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871771\Documents\Tremplin\"/>
    </mc:Choice>
  </mc:AlternateContent>
  <bookViews>
    <workbookView xWindow="0" yWindow="0" windowWidth="20400" windowHeight="6810"/>
  </bookViews>
  <sheets>
    <sheet name="autres départs" sheetId="2" r:id="rId1"/>
    <sheet name="IDLC" sheetId="1" r:id="rId2"/>
  </sheets>
  <definedNames>
    <definedName name="_xlnm._FilterDatabase" localSheetId="0" hidden="1">'autres départs'!$A$1:$H$4390</definedName>
    <definedName name="SAPBEXdnldView" hidden="1">"BCMWN6WLODLPSHEBCK0XVYSDR"</definedName>
    <definedName name="SAPBEXsysID" hidden="1">"PHW"</definedName>
    <definedName name="VarEclairage">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6" i="2" l="1"/>
  <c r="E66" i="2"/>
  <c r="D67" i="2"/>
  <c r="E67" i="2"/>
  <c r="D68" i="2"/>
  <c r="E68" i="2"/>
  <c r="D69" i="2"/>
  <c r="E69" i="2"/>
  <c r="D70" i="2"/>
  <c r="E70" i="2"/>
  <c r="D71" i="2"/>
  <c r="E71" i="2"/>
  <c r="D72" i="2"/>
  <c r="E72" i="2"/>
  <c r="D73" i="2"/>
  <c r="E73" i="2"/>
  <c r="D74" i="2"/>
  <c r="E74" i="2"/>
  <c r="D75" i="2"/>
  <c r="E75" i="2"/>
  <c r="D76" i="2"/>
  <c r="E76" i="2"/>
  <c r="D77" i="2"/>
  <c r="E77" i="2"/>
  <c r="D78" i="2"/>
  <c r="E78" i="2"/>
  <c r="D79" i="2"/>
  <c r="E79" i="2"/>
  <c r="D80" i="2"/>
  <c r="E80" i="2"/>
  <c r="D81" i="2"/>
  <c r="E81" i="2"/>
  <c r="D82" i="2"/>
  <c r="E82" i="2"/>
  <c r="D83" i="2"/>
  <c r="E83" i="2"/>
  <c r="D84" i="2"/>
  <c r="E84" i="2"/>
  <c r="D85" i="2"/>
  <c r="E85" i="2"/>
  <c r="D86" i="2"/>
  <c r="E86" i="2"/>
  <c r="D87" i="2"/>
  <c r="E87" i="2"/>
  <c r="D88" i="2"/>
  <c r="E88" i="2"/>
  <c r="D89" i="2"/>
  <c r="E89" i="2"/>
  <c r="D90" i="2"/>
  <c r="E90" i="2"/>
  <c r="D91" i="2"/>
  <c r="E91" i="2"/>
  <c r="D92" i="2"/>
  <c r="E92" i="2"/>
  <c r="D93" i="2"/>
  <c r="E93" i="2"/>
  <c r="D94" i="2"/>
  <c r="E94" i="2"/>
  <c r="D95" i="2"/>
  <c r="E95" i="2"/>
  <c r="D96" i="2"/>
  <c r="E96" i="2"/>
  <c r="D97" i="2"/>
  <c r="E97" i="2"/>
  <c r="D98" i="2"/>
  <c r="E98" i="2"/>
  <c r="D99" i="2"/>
  <c r="E99" i="2"/>
  <c r="D100" i="2"/>
  <c r="E100" i="2"/>
  <c r="D101" i="2"/>
  <c r="E101" i="2"/>
  <c r="D102" i="2"/>
  <c r="E102" i="2"/>
  <c r="D103" i="2"/>
  <c r="E103" i="2"/>
  <c r="D104" i="2"/>
  <c r="E104" i="2"/>
  <c r="D105" i="2"/>
  <c r="E105" i="2"/>
  <c r="D106" i="2"/>
  <c r="E106" i="2"/>
  <c r="D107" i="2"/>
  <c r="E107" i="2"/>
  <c r="D108" i="2"/>
  <c r="E108" i="2"/>
  <c r="D109" i="2"/>
  <c r="E109" i="2"/>
  <c r="D110" i="2"/>
  <c r="E110" i="2"/>
  <c r="D111" i="2"/>
  <c r="E111" i="2"/>
  <c r="D112" i="2"/>
  <c r="E112" i="2"/>
  <c r="D113" i="2"/>
  <c r="E113" i="2"/>
  <c r="D114" i="2"/>
  <c r="E114" i="2"/>
  <c r="D115" i="2"/>
  <c r="E115" i="2"/>
  <c r="D116" i="2"/>
  <c r="E116" i="2"/>
  <c r="D117" i="2"/>
  <c r="E117" i="2"/>
  <c r="D118" i="2"/>
  <c r="E118" i="2"/>
  <c r="D119" i="2"/>
  <c r="E119" i="2"/>
  <c r="D120" i="2"/>
  <c r="E120" i="2"/>
  <c r="D121" i="2"/>
  <c r="E121" i="2"/>
  <c r="D122" i="2"/>
  <c r="E122" i="2"/>
  <c r="D123" i="2"/>
  <c r="E123" i="2"/>
  <c r="D124" i="2"/>
  <c r="E124" i="2"/>
  <c r="D125" i="2"/>
  <c r="E125" i="2"/>
  <c r="D126" i="2"/>
  <c r="E126" i="2"/>
  <c r="D127" i="2"/>
  <c r="E127" i="2"/>
  <c r="D128" i="2"/>
  <c r="E128" i="2"/>
  <c r="D129" i="2"/>
  <c r="E129" i="2"/>
  <c r="D130" i="2"/>
  <c r="E130" i="2"/>
  <c r="D131" i="2"/>
  <c r="E131" i="2"/>
  <c r="D132" i="2"/>
  <c r="E132" i="2"/>
  <c r="D133" i="2"/>
  <c r="E133" i="2"/>
  <c r="D134" i="2"/>
  <c r="E134" i="2"/>
  <c r="D135" i="2"/>
  <c r="E135" i="2"/>
  <c r="D136" i="2"/>
  <c r="E136" i="2"/>
  <c r="D137" i="2"/>
  <c r="E137" i="2"/>
  <c r="D138" i="2"/>
  <c r="E138" i="2"/>
  <c r="D139" i="2"/>
  <c r="E139" i="2"/>
  <c r="D140" i="2"/>
  <c r="E140" i="2"/>
  <c r="D142" i="2"/>
  <c r="E142" i="2"/>
  <c r="D143" i="2"/>
  <c r="E143" i="2"/>
  <c r="D1965" i="2"/>
  <c r="E1965" i="2"/>
  <c r="D1966" i="2"/>
  <c r="E1966" i="2"/>
  <c r="D1967" i="2"/>
  <c r="E1967" i="2"/>
  <c r="D1968" i="2"/>
  <c r="E1968" i="2"/>
  <c r="D1969" i="2"/>
  <c r="E1969" i="2"/>
  <c r="D1970" i="2"/>
  <c r="E1970" i="2"/>
  <c r="D1971" i="2"/>
  <c r="E1971" i="2"/>
  <c r="D1972" i="2"/>
  <c r="E1972" i="2"/>
  <c r="D1973" i="2"/>
  <c r="E1973" i="2"/>
  <c r="D1974" i="2"/>
  <c r="E1974" i="2"/>
  <c r="D1975" i="2"/>
  <c r="E1975" i="2"/>
  <c r="D1976" i="2"/>
  <c r="E1976" i="2"/>
  <c r="D1977" i="2"/>
  <c r="E1977" i="2"/>
  <c r="D1978" i="2"/>
  <c r="E1978" i="2"/>
  <c r="D1979" i="2"/>
  <c r="E1979" i="2"/>
  <c r="D1980" i="2"/>
  <c r="E1980" i="2"/>
  <c r="D1981" i="2"/>
  <c r="E1981" i="2"/>
  <c r="D1982" i="2"/>
  <c r="E1982" i="2"/>
  <c r="D1983" i="2"/>
  <c r="E1983" i="2"/>
  <c r="D1984" i="2"/>
  <c r="E1984" i="2"/>
  <c r="D1985" i="2"/>
  <c r="E1985" i="2"/>
  <c r="D1986" i="2"/>
  <c r="E1986" i="2"/>
  <c r="D1987" i="2"/>
  <c r="E1987" i="2"/>
  <c r="D1988" i="2"/>
  <c r="E1988" i="2"/>
  <c r="D1989" i="2"/>
  <c r="E1989" i="2"/>
  <c r="D1990" i="2"/>
  <c r="E1990" i="2"/>
  <c r="D1991" i="2"/>
  <c r="E1991" i="2"/>
  <c r="D1992" i="2"/>
  <c r="E1992" i="2"/>
  <c r="D1993" i="2"/>
  <c r="E1993" i="2"/>
  <c r="D1994" i="2"/>
  <c r="E1994" i="2"/>
  <c r="D1995" i="2"/>
  <c r="E1995" i="2"/>
  <c r="D1996" i="2"/>
  <c r="E1996" i="2"/>
  <c r="D1997" i="2"/>
  <c r="E1997" i="2"/>
  <c r="D1998" i="2"/>
  <c r="E1998" i="2"/>
  <c r="D1999" i="2"/>
  <c r="E1999" i="2"/>
  <c r="D2000" i="2"/>
  <c r="E2000" i="2"/>
  <c r="D2001" i="2"/>
  <c r="E2001" i="2"/>
  <c r="D2002" i="2"/>
  <c r="E2002" i="2"/>
  <c r="D2003" i="2"/>
  <c r="E2003" i="2"/>
  <c r="D2004" i="2"/>
  <c r="E2004" i="2"/>
  <c r="D2005" i="2"/>
  <c r="E2005" i="2"/>
  <c r="D2006" i="2"/>
  <c r="E2006" i="2"/>
  <c r="D2007" i="2"/>
  <c r="E2007" i="2"/>
  <c r="D2008" i="2"/>
  <c r="E2008" i="2"/>
  <c r="D2009" i="2"/>
  <c r="E2009" i="2"/>
  <c r="D2010" i="2"/>
  <c r="E2010" i="2"/>
  <c r="D2011" i="2"/>
  <c r="E2011" i="2"/>
  <c r="D2012" i="2"/>
  <c r="E2012" i="2"/>
  <c r="D2013" i="2"/>
  <c r="E2013" i="2"/>
  <c r="D2014" i="2"/>
  <c r="E2014" i="2"/>
  <c r="D2015" i="2"/>
  <c r="E2015" i="2"/>
  <c r="D2016" i="2"/>
  <c r="E2016" i="2"/>
  <c r="D2017" i="2"/>
  <c r="E2017" i="2"/>
  <c r="D2018" i="2"/>
  <c r="E2018" i="2"/>
  <c r="D2019" i="2"/>
  <c r="E2019" i="2"/>
  <c r="D2020" i="2"/>
  <c r="E2020" i="2"/>
  <c r="D2021" i="2"/>
  <c r="E2021" i="2"/>
  <c r="D2022" i="2"/>
  <c r="E2022" i="2"/>
  <c r="D2023" i="2"/>
  <c r="E2023" i="2"/>
  <c r="D2024" i="2"/>
  <c r="E2024" i="2"/>
  <c r="D2025" i="2"/>
  <c r="E2025" i="2"/>
  <c r="D2026" i="2"/>
  <c r="E2026" i="2"/>
  <c r="D2027" i="2"/>
  <c r="E2027" i="2"/>
  <c r="D2028" i="2"/>
  <c r="E2028" i="2"/>
  <c r="D2029" i="2"/>
  <c r="E2029" i="2"/>
  <c r="D2030" i="2"/>
  <c r="E2030" i="2"/>
  <c r="D2031" i="2"/>
  <c r="E2031" i="2"/>
  <c r="D2032" i="2"/>
  <c r="E2032" i="2"/>
  <c r="D2033" i="2"/>
  <c r="E2033" i="2"/>
  <c r="D2034" i="2"/>
  <c r="E2034" i="2"/>
  <c r="D2035" i="2"/>
  <c r="E2035" i="2"/>
  <c r="D2036" i="2"/>
  <c r="E2036" i="2"/>
  <c r="D2037" i="2"/>
  <c r="E2037" i="2"/>
  <c r="D2038" i="2"/>
  <c r="E2038" i="2"/>
  <c r="D2039" i="2"/>
  <c r="E2039" i="2"/>
  <c r="D2040" i="2"/>
  <c r="E2040" i="2"/>
  <c r="D2041" i="2"/>
  <c r="E2041" i="2"/>
  <c r="D2042" i="2"/>
  <c r="E2042" i="2"/>
  <c r="D2043" i="2"/>
  <c r="E2043" i="2"/>
  <c r="D2044" i="2"/>
  <c r="E2044" i="2"/>
  <c r="D2045" i="2"/>
  <c r="E2045" i="2"/>
  <c r="D2046" i="2"/>
  <c r="E2046" i="2"/>
  <c r="D2047" i="2"/>
  <c r="E2047" i="2"/>
  <c r="D2048" i="2"/>
  <c r="E2048" i="2"/>
  <c r="D2049" i="2"/>
  <c r="E2049" i="2"/>
  <c r="D2050" i="2"/>
  <c r="E2050" i="2"/>
  <c r="D2051" i="2"/>
  <c r="E2051" i="2"/>
  <c r="D2052" i="2"/>
  <c r="E2052" i="2"/>
  <c r="D2053" i="2"/>
  <c r="E2053" i="2"/>
  <c r="D2054" i="2"/>
  <c r="E2054" i="2"/>
  <c r="D2055" i="2"/>
  <c r="E2055" i="2"/>
  <c r="D2056" i="2"/>
  <c r="E2056" i="2"/>
  <c r="D2057" i="2"/>
  <c r="E2057" i="2"/>
  <c r="D2058" i="2"/>
  <c r="E2058" i="2"/>
  <c r="D2059" i="2"/>
  <c r="E2059" i="2"/>
  <c r="D2060" i="2"/>
  <c r="E2060" i="2"/>
  <c r="D2061" i="2"/>
  <c r="E2061" i="2"/>
  <c r="D2062" i="2"/>
  <c r="E2062" i="2"/>
  <c r="D2063" i="2"/>
  <c r="E2063" i="2"/>
  <c r="D2064" i="2"/>
  <c r="E2064" i="2"/>
  <c r="D2065" i="2"/>
  <c r="E2065" i="2"/>
  <c r="D2066" i="2"/>
  <c r="E2066" i="2"/>
  <c r="D2067" i="2"/>
  <c r="E2067" i="2"/>
  <c r="D2068" i="2"/>
  <c r="E2068" i="2"/>
  <c r="D2069" i="2"/>
  <c r="E2069" i="2"/>
  <c r="D2070" i="2"/>
  <c r="E2070" i="2"/>
  <c r="D2071" i="2"/>
  <c r="E2071" i="2"/>
  <c r="D2072" i="2"/>
  <c r="E2072" i="2"/>
  <c r="D2073" i="2"/>
  <c r="E2073" i="2"/>
  <c r="D2074" i="2"/>
  <c r="E2074" i="2"/>
  <c r="D2075" i="2"/>
  <c r="E2075" i="2"/>
  <c r="D2076" i="2"/>
  <c r="E2076" i="2"/>
  <c r="D2077" i="2"/>
  <c r="E2077" i="2"/>
  <c r="D2078" i="2"/>
  <c r="E2078" i="2"/>
  <c r="D2079" i="2"/>
  <c r="E2079" i="2"/>
  <c r="D2080" i="2"/>
  <c r="E2080" i="2"/>
  <c r="D2081" i="2"/>
  <c r="E2081" i="2"/>
  <c r="D2082" i="2"/>
  <c r="E2082" i="2"/>
  <c r="D2083" i="2"/>
  <c r="E2083" i="2"/>
  <c r="D2084" i="2"/>
  <c r="E2084" i="2"/>
  <c r="D2085" i="2"/>
  <c r="E2085" i="2"/>
  <c r="D2086" i="2"/>
  <c r="E2086" i="2"/>
  <c r="D2087" i="2"/>
  <c r="E2087" i="2"/>
  <c r="D2088" i="2"/>
  <c r="E2088" i="2"/>
  <c r="D2089" i="2"/>
  <c r="E2089" i="2"/>
  <c r="D2090" i="2"/>
  <c r="E2090" i="2"/>
  <c r="D2091" i="2"/>
  <c r="E2091" i="2"/>
  <c r="D2092" i="2"/>
  <c r="E2092" i="2"/>
  <c r="D2093" i="2"/>
  <c r="E2093" i="2"/>
  <c r="D2094" i="2"/>
  <c r="E2094" i="2"/>
  <c r="D2095" i="2"/>
  <c r="E2095" i="2"/>
  <c r="D2096" i="2"/>
  <c r="E2096" i="2"/>
  <c r="D2097" i="2"/>
  <c r="E2097" i="2"/>
  <c r="D2098" i="2"/>
  <c r="E2098" i="2"/>
  <c r="D2099" i="2"/>
  <c r="E2099" i="2"/>
  <c r="D2100" i="2"/>
  <c r="E2100" i="2"/>
  <c r="D2101" i="2"/>
  <c r="E2101" i="2"/>
  <c r="D2102" i="2"/>
  <c r="E2102" i="2"/>
  <c r="D2103" i="2"/>
  <c r="E2103" i="2"/>
  <c r="D2104" i="2"/>
  <c r="E2104" i="2"/>
  <c r="D2105" i="2"/>
  <c r="E2105" i="2"/>
  <c r="D2106" i="2"/>
  <c r="E2106" i="2"/>
  <c r="D2107" i="2"/>
  <c r="E2107" i="2"/>
  <c r="D2108" i="2"/>
  <c r="E2108" i="2"/>
  <c r="D2109" i="2"/>
  <c r="E2109" i="2"/>
  <c r="D2110" i="2"/>
  <c r="E2110" i="2"/>
  <c r="D2111" i="2"/>
  <c r="E2111" i="2"/>
  <c r="D2112" i="2"/>
  <c r="E2112" i="2"/>
  <c r="D2113" i="2"/>
  <c r="E2113" i="2"/>
  <c r="D2114" i="2"/>
  <c r="E2114" i="2"/>
  <c r="D2115" i="2"/>
  <c r="E2115" i="2"/>
  <c r="D2116" i="2"/>
  <c r="E2116" i="2"/>
  <c r="D2117" i="2"/>
  <c r="E2117" i="2"/>
  <c r="D2118" i="2"/>
  <c r="E2118" i="2"/>
  <c r="D2119" i="2"/>
  <c r="E2119" i="2"/>
  <c r="D2120" i="2"/>
  <c r="E2120" i="2"/>
  <c r="D2121" i="2"/>
  <c r="E2121" i="2"/>
  <c r="D2122" i="2"/>
  <c r="E2122" i="2"/>
  <c r="D2123" i="2"/>
  <c r="E2123" i="2"/>
  <c r="D2124" i="2"/>
  <c r="E2124" i="2"/>
  <c r="D2125" i="2"/>
  <c r="E2125" i="2"/>
  <c r="D2126" i="2"/>
  <c r="E2126" i="2"/>
  <c r="D2127" i="2"/>
  <c r="E2127" i="2"/>
  <c r="D2128" i="2"/>
  <c r="E2128" i="2"/>
  <c r="D2129" i="2"/>
  <c r="E2129" i="2"/>
  <c r="D2130" i="2"/>
  <c r="E2130" i="2"/>
  <c r="D2131" i="2"/>
  <c r="E2131" i="2"/>
  <c r="D2132" i="2"/>
  <c r="E2132" i="2"/>
  <c r="D2133" i="2"/>
  <c r="E2133" i="2"/>
  <c r="D2134" i="2"/>
  <c r="E2134" i="2"/>
  <c r="D2135" i="2"/>
  <c r="E2135" i="2"/>
  <c r="D2136" i="2"/>
  <c r="E2136" i="2"/>
  <c r="D2137" i="2"/>
  <c r="E2137" i="2"/>
  <c r="D2138" i="2"/>
  <c r="E2138" i="2"/>
  <c r="D2139" i="2"/>
  <c r="E2139" i="2"/>
  <c r="D2140" i="2"/>
  <c r="E2140" i="2"/>
  <c r="D2141" i="2"/>
  <c r="E2141" i="2"/>
  <c r="D2142" i="2"/>
  <c r="E2142" i="2"/>
  <c r="D2143" i="2"/>
  <c r="E2143" i="2"/>
  <c r="D2144" i="2"/>
  <c r="E2144" i="2"/>
  <c r="D2145" i="2"/>
  <c r="E2145" i="2"/>
  <c r="D2146" i="2"/>
  <c r="E2146" i="2"/>
  <c r="D2147" i="2"/>
  <c r="E2147" i="2"/>
  <c r="D2148" i="2"/>
  <c r="E2148" i="2"/>
  <c r="D2149" i="2"/>
  <c r="E2149" i="2"/>
  <c r="D2150" i="2"/>
  <c r="E2150" i="2"/>
  <c r="D2151" i="2"/>
  <c r="E2151" i="2"/>
  <c r="D2152" i="2"/>
  <c r="E2152" i="2"/>
  <c r="D2153" i="2"/>
  <c r="E2153" i="2"/>
  <c r="D2154" i="2"/>
  <c r="E2154" i="2"/>
  <c r="D2155" i="2"/>
  <c r="E2155" i="2"/>
  <c r="D2156" i="2"/>
  <c r="E2156" i="2"/>
  <c r="D2157" i="2"/>
  <c r="E2157" i="2"/>
  <c r="D2158" i="2"/>
  <c r="E2158" i="2"/>
  <c r="D2159" i="2"/>
  <c r="E2159" i="2"/>
  <c r="D2160" i="2"/>
  <c r="E2160" i="2"/>
  <c r="D2161" i="2"/>
  <c r="E2161" i="2"/>
  <c r="D2162" i="2"/>
  <c r="E2162" i="2"/>
  <c r="D2163" i="2"/>
  <c r="E2163" i="2"/>
  <c r="D2164" i="2"/>
  <c r="E2164" i="2"/>
  <c r="D2165" i="2"/>
  <c r="E2165" i="2"/>
  <c r="D2166" i="2"/>
  <c r="E2166" i="2"/>
  <c r="D2167" i="2"/>
  <c r="E2167" i="2"/>
  <c r="D2168" i="2"/>
  <c r="E2168" i="2"/>
  <c r="D2169" i="2"/>
  <c r="E2169" i="2"/>
  <c r="D2170" i="2"/>
  <c r="E2170" i="2"/>
  <c r="D2171" i="2"/>
  <c r="E2171" i="2"/>
  <c r="D2172" i="2"/>
  <c r="E2172" i="2"/>
  <c r="D2173" i="2"/>
  <c r="E2173" i="2"/>
  <c r="D2174" i="2"/>
  <c r="E2174" i="2"/>
  <c r="D2175" i="2"/>
  <c r="E2175" i="2"/>
  <c r="D2176" i="2"/>
  <c r="E2176" i="2"/>
  <c r="D2177" i="2"/>
  <c r="E2177" i="2"/>
  <c r="D2178" i="2"/>
  <c r="E2178" i="2"/>
  <c r="D2179" i="2"/>
  <c r="E2179" i="2"/>
  <c r="D2180" i="2"/>
  <c r="E2180" i="2"/>
  <c r="D2181" i="2"/>
  <c r="E2181" i="2"/>
  <c r="D2182" i="2"/>
  <c r="E2182" i="2"/>
  <c r="D2183" i="2"/>
  <c r="E2183" i="2"/>
  <c r="D2184" i="2"/>
  <c r="E2184" i="2"/>
  <c r="D2185" i="2"/>
  <c r="E2185" i="2"/>
  <c r="D2186" i="2"/>
  <c r="E2186" i="2"/>
  <c r="D2187" i="2"/>
  <c r="E2187" i="2"/>
  <c r="D2188" i="2"/>
  <c r="E2188" i="2"/>
  <c r="D2189" i="2"/>
  <c r="E2189" i="2"/>
  <c r="D2190" i="2"/>
  <c r="E2190" i="2"/>
  <c r="D2191" i="2"/>
  <c r="E2191" i="2"/>
  <c r="D2192" i="2"/>
  <c r="E2192" i="2"/>
  <c r="D2193" i="2"/>
  <c r="E2193" i="2"/>
  <c r="D2194" i="2"/>
  <c r="E2194" i="2"/>
  <c r="D2195" i="2"/>
  <c r="E2195" i="2"/>
  <c r="D2196" i="2"/>
  <c r="E2196" i="2"/>
  <c r="D2197" i="2"/>
  <c r="E2197" i="2"/>
  <c r="D2198" i="2"/>
  <c r="E2198" i="2"/>
  <c r="D2199" i="2"/>
  <c r="E2199" i="2"/>
  <c r="D2200" i="2"/>
  <c r="E2200" i="2"/>
  <c r="D2201" i="2"/>
  <c r="E2201" i="2"/>
  <c r="D2202" i="2"/>
  <c r="E2202" i="2"/>
  <c r="D2203" i="2"/>
  <c r="E2203" i="2"/>
  <c r="D2204" i="2"/>
  <c r="E2204" i="2"/>
  <c r="D2205" i="2"/>
  <c r="E2205" i="2"/>
  <c r="D2206" i="2"/>
  <c r="E2206" i="2"/>
  <c r="D2207" i="2"/>
  <c r="E2207" i="2"/>
  <c r="D2208" i="2"/>
  <c r="E2208" i="2"/>
  <c r="D2209" i="2"/>
  <c r="E2209" i="2"/>
  <c r="D2210" i="2"/>
  <c r="E2210" i="2"/>
  <c r="D2211" i="2"/>
  <c r="E2211" i="2"/>
  <c r="D2212" i="2"/>
  <c r="E2212" i="2"/>
  <c r="D2213" i="2"/>
  <c r="E2213" i="2"/>
  <c r="D2214" i="2"/>
  <c r="E2214" i="2"/>
  <c r="D2215" i="2"/>
  <c r="E2215" i="2"/>
  <c r="D2216" i="2"/>
  <c r="E2216" i="2"/>
  <c r="D2217" i="2"/>
  <c r="E2217" i="2"/>
  <c r="D2218" i="2"/>
  <c r="E2218" i="2"/>
  <c r="D2219" i="2"/>
  <c r="E2219" i="2"/>
  <c r="D2220" i="2"/>
  <c r="E2220" i="2"/>
  <c r="D2221" i="2"/>
  <c r="E2221" i="2"/>
  <c r="D2222" i="2"/>
  <c r="E2222" i="2"/>
  <c r="D2223" i="2"/>
  <c r="E2223" i="2"/>
  <c r="D2224" i="2"/>
  <c r="E2224" i="2"/>
  <c r="D2225" i="2"/>
  <c r="E2225" i="2"/>
  <c r="D2226" i="2"/>
  <c r="E2226" i="2"/>
  <c r="D2227" i="2"/>
  <c r="E2227" i="2"/>
  <c r="D2228" i="2"/>
  <c r="E2228" i="2"/>
  <c r="D2229" i="2"/>
  <c r="E2229" i="2"/>
  <c r="D2230" i="2"/>
  <c r="E2230" i="2"/>
  <c r="D2231" i="2"/>
  <c r="E2231" i="2"/>
  <c r="D2232" i="2"/>
  <c r="E2232" i="2"/>
  <c r="D2233" i="2"/>
  <c r="E2233" i="2"/>
  <c r="D2234" i="2"/>
  <c r="E2234" i="2"/>
  <c r="D2235" i="2"/>
  <c r="E2235" i="2"/>
  <c r="D2236" i="2"/>
  <c r="E2236" i="2"/>
  <c r="D2237" i="2"/>
  <c r="E2237" i="2"/>
  <c r="D2238" i="2"/>
  <c r="E2238" i="2"/>
  <c r="D2239" i="2"/>
  <c r="E2239" i="2"/>
  <c r="D2240" i="2"/>
  <c r="E2240" i="2"/>
  <c r="D2241" i="2"/>
  <c r="E2241" i="2"/>
  <c r="D2242" i="2"/>
  <c r="E2242" i="2"/>
  <c r="D2243" i="2"/>
  <c r="E2243" i="2"/>
  <c r="D2244" i="2"/>
  <c r="E2244" i="2"/>
  <c r="D2245" i="2"/>
  <c r="E2245" i="2"/>
  <c r="D2246" i="2"/>
  <c r="E2246" i="2"/>
  <c r="D2247" i="2"/>
  <c r="E2247" i="2"/>
  <c r="D2248" i="2"/>
  <c r="E2248" i="2"/>
  <c r="D2249" i="2"/>
  <c r="E2249" i="2"/>
  <c r="D2250" i="2"/>
  <c r="E2250" i="2"/>
  <c r="D2251" i="2"/>
  <c r="E2251" i="2"/>
  <c r="D2252" i="2"/>
  <c r="E2252" i="2"/>
  <c r="D2253" i="2"/>
  <c r="E2253" i="2"/>
  <c r="D2254" i="2"/>
  <c r="E2254" i="2"/>
  <c r="D2255" i="2"/>
  <c r="E2255" i="2"/>
  <c r="D2256" i="2"/>
  <c r="E2256" i="2"/>
  <c r="D2257" i="2"/>
  <c r="E2257" i="2"/>
  <c r="D2258" i="2"/>
  <c r="E2258" i="2"/>
  <c r="D2259" i="2"/>
  <c r="E2259" i="2"/>
  <c r="D2260" i="2"/>
  <c r="E2260" i="2"/>
  <c r="D2261" i="2"/>
  <c r="E2261" i="2"/>
  <c r="D2262" i="2"/>
  <c r="E2262" i="2"/>
  <c r="D2263" i="2"/>
  <c r="E2263" i="2"/>
  <c r="D2264" i="2"/>
  <c r="E2264" i="2"/>
  <c r="D2265" i="2"/>
  <c r="E2265" i="2"/>
  <c r="D2266" i="2"/>
  <c r="E2266" i="2"/>
  <c r="D2267" i="2"/>
  <c r="E2267" i="2"/>
  <c r="D2268" i="2"/>
  <c r="E2268" i="2"/>
  <c r="D2269" i="2"/>
  <c r="E2269" i="2"/>
  <c r="D2270" i="2"/>
  <c r="E2270" i="2"/>
  <c r="D2271" i="2"/>
  <c r="E2271" i="2"/>
  <c r="D2272" i="2"/>
  <c r="E2272" i="2"/>
  <c r="D2273" i="2"/>
  <c r="E2273" i="2"/>
  <c r="D2274" i="2"/>
  <c r="E2274" i="2"/>
  <c r="D2275" i="2"/>
  <c r="E2275" i="2"/>
  <c r="D2276" i="2"/>
  <c r="E2276" i="2"/>
  <c r="D2277" i="2"/>
  <c r="E2277" i="2"/>
  <c r="D2278" i="2"/>
  <c r="E2278" i="2"/>
  <c r="D2279" i="2"/>
  <c r="E2279" i="2"/>
  <c r="D2280" i="2"/>
  <c r="E2280" i="2"/>
  <c r="D2281" i="2"/>
  <c r="E2281" i="2"/>
  <c r="D2282" i="2"/>
  <c r="E2282" i="2"/>
  <c r="D2283" i="2"/>
  <c r="E2283" i="2"/>
  <c r="D2284" i="2"/>
  <c r="E2284" i="2"/>
  <c r="D2285" i="2"/>
  <c r="E2285" i="2"/>
  <c r="D2286" i="2"/>
  <c r="E2286" i="2"/>
  <c r="D2287" i="2"/>
  <c r="E2287" i="2"/>
  <c r="D2288" i="2"/>
  <c r="E2288" i="2"/>
  <c r="D2289" i="2"/>
  <c r="E2289" i="2"/>
  <c r="D2290" i="2"/>
  <c r="E2290" i="2"/>
  <c r="D2291" i="2"/>
  <c r="E2291" i="2"/>
  <c r="D2292" i="2"/>
  <c r="E2292" i="2"/>
  <c r="D2293" i="2"/>
  <c r="E2293" i="2"/>
  <c r="D2294" i="2"/>
  <c r="E2294" i="2"/>
  <c r="D2295" i="2"/>
  <c r="E2295" i="2"/>
  <c r="D2296" i="2"/>
  <c r="E2296" i="2"/>
  <c r="D2297" i="2"/>
  <c r="E2297" i="2"/>
  <c r="D2298" i="2"/>
  <c r="E2298" i="2"/>
  <c r="D2299" i="2"/>
  <c r="E2299" i="2"/>
  <c r="D2300" i="2"/>
  <c r="E2300" i="2"/>
  <c r="D2301" i="2"/>
  <c r="E2301" i="2"/>
  <c r="D2302" i="2"/>
  <c r="E2302" i="2"/>
  <c r="D2303" i="2"/>
  <c r="E2303" i="2"/>
  <c r="D2304" i="2"/>
  <c r="E2304" i="2"/>
  <c r="D2305" i="2"/>
  <c r="E2305" i="2"/>
  <c r="D2306" i="2"/>
  <c r="E2306" i="2"/>
  <c r="D2307" i="2"/>
  <c r="E2307" i="2"/>
  <c r="D2308" i="2"/>
  <c r="E2308" i="2"/>
  <c r="D2309" i="2"/>
  <c r="E2309" i="2"/>
  <c r="D2310" i="2"/>
  <c r="E2310" i="2"/>
  <c r="D2311" i="2"/>
  <c r="E2311" i="2"/>
  <c r="D2312" i="2"/>
  <c r="E2312" i="2"/>
  <c r="D2313" i="2"/>
  <c r="E2313" i="2"/>
  <c r="D2314" i="2"/>
  <c r="E2314" i="2"/>
  <c r="D2315" i="2"/>
  <c r="E2315" i="2"/>
  <c r="D2316" i="2"/>
  <c r="E2316" i="2"/>
  <c r="D2317" i="2"/>
  <c r="E2317" i="2"/>
  <c r="D2318" i="2"/>
  <c r="E2318" i="2"/>
  <c r="D2319" i="2"/>
  <c r="E2319" i="2"/>
  <c r="D2320" i="2"/>
  <c r="E2320" i="2"/>
  <c r="D2321" i="2"/>
  <c r="E2321" i="2"/>
  <c r="D2322" i="2"/>
  <c r="E2322" i="2"/>
  <c r="D2323" i="2"/>
  <c r="E2323" i="2"/>
  <c r="D2324" i="2"/>
  <c r="E2324" i="2"/>
  <c r="D2325" i="2"/>
  <c r="E2325" i="2"/>
  <c r="D2326" i="2"/>
  <c r="E2326" i="2"/>
  <c r="D2327" i="2"/>
  <c r="E2327" i="2"/>
  <c r="D2328" i="2"/>
  <c r="E2328" i="2"/>
  <c r="D2329" i="2"/>
  <c r="E2329" i="2"/>
  <c r="D2330" i="2"/>
  <c r="E2330" i="2"/>
  <c r="D2331" i="2"/>
  <c r="E2331" i="2"/>
  <c r="D2332" i="2"/>
  <c r="E2332" i="2"/>
  <c r="D2333" i="2"/>
  <c r="E2333" i="2"/>
  <c r="D2334" i="2"/>
  <c r="E2334" i="2"/>
  <c r="D2335" i="2"/>
  <c r="E2335" i="2"/>
  <c r="D2336" i="2"/>
  <c r="E2336" i="2"/>
  <c r="D2337" i="2"/>
  <c r="E2337" i="2"/>
  <c r="D2338" i="2"/>
  <c r="E2338" i="2"/>
  <c r="D2339" i="2"/>
  <c r="E2339" i="2"/>
  <c r="D2340" i="2"/>
  <c r="E2340" i="2"/>
  <c r="D2341" i="2"/>
  <c r="E2341" i="2"/>
  <c r="D2342" i="2"/>
  <c r="E2342" i="2"/>
  <c r="D2343" i="2"/>
  <c r="E2343" i="2"/>
  <c r="D2344" i="2"/>
  <c r="E2344" i="2"/>
  <c r="D2345" i="2"/>
  <c r="E2345" i="2"/>
  <c r="D2346" i="2"/>
  <c r="E2346" i="2"/>
  <c r="D2347" i="2"/>
  <c r="E2347" i="2"/>
  <c r="D2348" i="2"/>
  <c r="E2348" i="2"/>
  <c r="D2349" i="2"/>
  <c r="E2349" i="2"/>
  <c r="D2350" i="2"/>
  <c r="E2350" i="2"/>
  <c r="D2351" i="2"/>
  <c r="E2351" i="2"/>
  <c r="D2352" i="2"/>
  <c r="E2352" i="2"/>
  <c r="D2353" i="2"/>
  <c r="E2353" i="2"/>
  <c r="D2354" i="2"/>
  <c r="E2354" i="2"/>
  <c r="D2355" i="2"/>
  <c r="E2355" i="2"/>
  <c r="D2356" i="2"/>
  <c r="E2356" i="2"/>
  <c r="D2357" i="2"/>
  <c r="E2357" i="2"/>
  <c r="D2358" i="2"/>
  <c r="E2358" i="2"/>
  <c r="D2359" i="2"/>
  <c r="E2359" i="2"/>
  <c r="D2360" i="2"/>
  <c r="E2360" i="2"/>
  <c r="D2361" i="2"/>
  <c r="E2361" i="2"/>
  <c r="D2362" i="2"/>
  <c r="E2362" i="2"/>
  <c r="D2363" i="2"/>
  <c r="E2363" i="2"/>
  <c r="D2364" i="2"/>
  <c r="E2364" i="2"/>
  <c r="D2365" i="2"/>
  <c r="E2365" i="2"/>
  <c r="D2366" i="2"/>
  <c r="E2366" i="2"/>
  <c r="D2367" i="2"/>
  <c r="E2367" i="2"/>
  <c r="D2368" i="2"/>
  <c r="E2368" i="2"/>
  <c r="D2369" i="2"/>
  <c r="E2369" i="2"/>
  <c r="D2370" i="2"/>
  <c r="E2370" i="2"/>
  <c r="D2371" i="2"/>
  <c r="E2371" i="2"/>
  <c r="D2372" i="2"/>
  <c r="E2372" i="2"/>
  <c r="D2373" i="2"/>
  <c r="E2373" i="2"/>
  <c r="D2374" i="2"/>
  <c r="E2374" i="2"/>
  <c r="D2375" i="2"/>
  <c r="E2375" i="2"/>
  <c r="D2376" i="2"/>
  <c r="E2376" i="2"/>
  <c r="D2377" i="2"/>
  <c r="E2377" i="2"/>
  <c r="D2378" i="2"/>
  <c r="E2378" i="2"/>
  <c r="D2379" i="2"/>
  <c r="E2379" i="2"/>
  <c r="D2380" i="2"/>
  <c r="E2380" i="2"/>
  <c r="D2381" i="2"/>
  <c r="E2381" i="2"/>
  <c r="D2382" i="2"/>
  <c r="E2382" i="2"/>
  <c r="D2383" i="2"/>
  <c r="E2383" i="2"/>
  <c r="D2384" i="2"/>
  <c r="E2384" i="2"/>
  <c r="D2385" i="2"/>
  <c r="E2385" i="2"/>
  <c r="D2386" i="2"/>
  <c r="E2386" i="2"/>
  <c r="D2387" i="2"/>
  <c r="E2387" i="2"/>
  <c r="D2388" i="2"/>
  <c r="E2388" i="2"/>
  <c r="D2389" i="2"/>
  <c r="E2389" i="2"/>
  <c r="D2390" i="2"/>
  <c r="E2390" i="2"/>
  <c r="D2391" i="2"/>
  <c r="E2391" i="2"/>
  <c r="D2392" i="2"/>
  <c r="E2392" i="2"/>
  <c r="D2393" i="2"/>
  <c r="E2393" i="2"/>
  <c r="D2394" i="2"/>
  <c r="E2394" i="2"/>
  <c r="D2395" i="2"/>
  <c r="E2395" i="2"/>
  <c r="D2396" i="2"/>
  <c r="E2396" i="2"/>
  <c r="D2397" i="2"/>
  <c r="E2397" i="2"/>
  <c r="D2398" i="2"/>
  <c r="E2398" i="2"/>
  <c r="D2399" i="2"/>
  <c r="E2399" i="2"/>
  <c r="D2400" i="2"/>
  <c r="E2400" i="2"/>
  <c r="D2401" i="2"/>
  <c r="E2401" i="2"/>
  <c r="D2402" i="2"/>
  <c r="E2402" i="2"/>
  <c r="D2403" i="2"/>
  <c r="E2403" i="2"/>
  <c r="D2404" i="2"/>
  <c r="E2404" i="2"/>
  <c r="D2405" i="2"/>
  <c r="E2405" i="2"/>
  <c r="D2406" i="2"/>
  <c r="E2406" i="2"/>
  <c r="D2407" i="2"/>
  <c r="E2407" i="2"/>
  <c r="D2408" i="2"/>
  <c r="E2408" i="2"/>
  <c r="D2409" i="2"/>
  <c r="E2409" i="2"/>
  <c r="D2410" i="2"/>
  <c r="E2410" i="2"/>
  <c r="D2411" i="2"/>
  <c r="E2411" i="2"/>
  <c r="D2412" i="2"/>
  <c r="E2412" i="2"/>
  <c r="D2413" i="2"/>
  <c r="E2413" i="2"/>
  <c r="D2414" i="2"/>
  <c r="E2414" i="2"/>
  <c r="D2415" i="2"/>
  <c r="E2415" i="2"/>
  <c r="D2416" i="2"/>
  <c r="E2416" i="2"/>
  <c r="D2417" i="2"/>
  <c r="E2417" i="2"/>
  <c r="D2418" i="2"/>
  <c r="E2418" i="2"/>
  <c r="D2419" i="2"/>
  <c r="E2419" i="2"/>
  <c r="D2420" i="2"/>
  <c r="E2420" i="2"/>
  <c r="D2421" i="2"/>
  <c r="E2421" i="2"/>
  <c r="D2422" i="2"/>
  <c r="E2422" i="2"/>
  <c r="D2423" i="2"/>
  <c r="E2423" i="2"/>
  <c r="D2424" i="2"/>
  <c r="E2424" i="2"/>
  <c r="D2425" i="2"/>
  <c r="E2425" i="2"/>
  <c r="D2426" i="2"/>
  <c r="E2426" i="2"/>
  <c r="D2427" i="2"/>
  <c r="E2427" i="2"/>
  <c r="D2428" i="2"/>
  <c r="E2428" i="2"/>
  <c r="D2429" i="2"/>
  <c r="E2429" i="2"/>
  <c r="D2430" i="2"/>
  <c r="E2430" i="2"/>
  <c r="D2431" i="2"/>
  <c r="E2431" i="2"/>
  <c r="D2432" i="2"/>
  <c r="E2432" i="2"/>
  <c r="D2433" i="2"/>
  <c r="E2433" i="2"/>
  <c r="D2434" i="2"/>
  <c r="E2434" i="2"/>
  <c r="D2435" i="2"/>
  <c r="E2435" i="2"/>
  <c r="D2436" i="2"/>
  <c r="E2436" i="2"/>
  <c r="D2437" i="2"/>
  <c r="E2437" i="2"/>
  <c r="D2438" i="2"/>
  <c r="E2438" i="2"/>
  <c r="D2439" i="2"/>
  <c r="E2439" i="2"/>
  <c r="D2440" i="2"/>
  <c r="E2440" i="2"/>
  <c r="D2441" i="2"/>
  <c r="E2441" i="2"/>
  <c r="D2442" i="2"/>
  <c r="E2442" i="2"/>
  <c r="D2443" i="2"/>
  <c r="E2443" i="2"/>
  <c r="D2444" i="2"/>
  <c r="E2444" i="2"/>
  <c r="D2445" i="2"/>
  <c r="E2445" i="2"/>
  <c r="D2446" i="2"/>
  <c r="E2446" i="2"/>
  <c r="D2447" i="2"/>
  <c r="E2447" i="2"/>
  <c r="D2448" i="2"/>
  <c r="E2448" i="2"/>
  <c r="D2449" i="2"/>
  <c r="E2449" i="2"/>
  <c r="D2450" i="2"/>
  <c r="E2450" i="2"/>
  <c r="D2451" i="2"/>
  <c r="E2451" i="2"/>
  <c r="D2452" i="2"/>
  <c r="E2452" i="2"/>
  <c r="D2453" i="2"/>
  <c r="E2453" i="2"/>
  <c r="D2454" i="2"/>
  <c r="E2454" i="2"/>
  <c r="D2455" i="2"/>
  <c r="E2455" i="2"/>
  <c r="D2456" i="2"/>
  <c r="E2456" i="2"/>
  <c r="D2457" i="2"/>
  <c r="E2457" i="2"/>
  <c r="D2458" i="2"/>
  <c r="E2458" i="2"/>
  <c r="D2459" i="2"/>
  <c r="E2459" i="2"/>
  <c r="D2460" i="2"/>
  <c r="E2460" i="2"/>
  <c r="D2461" i="2"/>
  <c r="E2461" i="2"/>
  <c r="D2462" i="2"/>
  <c r="E2462" i="2"/>
  <c r="D2463" i="2"/>
  <c r="E2463" i="2"/>
  <c r="D2464" i="2"/>
  <c r="E2464" i="2"/>
  <c r="D2465" i="2"/>
  <c r="E2465" i="2"/>
  <c r="D2466" i="2"/>
  <c r="E2466" i="2"/>
  <c r="D2467" i="2"/>
  <c r="E2467" i="2"/>
  <c r="D2468" i="2"/>
  <c r="E2468" i="2"/>
  <c r="D2469" i="2"/>
  <c r="E2469" i="2"/>
  <c r="D2470" i="2"/>
  <c r="E2470" i="2"/>
  <c r="D2471" i="2"/>
  <c r="E2471" i="2"/>
  <c r="D2472" i="2"/>
  <c r="E2472" i="2"/>
  <c r="D2473" i="2"/>
  <c r="E2473" i="2"/>
  <c r="D2474" i="2"/>
  <c r="E2474" i="2"/>
  <c r="D2475" i="2"/>
  <c r="E2475" i="2"/>
  <c r="D2476" i="2"/>
  <c r="E2476" i="2"/>
  <c r="D2477" i="2"/>
  <c r="E2477" i="2"/>
  <c r="D2478" i="2"/>
  <c r="E2478" i="2"/>
  <c r="D2479" i="2"/>
  <c r="E2479" i="2"/>
  <c r="D2480" i="2"/>
  <c r="E2480" i="2"/>
  <c r="D2481" i="2"/>
  <c r="E2481" i="2"/>
  <c r="D2482" i="2"/>
  <c r="E2482" i="2"/>
  <c r="D2483" i="2"/>
  <c r="E2483" i="2"/>
  <c r="D2484" i="2"/>
  <c r="E2484" i="2"/>
  <c r="D2485" i="2"/>
  <c r="E2485" i="2"/>
  <c r="D2486" i="2"/>
  <c r="E2486" i="2"/>
  <c r="D2487" i="2"/>
  <c r="E2487" i="2"/>
  <c r="D2488" i="2"/>
  <c r="E2488" i="2"/>
  <c r="D2489" i="2"/>
  <c r="E2489" i="2"/>
  <c r="D2490" i="2"/>
  <c r="E2490" i="2"/>
  <c r="D2491" i="2"/>
  <c r="E2491" i="2"/>
  <c r="D2492" i="2"/>
  <c r="E2492" i="2"/>
  <c r="D2493" i="2"/>
  <c r="E2493" i="2"/>
  <c r="D2494" i="2"/>
  <c r="E2494" i="2"/>
  <c r="D2495" i="2"/>
  <c r="E2495" i="2"/>
  <c r="D2496" i="2"/>
  <c r="E2496" i="2"/>
  <c r="D2497" i="2"/>
  <c r="E2497" i="2"/>
  <c r="D2498" i="2"/>
  <c r="E2498" i="2"/>
  <c r="D2499" i="2"/>
  <c r="E2499" i="2"/>
  <c r="D2500" i="2"/>
  <c r="E2500" i="2"/>
  <c r="D2501" i="2"/>
  <c r="E2501" i="2"/>
  <c r="D2502" i="2"/>
  <c r="E2502" i="2"/>
  <c r="D2503" i="2"/>
  <c r="E2503" i="2"/>
  <c r="D2504" i="2"/>
  <c r="E2504" i="2"/>
  <c r="D2505" i="2"/>
  <c r="E2505" i="2"/>
  <c r="D2506" i="2"/>
  <c r="E2506" i="2"/>
  <c r="D2507" i="2"/>
  <c r="E2507" i="2"/>
  <c r="D2508" i="2"/>
  <c r="E2508" i="2"/>
  <c r="D2509" i="2"/>
  <c r="E2509" i="2"/>
  <c r="D2510" i="2"/>
  <c r="E2510" i="2"/>
  <c r="D2511" i="2"/>
  <c r="E2511" i="2"/>
  <c r="D2512" i="2"/>
  <c r="E2512" i="2"/>
  <c r="D2513" i="2"/>
  <c r="E2513" i="2"/>
  <c r="D2514" i="2"/>
  <c r="E2514" i="2"/>
  <c r="D2515" i="2"/>
  <c r="E2515" i="2"/>
  <c r="D2516" i="2"/>
  <c r="E2516" i="2"/>
  <c r="D2517" i="2"/>
  <c r="E2517" i="2"/>
  <c r="D2518" i="2"/>
  <c r="E2518" i="2"/>
  <c r="D2519" i="2"/>
  <c r="E2519" i="2"/>
  <c r="D2520" i="2"/>
  <c r="E2520" i="2"/>
  <c r="D2521" i="2"/>
  <c r="E2521" i="2"/>
  <c r="D2522" i="2"/>
  <c r="E2522" i="2"/>
  <c r="D2523" i="2"/>
  <c r="E2523" i="2"/>
  <c r="D2524" i="2"/>
  <c r="E2524" i="2"/>
  <c r="D2525" i="2"/>
  <c r="E2525" i="2"/>
  <c r="D2526" i="2"/>
  <c r="E2526" i="2"/>
  <c r="D2527" i="2"/>
  <c r="E2527" i="2"/>
  <c r="D2528" i="2"/>
  <c r="E2528" i="2"/>
  <c r="D2529" i="2"/>
  <c r="E2529" i="2"/>
  <c r="D2530" i="2"/>
  <c r="E2530" i="2"/>
  <c r="D2531" i="2"/>
  <c r="E2531" i="2"/>
  <c r="D2532" i="2"/>
  <c r="E2532" i="2"/>
  <c r="D2533" i="2"/>
  <c r="E2533" i="2"/>
  <c r="D2534" i="2"/>
  <c r="E2534" i="2"/>
  <c r="D2535" i="2"/>
  <c r="E2535" i="2"/>
  <c r="D2536" i="2"/>
  <c r="E2536" i="2"/>
  <c r="D2537" i="2"/>
  <c r="E2537" i="2"/>
  <c r="D2538" i="2"/>
  <c r="E2538" i="2"/>
  <c r="D2539" i="2"/>
  <c r="E2539" i="2"/>
  <c r="D2540" i="2"/>
  <c r="E2540" i="2"/>
  <c r="D2541" i="2"/>
  <c r="E2541" i="2"/>
  <c r="D2542" i="2"/>
  <c r="E2542" i="2"/>
  <c r="D2543" i="2"/>
  <c r="E2543" i="2"/>
  <c r="D2544" i="2"/>
  <c r="E2544" i="2"/>
  <c r="D2545" i="2"/>
  <c r="E2545" i="2"/>
  <c r="D2546" i="2"/>
  <c r="E2546" i="2"/>
  <c r="D2547" i="2"/>
  <c r="E2547" i="2"/>
  <c r="D2548" i="2"/>
  <c r="E2548" i="2"/>
  <c r="D2549" i="2"/>
  <c r="E2549" i="2"/>
  <c r="D2550" i="2"/>
  <c r="E2550" i="2"/>
  <c r="D2551" i="2"/>
  <c r="E2551" i="2"/>
  <c r="D2552" i="2"/>
  <c r="E2552" i="2"/>
  <c r="D2553" i="2"/>
  <c r="E2553" i="2"/>
  <c r="D2554" i="2"/>
  <c r="E2554" i="2"/>
  <c r="D2555" i="2"/>
  <c r="E2555" i="2"/>
  <c r="D2556" i="2"/>
  <c r="E2556" i="2"/>
  <c r="D2557" i="2"/>
  <c r="E2557" i="2"/>
  <c r="D2558" i="2"/>
  <c r="E2558" i="2"/>
  <c r="D2559" i="2"/>
  <c r="E2559" i="2"/>
  <c r="D2560" i="2"/>
  <c r="E2560" i="2"/>
  <c r="D2561" i="2"/>
  <c r="E2561" i="2"/>
  <c r="D2562" i="2"/>
  <c r="E2562" i="2"/>
  <c r="D2563" i="2"/>
  <c r="E2563" i="2"/>
  <c r="D2564" i="2"/>
  <c r="E2564" i="2"/>
  <c r="D2565" i="2"/>
  <c r="E2565" i="2"/>
  <c r="D2566" i="2"/>
  <c r="E2566" i="2"/>
  <c r="D2567" i="2"/>
  <c r="E2567" i="2"/>
  <c r="D2568" i="2"/>
  <c r="E2568" i="2"/>
  <c r="D2569" i="2"/>
  <c r="E2569" i="2"/>
  <c r="D2570" i="2"/>
  <c r="E2570" i="2"/>
  <c r="D2571" i="2"/>
  <c r="E2571" i="2"/>
  <c r="D2572" i="2"/>
  <c r="E2572" i="2"/>
  <c r="D2573" i="2"/>
  <c r="E2573" i="2"/>
  <c r="D2574" i="2"/>
  <c r="E2574" i="2"/>
  <c r="D2575" i="2"/>
  <c r="E2575" i="2"/>
  <c r="D2576" i="2"/>
  <c r="E2576" i="2"/>
  <c r="D2577" i="2"/>
  <c r="E2577" i="2"/>
  <c r="D2578" i="2"/>
  <c r="E2578" i="2"/>
  <c r="D2579" i="2"/>
  <c r="E2579" i="2"/>
  <c r="D2580" i="2"/>
  <c r="E2580" i="2"/>
  <c r="D2581" i="2"/>
  <c r="E2581" i="2"/>
  <c r="D2582" i="2"/>
  <c r="E2582" i="2"/>
  <c r="D2583" i="2"/>
  <c r="E2583" i="2"/>
  <c r="D2584" i="2"/>
  <c r="E2584" i="2"/>
  <c r="D2585" i="2"/>
  <c r="E2585" i="2"/>
  <c r="D2586" i="2"/>
  <c r="E2586" i="2"/>
  <c r="D2587" i="2"/>
  <c r="E2587" i="2"/>
  <c r="D2588" i="2"/>
  <c r="E2588" i="2"/>
  <c r="D2589" i="2"/>
  <c r="E2589" i="2"/>
  <c r="D2590" i="2"/>
  <c r="E2590" i="2"/>
  <c r="D2591" i="2"/>
  <c r="E2591" i="2"/>
  <c r="D2592" i="2"/>
  <c r="E2592" i="2"/>
  <c r="D2593" i="2"/>
  <c r="E2593" i="2"/>
  <c r="D2594" i="2"/>
  <c r="E2594" i="2"/>
  <c r="D2595" i="2"/>
  <c r="E2595" i="2"/>
  <c r="D2596" i="2"/>
  <c r="E2596" i="2"/>
  <c r="D2597" i="2"/>
  <c r="E2597" i="2"/>
  <c r="D2598" i="2"/>
  <c r="E2598" i="2"/>
  <c r="D2599" i="2"/>
  <c r="E2599" i="2"/>
  <c r="D2600" i="2"/>
  <c r="E2600" i="2"/>
  <c r="D2601" i="2"/>
  <c r="E2601" i="2"/>
  <c r="D2602" i="2"/>
  <c r="E2602" i="2"/>
  <c r="D2603" i="2"/>
  <c r="E2603" i="2"/>
  <c r="D2604" i="2"/>
  <c r="E2604" i="2"/>
  <c r="D2605" i="2"/>
  <c r="E2605" i="2"/>
  <c r="D2606" i="2"/>
  <c r="E2606" i="2"/>
  <c r="D2607" i="2"/>
  <c r="E2607" i="2"/>
  <c r="D2608" i="2"/>
  <c r="E2608" i="2"/>
  <c r="D2609" i="2"/>
  <c r="E2609" i="2"/>
  <c r="D2610" i="2"/>
  <c r="E2610" i="2"/>
  <c r="D2611" i="2"/>
  <c r="E2611" i="2"/>
  <c r="D2612" i="2"/>
  <c r="E2612" i="2"/>
  <c r="D2613" i="2"/>
  <c r="E2613" i="2"/>
  <c r="D2614" i="2"/>
  <c r="E2614" i="2"/>
  <c r="D2615" i="2"/>
  <c r="E2615" i="2"/>
  <c r="D2616" i="2"/>
  <c r="E2616" i="2"/>
  <c r="D2617" i="2"/>
  <c r="E2617" i="2"/>
  <c r="D2618" i="2"/>
  <c r="E2618" i="2"/>
  <c r="D2619" i="2"/>
  <c r="E2619" i="2"/>
  <c r="D2620" i="2"/>
  <c r="E2620" i="2"/>
  <c r="D2621" i="2"/>
  <c r="E2621" i="2"/>
  <c r="D2622" i="2"/>
  <c r="E2622" i="2"/>
  <c r="D2623" i="2"/>
  <c r="E2623" i="2"/>
  <c r="D2624" i="2"/>
  <c r="E2624" i="2"/>
  <c r="D2625" i="2"/>
  <c r="E2625" i="2"/>
  <c r="D2626" i="2"/>
  <c r="E2626" i="2"/>
  <c r="D2627" i="2"/>
  <c r="E2627" i="2"/>
  <c r="D2628" i="2"/>
  <c r="E2628" i="2"/>
  <c r="D2629" i="2"/>
  <c r="E2629" i="2"/>
  <c r="D2630" i="2"/>
  <c r="E2630" i="2"/>
  <c r="D2631" i="2"/>
  <c r="E2631" i="2"/>
  <c r="D2632" i="2"/>
  <c r="E2632" i="2"/>
  <c r="D2633" i="2"/>
  <c r="E2633" i="2"/>
  <c r="D2634" i="2"/>
  <c r="E2634" i="2"/>
  <c r="D2635" i="2"/>
  <c r="E2635" i="2"/>
  <c r="D2636" i="2"/>
  <c r="E2636" i="2"/>
  <c r="D2637" i="2"/>
  <c r="E2637" i="2"/>
  <c r="D2638" i="2"/>
  <c r="E2638" i="2"/>
  <c r="D2639" i="2"/>
  <c r="E2639" i="2"/>
  <c r="D2640" i="2"/>
  <c r="E2640" i="2"/>
  <c r="D2641" i="2"/>
  <c r="E2641" i="2"/>
  <c r="D2642" i="2"/>
  <c r="E2642" i="2"/>
  <c r="D2643" i="2"/>
  <c r="E2643" i="2"/>
  <c r="D2644" i="2"/>
  <c r="E2644" i="2"/>
  <c r="D2645" i="2"/>
  <c r="E2645" i="2"/>
  <c r="D2646" i="2"/>
  <c r="E2646" i="2"/>
  <c r="D2647" i="2"/>
  <c r="E2647" i="2"/>
  <c r="D2648" i="2"/>
  <c r="E2648" i="2"/>
  <c r="D2649" i="2"/>
  <c r="E2649" i="2"/>
  <c r="D2650" i="2"/>
  <c r="E2650" i="2"/>
  <c r="D2651" i="2"/>
  <c r="E2651" i="2"/>
  <c r="D2652" i="2"/>
  <c r="E2652" i="2"/>
  <c r="D2653" i="2"/>
  <c r="E2653" i="2"/>
  <c r="D2654" i="2"/>
  <c r="E2654" i="2"/>
  <c r="D2655" i="2"/>
  <c r="E2655" i="2"/>
  <c r="D2656" i="2"/>
  <c r="E2656" i="2"/>
  <c r="D2657" i="2"/>
  <c r="E2657" i="2"/>
  <c r="D2658" i="2"/>
  <c r="E2658" i="2"/>
  <c r="D2659" i="2"/>
  <c r="E2659" i="2"/>
  <c r="D2660" i="2"/>
  <c r="E2660" i="2"/>
  <c r="D2661" i="2"/>
  <c r="E2661" i="2"/>
  <c r="D2662" i="2"/>
  <c r="E2662" i="2"/>
  <c r="D2663" i="2"/>
  <c r="E2663" i="2"/>
  <c r="D2664" i="2"/>
  <c r="E2664" i="2"/>
  <c r="D2665" i="2"/>
  <c r="E2665" i="2"/>
  <c r="D2666" i="2"/>
  <c r="E2666" i="2"/>
  <c r="D2667" i="2"/>
  <c r="E2667" i="2"/>
  <c r="D2668" i="2"/>
  <c r="E2668" i="2"/>
  <c r="D2669" i="2"/>
  <c r="E2669" i="2"/>
  <c r="D2670" i="2"/>
  <c r="E2670" i="2"/>
  <c r="D2671" i="2"/>
  <c r="E2671" i="2"/>
  <c r="D2672" i="2"/>
  <c r="E2672" i="2"/>
  <c r="D2673" i="2"/>
  <c r="E2673" i="2"/>
  <c r="D2674" i="2"/>
  <c r="E2674" i="2"/>
  <c r="D2675" i="2"/>
  <c r="E2675" i="2"/>
  <c r="D2676" i="2"/>
  <c r="E2676" i="2"/>
  <c r="D2677" i="2"/>
  <c r="E2677" i="2"/>
  <c r="D2678" i="2"/>
  <c r="E2678" i="2"/>
  <c r="D2679" i="2"/>
  <c r="E2679" i="2"/>
  <c r="D2680" i="2"/>
  <c r="E2680" i="2"/>
  <c r="D2681" i="2"/>
  <c r="E2681" i="2"/>
  <c r="D2682" i="2"/>
  <c r="E2682" i="2"/>
  <c r="D2683" i="2"/>
  <c r="E2683" i="2"/>
  <c r="D2684" i="2"/>
  <c r="E2684" i="2"/>
  <c r="D2685" i="2"/>
  <c r="E2685" i="2"/>
  <c r="D2686" i="2"/>
  <c r="E2686" i="2"/>
  <c r="D2687" i="2"/>
  <c r="E2687" i="2"/>
  <c r="D2688" i="2"/>
  <c r="E2688" i="2"/>
  <c r="D2689" i="2"/>
  <c r="E2689" i="2"/>
  <c r="D2690" i="2"/>
  <c r="E2690" i="2"/>
  <c r="D2691" i="2"/>
  <c r="E2691" i="2"/>
  <c r="D2692" i="2"/>
  <c r="E2692" i="2"/>
  <c r="D2693" i="2"/>
  <c r="E2693" i="2"/>
  <c r="D2694" i="2"/>
  <c r="E2694" i="2"/>
  <c r="D2695" i="2"/>
  <c r="E2695" i="2"/>
  <c r="D2696" i="2"/>
  <c r="E2696" i="2"/>
  <c r="D2697" i="2"/>
  <c r="E2697" i="2"/>
  <c r="D2698" i="2"/>
  <c r="E2698" i="2"/>
  <c r="D2699" i="2"/>
  <c r="E2699" i="2"/>
  <c r="D2700" i="2"/>
  <c r="E2700" i="2"/>
  <c r="D2701" i="2"/>
  <c r="E2701" i="2"/>
  <c r="D2702" i="2"/>
  <c r="E2702" i="2"/>
  <c r="D2703" i="2"/>
  <c r="E2703" i="2"/>
  <c r="D2704" i="2"/>
  <c r="E2704" i="2"/>
  <c r="D2705" i="2"/>
  <c r="E2705" i="2"/>
  <c r="D2706" i="2"/>
  <c r="E2706" i="2"/>
  <c r="D2707" i="2"/>
  <c r="E2707" i="2"/>
  <c r="D2708" i="2"/>
  <c r="E2708" i="2"/>
  <c r="D2709" i="2"/>
  <c r="E2709" i="2"/>
  <c r="D2710" i="2"/>
  <c r="E2710" i="2"/>
  <c r="D2711" i="2"/>
  <c r="E2711" i="2"/>
  <c r="D2712" i="2"/>
  <c r="E2712" i="2"/>
  <c r="D2713" i="2"/>
  <c r="E2713" i="2"/>
  <c r="D2714" i="2"/>
  <c r="E2714" i="2"/>
  <c r="D2715" i="2"/>
  <c r="E2715" i="2"/>
  <c r="D2716" i="2"/>
  <c r="E2716" i="2"/>
  <c r="D2717" i="2"/>
  <c r="E2717" i="2"/>
  <c r="D2718" i="2"/>
  <c r="E2718" i="2"/>
  <c r="D2719" i="2"/>
  <c r="E2719" i="2"/>
  <c r="D2720" i="2"/>
  <c r="E2720" i="2"/>
  <c r="D2721" i="2"/>
  <c r="E2721" i="2"/>
  <c r="D2722" i="2"/>
  <c r="E2722" i="2"/>
  <c r="D2723" i="2"/>
  <c r="E2723" i="2"/>
  <c r="D2724" i="2"/>
  <c r="E2724" i="2"/>
  <c r="D2725" i="2"/>
  <c r="E2725" i="2"/>
  <c r="D2726" i="2"/>
  <c r="E2726" i="2"/>
  <c r="D2727" i="2"/>
  <c r="E2727" i="2"/>
  <c r="D2728" i="2"/>
  <c r="E2728" i="2"/>
  <c r="D2729" i="2"/>
  <c r="E2729" i="2"/>
  <c r="D2730" i="2"/>
  <c r="E2730" i="2"/>
  <c r="D2731" i="2"/>
  <c r="E2731" i="2"/>
  <c r="D2732" i="2"/>
  <c r="E2732" i="2"/>
  <c r="D2733" i="2"/>
  <c r="E2733" i="2"/>
  <c r="D2734" i="2"/>
  <c r="E2734" i="2"/>
  <c r="D2735" i="2"/>
  <c r="E2735" i="2"/>
  <c r="D2736" i="2"/>
  <c r="E2736" i="2"/>
  <c r="D2737" i="2"/>
  <c r="E2737" i="2"/>
  <c r="D2738" i="2"/>
  <c r="E2738" i="2"/>
  <c r="D2739" i="2"/>
  <c r="E2739" i="2"/>
  <c r="D2740" i="2"/>
  <c r="E2740" i="2"/>
  <c r="D2741" i="2"/>
  <c r="E2741" i="2"/>
  <c r="D2742" i="2"/>
  <c r="E2742" i="2"/>
  <c r="D2743" i="2"/>
  <c r="E2743" i="2"/>
  <c r="D2744" i="2"/>
  <c r="E2744" i="2"/>
  <c r="D2745" i="2"/>
  <c r="E2745" i="2"/>
  <c r="D2746" i="2"/>
  <c r="E2746" i="2"/>
  <c r="D2747" i="2"/>
  <c r="E2747" i="2"/>
  <c r="D2748" i="2"/>
  <c r="E2748" i="2"/>
  <c r="D2749" i="2"/>
  <c r="E2749" i="2"/>
  <c r="D2750" i="2"/>
  <c r="E2750" i="2"/>
  <c r="D2751" i="2"/>
  <c r="E2751" i="2"/>
  <c r="D2752" i="2"/>
  <c r="E2752" i="2"/>
  <c r="D2753" i="2"/>
  <c r="E2753" i="2"/>
  <c r="D2754" i="2"/>
  <c r="E2754" i="2"/>
  <c r="D2755" i="2"/>
  <c r="E2755" i="2"/>
  <c r="D2756" i="2"/>
  <c r="E2756" i="2"/>
  <c r="D2757" i="2"/>
  <c r="E2757" i="2"/>
  <c r="D2758" i="2"/>
  <c r="E2758" i="2"/>
  <c r="D2759" i="2"/>
  <c r="E2759" i="2"/>
  <c r="D2760" i="2"/>
  <c r="E2760" i="2"/>
  <c r="D2761" i="2"/>
  <c r="E2761" i="2"/>
  <c r="D2762" i="2"/>
  <c r="E2762" i="2"/>
  <c r="D2763" i="2"/>
  <c r="E2763" i="2"/>
  <c r="D2764" i="2"/>
  <c r="E2764" i="2"/>
  <c r="D2765" i="2"/>
  <c r="E2765" i="2"/>
  <c r="D2766" i="2"/>
  <c r="E2766" i="2"/>
  <c r="D2767" i="2"/>
  <c r="E2767" i="2"/>
  <c r="D2768" i="2"/>
  <c r="E2768" i="2"/>
  <c r="D2769" i="2"/>
  <c r="E2769" i="2"/>
  <c r="D2770" i="2"/>
  <c r="E2770" i="2"/>
  <c r="D2771" i="2"/>
  <c r="E2771" i="2"/>
  <c r="D2772" i="2"/>
  <c r="E2772" i="2"/>
  <c r="D2773" i="2"/>
  <c r="E2773" i="2"/>
  <c r="D2774" i="2"/>
  <c r="E2774" i="2"/>
  <c r="D2775" i="2"/>
  <c r="E2775" i="2"/>
  <c r="D2776" i="2"/>
  <c r="E2776" i="2"/>
  <c r="D2777" i="2"/>
  <c r="E2777" i="2"/>
  <c r="D2778" i="2"/>
  <c r="E2778" i="2"/>
  <c r="D2779" i="2"/>
  <c r="E2779" i="2"/>
  <c r="D2780" i="2"/>
  <c r="E2780" i="2"/>
  <c r="D2781" i="2"/>
  <c r="E2781" i="2"/>
  <c r="D2782" i="2"/>
  <c r="E2782" i="2"/>
  <c r="D2783" i="2"/>
  <c r="E2783" i="2"/>
  <c r="D2784" i="2"/>
  <c r="E2784" i="2"/>
  <c r="D2785" i="2"/>
  <c r="E2785" i="2"/>
  <c r="D2786" i="2"/>
  <c r="E2786" i="2"/>
  <c r="D2787" i="2"/>
  <c r="E2787" i="2"/>
  <c r="D2788" i="2"/>
  <c r="E2788" i="2"/>
  <c r="D2789" i="2"/>
  <c r="E2789" i="2"/>
  <c r="D2790" i="2"/>
  <c r="E2790" i="2"/>
  <c r="D2791" i="2"/>
  <c r="E2791" i="2"/>
  <c r="D2792" i="2"/>
  <c r="E2792" i="2"/>
  <c r="D2793" i="2"/>
  <c r="E2793" i="2"/>
  <c r="D2794" i="2"/>
  <c r="E2794" i="2"/>
  <c r="D2795" i="2"/>
  <c r="E2795" i="2"/>
  <c r="D2796" i="2"/>
  <c r="E2796" i="2"/>
  <c r="D2797" i="2"/>
  <c r="E2797" i="2"/>
  <c r="D2798" i="2"/>
  <c r="E2798" i="2"/>
  <c r="D2799" i="2"/>
  <c r="E2799" i="2"/>
  <c r="D2800" i="2"/>
  <c r="E2800" i="2"/>
  <c r="D2801" i="2"/>
  <c r="E2801" i="2"/>
  <c r="D2802" i="2"/>
  <c r="E2802" i="2"/>
  <c r="D2803" i="2"/>
  <c r="E2803" i="2"/>
  <c r="D2804" i="2"/>
  <c r="E2804" i="2"/>
  <c r="D2805" i="2"/>
  <c r="E2805" i="2"/>
  <c r="D2806" i="2"/>
  <c r="E2806" i="2"/>
  <c r="D2807" i="2"/>
  <c r="E2807" i="2"/>
  <c r="D2808" i="2"/>
  <c r="E2808" i="2"/>
  <c r="D2809" i="2"/>
  <c r="E2809" i="2"/>
  <c r="D2810" i="2"/>
  <c r="E2810" i="2"/>
  <c r="D2811" i="2"/>
  <c r="E2811" i="2"/>
  <c r="D2812" i="2"/>
  <c r="E2812" i="2"/>
  <c r="D2813" i="2"/>
  <c r="E2813" i="2"/>
  <c r="D2814" i="2"/>
  <c r="E2814" i="2"/>
  <c r="D2815" i="2"/>
  <c r="E2815" i="2"/>
  <c r="D2816" i="2"/>
  <c r="E2816" i="2"/>
  <c r="D2817" i="2"/>
  <c r="E2817" i="2"/>
  <c r="D2818" i="2"/>
  <c r="E2818" i="2"/>
  <c r="D2819" i="2"/>
  <c r="E2819" i="2"/>
  <c r="D2820" i="2"/>
  <c r="E2820" i="2"/>
  <c r="D2821" i="2"/>
  <c r="E2821" i="2"/>
  <c r="D2822" i="2"/>
  <c r="E2822" i="2"/>
  <c r="D2823" i="2"/>
  <c r="E2823" i="2"/>
  <c r="D2824" i="2"/>
  <c r="E2824" i="2"/>
  <c r="D2825" i="2"/>
  <c r="E2825" i="2"/>
  <c r="D2826" i="2"/>
  <c r="E2826" i="2"/>
  <c r="D2827" i="2"/>
  <c r="E2827" i="2"/>
  <c r="D2828" i="2"/>
  <c r="E2828" i="2"/>
  <c r="D2829" i="2"/>
  <c r="E2829" i="2"/>
  <c r="D2830" i="2"/>
  <c r="E2830" i="2"/>
  <c r="D2831" i="2"/>
  <c r="E2831" i="2"/>
  <c r="D2832" i="2"/>
  <c r="E2832" i="2"/>
  <c r="D2833" i="2"/>
  <c r="E2833" i="2"/>
  <c r="D2834" i="2"/>
  <c r="E2834" i="2"/>
  <c r="D2835" i="2"/>
  <c r="E2835" i="2"/>
  <c r="D2836" i="2"/>
  <c r="E2836" i="2"/>
  <c r="D2837" i="2"/>
  <c r="E2837" i="2"/>
  <c r="D2838" i="2"/>
  <c r="E2838" i="2"/>
  <c r="D2839" i="2"/>
  <c r="E2839" i="2"/>
  <c r="D2840" i="2"/>
  <c r="E2840" i="2"/>
  <c r="D2841" i="2"/>
  <c r="E2841" i="2"/>
  <c r="D2842" i="2"/>
  <c r="E2842" i="2"/>
  <c r="D2843" i="2"/>
  <c r="E2843" i="2"/>
  <c r="D2844" i="2"/>
  <c r="E2844" i="2"/>
  <c r="D2845" i="2"/>
  <c r="E2845" i="2"/>
  <c r="D2846" i="2"/>
  <c r="E2846" i="2"/>
  <c r="D2847" i="2"/>
  <c r="E2847" i="2"/>
  <c r="D2848" i="2"/>
  <c r="E2848" i="2"/>
  <c r="D2849" i="2"/>
  <c r="E2849" i="2"/>
  <c r="D2850" i="2"/>
  <c r="E2850" i="2"/>
  <c r="D2851" i="2"/>
  <c r="E2851" i="2"/>
  <c r="D2852" i="2"/>
  <c r="E2852" i="2"/>
  <c r="D2853" i="2"/>
  <c r="E2853" i="2"/>
  <c r="D2854" i="2"/>
  <c r="E2854" i="2"/>
  <c r="D2855" i="2"/>
  <c r="E2855" i="2"/>
  <c r="D2856" i="2"/>
  <c r="E2856" i="2"/>
  <c r="D2857" i="2"/>
  <c r="E2857" i="2"/>
  <c r="D2858" i="2"/>
  <c r="E2858" i="2"/>
  <c r="D2859" i="2"/>
  <c r="E2859" i="2"/>
  <c r="D2860" i="2"/>
  <c r="E2860" i="2"/>
  <c r="D2861" i="2"/>
  <c r="E2861" i="2"/>
  <c r="D2862" i="2"/>
  <c r="E2862" i="2"/>
  <c r="D2863" i="2"/>
  <c r="E2863" i="2"/>
  <c r="D2864" i="2"/>
  <c r="E2864" i="2"/>
  <c r="D2865" i="2"/>
  <c r="E2865" i="2"/>
  <c r="D2866" i="2"/>
  <c r="E2866" i="2"/>
  <c r="D2867" i="2"/>
  <c r="E2867" i="2"/>
  <c r="D2868" i="2"/>
  <c r="E2868" i="2"/>
  <c r="D2869" i="2"/>
  <c r="E2869" i="2"/>
  <c r="D2870" i="2"/>
  <c r="E2870" i="2"/>
  <c r="D2871" i="2"/>
  <c r="E2871" i="2"/>
  <c r="D2872" i="2"/>
  <c r="E2872" i="2"/>
  <c r="D2873" i="2"/>
  <c r="E2873" i="2"/>
  <c r="D2874" i="2"/>
  <c r="E2874" i="2"/>
  <c r="D2875" i="2"/>
  <c r="E2875" i="2"/>
  <c r="D2876" i="2"/>
  <c r="E2876" i="2"/>
  <c r="D2877" i="2"/>
  <c r="E2877" i="2"/>
  <c r="D2878" i="2"/>
  <c r="E2878" i="2"/>
  <c r="D2879" i="2"/>
  <c r="E2879" i="2"/>
  <c r="D2880" i="2"/>
  <c r="E2880" i="2"/>
  <c r="D2881" i="2"/>
  <c r="E2881" i="2"/>
  <c r="D2882" i="2"/>
  <c r="E2882" i="2"/>
  <c r="D2883" i="2"/>
  <c r="E2883" i="2"/>
  <c r="D2884" i="2"/>
  <c r="E2884" i="2"/>
  <c r="D2885" i="2"/>
  <c r="E2885" i="2"/>
  <c r="D2886" i="2"/>
  <c r="E2886" i="2"/>
  <c r="D2887" i="2"/>
  <c r="E2887" i="2"/>
  <c r="D2888" i="2"/>
  <c r="E2888" i="2"/>
  <c r="D2889" i="2"/>
  <c r="E2889" i="2"/>
  <c r="D2890" i="2"/>
  <c r="E2890" i="2"/>
  <c r="D2891" i="2"/>
  <c r="E2891" i="2"/>
  <c r="D2892" i="2"/>
  <c r="E2892" i="2"/>
  <c r="D2893" i="2"/>
  <c r="E2893" i="2"/>
  <c r="D2894" i="2"/>
  <c r="E2894" i="2"/>
  <c r="D2895" i="2"/>
  <c r="E2895" i="2"/>
  <c r="D2896" i="2"/>
  <c r="E2896" i="2"/>
  <c r="D2897" i="2"/>
  <c r="E2897" i="2"/>
  <c r="D2898" i="2"/>
  <c r="E2898" i="2"/>
  <c r="D2899" i="2"/>
  <c r="E2899" i="2"/>
  <c r="D2900" i="2"/>
  <c r="E2900" i="2"/>
  <c r="D2901" i="2"/>
  <c r="E2901" i="2"/>
  <c r="D2902" i="2"/>
  <c r="E2902" i="2"/>
  <c r="D2903" i="2"/>
  <c r="E2903" i="2"/>
  <c r="D2904" i="2"/>
  <c r="E2904" i="2"/>
  <c r="D2905" i="2"/>
  <c r="E2905" i="2"/>
  <c r="D2906" i="2"/>
  <c r="E2906" i="2"/>
  <c r="D2907" i="2"/>
  <c r="E2907" i="2"/>
  <c r="D2908" i="2"/>
  <c r="E2908" i="2"/>
  <c r="D2909" i="2"/>
  <c r="E2909" i="2"/>
  <c r="D2910" i="2"/>
  <c r="E2910" i="2"/>
  <c r="D2911" i="2"/>
  <c r="E2911" i="2"/>
  <c r="D2912" i="2"/>
  <c r="E2912" i="2"/>
  <c r="D2913" i="2"/>
  <c r="E2913" i="2"/>
  <c r="D2914" i="2"/>
  <c r="E2914" i="2"/>
  <c r="D2915" i="2"/>
  <c r="E2915" i="2"/>
  <c r="D2916" i="2"/>
  <c r="E2916" i="2"/>
  <c r="D2917" i="2"/>
  <c r="E2917" i="2"/>
  <c r="D2918" i="2"/>
  <c r="E2918" i="2"/>
  <c r="D2919" i="2"/>
  <c r="E2919" i="2"/>
  <c r="D2920" i="2"/>
  <c r="E2920" i="2"/>
  <c r="D2921" i="2"/>
  <c r="E2921" i="2"/>
  <c r="D2922" i="2"/>
  <c r="E2922" i="2"/>
  <c r="D2923" i="2"/>
  <c r="E2923" i="2"/>
  <c r="D2924" i="2"/>
  <c r="E2924" i="2"/>
  <c r="D2925" i="2"/>
  <c r="E2925" i="2"/>
  <c r="D2926" i="2"/>
  <c r="E2926" i="2"/>
  <c r="D2927" i="2"/>
  <c r="E2927" i="2"/>
  <c r="D2928" i="2"/>
  <c r="E2928" i="2"/>
  <c r="D2929" i="2"/>
  <c r="E2929" i="2"/>
  <c r="D2930" i="2"/>
  <c r="E2930" i="2"/>
  <c r="D2931" i="2"/>
  <c r="E2931" i="2"/>
  <c r="D2932" i="2"/>
  <c r="E2932" i="2"/>
  <c r="D2933" i="2"/>
  <c r="E2933" i="2"/>
  <c r="D2934" i="2"/>
  <c r="E2934" i="2"/>
  <c r="D2935" i="2"/>
  <c r="E2935" i="2"/>
  <c r="D2936" i="2"/>
  <c r="E2936" i="2"/>
  <c r="D2937" i="2"/>
  <c r="E2937" i="2"/>
  <c r="D2938" i="2"/>
  <c r="E2938" i="2"/>
  <c r="D2939" i="2"/>
  <c r="E2939" i="2"/>
  <c r="D2940" i="2"/>
  <c r="E2940" i="2"/>
  <c r="D2941" i="2"/>
  <c r="E2941" i="2"/>
  <c r="D2942" i="2"/>
  <c r="E2942" i="2"/>
  <c r="D2943" i="2"/>
  <c r="E2943" i="2"/>
  <c r="D2944" i="2"/>
  <c r="E2944" i="2"/>
  <c r="D2945" i="2"/>
  <c r="E2945" i="2"/>
  <c r="D2946" i="2"/>
  <c r="E2946" i="2"/>
  <c r="D2947" i="2"/>
  <c r="E2947" i="2"/>
  <c r="D2948" i="2"/>
  <c r="E2948" i="2"/>
  <c r="D2949" i="2"/>
  <c r="E2949" i="2"/>
  <c r="D2950" i="2"/>
  <c r="E2950" i="2"/>
  <c r="D2951" i="2"/>
  <c r="E2951" i="2"/>
  <c r="D2952" i="2"/>
  <c r="E2952" i="2"/>
  <c r="D2953" i="2"/>
  <c r="E2953" i="2"/>
  <c r="D2954" i="2"/>
  <c r="E2954" i="2"/>
  <c r="D2955" i="2"/>
  <c r="E2955" i="2"/>
  <c r="D2956" i="2"/>
  <c r="E2956" i="2"/>
  <c r="D2957" i="2"/>
  <c r="E2957" i="2"/>
  <c r="D2958" i="2"/>
  <c r="E2958" i="2"/>
  <c r="D2959" i="2"/>
  <c r="E2959" i="2"/>
  <c r="D2960" i="2"/>
  <c r="E2960" i="2"/>
  <c r="D2961" i="2"/>
  <c r="E2961" i="2"/>
  <c r="D2962" i="2"/>
  <c r="E2962" i="2"/>
  <c r="D2963" i="2"/>
  <c r="E2963" i="2"/>
  <c r="D2964" i="2"/>
  <c r="E2964" i="2"/>
  <c r="D2965" i="2"/>
  <c r="E2965" i="2"/>
  <c r="D2966" i="2"/>
  <c r="E2966" i="2"/>
  <c r="D2967" i="2"/>
  <c r="E2967" i="2"/>
  <c r="D2968" i="2"/>
  <c r="E2968" i="2"/>
  <c r="D2969" i="2"/>
  <c r="E2969" i="2"/>
  <c r="D2970" i="2"/>
  <c r="E2970" i="2"/>
  <c r="D2971" i="2"/>
  <c r="E2971" i="2"/>
  <c r="D2972" i="2"/>
  <c r="E2972" i="2"/>
  <c r="D2973" i="2"/>
  <c r="E2973" i="2"/>
  <c r="D2974" i="2"/>
  <c r="E2974" i="2"/>
  <c r="D2975" i="2"/>
  <c r="E2975" i="2"/>
  <c r="D2976" i="2"/>
  <c r="E2976" i="2"/>
  <c r="D2977" i="2"/>
  <c r="E2977" i="2"/>
  <c r="D2978" i="2"/>
  <c r="E2978" i="2"/>
  <c r="D2979" i="2"/>
  <c r="E2979" i="2"/>
  <c r="D2980" i="2"/>
  <c r="E2980" i="2"/>
  <c r="D2981" i="2"/>
  <c r="E2981" i="2"/>
  <c r="D2982" i="2"/>
  <c r="E2982" i="2"/>
  <c r="D2983" i="2"/>
  <c r="E2983" i="2"/>
  <c r="D2984" i="2"/>
  <c r="E2984" i="2"/>
  <c r="D2985" i="2"/>
  <c r="E2985" i="2"/>
  <c r="D2986" i="2"/>
  <c r="E2986" i="2"/>
  <c r="D2987" i="2"/>
  <c r="E2987" i="2"/>
  <c r="D2988" i="2"/>
  <c r="E2988" i="2"/>
  <c r="D2989" i="2"/>
  <c r="E2989" i="2"/>
  <c r="D2990" i="2"/>
  <c r="E2990" i="2"/>
  <c r="D2991" i="2"/>
  <c r="E2991" i="2"/>
  <c r="D2992" i="2"/>
  <c r="E2992" i="2"/>
  <c r="D2993" i="2"/>
  <c r="E2993" i="2"/>
  <c r="D2994" i="2"/>
  <c r="E2994" i="2"/>
  <c r="D2995" i="2"/>
  <c r="E2995" i="2"/>
  <c r="D2996" i="2"/>
  <c r="E2996" i="2"/>
  <c r="D2997" i="2"/>
  <c r="E2997" i="2"/>
  <c r="D2998" i="2"/>
  <c r="E2998" i="2"/>
  <c r="D2999" i="2"/>
  <c r="E2999" i="2"/>
  <c r="D3000" i="2"/>
  <c r="E3000" i="2"/>
  <c r="D3001" i="2"/>
  <c r="E3001" i="2"/>
  <c r="D3002" i="2"/>
  <c r="E3002" i="2"/>
  <c r="D3003" i="2"/>
  <c r="E3003" i="2"/>
  <c r="D3004" i="2"/>
  <c r="E3004" i="2"/>
  <c r="D3005" i="2"/>
  <c r="E3005" i="2"/>
  <c r="D3006" i="2"/>
  <c r="E3006" i="2"/>
  <c r="D3007" i="2"/>
  <c r="E3007" i="2"/>
  <c r="D3008" i="2"/>
  <c r="E3008" i="2"/>
  <c r="D3009" i="2"/>
  <c r="E3009" i="2"/>
  <c r="D3010" i="2"/>
  <c r="E3010" i="2"/>
  <c r="D3011" i="2"/>
  <c r="E3011" i="2"/>
  <c r="D3012" i="2"/>
  <c r="E3012" i="2"/>
  <c r="D3013" i="2"/>
  <c r="E3013" i="2"/>
  <c r="D3014" i="2"/>
  <c r="E3014" i="2"/>
  <c r="D3015" i="2"/>
  <c r="E3015" i="2"/>
  <c r="D3016" i="2"/>
  <c r="E3016" i="2"/>
  <c r="D3017" i="2"/>
  <c r="E3017" i="2"/>
  <c r="D3018" i="2"/>
  <c r="E3018" i="2"/>
  <c r="D3019" i="2"/>
  <c r="E3019" i="2"/>
  <c r="D3020" i="2"/>
  <c r="E3020" i="2"/>
  <c r="D3021" i="2"/>
  <c r="E3021" i="2"/>
  <c r="D3022" i="2"/>
  <c r="E3022" i="2"/>
  <c r="D3023" i="2"/>
  <c r="E3023" i="2"/>
  <c r="D3024" i="2"/>
  <c r="E3024" i="2"/>
  <c r="D3025" i="2"/>
  <c r="E3025" i="2"/>
  <c r="D3026" i="2"/>
  <c r="E3026" i="2"/>
  <c r="D3027" i="2"/>
  <c r="E3027" i="2"/>
  <c r="D3028" i="2"/>
  <c r="E3028" i="2"/>
  <c r="D3029" i="2"/>
  <c r="E3029" i="2"/>
  <c r="D3030" i="2"/>
  <c r="E3030" i="2"/>
  <c r="D3031" i="2"/>
  <c r="E3031" i="2"/>
  <c r="D3032" i="2"/>
  <c r="E3032" i="2"/>
  <c r="D3033" i="2"/>
  <c r="E3033" i="2"/>
  <c r="D3034" i="2"/>
  <c r="E3034" i="2"/>
  <c r="D3035" i="2"/>
  <c r="E3035" i="2"/>
  <c r="D3036" i="2"/>
  <c r="E3036" i="2"/>
  <c r="D3037" i="2"/>
  <c r="E3037" i="2"/>
  <c r="D3038" i="2"/>
  <c r="E3038" i="2"/>
  <c r="D3039" i="2"/>
  <c r="E3039" i="2"/>
  <c r="D3040" i="2"/>
  <c r="E3040" i="2"/>
  <c r="D3041" i="2"/>
  <c r="E3041" i="2"/>
  <c r="D3042" i="2"/>
  <c r="E3042" i="2"/>
  <c r="D3043" i="2"/>
  <c r="E3043" i="2"/>
  <c r="D3044" i="2"/>
  <c r="E3044" i="2"/>
  <c r="D3045" i="2"/>
  <c r="E3045" i="2"/>
  <c r="D3046" i="2"/>
  <c r="E3046" i="2"/>
  <c r="D3047" i="2"/>
  <c r="E3047" i="2"/>
  <c r="D3048" i="2"/>
  <c r="E3048" i="2"/>
  <c r="D3049" i="2"/>
  <c r="E3049" i="2"/>
  <c r="D3050" i="2"/>
  <c r="E3050" i="2"/>
  <c r="D3051" i="2"/>
  <c r="E3051" i="2"/>
  <c r="D3052" i="2"/>
  <c r="E3052" i="2"/>
  <c r="D3053" i="2"/>
  <c r="E3053" i="2"/>
  <c r="D3054" i="2"/>
  <c r="E3054" i="2"/>
  <c r="D3055" i="2"/>
  <c r="E3055" i="2"/>
  <c r="D3056" i="2"/>
  <c r="E3056" i="2"/>
  <c r="D3057" i="2"/>
  <c r="E3057" i="2"/>
  <c r="D3058" i="2"/>
  <c r="E3058" i="2"/>
  <c r="D3059" i="2"/>
  <c r="E3059" i="2"/>
  <c r="D3060" i="2"/>
  <c r="E3060" i="2"/>
  <c r="D3061" i="2"/>
  <c r="E3061" i="2"/>
  <c r="D3062" i="2"/>
  <c r="E3062" i="2"/>
  <c r="D3063" i="2"/>
  <c r="E3063" i="2"/>
  <c r="D3064" i="2"/>
  <c r="E3064" i="2"/>
  <c r="D3065" i="2"/>
  <c r="E3065" i="2"/>
  <c r="D3066" i="2"/>
  <c r="E3066" i="2"/>
  <c r="D3067" i="2"/>
  <c r="E3067" i="2"/>
  <c r="D3068" i="2"/>
  <c r="E3068" i="2"/>
  <c r="D3069" i="2"/>
  <c r="E3069" i="2"/>
  <c r="D3070" i="2"/>
  <c r="E3070" i="2"/>
  <c r="D3071" i="2"/>
  <c r="E3071" i="2"/>
  <c r="D3072" i="2"/>
  <c r="E3072" i="2"/>
  <c r="D3073" i="2"/>
  <c r="E3073" i="2"/>
  <c r="D3074" i="2"/>
  <c r="E3074" i="2"/>
  <c r="D3075" i="2"/>
  <c r="E3075" i="2"/>
  <c r="D3076" i="2"/>
  <c r="E3076" i="2"/>
  <c r="D3077" i="2"/>
  <c r="E3077" i="2"/>
  <c r="D3078" i="2"/>
  <c r="E3078" i="2"/>
  <c r="D3079" i="2"/>
  <c r="E3079" i="2"/>
  <c r="D3080" i="2"/>
  <c r="E3080" i="2"/>
  <c r="D3081" i="2"/>
  <c r="E3081" i="2"/>
  <c r="D3082" i="2"/>
  <c r="E3082" i="2"/>
  <c r="D3083" i="2"/>
  <c r="E3083" i="2"/>
  <c r="D3084" i="2"/>
  <c r="E3084" i="2"/>
  <c r="D3085" i="2"/>
  <c r="E3085" i="2"/>
  <c r="D3086" i="2"/>
  <c r="E3086" i="2"/>
  <c r="D3087" i="2"/>
  <c r="E3087" i="2"/>
  <c r="D3088" i="2"/>
  <c r="E3088" i="2"/>
  <c r="D3089" i="2"/>
  <c r="E3089" i="2"/>
  <c r="D3090" i="2"/>
  <c r="E3090" i="2"/>
  <c r="D3091" i="2"/>
  <c r="E3091" i="2"/>
  <c r="D3092" i="2"/>
  <c r="E3092" i="2"/>
  <c r="D3093" i="2"/>
  <c r="E3093" i="2"/>
  <c r="D3094" i="2"/>
  <c r="E3094" i="2"/>
  <c r="D3095" i="2"/>
  <c r="E3095" i="2"/>
  <c r="D3096" i="2"/>
  <c r="E3096" i="2"/>
  <c r="D3097" i="2"/>
  <c r="E3097" i="2"/>
  <c r="D3098" i="2"/>
  <c r="E3098" i="2"/>
  <c r="D3099" i="2"/>
  <c r="E3099" i="2"/>
  <c r="D3100" i="2"/>
  <c r="E3100" i="2"/>
  <c r="D3101" i="2"/>
  <c r="E3101" i="2"/>
  <c r="D3102" i="2"/>
  <c r="E3102" i="2"/>
  <c r="D3103" i="2"/>
  <c r="E3103" i="2"/>
  <c r="D3104" i="2"/>
  <c r="E3104" i="2"/>
  <c r="D3105" i="2"/>
  <c r="E3105" i="2"/>
  <c r="D3106" i="2"/>
  <c r="E3106" i="2"/>
  <c r="D3107" i="2"/>
  <c r="E3107" i="2"/>
  <c r="D3108" i="2"/>
  <c r="E3108" i="2"/>
  <c r="D3109" i="2"/>
  <c r="E3109" i="2"/>
  <c r="D3110" i="2"/>
  <c r="E3110" i="2"/>
  <c r="D3111" i="2"/>
  <c r="E3111" i="2"/>
  <c r="D3112" i="2"/>
  <c r="E3112" i="2"/>
  <c r="D3113" i="2"/>
  <c r="E3113" i="2"/>
  <c r="D3114" i="2"/>
  <c r="E3114" i="2"/>
  <c r="D3115" i="2"/>
  <c r="E3115" i="2"/>
  <c r="D3116" i="2"/>
  <c r="E3116" i="2"/>
  <c r="D3117" i="2"/>
  <c r="E3117" i="2"/>
  <c r="D3118" i="2"/>
  <c r="E3118" i="2"/>
  <c r="D3119" i="2"/>
  <c r="E3119" i="2"/>
  <c r="D3120" i="2"/>
  <c r="E3120" i="2"/>
  <c r="D3121" i="2"/>
  <c r="E3121" i="2"/>
  <c r="D3122" i="2"/>
  <c r="E3122" i="2"/>
  <c r="D3123" i="2"/>
  <c r="E3123" i="2"/>
  <c r="D3124" i="2"/>
  <c r="E3124" i="2"/>
  <c r="D3125" i="2"/>
  <c r="E3125" i="2"/>
  <c r="D3126" i="2"/>
  <c r="E3126" i="2"/>
  <c r="D3127" i="2"/>
  <c r="E3127" i="2"/>
  <c r="D3128" i="2"/>
  <c r="E3128" i="2"/>
  <c r="D3129" i="2"/>
  <c r="E3129" i="2"/>
  <c r="D3130" i="2"/>
  <c r="E3130" i="2"/>
  <c r="D3131" i="2"/>
  <c r="E3131" i="2"/>
  <c r="D3132" i="2"/>
  <c r="E3132" i="2"/>
  <c r="D3133" i="2"/>
  <c r="E3133" i="2"/>
  <c r="D3134" i="2"/>
  <c r="E3134" i="2"/>
  <c r="D3135" i="2"/>
  <c r="E3135" i="2"/>
  <c r="D3136" i="2"/>
  <c r="E3136" i="2"/>
  <c r="D3137" i="2"/>
  <c r="E3137" i="2"/>
  <c r="D3138" i="2"/>
  <c r="E3138" i="2"/>
  <c r="D3139" i="2"/>
  <c r="E3139" i="2"/>
  <c r="D3140" i="2"/>
  <c r="E3140" i="2"/>
  <c r="D3141" i="2"/>
  <c r="E3141" i="2"/>
  <c r="D3142" i="2"/>
  <c r="E3142" i="2"/>
  <c r="D3143" i="2"/>
  <c r="E3143" i="2"/>
  <c r="D3144" i="2"/>
  <c r="E3144" i="2"/>
  <c r="D3145" i="2"/>
  <c r="E3145" i="2"/>
  <c r="D3146" i="2"/>
  <c r="E3146" i="2"/>
  <c r="D3147" i="2"/>
  <c r="E3147" i="2"/>
  <c r="D3148" i="2"/>
  <c r="E3148" i="2"/>
  <c r="D3149" i="2"/>
  <c r="E3149" i="2"/>
  <c r="D3150" i="2"/>
  <c r="E3150" i="2"/>
  <c r="D3151" i="2"/>
  <c r="E3151" i="2"/>
  <c r="D3152" i="2"/>
  <c r="E3152" i="2"/>
  <c r="D3153" i="2"/>
  <c r="E3153" i="2"/>
  <c r="D3154" i="2"/>
  <c r="E3154" i="2"/>
  <c r="D3155" i="2"/>
  <c r="E3155" i="2"/>
  <c r="D3156" i="2"/>
  <c r="E3156" i="2"/>
  <c r="D3157" i="2"/>
  <c r="E3157" i="2"/>
  <c r="D3158" i="2"/>
  <c r="E3158" i="2"/>
  <c r="D3159" i="2"/>
  <c r="E3159" i="2"/>
  <c r="D3160" i="2"/>
  <c r="E3160" i="2"/>
  <c r="D3161" i="2"/>
  <c r="E3161" i="2"/>
  <c r="D3162" i="2"/>
  <c r="E3162" i="2"/>
  <c r="D3163" i="2"/>
  <c r="E3163" i="2"/>
  <c r="D3164" i="2"/>
  <c r="E3164" i="2"/>
  <c r="D3165" i="2"/>
  <c r="E3165" i="2"/>
  <c r="D3166" i="2"/>
  <c r="E3166" i="2"/>
  <c r="D3167" i="2"/>
  <c r="E3167" i="2"/>
  <c r="D3168" i="2"/>
  <c r="E3168" i="2"/>
  <c r="D3169" i="2"/>
  <c r="E3169" i="2"/>
  <c r="D3170" i="2"/>
  <c r="E3170" i="2"/>
  <c r="D3171" i="2"/>
  <c r="E3171" i="2"/>
  <c r="D3172" i="2"/>
  <c r="E3172" i="2"/>
  <c r="D3173" i="2"/>
  <c r="E3173" i="2"/>
  <c r="D3174" i="2"/>
  <c r="E3174" i="2"/>
  <c r="D3175" i="2"/>
  <c r="E3175" i="2"/>
  <c r="D3176" i="2"/>
  <c r="E3176" i="2"/>
  <c r="D3177" i="2"/>
  <c r="E3177" i="2"/>
  <c r="D3178" i="2"/>
  <c r="E3178" i="2"/>
  <c r="D3179" i="2"/>
  <c r="E3179" i="2"/>
  <c r="D3180" i="2"/>
  <c r="E3180" i="2"/>
  <c r="D3181" i="2"/>
  <c r="E3181" i="2"/>
  <c r="D3182" i="2"/>
  <c r="E3182" i="2"/>
  <c r="D3183" i="2"/>
  <c r="E3183" i="2"/>
  <c r="D3184" i="2"/>
  <c r="E3184" i="2"/>
  <c r="D3185" i="2"/>
  <c r="E3185" i="2"/>
  <c r="D3186" i="2"/>
  <c r="E3186" i="2"/>
  <c r="D3187" i="2"/>
  <c r="E3187" i="2"/>
  <c r="D3188" i="2"/>
  <c r="E3188" i="2"/>
  <c r="D3189" i="2"/>
  <c r="E3189" i="2"/>
  <c r="D3190" i="2"/>
  <c r="E3190" i="2"/>
  <c r="D3191" i="2"/>
  <c r="E3191" i="2"/>
  <c r="D3192" i="2"/>
  <c r="E3192" i="2"/>
  <c r="D3193" i="2"/>
  <c r="E3193" i="2"/>
  <c r="D3194" i="2"/>
  <c r="E3194" i="2"/>
  <c r="D3195" i="2"/>
  <c r="E3195" i="2"/>
  <c r="D3196" i="2"/>
  <c r="E3196" i="2"/>
  <c r="D3197" i="2"/>
  <c r="E3197" i="2"/>
  <c r="D3198" i="2"/>
  <c r="E3198" i="2"/>
  <c r="D3199" i="2"/>
  <c r="E3199" i="2"/>
  <c r="D3200" i="2"/>
  <c r="E3200" i="2"/>
  <c r="D3201" i="2"/>
  <c r="E3201" i="2"/>
  <c r="D3202" i="2"/>
  <c r="E3202" i="2"/>
  <c r="D3203" i="2"/>
  <c r="E3203" i="2"/>
  <c r="D3204" i="2"/>
  <c r="E3204" i="2"/>
  <c r="D3205" i="2"/>
  <c r="E3205" i="2"/>
  <c r="D3206" i="2"/>
  <c r="E3206" i="2"/>
  <c r="D3207" i="2"/>
  <c r="E3207" i="2"/>
  <c r="D3208" i="2"/>
  <c r="E3208" i="2"/>
  <c r="D3209" i="2"/>
  <c r="E3209" i="2"/>
  <c r="D3210" i="2"/>
  <c r="E3210" i="2"/>
  <c r="D3211" i="2"/>
  <c r="E3211" i="2"/>
  <c r="D3212" i="2"/>
  <c r="E3212" i="2"/>
  <c r="D3213" i="2"/>
  <c r="E3213" i="2"/>
  <c r="D3214" i="2"/>
  <c r="E3214" i="2"/>
  <c r="D3215" i="2"/>
  <c r="E3215" i="2"/>
  <c r="D3216" i="2"/>
  <c r="E3216" i="2"/>
  <c r="D3217" i="2"/>
  <c r="E3217" i="2"/>
  <c r="D3218" i="2"/>
  <c r="E3218" i="2"/>
  <c r="D3219" i="2"/>
  <c r="E3219" i="2"/>
  <c r="D3220" i="2"/>
  <c r="E3220" i="2"/>
  <c r="D3221" i="2"/>
  <c r="E3221" i="2"/>
  <c r="D3222" i="2"/>
  <c r="E3222" i="2"/>
  <c r="D3223" i="2"/>
  <c r="E3223" i="2"/>
  <c r="D3224" i="2"/>
  <c r="E3224" i="2"/>
  <c r="D3225" i="2"/>
  <c r="E3225" i="2"/>
  <c r="D3226" i="2"/>
  <c r="E3226" i="2"/>
  <c r="D3227" i="2"/>
  <c r="E3227" i="2"/>
  <c r="D3228" i="2"/>
  <c r="E3228" i="2"/>
  <c r="D3229" i="2"/>
  <c r="E3229" i="2"/>
  <c r="D3230" i="2"/>
  <c r="E3230" i="2"/>
  <c r="D3231" i="2"/>
  <c r="E3231" i="2"/>
  <c r="D3232" i="2"/>
  <c r="E3232" i="2"/>
  <c r="D3233" i="2"/>
  <c r="E3233" i="2"/>
  <c r="D3234" i="2"/>
  <c r="E3234" i="2"/>
  <c r="D3235" i="2"/>
  <c r="E3235" i="2"/>
  <c r="D3236" i="2"/>
  <c r="E3236" i="2"/>
  <c r="D3237" i="2"/>
  <c r="E3237" i="2"/>
  <c r="D3238" i="2"/>
  <c r="E3238" i="2"/>
  <c r="D3239" i="2"/>
  <c r="E3239" i="2"/>
  <c r="D3240" i="2"/>
  <c r="E3240" i="2"/>
  <c r="D3241" i="2"/>
  <c r="E3241" i="2"/>
  <c r="D3242" i="2"/>
  <c r="E3242" i="2"/>
  <c r="D3243" i="2"/>
  <c r="E3243" i="2"/>
  <c r="D3244" i="2"/>
  <c r="E3244" i="2"/>
  <c r="D3245" i="2"/>
  <c r="E3245" i="2"/>
  <c r="D3246" i="2"/>
  <c r="E3246" i="2"/>
  <c r="D3247" i="2"/>
  <c r="E3247" i="2"/>
  <c r="D3248" i="2"/>
  <c r="E3248" i="2"/>
  <c r="D3249" i="2"/>
  <c r="E3249" i="2"/>
  <c r="D3250" i="2"/>
  <c r="E3250" i="2"/>
  <c r="D3251" i="2"/>
  <c r="E3251" i="2"/>
  <c r="D3252" i="2"/>
  <c r="E3252" i="2"/>
  <c r="D3253" i="2"/>
  <c r="E3253" i="2"/>
  <c r="D3254" i="2"/>
  <c r="E3254" i="2"/>
  <c r="D3255" i="2"/>
  <c r="E3255" i="2"/>
  <c r="D3256" i="2"/>
  <c r="E3256" i="2"/>
  <c r="D3257" i="2"/>
  <c r="E3257" i="2"/>
  <c r="D3258" i="2"/>
  <c r="E3258" i="2"/>
  <c r="D3259" i="2"/>
  <c r="E3259" i="2"/>
  <c r="D3260" i="2"/>
  <c r="E3260" i="2"/>
  <c r="D3261" i="2"/>
  <c r="E3261" i="2"/>
  <c r="D3262" i="2"/>
  <c r="E3262" i="2"/>
  <c r="D3263" i="2"/>
  <c r="E3263" i="2"/>
  <c r="D3264" i="2"/>
  <c r="E3264" i="2"/>
  <c r="D3265" i="2"/>
  <c r="E3265" i="2"/>
  <c r="D3266" i="2"/>
  <c r="E3266" i="2"/>
  <c r="D3267" i="2"/>
  <c r="E3267" i="2"/>
  <c r="D3268" i="2"/>
  <c r="E3268" i="2"/>
  <c r="D3269" i="2"/>
  <c r="E3269" i="2"/>
  <c r="D3270" i="2"/>
  <c r="E3270" i="2"/>
  <c r="D3271" i="2"/>
  <c r="E3271" i="2"/>
  <c r="D3272" i="2"/>
  <c r="E3272" i="2"/>
  <c r="D3273" i="2"/>
  <c r="E3273" i="2"/>
  <c r="D3274" i="2"/>
  <c r="E3274" i="2"/>
  <c r="D3275" i="2"/>
  <c r="E3275" i="2"/>
  <c r="D3276" i="2"/>
  <c r="E3276" i="2"/>
  <c r="D3277" i="2"/>
  <c r="E3277" i="2"/>
  <c r="D3278" i="2"/>
  <c r="E3278" i="2"/>
  <c r="D3279" i="2"/>
  <c r="E3279" i="2"/>
  <c r="D3280" i="2"/>
  <c r="E3280" i="2"/>
  <c r="D3281" i="2"/>
  <c r="E3281" i="2"/>
  <c r="D3282" i="2"/>
  <c r="E3282" i="2"/>
  <c r="D3283" i="2"/>
  <c r="E3283" i="2"/>
  <c r="D3284" i="2"/>
  <c r="E3284" i="2"/>
  <c r="D3285" i="2"/>
  <c r="E3285" i="2"/>
  <c r="D3286" i="2"/>
  <c r="E3286" i="2"/>
  <c r="D3287" i="2"/>
  <c r="E3287" i="2"/>
  <c r="D3288" i="2"/>
  <c r="E3288" i="2"/>
  <c r="D3289" i="2"/>
  <c r="E3289" i="2"/>
  <c r="D3290" i="2"/>
  <c r="E3290" i="2"/>
  <c r="D3291" i="2"/>
  <c r="E3291" i="2"/>
  <c r="D3292" i="2"/>
  <c r="E3292" i="2"/>
  <c r="D3293" i="2"/>
  <c r="E3293" i="2"/>
  <c r="D3294" i="2"/>
  <c r="E3294" i="2"/>
  <c r="D3295" i="2"/>
  <c r="E3295" i="2"/>
  <c r="D3296" i="2"/>
  <c r="E3296" i="2"/>
  <c r="D3297" i="2"/>
  <c r="E3297" i="2"/>
  <c r="D3298" i="2"/>
  <c r="E3298" i="2"/>
  <c r="D3299" i="2"/>
  <c r="E3299" i="2"/>
  <c r="D3300" i="2"/>
  <c r="E3300" i="2"/>
  <c r="D3301" i="2"/>
  <c r="E3301" i="2"/>
  <c r="D3302" i="2"/>
  <c r="E3302" i="2"/>
  <c r="D3303" i="2"/>
  <c r="E3303" i="2"/>
  <c r="D3304" i="2"/>
  <c r="E3304" i="2"/>
  <c r="D3305" i="2"/>
  <c r="E3305" i="2"/>
  <c r="D3306" i="2"/>
  <c r="E3306" i="2"/>
  <c r="D3307" i="2"/>
  <c r="E3307" i="2"/>
  <c r="D3308" i="2"/>
  <c r="E3308" i="2"/>
  <c r="D3309" i="2"/>
  <c r="E3309" i="2"/>
  <c r="D3310" i="2"/>
  <c r="E3310" i="2"/>
  <c r="D3311" i="2"/>
  <c r="E3311" i="2"/>
  <c r="D3312" i="2"/>
  <c r="E3312" i="2"/>
  <c r="D3313" i="2"/>
  <c r="E3313" i="2"/>
  <c r="D3314" i="2"/>
  <c r="E3314" i="2"/>
  <c r="D3315" i="2"/>
  <c r="E3315" i="2"/>
  <c r="D3316" i="2"/>
  <c r="E3316" i="2"/>
  <c r="D3317" i="2"/>
  <c r="E3317" i="2"/>
  <c r="D3318" i="2"/>
  <c r="E3318" i="2"/>
  <c r="D3319" i="2"/>
  <c r="E3319" i="2"/>
  <c r="D3320" i="2"/>
  <c r="E3320" i="2"/>
  <c r="D3321" i="2"/>
  <c r="E3321" i="2"/>
  <c r="D3322" i="2"/>
  <c r="E3322" i="2"/>
  <c r="D3323" i="2"/>
  <c r="E3323" i="2"/>
  <c r="D3324" i="2"/>
  <c r="E3324" i="2"/>
  <c r="D3325" i="2"/>
  <c r="E3325" i="2"/>
  <c r="D3326" i="2"/>
  <c r="E3326" i="2"/>
  <c r="D3327" i="2"/>
  <c r="E3327" i="2"/>
  <c r="D3328" i="2"/>
  <c r="E3328" i="2"/>
  <c r="D3329" i="2"/>
  <c r="E3329" i="2"/>
  <c r="D3330" i="2"/>
  <c r="E3330" i="2"/>
  <c r="D3331" i="2"/>
  <c r="E3331" i="2"/>
  <c r="D3332" i="2"/>
  <c r="E3332" i="2"/>
  <c r="D3333" i="2"/>
  <c r="E3333" i="2"/>
  <c r="D3334" i="2"/>
  <c r="E3334" i="2"/>
  <c r="D3335" i="2"/>
  <c r="E3335" i="2"/>
  <c r="D3336" i="2"/>
  <c r="E3336" i="2"/>
  <c r="D3337" i="2"/>
  <c r="E3337" i="2"/>
  <c r="D3338" i="2"/>
  <c r="E3338" i="2"/>
  <c r="D3339" i="2"/>
  <c r="E3339" i="2"/>
  <c r="D3340" i="2"/>
  <c r="E3340" i="2"/>
  <c r="D3341" i="2"/>
  <c r="E3341" i="2"/>
  <c r="D3342" i="2"/>
  <c r="E3342" i="2"/>
  <c r="D3343" i="2"/>
  <c r="E3343" i="2"/>
  <c r="D3344" i="2"/>
  <c r="E3344" i="2"/>
  <c r="D3345" i="2"/>
  <c r="E3345" i="2"/>
  <c r="D3346" i="2"/>
  <c r="E3346" i="2"/>
  <c r="D3347" i="2"/>
  <c r="E3347" i="2"/>
  <c r="D3348" i="2"/>
  <c r="E3348" i="2"/>
  <c r="D3349" i="2"/>
  <c r="E3349" i="2"/>
  <c r="D3350" i="2"/>
  <c r="E3350" i="2"/>
  <c r="D3351" i="2"/>
  <c r="E3351" i="2"/>
  <c r="D3352" i="2"/>
  <c r="E3352" i="2"/>
  <c r="D3353" i="2"/>
  <c r="E3353" i="2"/>
  <c r="D3354" i="2"/>
  <c r="E3354" i="2"/>
  <c r="D3355" i="2"/>
  <c r="E3355" i="2"/>
  <c r="D3356" i="2"/>
  <c r="E3356" i="2"/>
  <c r="D3357" i="2"/>
  <c r="E3357" i="2"/>
  <c r="D3358" i="2"/>
  <c r="E3358" i="2"/>
  <c r="D3359" i="2"/>
  <c r="E3359" i="2"/>
  <c r="D3360" i="2"/>
  <c r="E3360" i="2"/>
  <c r="D3361" i="2"/>
  <c r="E3361" i="2"/>
  <c r="D3362" i="2"/>
  <c r="E3362" i="2"/>
  <c r="D3363" i="2"/>
  <c r="E3363" i="2"/>
  <c r="D3364" i="2"/>
  <c r="E3364" i="2"/>
  <c r="D3365" i="2"/>
  <c r="E3365" i="2"/>
  <c r="D3366" i="2"/>
  <c r="E3366" i="2"/>
  <c r="D3367" i="2"/>
  <c r="E3367" i="2"/>
  <c r="D3368" i="2"/>
  <c r="E3368" i="2"/>
  <c r="D3369" i="2"/>
  <c r="E3369" i="2"/>
  <c r="D3370" i="2"/>
  <c r="E3370" i="2"/>
  <c r="D3371" i="2"/>
  <c r="E3371" i="2"/>
  <c r="D3372" i="2"/>
  <c r="E3372" i="2"/>
  <c r="D3373" i="2"/>
  <c r="E3373" i="2"/>
  <c r="D3374" i="2"/>
  <c r="E3374" i="2"/>
  <c r="D3375" i="2"/>
  <c r="E3375" i="2"/>
  <c r="D3376" i="2"/>
  <c r="E3376" i="2"/>
  <c r="D3377" i="2"/>
  <c r="E3377" i="2"/>
  <c r="D3378" i="2"/>
  <c r="E3378" i="2"/>
  <c r="D3379" i="2"/>
  <c r="E3379" i="2"/>
  <c r="D3380" i="2"/>
  <c r="E3380" i="2"/>
  <c r="D3381" i="2"/>
  <c r="E3381" i="2"/>
  <c r="D3382" i="2"/>
  <c r="E3382" i="2"/>
  <c r="D3383" i="2"/>
  <c r="E3383" i="2"/>
  <c r="D3384" i="2"/>
  <c r="E3384" i="2"/>
  <c r="D3385" i="2"/>
  <c r="E3385" i="2"/>
  <c r="D3386" i="2"/>
  <c r="E3386" i="2"/>
  <c r="D3387" i="2"/>
  <c r="E3387" i="2"/>
  <c r="D3388" i="2"/>
  <c r="E3388" i="2"/>
  <c r="D3389" i="2"/>
  <c r="E3389" i="2"/>
  <c r="D3390" i="2"/>
  <c r="E3390" i="2"/>
  <c r="D3391" i="2"/>
  <c r="E3391" i="2"/>
  <c r="D3392" i="2"/>
  <c r="E3392" i="2"/>
  <c r="D3393" i="2"/>
  <c r="E3393" i="2"/>
  <c r="D3394" i="2"/>
  <c r="E3394" i="2"/>
  <c r="D3395" i="2"/>
  <c r="E3395" i="2"/>
  <c r="D3396" i="2"/>
  <c r="E3396" i="2"/>
  <c r="D3397" i="2"/>
  <c r="E3397" i="2"/>
  <c r="D3398" i="2"/>
  <c r="E3398" i="2"/>
  <c r="D3399" i="2"/>
  <c r="E3399" i="2"/>
  <c r="D3400" i="2"/>
  <c r="E3400" i="2"/>
  <c r="D3401" i="2"/>
  <c r="E3401" i="2"/>
  <c r="D3402" i="2"/>
  <c r="E3402" i="2"/>
  <c r="D3403" i="2"/>
  <c r="E3403" i="2"/>
  <c r="D3404" i="2"/>
  <c r="E3404" i="2"/>
  <c r="D3405" i="2"/>
  <c r="E3405" i="2"/>
  <c r="D3406" i="2"/>
  <c r="E3406" i="2"/>
  <c r="D3407" i="2"/>
  <c r="E3407" i="2"/>
  <c r="D3408" i="2"/>
  <c r="E3408" i="2"/>
  <c r="D3409" i="2"/>
  <c r="E3409" i="2"/>
  <c r="D3410" i="2"/>
  <c r="E3410" i="2"/>
  <c r="D3411" i="2"/>
  <c r="E3411" i="2"/>
  <c r="D3412" i="2"/>
  <c r="E3412" i="2"/>
  <c r="D3413" i="2"/>
  <c r="E3413" i="2"/>
  <c r="D3414" i="2"/>
  <c r="E3414" i="2"/>
  <c r="D3415" i="2"/>
  <c r="E3415" i="2"/>
  <c r="D3416" i="2"/>
  <c r="E3416" i="2"/>
  <c r="D3417" i="2"/>
  <c r="E3417" i="2"/>
  <c r="D3418" i="2"/>
  <c r="E3418" i="2"/>
  <c r="D3419" i="2"/>
  <c r="E3419" i="2"/>
  <c r="D3420" i="2"/>
  <c r="E3420" i="2"/>
  <c r="D3421" i="2"/>
  <c r="E3421" i="2"/>
  <c r="D3422" i="2"/>
  <c r="E3422" i="2"/>
  <c r="D3423" i="2"/>
  <c r="E3423" i="2"/>
  <c r="D3424" i="2"/>
  <c r="E3424" i="2"/>
  <c r="D3425" i="2"/>
  <c r="E3425" i="2"/>
  <c r="D3426" i="2"/>
  <c r="E3426" i="2"/>
  <c r="D3427" i="2"/>
  <c r="E3427" i="2"/>
  <c r="D3428" i="2"/>
  <c r="E3428" i="2"/>
  <c r="D3429" i="2"/>
  <c r="E3429" i="2"/>
  <c r="D3430" i="2"/>
  <c r="E3430" i="2"/>
  <c r="D3431" i="2"/>
  <c r="E3431" i="2"/>
  <c r="D3432" i="2"/>
  <c r="E3432" i="2"/>
  <c r="D3433" i="2"/>
  <c r="E3433" i="2"/>
  <c r="D3434" i="2"/>
  <c r="E3434" i="2"/>
  <c r="D3435" i="2"/>
  <c r="E3435" i="2"/>
  <c r="D3436" i="2"/>
  <c r="E3436" i="2"/>
  <c r="D3437" i="2"/>
  <c r="E3437" i="2"/>
  <c r="D3438" i="2"/>
  <c r="E3438" i="2"/>
  <c r="D3439" i="2"/>
  <c r="E3439" i="2"/>
  <c r="D3440" i="2"/>
  <c r="E3440" i="2"/>
  <c r="D3441" i="2"/>
  <c r="E3441" i="2"/>
  <c r="D3442" i="2"/>
  <c r="E3442" i="2"/>
  <c r="D3443" i="2"/>
  <c r="E3443" i="2"/>
  <c r="D3444" i="2"/>
  <c r="E3444" i="2"/>
  <c r="D3445" i="2"/>
  <c r="E3445" i="2"/>
  <c r="D3446" i="2"/>
  <c r="E3446" i="2"/>
  <c r="D3447" i="2"/>
  <c r="E3447" i="2"/>
  <c r="D3448" i="2"/>
  <c r="E3448" i="2"/>
  <c r="D3449" i="2"/>
  <c r="E3449" i="2"/>
  <c r="D3450" i="2"/>
  <c r="E3450" i="2"/>
  <c r="D3451" i="2"/>
  <c r="E3451" i="2"/>
  <c r="D3452" i="2"/>
  <c r="E3452" i="2"/>
  <c r="D3453" i="2"/>
  <c r="E3453" i="2"/>
  <c r="D3454" i="2"/>
  <c r="E3454" i="2"/>
  <c r="D3455" i="2"/>
  <c r="E3455" i="2"/>
  <c r="D3456" i="2"/>
  <c r="E3456" i="2"/>
  <c r="D3457" i="2"/>
  <c r="E3457" i="2"/>
  <c r="D3458" i="2"/>
  <c r="E3458" i="2"/>
  <c r="D3459" i="2"/>
  <c r="E3459" i="2"/>
  <c r="D3460" i="2"/>
  <c r="E3460" i="2"/>
  <c r="D3461" i="2"/>
  <c r="E3461" i="2"/>
  <c r="D3462" i="2"/>
  <c r="E3462" i="2"/>
  <c r="D3463" i="2"/>
  <c r="E3463" i="2"/>
  <c r="D3464" i="2"/>
  <c r="E3464" i="2"/>
  <c r="D3465" i="2"/>
  <c r="E3465" i="2"/>
  <c r="D3466" i="2"/>
  <c r="E3466" i="2"/>
  <c r="D3467" i="2"/>
  <c r="E3467" i="2"/>
  <c r="D3468" i="2"/>
  <c r="E3468" i="2"/>
  <c r="D3469" i="2"/>
  <c r="E3469" i="2"/>
  <c r="D3470" i="2"/>
  <c r="E3470" i="2"/>
  <c r="D3471" i="2"/>
  <c r="E3471" i="2"/>
  <c r="D3472" i="2"/>
  <c r="E3472" i="2"/>
  <c r="D3473" i="2"/>
  <c r="E3473" i="2"/>
  <c r="D3474" i="2"/>
  <c r="E3474" i="2"/>
  <c r="D3475" i="2"/>
  <c r="E3475" i="2"/>
  <c r="D3476" i="2"/>
  <c r="E3476" i="2"/>
  <c r="D3477" i="2"/>
  <c r="E3477" i="2"/>
  <c r="D3478" i="2"/>
  <c r="E3478" i="2"/>
  <c r="D3479" i="2"/>
  <c r="E3479" i="2"/>
  <c r="D3480" i="2"/>
  <c r="E3480" i="2"/>
  <c r="D3481" i="2"/>
  <c r="E3481" i="2"/>
  <c r="D3482" i="2"/>
  <c r="E3482" i="2"/>
  <c r="D3483" i="2"/>
  <c r="E3483" i="2"/>
  <c r="D3484" i="2"/>
  <c r="E3484" i="2"/>
  <c r="D3485" i="2"/>
  <c r="E3485" i="2"/>
  <c r="D3486" i="2"/>
  <c r="E3486" i="2"/>
  <c r="D3487" i="2"/>
  <c r="E3487" i="2"/>
  <c r="D3488" i="2"/>
  <c r="E3488" i="2"/>
  <c r="D3489" i="2"/>
  <c r="E3489" i="2"/>
  <c r="D3490" i="2"/>
  <c r="E3490" i="2"/>
  <c r="D3491" i="2"/>
  <c r="E3491" i="2"/>
  <c r="D3492" i="2"/>
  <c r="E3492" i="2"/>
  <c r="D3493" i="2"/>
  <c r="E3493" i="2"/>
  <c r="D3494" i="2"/>
  <c r="E3494" i="2"/>
  <c r="D3495" i="2"/>
  <c r="E3495" i="2"/>
  <c r="D3496" i="2"/>
  <c r="E3496" i="2"/>
  <c r="D3497" i="2"/>
  <c r="E3497" i="2"/>
  <c r="D3498" i="2"/>
  <c r="E3498" i="2"/>
  <c r="D3499" i="2"/>
  <c r="E3499" i="2"/>
  <c r="D3500" i="2"/>
  <c r="E3500" i="2"/>
  <c r="D3501" i="2"/>
  <c r="E3501" i="2"/>
  <c r="D3502" i="2"/>
  <c r="E3502" i="2"/>
  <c r="D3503" i="2"/>
  <c r="E3503" i="2"/>
  <c r="D3504" i="2"/>
  <c r="E3504" i="2"/>
  <c r="D3505" i="2"/>
  <c r="E3505" i="2"/>
  <c r="D3506" i="2"/>
  <c r="E3506" i="2"/>
  <c r="D3507" i="2"/>
  <c r="E3507" i="2"/>
  <c r="D3508" i="2"/>
  <c r="E3508" i="2"/>
  <c r="D3509" i="2"/>
  <c r="E3509" i="2"/>
  <c r="D3510" i="2"/>
  <c r="E3510" i="2"/>
  <c r="D3511" i="2"/>
  <c r="E3511" i="2"/>
  <c r="D3512" i="2"/>
  <c r="E3512" i="2"/>
  <c r="D3513" i="2"/>
  <c r="E3513" i="2"/>
  <c r="D3514" i="2"/>
  <c r="E3514" i="2"/>
  <c r="D3515" i="2"/>
  <c r="E3515" i="2"/>
  <c r="D3516" i="2"/>
  <c r="E3516" i="2"/>
  <c r="D3517" i="2"/>
  <c r="E3517" i="2"/>
  <c r="D3518" i="2"/>
  <c r="E3518" i="2"/>
  <c r="D3519" i="2"/>
  <c r="E3519" i="2"/>
  <c r="D3520" i="2"/>
  <c r="E3520" i="2"/>
  <c r="D3521" i="2"/>
  <c r="E3521" i="2"/>
  <c r="D3522" i="2"/>
  <c r="E3522" i="2"/>
  <c r="D3523" i="2"/>
  <c r="E3523" i="2"/>
  <c r="D3524" i="2"/>
  <c r="E3524" i="2"/>
  <c r="D3525" i="2"/>
  <c r="E3525" i="2"/>
  <c r="D3526" i="2"/>
  <c r="E3526" i="2"/>
  <c r="D3527" i="2"/>
  <c r="E3527" i="2"/>
  <c r="D3528" i="2"/>
  <c r="E3528" i="2"/>
  <c r="D3529" i="2"/>
  <c r="E3529" i="2"/>
  <c r="D3530" i="2"/>
  <c r="E3530" i="2"/>
  <c r="D3531" i="2"/>
  <c r="E3531" i="2"/>
  <c r="D3532" i="2"/>
  <c r="E3532" i="2"/>
  <c r="D3533" i="2"/>
  <c r="E3533" i="2"/>
  <c r="D3534" i="2"/>
  <c r="E3534" i="2"/>
  <c r="D3535" i="2"/>
  <c r="E3535" i="2"/>
  <c r="D3536" i="2"/>
  <c r="E3536" i="2"/>
  <c r="D3537" i="2"/>
  <c r="E3537" i="2"/>
  <c r="D3538" i="2"/>
  <c r="E3538" i="2"/>
  <c r="D3539" i="2"/>
  <c r="E3539" i="2"/>
  <c r="D3540" i="2"/>
  <c r="E3540" i="2"/>
  <c r="D3541" i="2"/>
  <c r="E3541" i="2"/>
  <c r="D3542" i="2"/>
  <c r="E3542" i="2"/>
  <c r="D3543" i="2"/>
  <c r="E3543" i="2"/>
  <c r="D3544" i="2"/>
  <c r="E3544" i="2"/>
  <c r="D3545" i="2"/>
  <c r="E3545" i="2"/>
  <c r="D3546" i="2"/>
  <c r="E3546" i="2"/>
  <c r="D3547" i="2"/>
  <c r="E3547" i="2"/>
  <c r="D3548" i="2"/>
  <c r="E3548" i="2"/>
  <c r="D3549" i="2"/>
  <c r="E3549" i="2"/>
  <c r="D3550" i="2"/>
  <c r="E3550" i="2"/>
  <c r="D3551" i="2"/>
  <c r="E3551" i="2"/>
  <c r="D3552" i="2"/>
  <c r="E3552" i="2"/>
  <c r="D3553" i="2"/>
  <c r="E3553" i="2"/>
  <c r="D3554" i="2"/>
  <c r="E3554" i="2"/>
  <c r="D3555" i="2"/>
  <c r="E3555" i="2"/>
  <c r="D3556" i="2"/>
  <c r="E3556" i="2"/>
  <c r="D3557" i="2"/>
  <c r="E3557" i="2"/>
  <c r="D3558" i="2"/>
  <c r="E3558" i="2"/>
  <c r="D3559" i="2"/>
  <c r="E3559" i="2"/>
  <c r="D3560" i="2"/>
  <c r="E3560" i="2"/>
  <c r="D3561" i="2"/>
  <c r="E3561" i="2"/>
  <c r="D3562" i="2"/>
  <c r="E3562" i="2"/>
  <c r="D3563" i="2"/>
  <c r="E3563" i="2"/>
  <c r="D3564" i="2"/>
  <c r="E3564" i="2"/>
  <c r="D3565" i="2"/>
  <c r="E3565" i="2"/>
  <c r="D3566" i="2"/>
  <c r="E3566" i="2"/>
  <c r="D3567" i="2"/>
  <c r="E3567" i="2"/>
  <c r="D3568" i="2"/>
  <c r="E3568" i="2"/>
  <c r="D3569" i="2"/>
  <c r="E3569" i="2"/>
  <c r="D3570" i="2"/>
  <c r="E3570" i="2"/>
  <c r="D3571" i="2"/>
  <c r="E3571" i="2"/>
  <c r="D3572" i="2"/>
  <c r="E3572" i="2"/>
  <c r="D3573" i="2"/>
  <c r="E3573" i="2"/>
  <c r="D3574" i="2"/>
  <c r="E3574" i="2"/>
  <c r="D3575" i="2"/>
  <c r="E3575" i="2"/>
  <c r="D3576" i="2"/>
  <c r="E3576" i="2"/>
  <c r="D3577" i="2"/>
  <c r="E3577" i="2"/>
  <c r="D3578" i="2"/>
  <c r="E3578" i="2"/>
  <c r="D3579" i="2"/>
  <c r="E3579" i="2"/>
  <c r="D3580" i="2"/>
  <c r="E3580" i="2"/>
  <c r="D3581" i="2"/>
  <c r="E3581" i="2"/>
  <c r="D3582" i="2"/>
  <c r="E3582" i="2"/>
  <c r="D3583" i="2"/>
  <c r="E3583" i="2"/>
  <c r="D3584" i="2"/>
  <c r="E3584" i="2"/>
  <c r="D3585" i="2"/>
  <c r="E3585" i="2"/>
  <c r="D3586" i="2"/>
  <c r="E3586" i="2"/>
  <c r="D3587" i="2"/>
  <c r="E3587" i="2"/>
  <c r="D3588" i="2"/>
  <c r="E3588" i="2"/>
  <c r="D3589" i="2"/>
  <c r="E3589" i="2"/>
  <c r="D3590" i="2"/>
  <c r="E3590" i="2"/>
  <c r="D3591" i="2"/>
  <c r="E3591" i="2"/>
  <c r="D3592" i="2"/>
  <c r="E3592" i="2"/>
  <c r="D3593" i="2"/>
  <c r="E3593" i="2"/>
  <c r="D3594" i="2"/>
  <c r="E3594" i="2"/>
  <c r="D3595" i="2"/>
  <c r="E3595" i="2"/>
  <c r="D3596" i="2"/>
  <c r="E3596" i="2"/>
  <c r="D3597" i="2"/>
  <c r="E3597" i="2"/>
  <c r="D3598" i="2"/>
  <c r="E3598" i="2"/>
  <c r="D3599" i="2"/>
  <c r="E3599" i="2"/>
  <c r="D3600" i="2"/>
  <c r="E3600" i="2"/>
  <c r="D3601" i="2"/>
  <c r="E3601" i="2"/>
  <c r="D3602" i="2"/>
  <c r="E3602" i="2"/>
  <c r="D3603" i="2"/>
  <c r="E3603" i="2"/>
  <c r="D3604" i="2"/>
  <c r="E3604" i="2"/>
  <c r="D3605" i="2"/>
  <c r="E3605" i="2"/>
  <c r="D3606" i="2"/>
  <c r="E3606" i="2"/>
  <c r="D3607" i="2"/>
  <c r="E3607" i="2"/>
  <c r="D3608" i="2"/>
  <c r="E3608" i="2"/>
  <c r="D3609" i="2"/>
  <c r="E3609" i="2"/>
  <c r="D3610" i="2"/>
  <c r="E3610" i="2"/>
  <c r="D3611" i="2"/>
  <c r="E3611" i="2"/>
  <c r="D3612" i="2"/>
  <c r="E3612" i="2"/>
  <c r="D3613" i="2"/>
  <c r="E3613" i="2"/>
  <c r="D3614" i="2"/>
  <c r="E3614" i="2"/>
  <c r="D3615" i="2"/>
  <c r="E3615" i="2"/>
  <c r="D3616" i="2"/>
  <c r="E3616" i="2"/>
  <c r="D3617" i="2"/>
  <c r="E3617" i="2"/>
  <c r="D3618" i="2"/>
  <c r="E3618" i="2"/>
  <c r="D3619" i="2"/>
  <c r="E3619" i="2"/>
  <c r="D3620" i="2"/>
  <c r="E3620" i="2"/>
  <c r="D3621" i="2"/>
  <c r="E3621" i="2"/>
  <c r="D3622" i="2"/>
  <c r="E3622" i="2"/>
  <c r="D3623" i="2"/>
  <c r="E3623" i="2"/>
  <c r="D3624" i="2"/>
  <c r="E3624" i="2"/>
  <c r="D3625" i="2"/>
  <c r="E3625" i="2"/>
  <c r="D3626" i="2"/>
  <c r="E3626" i="2"/>
  <c r="D3627" i="2"/>
  <c r="E3627" i="2"/>
  <c r="D3628" i="2"/>
  <c r="E3628" i="2"/>
  <c r="D3629" i="2"/>
  <c r="E3629" i="2"/>
  <c r="D3630" i="2"/>
  <c r="E3630" i="2"/>
  <c r="D3631" i="2"/>
  <c r="E3631" i="2"/>
  <c r="D3632" i="2"/>
  <c r="E3632" i="2"/>
  <c r="D3633" i="2"/>
  <c r="E3633" i="2"/>
  <c r="D3634" i="2"/>
  <c r="E3634" i="2"/>
  <c r="D3635" i="2"/>
  <c r="E3635" i="2"/>
  <c r="D3636" i="2"/>
  <c r="E3636" i="2"/>
  <c r="D3637" i="2"/>
  <c r="E3637" i="2"/>
  <c r="D3638" i="2"/>
  <c r="E3638" i="2"/>
  <c r="D3639" i="2"/>
  <c r="E3639" i="2"/>
  <c r="D3640" i="2"/>
  <c r="E3640" i="2"/>
  <c r="D3641" i="2"/>
  <c r="E3641" i="2"/>
  <c r="D3642" i="2"/>
  <c r="E3642" i="2"/>
  <c r="D3643" i="2"/>
  <c r="E3643" i="2"/>
  <c r="D3644" i="2"/>
  <c r="E3644" i="2"/>
  <c r="D3645" i="2"/>
  <c r="E3645" i="2"/>
  <c r="D3646" i="2"/>
  <c r="E3646" i="2"/>
  <c r="D3647" i="2"/>
  <c r="E3647" i="2"/>
  <c r="D3648" i="2"/>
  <c r="E3648" i="2"/>
  <c r="D3649" i="2"/>
  <c r="E3649" i="2"/>
  <c r="D3650" i="2"/>
  <c r="E3650" i="2"/>
  <c r="D3651" i="2"/>
  <c r="E3651" i="2"/>
  <c r="D3652" i="2"/>
  <c r="E3652" i="2"/>
  <c r="D3653" i="2"/>
  <c r="E3653" i="2"/>
  <c r="D3654" i="2"/>
  <c r="E3654" i="2"/>
  <c r="D3655" i="2"/>
  <c r="E3655" i="2"/>
  <c r="D3656" i="2"/>
  <c r="E3656" i="2"/>
  <c r="D3657" i="2"/>
  <c r="E3657" i="2"/>
  <c r="D3658" i="2"/>
  <c r="E3658" i="2"/>
  <c r="D3659" i="2"/>
  <c r="E3659" i="2"/>
  <c r="D3660" i="2"/>
  <c r="E3660" i="2"/>
  <c r="D3661" i="2"/>
  <c r="E3661" i="2"/>
  <c r="D3662" i="2"/>
  <c r="E3662" i="2"/>
  <c r="D3663" i="2"/>
  <c r="E3663" i="2"/>
  <c r="D3664" i="2"/>
  <c r="E3664" i="2"/>
  <c r="D3665" i="2"/>
  <c r="E3665" i="2"/>
  <c r="D3666" i="2"/>
  <c r="E3666" i="2"/>
  <c r="D3667" i="2"/>
  <c r="E3667" i="2"/>
  <c r="D3668" i="2"/>
  <c r="E3668" i="2"/>
  <c r="D3669" i="2"/>
  <c r="E3669" i="2"/>
  <c r="D3670" i="2"/>
  <c r="E3670" i="2"/>
  <c r="D3671" i="2"/>
  <c r="E3671" i="2"/>
  <c r="D3672" i="2"/>
  <c r="E3672" i="2"/>
  <c r="D3673" i="2"/>
  <c r="E3673" i="2"/>
  <c r="D3674" i="2"/>
  <c r="E3674" i="2"/>
  <c r="D3675" i="2"/>
  <c r="E3675" i="2"/>
  <c r="D3676" i="2"/>
  <c r="E3676" i="2"/>
  <c r="D3677" i="2"/>
  <c r="E3677" i="2"/>
  <c r="D3678" i="2"/>
  <c r="E3678" i="2"/>
  <c r="D3679" i="2"/>
  <c r="E3679" i="2"/>
  <c r="D3680" i="2"/>
  <c r="E3680" i="2"/>
  <c r="D3681" i="2"/>
  <c r="E3681" i="2"/>
  <c r="D3682" i="2"/>
  <c r="E3682" i="2"/>
  <c r="D3683" i="2"/>
  <c r="E3683" i="2"/>
  <c r="D3684" i="2"/>
  <c r="E3684" i="2"/>
  <c r="D3685" i="2"/>
  <c r="E3685" i="2"/>
  <c r="D3686" i="2"/>
  <c r="E3686" i="2"/>
  <c r="D3687" i="2"/>
  <c r="E3687" i="2"/>
  <c r="D3688" i="2"/>
  <c r="E3688" i="2"/>
  <c r="D3689" i="2"/>
  <c r="E3689" i="2"/>
  <c r="D3690" i="2"/>
  <c r="E3690" i="2"/>
  <c r="D3691" i="2"/>
  <c r="E3691" i="2"/>
  <c r="D3692" i="2"/>
  <c r="E3692" i="2"/>
  <c r="D3693" i="2"/>
  <c r="E3693" i="2"/>
  <c r="D3694" i="2"/>
  <c r="E3694" i="2"/>
  <c r="D3695" i="2"/>
  <c r="E3695" i="2"/>
  <c r="D3696" i="2"/>
  <c r="E3696" i="2"/>
  <c r="D3697" i="2"/>
  <c r="E3697" i="2"/>
  <c r="D3698" i="2"/>
  <c r="E3698" i="2"/>
  <c r="D3699" i="2"/>
  <c r="E3699" i="2"/>
  <c r="D3700" i="2"/>
  <c r="E3700" i="2"/>
  <c r="D3701" i="2"/>
  <c r="E3701" i="2"/>
  <c r="D3702" i="2"/>
  <c r="E3702" i="2"/>
  <c r="D3703" i="2"/>
  <c r="E3703" i="2"/>
  <c r="D3704" i="2"/>
  <c r="E3704" i="2"/>
  <c r="D3705" i="2"/>
  <c r="E3705" i="2"/>
  <c r="D3706" i="2"/>
  <c r="E3706" i="2"/>
  <c r="D3707" i="2"/>
  <c r="E3707" i="2"/>
  <c r="D3708" i="2"/>
  <c r="E3708" i="2"/>
  <c r="D3709" i="2"/>
  <c r="E3709" i="2"/>
  <c r="D3710" i="2"/>
  <c r="E3710" i="2"/>
  <c r="D3711" i="2"/>
  <c r="E3711" i="2"/>
  <c r="D3712" i="2"/>
  <c r="E3712" i="2"/>
  <c r="D3713" i="2"/>
  <c r="E3713" i="2"/>
  <c r="D3714" i="2"/>
  <c r="E3714" i="2"/>
  <c r="D3715" i="2"/>
  <c r="E3715" i="2"/>
  <c r="D3716" i="2"/>
  <c r="E3716" i="2"/>
  <c r="D3717" i="2"/>
  <c r="E3717" i="2"/>
  <c r="D3718" i="2"/>
  <c r="E3718" i="2"/>
  <c r="D3719" i="2"/>
  <c r="E3719" i="2"/>
  <c r="D3720" i="2"/>
  <c r="E3720" i="2"/>
  <c r="D3721" i="2"/>
  <c r="E3721" i="2"/>
  <c r="D3722" i="2"/>
  <c r="E3722" i="2"/>
  <c r="D3723" i="2"/>
  <c r="E3723" i="2"/>
  <c r="D3724" i="2"/>
  <c r="E3724" i="2"/>
  <c r="D3725" i="2"/>
  <c r="E3725" i="2"/>
  <c r="D3726" i="2"/>
  <c r="E3726" i="2"/>
  <c r="D3727" i="2"/>
  <c r="E3727" i="2"/>
  <c r="D3728" i="2"/>
  <c r="E3728" i="2"/>
  <c r="D3729" i="2"/>
  <c r="E3729" i="2"/>
  <c r="D3730" i="2"/>
  <c r="E3730" i="2"/>
  <c r="D3731" i="2"/>
  <c r="E3731" i="2"/>
  <c r="D3732" i="2"/>
  <c r="E3732" i="2"/>
  <c r="D3733" i="2"/>
  <c r="E3733" i="2"/>
  <c r="D3734" i="2"/>
  <c r="E3734" i="2"/>
  <c r="D3735" i="2"/>
  <c r="E3735" i="2"/>
  <c r="D3736" i="2"/>
  <c r="E3736" i="2"/>
  <c r="D3737" i="2"/>
  <c r="E3737" i="2"/>
  <c r="D3738" i="2"/>
  <c r="E3738" i="2"/>
  <c r="D3739" i="2"/>
  <c r="E3739" i="2"/>
  <c r="D3740" i="2"/>
  <c r="E3740" i="2"/>
  <c r="D3741" i="2"/>
  <c r="E3741" i="2"/>
  <c r="D3742" i="2"/>
  <c r="E3742" i="2"/>
  <c r="D3743" i="2"/>
  <c r="E3743" i="2"/>
  <c r="D3744" i="2"/>
  <c r="E3744" i="2"/>
  <c r="D3745" i="2"/>
  <c r="E3745" i="2"/>
  <c r="D3746" i="2"/>
  <c r="E3746" i="2"/>
  <c r="D3747" i="2"/>
  <c r="E3747" i="2"/>
  <c r="D3748" i="2"/>
  <c r="E3748" i="2"/>
  <c r="D3749" i="2"/>
  <c r="E3749" i="2"/>
  <c r="D3750" i="2"/>
  <c r="E3750" i="2"/>
  <c r="D3751" i="2"/>
  <c r="E3751" i="2"/>
  <c r="D3752" i="2"/>
  <c r="E3752" i="2"/>
  <c r="D3753" i="2"/>
  <c r="E3753" i="2"/>
  <c r="D3754" i="2"/>
  <c r="E3754" i="2"/>
  <c r="D3755" i="2"/>
  <c r="E3755" i="2"/>
  <c r="D3756" i="2"/>
  <c r="E3756" i="2"/>
  <c r="D3757" i="2"/>
  <c r="E3757" i="2"/>
  <c r="D3758" i="2"/>
  <c r="E3758" i="2"/>
  <c r="D3759" i="2"/>
  <c r="E3759" i="2"/>
  <c r="D3760" i="2"/>
  <c r="E3760" i="2"/>
  <c r="D3761" i="2"/>
  <c r="E3761" i="2"/>
  <c r="D3762" i="2"/>
  <c r="E3762" i="2"/>
  <c r="D3763" i="2"/>
  <c r="E3763" i="2"/>
  <c r="D3764" i="2"/>
  <c r="E3764" i="2"/>
  <c r="D3765" i="2"/>
  <c r="E3765" i="2"/>
  <c r="D3766" i="2"/>
  <c r="E3766" i="2"/>
  <c r="D3767" i="2"/>
  <c r="E3767" i="2"/>
  <c r="D3768" i="2"/>
  <c r="E3768" i="2"/>
  <c r="D3769" i="2"/>
  <c r="E3769" i="2"/>
  <c r="D3770" i="2"/>
  <c r="E3770" i="2"/>
  <c r="D3771" i="2"/>
  <c r="E3771" i="2"/>
  <c r="D3772" i="2"/>
  <c r="E3772" i="2"/>
  <c r="D3773" i="2"/>
  <c r="E3773" i="2"/>
  <c r="D3774" i="2"/>
  <c r="E3774" i="2"/>
  <c r="D3775" i="2"/>
  <c r="E3775" i="2"/>
  <c r="D3776" i="2"/>
  <c r="E3776" i="2"/>
  <c r="D3777" i="2"/>
  <c r="E3777" i="2"/>
  <c r="D3778" i="2"/>
  <c r="E3778" i="2"/>
  <c r="D3779" i="2"/>
  <c r="E3779" i="2"/>
  <c r="D3780" i="2"/>
  <c r="E3780" i="2"/>
  <c r="D3781" i="2"/>
  <c r="E3781" i="2"/>
  <c r="D3782" i="2"/>
  <c r="E3782" i="2"/>
  <c r="D3783" i="2"/>
  <c r="E3783" i="2"/>
  <c r="D3784" i="2"/>
  <c r="E3784" i="2"/>
  <c r="D3785" i="2"/>
  <c r="E3785" i="2"/>
  <c r="D3786" i="2"/>
  <c r="E3786" i="2"/>
  <c r="D3787" i="2"/>
  <c r="E3787" i="2"/>
  <c r="D3788" i="2"/>
  <c r="E3788" i="2"/>
  <c r="D3789" i="2"/>
  <c r="E3789" i="2"/>
  <c r="D3790" i="2"/>
  <c r="E3790" i="2"/>
  <c r="D3791" i="2"/>
  <c r="E3791" i="2"/>
  <c r="D3792" i="2"/>
  <c r="E3792" i="2"/>
  <c r="D3793" i="2"/>
  <c r="E3793" i="2"/>
  <c r="D3794" i="2"/>
  <c r="E3794" i="2"/>
  <c r="D3795" i="2"/>
  <c r="E3795" i="2"/>
  <c r="D3796" i="2"/>
  <c r="E3796" i="2"/>
  <c r="D3797" i="2"/>
  <c r="E3797" i="2"/>
  <c r="D3798" i="2"/>
  <c r="E3798" i="2"/>
  <c r="D3799" i="2"/>
  <c r="E3799" i="2"/>
  <c r="D3800" i="2"/>
  <c r="E3800" i="2"/>
  <c r="D3801" i="2"/>
  <c r="E3801" i="2"/>
  <c r="D3802" i="2"/>
  <c r="E3802" i="2"/>
  <c r="D3803" i="2"/>
  <c r="E3803" i="2"/>
  <c r="D3804" i="2"/>
  <c r="E3804" i="2"/>
  <c r="D3805" i="2"/>
  <c r="E3805" i="2"/>
  <c r="D3806" i="2"/>
  <c r="E3806" i="2"/>
  <c r="D3807" i="2"/>
  <c r="E3807" i="2"/>
  <c r="D3808" i="2"/>
  <c r="E3808" i="2"/>
  <c r="D3809" i="2"/>
  <c r="E3809" i="2"/>
  <c r="D3810" i="2"/>
  <c r="E3810" i="2"/>
  <c r="D3811" i="2"/>
  <c r="E3811" i="2"/>
  <c r="D3812" i="2"/>
  <c r="E3812" i="2"/>
  <c r="D3813" i="2"/>
  <c r="E3813" i="2"/>
  <c r="D3814" i="2"/>
  <c r="E3814" i="2"/>
  <c r="D3815" i="2"/>
  <c r="E3815" i="2"/>
  <c r="D3816" i="2"/>
  <c r="E3816" i="2"/>
  <c r="D3817" i="2"/>
  <c r="E3817" i="2"/>
  <c r="D3818" i="2"/>
  <c r="E3818" i="2"/>
  <c r="D3819" i="2"/>
  <c r="E3819" i="2"/>
  <c r="D3820" i="2"/>
  <c r="E3820" i="2"/>
  <c r="D3821" i="2"/>
  <c r="E3821" i="2"/>
  <c r="D3822" i="2"/>
  <c r="E3822" i="2"/>
  <c r="D3823" i="2"/>
  <c r="E3823" i="2"/>
  <c r="D3824" i="2"/>
  <c r="E3824" i="2"/>
  <c r="D3825" i="2"/>
  <c r="E3825" i="2"/>
  <c r="D3826" i="2"/>
  <c r="E3826" i="2"/>
  <c r="D3827" i="2"/>
  <c r="E3827" i="2"/>
  <c r="D3828" i="2"/>
  <c r="E3828" i="2"/>
  <c r="D3829" i="2"/>
  <c r="E3829" i="2"/>
  <c r="D3830" i="2"/>
  <c r="E3830" i="2"/>
  <c r="D3831" i="2"/>
  <c r="E3831" i="2"/>
  <c r="D3832" i="2"/>
  <c r="E3832" i="2"/>
  <c r="D3833" i="2"/>
  <c r="E3833" i="2"/>
  <c r="D3834" i="2"/>
  <c r="E3834" i="2"/>
  <c r="D3835" i="2"/>
  <c r="E3835" i="2"/>
  <c r="D3836" i="2"/>
  <c r="E3836" i="2"/>
  <c r="D3837" i="2"/>
  <c r="E3837" i="2"/>
  <c r="D3838" i="2"/>
  <c r="E3838" i="2"/>
  <c r="D3839" i="2"/>
  <c r="E3839" i="2"/>
  <c r="D3840" i="2"/>
  <c r="E3840" i="2"/>
  <c r="D3841" i="2"/>
  <c r="E3841" i="2"/>
  <c r="D3842" i="2"/>
  <c r="E3842" i="2"/>
  <c r="D3843" i="2"/>
  <c r="E3843" i="2"/>
  <c r="D3844" i="2"/>
  <c r="E3844" i="2"/>
  <c r="D3845" i="2"/>
  <c r="E3845" i="2"/>
  <c r="D3846" i="2"/>
  <c r="E3846" i="2"/>
  <c r="D3847" i="2"/>
  <c r="E3847" i="2"/>
  <c r="D3848" i="2"/>
  <c r="E3848" i="2"/>
  <c r="D3849" i="2"/>
  <c r="E3849" i="2"/>
  <c r="D3850" i="2"/>
  <c r="E3850" i="2"/>
  <c r="D3851" i="2"/>
  <c r="E3851" i="2"/>
  <c r="D3852" i="2"/>
  <c r="E3852" i="2"/>
  <c r="D3853" i="2"/>
  <c r="E3853" i="2"/>
  <c r="D3854" i="2"/>
  <c r="E3854" i="2"/>
  <c r="D3855" i="2"/>
  <c r="E3855" i="2"/>
  <c r="D3856" i="2"/>
  <c r="E3856" i="2"/>
  <c r="D3857" i="2"/>
  <c r="E3857" i="2"/>
  <c r="D3858" i="2"/>
  <c r="E3858" i="2"/>
  <c r="D3859" i="2"/>
  <c r="E3859" i="2"/>
  <c r="D3860" i="2"/>
  <c r="E3860" i="2"/>
  <c r="D3861" i="2"/>
  <c r="E3861" i="2"/>
  <c r="D3862" i="2"/>
  <c r="E3862" i="2"/>
  <c r="D3863" i="2"/>
  <c r="E3863" i="2"/>
  <c r="D3864" i="2"/>
  <c r="E3864" i="2"/>
  <c r="D3865" i="2"/>
  <c r="E3865" i="2"/>
  <c r="D3866" i="2"/>
  <c r="E3866" i="2"/>
  <c r="D3867" i="2"/>
  <c r="E3867" i="2"/>
  <c r="D3868" i="2"/>
  <c r="E3868" i="2"/>
  <c r="D3869" i="2"/>
  <c r="E3869" i="2"/>
  <c r="D3870" i="2"/>
  <c r="E3870" i="2"/>
  <c r="D3871" i="2"/>
  <c r="E3871" i="2"/>
  <c r="D3872" i="2"/>
  <c r="E3872" i="2"/>
  <c r="D3873" i="2"/>
  <c r="E3873" i="2"/>
  <c r="D3874" i="2"/>
  <c r="E3874" i="2"/>
  <c r="D3875" i="2"/>
  <c r="E3875" i="2"/>
  <c r="D3876" i="2"/>
  <c r="E3876" i="2"/>
  <c r="D3877" i="2"/>
  <c r="E3877" i="2"/>
  <c r="D3878" i="2"/>
  <c r="E3878" i="2"/>
  <c r="D3879" i="2"/>
  <c r="E3879" i="2"/>
  <c r="D3880" i="2"/>
  <c r="E3880" i="2"/>
  <c r="D3881" i="2"/>
  <c r="E3881" i="2"/>
  <c r="D3882" i="2"/>
  <c r="E3882" i="2"/>
  <c r="D3883" i="2"/>
  <c r="E3883" i="2"/>
  <c r="D3884" i="2"/>
  <c r="E3884" i="2"/>
  <c r="D3885" i="2"/>
  <c r="E3885" i="2"/>
  <c r="D3886" i="2"/>
  <c r="E3886" i="2"/>
  <c r="D3887" i="2"/>
  <c r="E3887" i="2"/>
  <c r="D3888" i="2"/>
  <c r="E3888" i="2"/>
  <c r="D3889" i="2"/>
  <c r="E3889" i="2"/>
  <c r="D3890" i="2"/>
  <c r="E3890" i="2"/>
  <c r="D3891" i="2"/>
  <c r="E3891" i="2"/>
  <c r="D3892" i="2"/>
  <c r="E3892" i="2"/>
  <c r="D3893" i="2"/>
  <c r="E3893" i="2"/>
  <c r="D3894" i="2"/>
  <c r="E3894" i="2"/>
  <c r="D3895" i="2"/>
  <c r="E3895" i="2"/>
  <c r="D3896" i="2"/>
  <c r="E3896" i="2"/>
  <c r="D3897" i="2"/>
  <c r="E3897" i="2"/>
  <c r="D3898" i="2"/>
  <c r="E3898" i="2"/>
  <c r="D3899" i="2"/>
  <c r="E3899" i="2"/>
  <c r="D3900" i="2"/>
  <c r="E3900" i="2"/>
  <c r="D3901" i="2"/>
  <c r="E3901" i="2"/>
  <c r="D3902" i="2"/>
  <c r="E3902" i="2"/>
  <c r="D3903" i="2"/>
  <c r="E3903" i="2"/>
  <c r="D3904" i="2"/>
  <c r="E3904" i="2"/>
  <c r="D3905" i="2"/>
  <c r="E3905" i="2"/>
  <c r="D3906" i="2"/>
  <c r="E3906" i="2"/>
  <c r="D3907" i="2"/>
  <c r="E3907" i="2"/>
  <c r="D3908" i="2"/>
  <c r="E3908" i="2"/>
  <c r="D3909" i="2"/>
  <c r="E3909" i="2"/>
  <c r="D3910" i="2"/>
  <c r="E3910" i="2"/>
  <c r="D3911" i="2"/>
  <c r="E3911" i="2"/>
  <c r="D3912" i="2"/>
  <c r="E3912" i="2"/>
  <c r="D3913" i="2"/>
  <c r="E3913" i="2"/>
  <c r="D3914" i="2"/>
  <c r="E3914" i="2"/>
  <c r="D3915" i="2"/>
  <c r="E3915" i="2"/>
  <c r="D3916" i="2"/>
  <c r="E3916" i="2"/>
  <c r="D3917" i="2"/>
  <c r="E3917" i="2"/>
  <c r="D3918" i="2"/>
  <c r="E3918" i="2"/>
  <c r="D3919" i="2"/>
  <c r="E3919" i="2"/>
  <c r="D3920" i="2"/>
  <c r="E3920" i="2"/>
  <c r="D3921" i="2"/>
  <c r="E3921" i="2"/>
  <c r="D3922" i="2"/>
  <c r="E3922" i="2"/>
  <c r="D3923" i="2"/>
  <c r="E3923" i="2"/>
  <c r="D3924" i="2"/>
  <c r="E3924" i="2"/>
  <c r="D3925" i="2"/>
  <c r="E3925" i="2"/>
  <c r="D3926" i="2"/>
  <c r="E3926" i="2"/>
  <c r="D3927" i="2"/>
  <c r="E3927" i="2"/>
  <c r="D3928" i="2"/>
  <c r="E3928" i="2"/>
  <c r="D3929" i="2"/>
  <c r="E3929" i="2"/>
  <c r="D3930" i="2"/>
  <c r="E3930" i="2"/>
  <c r="D3931" i="2"/>
  <c r="E3931" i="2"/>
  <c r="D3932" i="2"/>
  <c r="E3932" i="2"/>
  <c r="D3933" i="2"/>
  <c r="E3933" i="2"/>
  <c r="D3934" i="2"/>
  <c r="E3934" i="2"/>
  <c r="D3935" i="2"/>
  <c r="E3935" i="2"/>
  <c r="D3936" i="2"/>
  <c r="E3936" i="2"/>
  <c r="D3937" i="2"/>
  <c r="E3937" i="2"/>
  <c r="D3938" i="2"/>
  <c r="E3938" i="2"/>
  <c r="D3939" i="2"/>
  <c r="E3939" i="2"/>
  <c r="D3940" i="2"/>
  <c r="E3940" i="2"/>
  <c r="D3941" i="2"/>
  <c r="E3941" i="2"/>
  <c r="D3942" i="2"/>
  <c r="E3942" i="2"/>
  <c r="D3943" i="2"/>
  <c r="E3943" i="2"/>
  <c r="D3944" i="2"/>
  <c r="E3944" i="2"/>
  <c r="D3945" i="2"/>
  <c r="E3945" i="2"/>
  <c r="D3946" i="2"/>
  <c r="E3946" i="2"/>
  <c r="D3947" i="2"/>
  <c r="E3947" i="2"/>
  <c r="D3948" i="2"/>
  <c r="E3948" i="2"/>
  <c r="D3949" i="2"/>
  <c r="E3949" i="2"/>
  <c r="D3950" i="2"/>
  <c r="E3950" i="2"/>
  <c r="D3951" i="2"/>
  <c r="E3951" i="2"/>
  <c r="D3952" i="2"/>
  <c r="E3952" i="2"/>
  <c r="D3953" i="2"/>
  <c r="E3953" i="2"/>
  <c r="D3954" i="2"/>
  <c r="E3954" i="2"/>
  <c r="D3955" i="2"/>
  <c r="E3955" i="2"/>
  <c r="D3956" i="2"/>
  <c r="E3956" i="2"/>
  <c r="D3957" i="2"/>
  <c r="E3957" i="2"/>
  <c r="D3958" i="2"/>
  <c r="E3958" i="2"/>
  <c r="D3959" i="2"/>
  <c r="E3959" i="2"/>
  <c r="D3960" i="2"/>
  <c r="E3960" i="2"/>
  <c r="D3961" i="2"/>
  <c r="E3961" i="2"/>
  <c r="D3962" i="2"/>
  <c r="E3962" i="2"/>
  <c r="D3963" i="2"/>
  <c r="E3963" i="2"/>
  <c r="D3964" i="2"/>
  <c r="E3964" i="2"/>
  <c r="D3965" i="2"/>
  <c r="E3965" i="2"/>
  <c r="D3966" i="2"/>
  <c r="E3966" i="2"/>
  <c r="D3967" i="2"/>
  <c r="E3967" i="2"/>
  <c r="D3968" i="2"/>
  <c r="E3968" i="2"/>
  <c r="D3969" i="2"/>
  <c r="E3969" i="2"/>
  <c r="D3970" i="2"/>
  <c r="E3970" i="2"/>
  <c r="D3971" i="2"/>
  <c r="E3971" i="2"/>
  <c r="D3972" i="2"/>
  <c r="E3972" i="2"/>
  <c r="D3973" i="2"/>
  <c r="E3973" i="2"/>
  <c r="D3974" i="2"/>
  <c r="E3974" i="2"/>
  <c r="D3975" i="2"/>
  <c r="E3975" i="2"/>
  <c r="D3976" i="2"/>
  <c r="E3976" i="2"/>
  <c r="D3977" i="2"/>
  <c r="E3977" i="2"/>
  <c r="D3978" i="2"/>
  <c r="E3978" i="2"/>
  <c r="D3979" i="2"/>
  <c r="E3979" i="2"/>
  <c r="D3980" i="2"/>
  <c r="E3980" i="2"/>
  <c r="D3981" i="2"/>
  <c r="E3981" i="2"/>
  <c r="D3982" i="2"/>
  <c r="E3982" i="2"/>
  <c r="D3983" i="2"/>
  <c r="E3983" i="2"/>
  <c r="D3984" i="2"/>
  <c r="E3984" i="2"/>
  <c r="D3985" i="2"/>
  <c r="E3985" i="2"/>
  <c r="D3986" i="2"/>
  <c r="E3986" i="2"/>
  <c r="D3987" i="2"/>
  <c r="E3987" i="2"/>
  <c r="D3988" i="2"/>
  <c r="E3988" i="2"/>
  <c r="D3989" i="2"/>
  <c r="E3989" i="2"/>
  <c r="D3990" i="2"/>
  <c r="E3990" i="2"/>
  <c r="D3991" i="2"/>
  <c r="E3991" i="2"/>
  <c r="D3992" i="2"/>
  <c r="E3992" i="2"/>
  <c r="D3993" i="2"/>
  <c r="E3993" i="2"/>
  <c r="D3994" i="2"/>
  <c r="E3994" i="2"/>
  <c r="D3995" i="2"/>
  <c r="E3995" i="2"/>
  <c r="D3996" i="2"/>
  <c r="E3996" i="2"/>
  <c r="D3997" i="2"/>
  <c r="E3997" i="2"/>
  <c r="D3998" i="2"/>
  <c r="E3998" i="2"/>
  <c r="D3999" i="2"/>
  <c r="E3999" i="2"/>
  <c r="D4000" i="2"/>
  <c r="E4000" i="2"/>
  <c r="D4001" i="2"/>
  <c r="E4001" i="2"/>
  <c r="D4002" i="2"/>
  <c r="E4002" i="2"/>
  <c r="D4003" i="2"/>
  <c r="E4003" i="2"/>
  <c r="D4004" i="2"/>
  <c r="E4004" i="2"/>
  <c r="D4005" i="2"/>
  <c r="E4005" i="2"/>
  <c r="D4006" i="2"/>
  <c r="E4006" i="2"/>
  <c r="D4007" i="2"/>
  <c r="E4007" i="2"/>
  <c r="D4008" i="2"/>
  <c r="E4008" i="2"/>
  <c r="D4009" i="2"/>
  <c r="E4009" i="2"/>
  <c r="D4010" i="2"/>
  <c r="E4010" i="2"/>
  <c r="D4011" i="2"/>
  <c r="E4011" i="2"/>
  <c r="D4012" i="2"/>
  <c r="E4012" i="2"/>
  <c r="D4013" i="2"/>
  <c r="E4013" i="2"/>
  <c r="D4014" i="2"/>
  <c r="E4014" i="2"/>
  <c r="D4015" i="2"/>
  <c r="E4015" i="2"/>
  <c r="D4016" i="2"/>
  <c r="E4016" i="2"/>
  <c r="D4017" i="2"/>
  <c r="E4017" i="2"/>
  <c r="D4018" i="2"/>
  <c r="E4018" i="2"/>
  <c r="D4019" i="2"/>
  <c r="E4019" i="2"/>
  <c r="D4020" i="2"/>
  <c r="E4020" i="2"/>
  <c r="D4021" i="2"/>
  <c r="E4021" i="2"/>
  <c r="D4022" i="2"/>
  <c r="E4022" i="2"/>
  <c r="D4023" i="2"/>
  <c r="E4023" i="2"/>
  <c r="D4024" i="2"/>
  <c r="E4024" i="2"/>
  <c r="D4025" i="2"/>
  <c r="E4025" i="2"/>
  <c r="D4026" i="2"/>
  <c r="E4026" i="2"/>
  <c r="D4027" i="2"/>
  <c r="E4027" i="2"/>
  <c r="D4028" i="2"/>
  <c r="E4028" i="2"/>
  <c r="D4029" i="2"/>
  <c r="E4029" i="2"/>
  <c r="D4030" i="2"/>
  <c r="E4030" i="2"/>
  <c r="D4031" i="2"/>
  <c r="E4031" i="2"/>
  <c r="D4032" i="2"/>
  <c r="E4032" i="2"/>
  <c r="D4033" i="2"/>
  <c r="E4033" i="2"/>
  <c r="D4034" i="2"/>
  <c r="E4034" i="2"/>
  <c r="D4035" i="2"/>
  <c r="E4035" i="2"/>
  <c r="D4036" i="2"/>
  <c r="E4036" i="2"/>
  <c r="D4037" i="2"/>
  <c r="E4037" i="2"/>
  <c r="D4038" i="2"/>
  <c r="E4038" i="2"/>
  <c r="D4039" i="2"/>
  <c r="E4039" i="2"/>
  <c r="D4040" i="2"/>
  <c r="E4040" i="2"/>
  <c r="D4041" i="2"/>
  <c r="E4041" i="2"/>
  <c r="D4042" i="2"/>
  <c r="E4042" i="2"/>
  <c r="D4043" i="2"/>
  <c r="E4043" i="2"/>
  <c r="D4044" i="2"/>
  <c r="E4044" i="2"/>
  <c r="D4045" i="2"/>
  <c r="E4045" i="2"/>
  <c r="D4046" i="2"/>
  <c r="E4046" i="2"/>
  <c r="D4047" i="2"/>
  <c r="E4047" i="2"/>
  <c r="D4048" i="2"/>
  <c r="E4048" i="2"/>
  <c r="D4049" i="2"/>
  <c r="E4049" i="2"/>
  <c r="D4050" i="2"/>
  <c r="E4050" i="2"/>
  <c r="D4051" i="2"/>
  <c r="E4051" i="2"/>
  <c r="D4052" i="2"/>
  <c r="E4052" i="2"/>
  <c r="D4053" i="2"/>
  <c r="E4053" i="2"/>
  <c r="D4054" i="2"/>
  <c r="E4054" i="2"/>
  <c r="D4055" i="2"/>
  <c r="E4055" i="2"/>
  <c r="D4056" i="2"/>
  <c r="E4056" i="2"/>
  <c r="D4057" i="2"/>
  <c r="E4057" i="2"/>
  <c r="D4058" i="2"/>
  <c r="E4058" i="2"/>
  <c r="D4059" i="2"/>
  <c r="E4059" i="2"/>
  <c r="D4060" i="2"/>
  <c r="E4060" i="2"/>
  <c r="D4061" i="2"/>
  <c r="E4061" i="2"/>
  <c r="D4062" i="2"/>
  <c r="E4062" i="2"/>
  <c r="D4063" i="2"/>
  <c r="E4063" i="2"/>
  <c r="D4064" i="2"/>
  <c r="E4064" i="2"/>
  <c r="D4065" i="2"/>
  <c r="E4065" i="2"/>
  <c r="D4066" i="2"/>
  <c r="E4066" i="2"/>
  <c r="D4067" i="2"/>
  <c r="E4067" i="2"/>
  <c r="D4068" i="2"/>
  <c r="E4068" i="2"/>
  <c r="D4069" i="2"/>
  <c r="E4069" i="2"/>
  <c r="D4070" i="2"/>
  <c r="E4070" i="2"/>
  <c r="D4071" i="2"/>
  <c r="E4071" i="2"/>
  <c r="D4072" i="2"/>
  <c r="E4072" i="2"/>
  <c r="D4073" i="2"/>
  <c r="E4073" i="2"/>
  <c r="D4074" i="2"/>
  <c r="E4074" i="2"/>
  <c r="D4075" i="2"/>
  <c r="E4075" i="2"/>
  <c r="D4076" i="2"/>
  <c r="E4076" i="2"/>
  <c r="D4077" i="2"/>
  <c r="E4077" i="2"/>
  <c r="D4078" i="2"/>
  <c r="E4078" i="2"/>
  <c r="D4079" i="2"/>
  <c r="E4079" i="2"/>
  <c r="D4080" i="2"/>
  <c r="E4080" i="2"/>
  <c r="D4081" i="2"/>
  <c r="E4081" i="2"/>
  <c r="D4082" i="2"/>
  <c r="E4082" i="2"/>
  <c r="D4083" i="2"/>
  <c r="E4083" i="2"/>
  <c r="D4084" i="2"/>
  <c r="E4084" i="2"/>
  <c r="D4085" i="2"/>
  <c r="E4085" i="2"/>
  <c r="D4240" i="2"/>
  <c r="E4240" i="2"/>
  <c r="D4241" i="2"/>
  <c r="E4241" i="2"/>
  <c r="D4242" i="2"/>
  <c r="E4242" i="2"/>
  <c r="D4243" i="2"/>
  <c r="E4243" i="2"/>
  <c r="D4244" i="2"/>
  <c r="E4244" i="2"/>
  <c r="D4245" i="2"/>
  <c r="E4245" i="2"/>
  <c r="D4246" i="2"/>
  <c r="E4246" i="2"/>
  <c r="D4247" i="2"/>
  <c r="E4247" i="2"/>
  <c r="D4248" i="2"/>
  <c r="E4248" i="2"/>
  <c r="D4249" i="2"/>
  <c r="E4249" i="2"/>
  <c r="D4250" i="2"/>
  <c r="E4250" i="2"/>
  <c r="D4251" i="2"/>
  <c r="E4251" i="2"/>
  <c r="D4252" i="2"/>
  <c r="E4252" i="2"/>
  <c r="D4253" i="2"/>
  <c r="E4253" i="2"/>
  <c r="D4254" i="2"/>
  <c r="E4254" i="2"/>
  <c r="D4255" i="2"/>
  <c r="E4255" i="2"/>
  <c r="D4256" i="2"/>
  <c r="E4256" i="2"/>
  <c r="D4257" i="2"/>
  <c r="E4257" i="2"/>
  <c r="D4258" i="2"/>
  <c r="E4258" i="2"/>
  <c r="D4259" i="2"/>
  <c r="E4259" i="2"/>
  <c r="D4260" i="2"/>
  <c r="E4260" i="2"/>
  <c r="D4261" i="2"/>
  <c r="E4261" i="2"/>
  <c r="D4262" i="2"/>
  <c r="E4262" i="2"/>
  <c r="D4263" i="2"/>
  <c r="E4263" i="2"/>
  <c r="D4264" i="2"/>
  <c r="E4264" i="2"/>
  <c r="D4265" i="2"/>
  <c r="E4265" i="2"/>
  <c r="D4266" i="2"/>
  <c r="E4266" i="2"/>
  <c r="D4267" i="2"/>
  <c r="E4267" i="2"/>
  <c r="D4268" i="2"/>
  <c r="E4268" i="2"/>
  <c r="D4269" i="2"/>
  <c r="E4269" i="2"/>
  <c r="D4270" i="2"/>
  <c r="E4270" i="2"/>
  <c r="D4271" i="2"/>
  <c r="E4271" i="2"/>
  <c r="D4272" i="2"/>
  <c r="E4272" i="2"/>
  <c r="D4273" i="2"/>
  <c r="E4273" i="2"/>
  <c r="D4274" i="2"/>
  <c r="E4274" i="2"/>
  <c r="D4275" i="2"/>
  <c r="E4275" i="2"/>
  <c r="D4276" i="2"/>
  <c r="E4276" i="2"/>
  <c r="D4277" i="2"/>
  <c r="E4277" i="2"/>
  <c r="D4278" i="2"/>
  <c r="E4278" i="2"/>
  <c r="D4279" i="2"/>
  <c r="E4279" i="2"/>
  <c r="D4280" i="2"/>
  <c r="E4280" i="2"/>
  <c r="D4281" i="2"/>
  <c r="E4281" i="2"/>
  <c r="D4282" i="2"/>
  <c r="E4282" i="2"/>
  <c r="D4283" i="2"/>
  <c r="E4283" i="2"/>
  <c r="D4284" i="2"/>
  <c r="E4284" i="2"/>
  <c r="D4285" i="2"/>
  <c r="E4285" i="2"/>
  <c r="D4286" i="2"/>
  <c r="E4286" i="2"/>
  <c r="D4287" i="2"/>
  <c r="E4287" i="2"/>
  <c r="D4288" i="2"/>
  <c r="E4288" i="2"/>
  <c r="D4289" i="2"/>
  <c r="E4289" i="2"/>
  <c r="D4290" i="2"/>
  <c r="E4290" i="2"/>
  <c r="D4291" i="2"/>
  <c r="E4291" i="2"/>
  <c r="D4292" i="2"/>
  <c r="E4292" i="2"/>
  <c r="D4293" i="2"/>
  <c r="E4293" i="2"/>
  <c r="D4294" i="2"/>
  <c r="E4294" i="2"/>
  <c r="D4295" i="2"/>
  <c r="E4295" i="2"/>
  <c r="D4296" i="2"/>
  <c r="E4296" i="2"/>
  <c r="D4297" i="2"/>
  <c r="E4297" i="2"/>
  <c r="D4298" i="2"/>
  <c r="E4298" i="2"/>
  <c r="D4299" i="2"/>
  <c r="E4299" i="2"/>
  <c r="D4300" i="2"/>
  <c r="E4300" i="2"/>
  <c r="D4301" i="2"/>
  <c r="E4301" i="2"/>
  <c r="D4302" i="2"/>
  <c r="E4302" i="2"/>
  <c r="D4303" i="2"/>
  <c r="E4303" i="2"/>
  <c r="D4304" i="2"/>
  <c r="E4304" i="2"/>
  <c r="D4305" i="2"/>
  <c r="E4305" i="2"/>
  <c r="D4306" i="2"/>
  <c r="E4306" i="2"/>
  <c r="D4307" i="2"/>
  <c r="E4307" i="2"/>
  <c r="D4308" i="2"/>
  <c r="E4308" i="2"/>
  <c r="D4309" i="2"/>
  <c r="E4309" i="2"/>
  <c r="D4310" i="2"/>
  <c r="E4310" i="2"/>
  <c r="D4311" i="2"/>
  <c r="E4311" i="2"/>
  <c r="D4312" i="2"/>
  <c r="E4312" i="2"/>
  <c r="D4313" i="2"/>
  <c r="E4313" i="2"/>
  <c r="D4314" i="2"/>
  <c r="E4314" i="2"/>
  <c r="D4315" i="2"/>
  <c r="E4315" i="2"/>
  <c r="D4316" i="2"/>
  <c r="E4316" i="2"/>
  <c r="D4317" i="2"/>
  <c r="E4317" i="2"/>
  <c r="D4318" i="2"/>
  <c r="E4318" i="2"/>
  <c r="D4319" i="2"/>
  <c r="E4319" i="2"/>
  <c r="D4320" i="2"/>
  <c r="E4320" i="2"/>
  <c r="D4321" i="2"/>
  <c r="E4321" i="2"/>
  <c r="D4322" i="2"/>
  <c r="E4322" i="2"/>
  <c r="D4323" i="2"/>
  <c r="E4323" i="2"/>
  <c r="D4324" i="2"/>
  <c r="E4324" i="2"/>
  <c r="D4325" i="2"/>
  <c r="E4325" i="2"/>
  <c r="D4326" i="2"/>
  <c r="E4326" i="2"/>
  <c r="D4327" i="2"/>
  <c r="E4327" i="2"/>
  <c r="D4328" i="2"/>
  <c r="E4328" i="2"/>
  <c r="D4329" i="2"/>
  <c r="E4329" i="2"/>
  <c r="D4330" i="2"/>
  <c r="E4330" i="2"/>
  <c r="D4331" i="2"/>
  <c r="E4331" i="2"/>
  <c r="D4332" i="2"/>
  <c r="E4332" i="2"/>
  <c r="D4333" i="2"/>
  <c r="E4333" i="2"/>
  <c r="D4334" i="2"/>
  <c r="E4334" i="2"/>
  <c r="D4335" i="2"/>
  <c r="E4335" i="2"/>
  <c r="D4336" i="2"/>
  <c r="E4336" i="2"/>
  <c r="D4337" i="2"/>
  <c r="E4337" i="2"/>
  <c r="D4338" i="2"/>
  <c r="E4338" i="2"/>
  <c r="D4339" i="2"/>
  <c r="E4339" i="2"/>
  <c r="D4340" i="2"/>
  <c r="E4340" i="2"/>
  <c r="D4341" i="2"/>
  <c r="E4341" i="2"/>
  <c r="D4342" i="2"/>
  <c r="E4342" i="2"/>
  <c r="D4343" i="2"/>
  <c r="E4343" i="2"/>
  <c r="D4344" i="2"/>
  <c r="E4344" i="2"/>
  <c r="D4345" i="2"/>
  <c r="E4345" i="2"/>
  <c r="D4346" i="2"/>
  <c r="E4346" i="2"/>
  <c r="D4347" i="2"/>
  <c r="E4347" i="2"/>
  <c r="D4348" i="2"/>
  <c r="E4348" i="2"/>
  <c r="D4349" i="2"/>
  <c r="E4349" i="2"/>
  <c r="D4350" i="2"/>
  <c r="E4350" i="2"/>
  <c r="D4351" i="2"/>
  <c r="E4351" i="2"/>
  <c r="D4352" i="2"/>
  <c r="E4352" i="2"/>
  <c r="D4353" i="2"/>
  <c r="E4353" i="2"/>
  <c r="D4354" i="2"/>
  <c r="E4354" i="2"/>
  <c r="D4355" i="2"/>
  <c r="E4355" i="2"/>
  <c r="D4356" i="2"/>
  <c r="E4356" i="2"/>
  <c r="D4357" i="2"/>
  <c r="E4357" i="2"/>
  <c r="D4358" i="2"/>
  <c r="E4358" i="2"/>
  <c r="D4359" i="2"/>
  <c r="E4359" i="2"/>
  <c r="D4360" i="2"/>
  <c r="E4360" i="2"/>
  <c r="D4361" i="2"/>
  <c r="E4361" i="2"/>
  <c r="D4362" i="2"/>
  <c r="E4362" i="2"/>
  <c r="D4363" i="2"/>
  <c r="E4363" i="2"/>
  <c r="D4364" i="2"/>
  <c r="E4364" i="2"/>
  <c r="D4365" i="2"/>
  <c r="E4365" i="2"/>
  <c r="D4366" i="2"/>
  <c r="E4366" i="2"/>
  <c r="D4367" i="2"/>
  <c r="E4367" i="2"/>
  <c r="D4368" i="2"/>
  <c r="E4368" i="2"/>
  <c r="D4369" i="2"/>
  <c r="E4369" i="2"/>
  <c r="D4370" i="2"/>
  <c r="E4370" i="2"/>
  <c r="D4371" i="2"/>
  <c r="E4371" i="2"/>
  <c r="D4372" i="2"/>
  <c r="E4372" i="2"/>
  <c r="D4373" i="2"/>
  <c r="E4373" i="2"/>
  <c r="D4374" i="2"/>
  <c r="E4374" i="2"/>
  <c r="D4375" i="2"/>
  <c r="E4375" i="2"/>
  <c r="D4376" i="2"/>
  <c r="E4376" i="2"/>
  <c r="D4377" i="2"/>
  <c r="E4377" i="2"/>
  <c r="D4378" i="2"/>
  <c r="E4378" i="2"/>
  <c r="D4379" i="2"/>
  <c r="E4379" i="2"/>
  <c r="D4380" i="2"/>
  <c r="E4380" i="2"/>
  <c r="D4381" i="2"/>
  <c r="E4381" i="2"/>
  <c r="D4382" i="2"/>
  <c r="E4382" i="2"/>
  <c r="D4383" i="2"/>
  <c r="E4383" i="2"/>
  <c r="D4384" i="2"/>
  <c r="E4384" i="2"/>
  <c r="D4385" i="2"/>
  <c r="E4385" i="2"/>
  <c r="D4386" i="2"/>
  <c r="E4386" i="2"/>
  <c r="D4387" i="2"/>
  <c r="E4387" i="2"/>
  <c r="D4388" i="2"/>
  <c r="E4388" i="2"/>
  <c r="D4389" i="2"/>
  <c r="E4389" i="2"/>
  <c r="D4390" i="2"/>
  <c r="E4390" i="2"/>
  <c r="D6" i="1"/>
  <c r="B6" i="1"/>
  <c r="D4" i="1"/>
  <c r="B4" i="1"/>
  <c r="F15" i="1" l="1"/>
  <c r="F14" i="1"/>
  <c r="F12" i="1"/>
  <c r="F11" i="1"/>
  <c r="F16" i="1"/>
  <c r="G15" i="1" l="1"/>
  <c r="G16" i="1"/>
  <c r="G14" i="1"/>
  <c r="G22" i="1" s="1"/>
  <c r="F22" i="1" s="1"/>
</calcChain>
</file>

<file path=xl/sharedStrings.xml><?xml version="1.0" encoding="utf-8"?>
<sst xmlns="http://schemas.openxmlformats.org/spreadsheetml/2006/main" count="26" uniqueCount="24">
  <si>
    <t>Calcul de base cas 4 Création d'entreprise</t>
  </si>
  <si>
    <t>Ancienneté</t>
  </si>
  <si>
    <t>ans</t>
  </si>
  <si>
    <t>mois</t>
  </si>
  <si>
    <t>Age</t>
  </si>
  <si>
    <t>Salaire de référence théorique</t>
  </si>
  <si>
    <t>"IL légale</t>
  </si>
  <si>
    <t xml:space="preserve">"IL de base" </t>
  </si>
  <si>
    <t>au moins 50 et - 55 ans avec 5 ans ancienneté</t>
  </si>
  <si>
    <t>au moins 55 et - 60 ans avec 2 ans ancienneté</t>
  </si>
  <si>
    <t>au moins 55 et - 60 ans avec 5 ans ancienneté</t>
  </si>
  <si>
    <t>61 ANS</t>
  </si>
  <si>
    <t>62 ANS</t>
  </si>
  <si>
    <t>63 ANS</t>
  </si>
  <si>
    <t>64 ANS et plus</t>
  </si>
  <si>
    <t>IL Théorique calculée</t>
  </si>
  <si>
    <t>Date de naissance</t>
  </si>
  <si>
    <t>Age en années</t>
  </si>
  <si>
    <t>DEPART</t>
  </si>
  <si>
    <t>ANCIENNET MA</t>
  </si>
  <si>
    <t xml:space="preserve">ANCIENNET M </t>
  </si>
  <si>
    <t>SMR</t>
  </si>
  <si>
    <t>Date d'ancienneté</t>
  </si>
  <si>
    <t>ILL ou ICL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</si>
</sst>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_ ;\-#,##0\ "/>
    <numFmt numFmtId="166" formatCode="#,##0.00_ ;\-#,##0.00\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C0CACF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</cellStyleXfs>
  <cellXfs count="23">
    <xf numFmtId="0" fontId="0" fillId="0" borderId="0" xfId="0"/>
    <xf numFmtId="0" fontId="3" fillId="0" borderId="0" xfId="2" applyFont="1"/>
    <xf numFmtId="0" fontId="2" fillId="0" borderId="0" xfId="2"/>
    <xf numFmtId="14" fontId="2" fillId="0" borderId="0" xfId="2" applyNumberFormat="1"/>
    <xf numFmtId="0" fontId="4" fillId="0" borderId="0" xfId="2" applyFont="1"/>
    <xf numFmtId="164" fontId="2" fillId="0" borderId="0" xfId="2" applyNumberFormat="1"/>
    <xf numFmtId="164" fontId="0" fillId="0" borderId="0" xfId="3" applyFont="1"/>
    <xf numFmtId="0" fontId="5" fillId="0" borderId="0" xfId="2" applyFont="1"/>
    <xf numFmtId="164" fontId="0" fillId="0" borderId="0" xfId="3" applyFont="1" applyAlignment="1">
      <alignment horizontal="center"/>
    </xf>
    <xf numFmtId="165" fontId="0" fillId="0" borderId="0" xfId="3" applyNumberFormat="1" applyFont="1"/>
    <xf numFmtId="0" fontId="2" fillId="0" borderId="1" xfId="2" applyBorder="1"/>
    <xf numFmtId="0" fontId="2" fillId="0" borderId="0" xfId="2" applyBorder="1"/>
    <xf numFmtId="166" fontId="0" fillId="0" borderId="0" xfId="3" applyNumberFormat="1" applyFont="1" applyBorder="1"/>
    <xf numFmtId="164" fontId="2" fillId="0" borderId="2" xfId="2" applyNumberFormat="1" applyBorder="1"/>
    <xf numFmtId="0" fontId="5" fillId="2" borderId="3" xfId="2" applyFont="1" applyFill="1" applyBorder="1" applyAlignment="1">
      <alignment horizontal="center"/>
    </xf>
    <xf numFmtId="0" fontId="5" fillId="2" borderId="4" xfId="2" applyFont="1" applyFill="1" applyBorder="1" applyAlignment="1">
      <alignment horizontal="center"/>
    </xf>
    <xf numFmtId="0" fontId="2" fillId="2" borderId="4" xfId="2" applyFill="1" applyBorder="1"/>
    <xf numFmtId="164" fontId="2" fillId="2" borderId="5" xfId="2" applyNumberFormat="1" applyFill="1" applyBorder="1"/>
    <xf numFmtId="0" fontId="6" fillId="3" borderId="6" xfId="0" applyFont="1" applyFill="1" applyBorder="1" applyAlignment="1">
      <alignment horizontal="center" vertical="center" wrapText="1"/>
    </xf>
    <xf numFmtId="0" fontId="0" fillId="4" borderId="0" xfId="0" applyFill="1"/>
    <xf numFmtId="14" fontId="0" fillId="4" borderId="0" xfId="0" applyNumberFormat="1" applyFill="1"/>
    <xf numFmtId="1" fontId="0" fillId="4" borderId="0" xfId="0" applyNumberFormat="1" applyFill="1"/>
    <xf numFmtId="44" fontId="0" fillId="0" borderId="0" xfId="1" applyFont="1"/>
  </cellXfs>
  <cellStyles count="4">
    <cellStyle name="Monétaire" xfId="1" builtinId="4"/>
    <cellStyle name="Monétaire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390"/>
  <sheetViews>
    <sheetView tabSelected="1" workbookViewId="0">
      <selection activeCell="F2" sqref="F2"/>
    </sheetView>
  </sheetViews>
  <sheetFormatPr baseColWidth="10" defaultRowHeight="15" x14ac:dyDescent="0.25"/>
  <cols>
    <col min="6" max="6" width="11.5703125" bestFit="1" customWidth="1"/>
    <col min="8" max="8" width="11.85546875" bestFit="1" customWidth="1"/>
  </cols>
  <sheetData>
    <row r="1" spans="1:8" ht="30" x14ac:dyDescent="0.25">
      <c r="A1" s="18" t="s">
        <v>16</v>
      </c>
      <c r="B1" s="18" t="s">
        <v>17</v>
      </c>
      <c r="C1" s="18" t="s">
        <v>18</v>
      </c>
      <c r="D1" s="18" t="s">
        <v>19</v>
      </c>
      <c r="E1" s="18" t="s">
        <v>20</v>
      </c>
      <c r="F1" t="s">
        <v>21</v>
      </c>
      <c r="G1" s="18" t="s">
        <v>22</v>
      </c>
      <c r="H1" t="s">
        <v>23</v>
      </c>
    </row>
    <row r="2" spans="1:8" x14ac:dyDescent="0.25">
      <c r="A2" s="20">
        <v>24290</v>
      </c>
      <c r="B2" s="19">
        <v>55</v>
      </c>
      <c r="C2" s="20">
        <v>44408</v>
      </c>
      <c r="D2" s="21">
        <v>30</v>
      </c>
      <c r="E2" s="21">
        <v>7</v>
      </c>
      <c r="F2" s="22">
        <v>4015.3979999999997</v>
      </c>
      <c r="G2" s="20">
        <v>33210</v>
      </c>
    </row>
    <row r="3" spans="1:8" x14ac:dyDescent="0.25">
      <c r="A3" s="20">
        <v>22440</v>
      </c>
      <c r="B3" s="19">
        <v>60</v>
      </c>
      <c r="C3" s="20">
        <v>44408</v>
      </c>
      <c r="D3" s="21">
        <v>31</v>
      </c>
      <c r="E3" s="21">
        <v>7</v>
      </c>
      <c r="F3" s="22">
        <v>4681.6274999999996</v>
      </c>
      <c r="G3" s="20">
        <v>32846</v>
      </c>
    </row>
    <row r="4" spans="1:8" x14ac:dyDescent="0.25">
      <c r="A4" s="20">
        <v>23484</v>
      </c>
      <c r="B4" s="19">
        <v>57</v>
      </c>
      <c r="C4" s="20">
        <v>44408</v>
      </c>
      <c r="D4" s="21">
        <v>33</v>
      </c>
      <c r="E4" s="21">
        <v>7</v>
      </c>
      <c r="F4" s="22">
        <v>4955.7024000000001</v>
      </c>
      <c r="G4" s="20">
        <v>32129</v>
      </c>
    </row>
    <row r="5" spans="1:8" x14ac:dyDescent="0.25">
      <c r="A5" s="20">
        <v>22884</v>
      </c>
      <c r="B5" s="19">
        <v>59</v>
      </c>
      <c r="C5" s="20">
        <v>44408</v>
      </c>
      <c r="D5" s="21">
        <v>19</v>
      </c>
      <c r="E5" s="21">
        <v>7</v>
      </c>
      <c r="F5" s="22">
        <v>3918.9843000000001</v>
      </c>
      <c r="G5" s="20">
        <v>37228</v>
      </c>
    </row>
    <row r="6" spans="1:8" x14ac:dyDescent="0.25">
      <c r="A6" s="20">
        <v>24001</v>
      </c>
      <c r="B6" s="19">
        <v>56</v>
      </c>
      <c r="C6" s="20">
        <v>44408</v>
      </c>
      <c r="D6" s="21">
        <v>33</v>
      </c>
      <c r="E6" s="21">
        <v>7</v>
      </c>
      <c r="F6" s="22">
        <v>5146.3631999999998</v>
      </c>
      <c r="G6" s="20">
        <v>32132</v>
      </c>
    </row>
    <row r="7" spans="1:8" x14ac:dyDescent="0.25">
      <c r="A7" s="20">
        <v>23184</v>
      </c>
      <c r="B7" s="19">
        <v>58</v>
      </c>
      <c r="C7" s="20">
        <v>44408</v>
      </c>
      <c r="D7" s="21">
        <v>30</v>
      </c>
      <c r="E7" s="21">
        <v>7</v>
      </c>
      <c r="F7" s="22">
        <v>4115.0616</v>
      </c>
      <c r="G7" s="20">
        <v>33210</v>
      </c>
    </row>
    <row r="8" spans="1:8" x14ac:dyDescent="0.25">
      <c r="A8" s="20">
        <v>23158</v>
      </c>
      <c r="B8" s="19">
        <v>58</v>
      </c>
      <c r="C8" s="20">
        <v>44408</v>
      </c>
      <c r="D8" s="21">
        <v>39</v>
      </c>
      <c r="E8" s="21">
        <v>8</v>
      </c>
      <c r="F8" s="22">
        <v>4474.7172</v>
      </c>
      <c r="G8" s="20">
        <v>29920</v>
      </c>
    </row>
    <row r="9" spans="1:8" x14ac:dyDescent="0.25">
      <c r="A9" s="20">
        <v>23569</v>
      </c>
      <c r="B9" s="19">
        <v>57</v>
      </c>
      <c r="C9" s="20">
        <v>44408</v>
      </c>
      <c r="D9" s="21">
        <v>33</v>
      </c>
      <c r="E9" s="21">
        <v>8</v>
      </c>
      <c r="F9" s="22">
        <v>4247.2241999999997</v>
      </c>
      <c r="G9" s="20">
        <v>32083</v>
      </c>
    </row>
    <row r="10" spans="1:8" x14ac:dyDescent="0.25">
      <c r="A10" s="20">
        <v>24985</v>
      </c>
      <c r="B10" s="19">
        <v>53</v>
      </c>
      <c r="C10" s="20">
        <v>44408</v>
      </c>
      <c r="D10" s="21">
        <v>12</v>
      </c>
      <c r="E10" s="21">
        <v>8</v>
      </c>
      <c r="F10" s="22">
        <v>4473.7655999999997</v>
      </c>
      <c r="G10" s="20">
        <v>39755</v>
      </c>
    </row>
    <row r="11" spans="1:8" x14ac:dyDescent="0.25">
      <c r="A11" s="20">
        <v>22422</v>
      </c>
      <c r="B11" s="19">
        <v>60</v>
      </c>
      <c r="C11" s="20">
        <v>44408</v>
      </c>
      <c r="D11" s="21">
        <v>39</v>
      </c>
      <c r="E11" s="21">
        <v>8</v>
      </c>
      <c r="F11" s="22">
        <v>4758.5418</v>
      </c>
      <c r="G11" s="20">
        <v>29891</v>
      </c>
    </row>
    <row r="12" spans="1:8" x14ac:dyDescent="0.25">
      <c r="A12" s="20">
        <v>23229</v>
      </c>
      <c r="B12" s="19">
        <v>58</v>
      </c>
      <c r="C12" s="20">
        <v>44408</v>
      </c>
      <c r="D12" s="21">
        <v>14</v>
      </c>
      <c r="E12" s="21">
        <v>8</v>
      </c>
      <c r="F12" s="22">
        <v>4116.9548999999997</v>
      </c>
      <c r="G12" s="20">
        <v>39022</v>
      </c>
    </row>
    <row r="13" spans="1:8" x14ac:dyDescent="0.25">
      <c r="A13" s="20">
        <v>23464</v>
      </c>
      <c r="B13" s="19">
        <v>57</v>
      </c>
      <c r="C13" s="20">
        <v>44408</v>
      </c>
      <c r="D13" s="21">
        <v>31</v>
      </c>
      <c r="E13" s="21">
        <v>8</v>
      </c>
      <c r="F13" s="22">
        <v>4728.2093999999997</v>
      </c>
      <c r="G13" s="20">
        <v>32818</v>
      </c>
    </row>
    <row r="14" spans="1:8" x14ac:dyDescent="0.25">
      <c r="A14" s="20">
        <v>22414</v>
      </c>
      <c r="B14" s="19">
        <v>60</v>
      </c>
      <c r="C14" s="20">
        <v>44408</v>
      </c>
      <c r="D14" s="21">
        <v>39</v>
      </c>
      <c r="E14" s="21">
        <v>8</v>
      </c>
      <c r="F14" s="22">
        <v>4761.7917000000007</v>
      </c>
      <c r="G14" s="20">
        <v>29891</v>
      </c>
    </row>
    <row r="15" spans="1:8" x14ac:dyDescent="0.25">
      <c r="A15" s="20">
        <v>23919</v>
      </c>
      <c r="B15" s="19">
        <v>56</v>
      </c>
      <c r="C15" s="20">
        <v>44408</v>
      </c>
      <c r="D15" s="21">
        <v>32</v>
      </c>
      <c r="E15" s="21">
        <v>8</v>
      </c>
      <c r="F15" s="22">
        <v>4129.1444999999994</v>
      </c>
      <c r="G15" s="20">
        <v>32461</v>
      </c>
    </row>
    <row r="16" spans="1:8" x14ac:dyDescent="0.25">
      <c r="A16" s="20">
        <v>24585</v>
      </c>
      <c r="B16" s="19">
        <v>54</v>
      </c>
      <c r="C16" s="20">
        <v>44408</v>
      </c>
      <c r="D16" s="21">
        <v>31</v>
      </c>
      <c r="E16" s="21">
        <v>8</v>
      </c>
      <c r="F16" s="22">
        <v>4303.5558000000001</v>
      </c>
      <c r="G16" s="20">
        <v>32813</v>
      </c>
    </row>
    <row r="17" spans="1:7" x14ac:dyDescent="0.25">
      <c r="A17" s="20">
        <v>22721</v>
      </c>
      <c r="B17" s="19">
        <v>59</v>
      </c>
      <c r="C17" s="20">
        <v>44408</v>
      </c>
      <c r="D17" s="21">
        <v>39</v>
      </c>
      <c r="E17" s="21">
        <v>8</v>
      </c>
      <c r="F17" s="22">
        <v>4786.7076000000006</v>
      </c>
      <c r="G17" s="20">
        <v>29891</v>
      </c>
    </row>
    <row r="18" spans="1:7" x14ac:dyDescent="0.25">
      <c r="A18" s="20">
        <v>23241</v>
      </c>
      <c r="B18" s="19">
        <v>58</v>
      </c>
      <c r="C18" s="20">
        <v>44408</v>
      </c>
      <c r="D18" s="21">
        <v>33</v>
      </c>
      <c r="E18" s="21">
        <v>8</v>
      </c>
      <c r="F18" s="22">
        <v>4380.4700999999995</v>
      </c>
      <c r="G18" s="20">
        <v>32083</v>
      </c>
    </row>
    <row r="19" spans="1:7" x14ac:dyDescent="0.25">
      <c r="A19" s="20">
        <v>23063</v>
      </c>
      <c r="B19" s="19">
        <v>58</v>
      </c>
      <c r="C19" s="20">
        <v>44408</v>
      </c>
      <c r="D19" s="21">
        <v>13</v>
      </c>
      <c r="E19" s="21">
        <v>8</v>
      </c>
      <c r="F19" s="22">
        <v>3884.2478999999998</v>
      </c>
      <c r="G19" s="20">
        <v>39391</v>
      </c>
    </row>
    <row r="20" spans="1:7" x14ac:dyDescent="0.25">
      <c r="A20" s="20">
        <v>22688</v>
      </c>
      <c r="B20" s="19">
        <v>59</v>
      </c>
      <c r="C20" s="20">
        <v>44408</v>
      </c>
      <c r="D20" s="21">
        <v>39</v>
      </c>
      <c r="E20" s="21">
        <v>8</v>
      </c>
      <c r="F20" s="22">
        <v>3972.0660000000003</v>
      </c>
      <c r="G20" s="20">
        <v>29891</v>
      </c>
    </row>
    <row r="21" spans="1:7" x14ac:dyDescent="0.25">
      <c r="A21" s="20">
        <v>22780</v>
      </c>
      <c r="B21" s="19">
        <v>59</v>
      </c>
      <c r="C21" s="20">
        <v>44408</v>
      </c>
      <c r="D21" s="21">
        <v>32</v>
      </c>
      <c r="E21" s="21">
        <v>8</v>
      </c>
      <c r="F21" s="22">
        <v>4333.8882000000003</v>
      </c>
      <c r="G21" s="20">
        <v>32448</v>
      </c>
    </row>
    <row r="22" spans="1:7" x14ac:dyDescent="0.25">
      <c r="A22" s="20">
        <v>22232</v>
      </c>
      <c r="B22" s="19">
        <v>60</v>
      </c>
      <c r="C22" s="20">
        <v>44408</v>
      </c>
      <c r="D22" s="21">
        <v>39</v>
      </c>
      <c r="E22" s="21">
        <v>8</v>
      </c>
      <c r="F22" s="22">
        <v>4470.384</v>
      </c>
      <c r="G22" s="20">
        <v>29891</v>
      </c>
    </row>
    <row r="23" spans="1:7" x14ac:dyDescent="0.25">
      <c r="A23" s="20">
        <v>22103</v>
      </c>
      <c r="B23" s="19">
        <v>61</v>
      </c>
      <c r="C23" s="20">
        <v>44408</v>
      </c>
      <c r="D23" s="21">
        <v>14</v>
      </c>
      <c r="E23" s="21">
        <v>8</v>
      </c>
      <c r="F23" s="22">
        <v>4397.5295999999998</v>
      </c>
      <c r="G23" s="20">
        <v>39051</v>
      </c>
    </row>
    <row r="24" spans="1:7" x14ac:dyDescent="0.25">
      <c r="A24" s="20">
        <v>23705</v>
      </c>
      <c r="B24" s="19">
        <v>56</v>
      </c>
      <c r="C24" s="20">
        <v>44408</v>
      </c>
      <c r="D24" s="21">
        <v>30</v>
      </c>
      <c r="E24" s="21">
        <v>8</v>
      </c>
      <c r="F24" s="22">
        <v>5150.6963999999998</v>
      </c>
      <c r="G24" s="20">
        <v>33178</v>
      </c>
    </row>
    <row r="25" spans="1:7" x14ac:dyDescent="0.25">
      <c r="A25" s="20">
        <v>23512</v>
      </c>
      <c r="B25" s="19">
        <v>57</v>
      </c>
      <c r="C25" s="20">
        <v>44408</v>
      </c>
      <c r="D25" s="21">
        <v>38</v>
      </c>
      <c r="E25" s="21">
        <v>9</v>
      </c>
      <c r="F25" s="22">
        <v>4259.1405000000004</v>
      </c>
      <c r="G25" s="20">
        <v>30249</v>
      </c>
    </row>
    <row r="26" spans="1:7" x14ac:dyDescent="0.25">
      <c r="A26" s="20">
        <v>23262</v>
      </c>
      <c r="B26" s="19">
        <v>58</v>
      </c>
      <c r="C26" s="20">
        <v>44408</v>
      </c>
      <c r="D26" s="21">
        <v>30</v>
      </c>
      <c r="E26" s="21">
        <v>9</v>
      </c>
      <c r="F26" s="22">
        <v>4360.9706999999999</v>
      </c>
      <c r="G26" s="20">
        <v>33147</v>
      </c>
    </row>
    <row r="27" spans="1:7" x14ac:dyDescent="0.25">
      <c r="A27" s="20">
        <v>23217</v>
      </c>
      <c r="B27" s="19">
        <v>58</v>
      </c>
      <c r="C27" s="20">
        <v>44408</v>
      </c>
      <c r="D27" s="21">
        <v>32</v>
      </c>
      <c r="E27" s="21">
        <v>9</v>
      </c>
      <c r="F27" s="22">
        <v>4240.7244000000001</v>
      </c>
      <c r="G27" s="20">
        <v>32419</v>
      </c>
    </row>
    <row r="28" spans="1:7" x14ac:dyDescent="0.25">
      <c r="A28" s="20">
        <v>23983</v>
      </c>
      <c r="B28" s="19">
        <v>56</v>
      </c>
      <c r="C28" s="20">
        <v>44408</v>
      </c>
      <c r="D28" s="21">
        <v>31</v>
      </c>
      <c r="E28" s="21">
        <v>9</v>
      </c>
      <c r="F28" s="22">
        <v>4602.5466000000006</v>
      </c>
      <c r="G28" s="20">
        <v>32783</v>
      </c>
    </row>
    <row r="29" spans="1:7" x14ac:dyDescent="0.25">
      <c r="A29" s="20">
        <v>23440</v>
      </c>
      <c r="B29" s="19">
        <v>57</v>
      </c>
      <c r="C29" s="20">
        <v>44408</v>
      </c>
      <c r="D29" s="21">
        <v>31</v>
      </c>
      <c r="E29" s="21">
        <v>9</v>
      </c>
      <c r="F29" s="22">
        <v>4235.3078999999998</v>
      </c>
      <c r="G29" s="20">
        <v>32783</v>
      </c>
    </row>
    <row r="30" spans="1:7" x14ac:dyDescent="0.25">
      <c r="A30" s="20">
        <v>25465</v>
      </c>
      <c r="B30" s="19">
        <v>52</v>
      </c>
      <c r="C30" s="20">
        <v>44408</v>
      </c>
      <c r="D30" s="21">
        <v>27</v>
      </c>
      <c r="E30" s="21">
        <v>9</v>
      </c>
      <c r="F30" s="22">
        <v>4373.9703</v>
      </c>
      <c r="G30" s="20">
        <v>34248</v>
      </c>
    </row>
    <row r="31" spans="1:7" x14ac:dyDescent="0.25">
      <c r="A31" s="20">
        <v>22316</v>
      </c>
      <c r="B31" s="19">
        <v>60</v>
      </c>
      <c r="C31" s="20">
        <v>44408</v>
      </c>
      <c r="D31" s="21">
        <v>15</v>
      </c>
      <c r="E31" s="21">
        <v>9</v>
      </c>
      <c r="F31" s="22">
        <v>5526.1256999999996</v>
      </c>
      <c r="G31" s="20">
        <v>38626</v>
      </c>
    </row>
    <row r="32" spans="1:7" x14ac:dyDescent="0.25">
      <c r="A32" s="20">
        <v>23270</v>
      </c>
      <c r="B32" s="19">
        <v>58</v>
      </c>
      <c r="C32" s="20">
        <v>44408</v>
      </c>
      <c r="D32" s="21">
        <v>19</v>
      </c>
      <c r="E32" s="21">
        <v>9</v>
      </c>
      <c r="F32" s="22">
        <v>5244.9435000000003</v>
      </c>
      <c r="G32" s="20">
        <v>37179</v>
      </c>
    </row>
    <row r="33" spans="1:7" x14ac:dyDescent="0.25">
      <c r="A33" s="20">
        <v>22849</v>
      </c>
      <c r="B33" s="19">
        <v>59</v>
      </c>
      <c r="C33" s="20">
        <v>44408</v>
      </c>
      <c r="D33" s="21">
        <v>38</v>
      </c>
      <c r="E33" s="21">
        <v>9</v>
      </c>
      <c r="F33" s="22">
        <v>4071.7296000000001</v>
      </c>
      <c r="G33" s="20">
        <v>30225</v>
      </c>
    </row>
    <row r="34" spans="1:7" x14ac:dyDescent="0.25">
      <c r="A34" s="20">
        <v>24829</v>
      </c>
      <c r="B34" s="19">
        <v>53</v>
      </c>
      <c r="C34" s="20">
        <v>44408</v>
      </c>
      <c r="D34" s="21">
        <v>31</v>
      </c>
      <c r="E34" s="21">
        <v>9</v>
      </c>
      <c r="F34" s="22">
        <v>4006.7316000000005</v>
      </c>
      <c r="G34" s="20">
        <v>32783</v>
      </c>
    </row>
    <row r="35" spans="1:7" x14ac:dyDescent="0.25">
      <c r="A35" s="20">
        <v>23222</v>
      </c>
      <c r="B35" s="19">
        <v>58</v>
      </c>
      <c r="C35" s="20">
        <v>44408</v>
      </c>
      <c r="D35" s="21">
        <v>14</v>
      </c>
      <c r="E35" s="21">
        <v>9</v>
      </c>
      <c r="F35" s="22">
        <v>4191.7025999999996</v>
      </c>
      <c r="G35" s="20">
        <v>38991</v>
      </c>
    </row>
    <row r="36" spans="1:7" x14ac:dyDescent="0.25">
      <c r="A36" s="20">
        <v>21995</v>
      </c>
      <c r="B36" s="19">
        <v>61</v>
      </c>
      <c r="C36" s="20">
        <v>44408</v>
      </c>
      <c r="D36" s="21">
        <v>41</v>
      </c>
      <c r="E36" s="21">
        <v>9</v>
      </c>
      <c r="F36" s="22">
        <v>5318.6079</v>
      </c>
      <c r="G36" s="20">
        <v>29129</v>
      </c>
    </row>
    <row r="37" spans="1:7" x14ac:dyDescent="0.25">
      <c r="A37" s="20">
        <v>22931</v>
      </c>
      <c r="B37" s="19">
        <v>58</v>
      </c>
      <c r="C37" s="20">
        <v>44408</v>
      </c>
      <c r="D37" s="21">
        <v>31</v>
      </c>
      <c r="E37" s="21">
        <v>10</v>
      </c>
      <c r="F37" s="22">
        <v>4507.2161999999998</v>
      </c>
      <c r="G37" s="20">
        <v>32752</v>
      </c>
    </row>
    <row r="38" spans="1:7" x14ac:dyDescent="0.25">
      <c r="A38" s="20">
        <v>23788</v>
      </c>
      <c r="B38" s="19">
        <v>56</v>
      </c>
      <c r="C38" s="20">
        <v>44408</v>
      </c>
      <c r="D38" s="21">
        <v>40</v>
      </c>
      <c r="E38" s="21">
        <v>10</v>
      </c>
      <c r="F38" s="22">
        <v>5137.6968000000006</v>
      </c>
      <c r="G38" s="20">
        <v>29473</v>
      </c>
    </row>
    <row r="39" spans="1:7" x14ac:dyDescent="0.25">
      <c r="A39" s="20">
        <v>23017</v>
      </c>
      <c r="B39" s="19">
        <v>58</v>
      </c>
      <c r="C39" s="20">
        <v>44408</v>
      </c>
      <c r="D39" s="21">
        <v>40</v>
      </c>
      <c r="E39" s="21">
        <v>10</v>
      </c>
      <c r="F39" s="22">
        <v>4929.7031999999999</v>
      </c>
      <c r="G39" s="20">
        <v>29465</v>
      </c>
    </row>
    <row r="40" spans="1:7" x14ac:dyDescent="0.25">
      <c r="A40" s="20">
        <v>27490</v>
      </c>
      <c r="B40" s="19">
        <v>46</v>
      </c>
      <c r="C40" s="20">
        <v>44408</v>
      </c>
      <c r="D40" s="21">
        <v>22</v>
      </c>
      <c r="E40" s="21">
        <v>10</v>
      </c>
      <c r="F40" s="22">
        <v>3907.0679999999998</v>
      </c>
      <c r="G40" s="20">
        <v>36039</v>
      </c>
    </row>
    <row r="41" spans="1:7" x14ac:dyDescent="0.25">
      <c r="A41" s="20">
        <v>24944</v>
      </c>
      <c r="B41" s="19">
        <v>53</v>
      </c>
      <c r="C41" s="20">
        <v>44408</v>
      </c>
      <c r="D41" s="21">
        <v>31</v>
      </c>
      <c r="E41" s="21">
        <v>10</v>
      </c>
      <c r="F41" s="22">
        <v>4251.5574000000006</v>
      </c>
      <c r="G41" s="20">
        <v>32769</v>
      </c>
    </row>
    <row r="42" spans="1:7" x14ac:dyDescent="0.25">
      <c r="A42" s="20">
        <v>23650</v>
      </c>
      <c r="B42" s="19">
        <v>57</v>
      </c>
      <c r="C42" s="20">
        <v>44408</v>
      </c>
      <c r="D42" s="21">
        <v>30</v>
      </c>
      <c r="E42" s="21">
        <v>10</v>
      </c>
      <c r="F42" s="22">
        <v>4652.3784000000005</v>
      </c>
      <c r="G42" s="20">
        <v>33117</v>
      </c>
    </row>
    <row r="43" spans="1:7" x14ac:dyDescent="0.25">
      <c r="A43" s="20">
        <v>23305</v>
      </c>
      <c r="B43" s="19">
        <v>57</v>
      </c>
      <c r="C43" s="20">
        <v>44408</v>
      </c>
      <c r="D43" s="21">
        <v>31</v>
      </c>
      <c r="E43" s="21">
        <v>10</v>
      </c>
      <c r="F43" s="22">
        <v>4026.2309999999998</v>
      </c>
      <c r="G43" s="20">
        <v>32752</v>
      </c>
    </row>
    <row r="44" spans="1:7" x14ac:dyDescent="0.25">
      <c r="A44" s="20">
        <v>22464</v>
      </c>
      <c r="B44" s="19">
        <v>60</v>
      </c>
      <c r="C44" s="20">
        <v>44408</v>
      </c>
      <c r="D44" s="21">
        <v>37</v>
      </c>
      <c r="E44" s="21">
        <v>10</v>
      </c>
      <c r="F44" s="22">
        <v>4555.9646999999995</v>
      </c>
      <c r="G44" s="20">
        <v>30560</v>
      </c>
    </row>
    <row r="45" spans="1:7" x14ac:dyDescent="0.25">
      <c r="A45" s="20">
        <v>23941</v>
      </c>
      <c r="B45" s="19">
        <v>56</v>
      </c>
      <c r="C45" s="20">
        <v>44408</v>
      </c>
      <c r="D45" s="21">
        <v>31</v>
      </c>
      <c r="E45" s="21">
        <v>10</v>
      </c>
      <c r="F45" s="22">
        <v>4042.4805000000001</v>
      </c>
      <c r="G45" s="20">
        <v>32755</v>
      </c>
    </row>
    <row r="46" spans="1:7" x14ac:dyDescent="0.25">
      <c r="A46" s="20">
        <v>23202</v>
      </c>
      <c r="B46" s="19">
        <v>58</v>
      </c>
      <c r="C46" s="20">
        <v>44408</v>
      </c>
      <c r="D46" s="21">
        <v>30</v>
      </c>
      <c r="E46" s="21">
        <v>10</v>
      </c>
      <c r="F46" s="22">
        <v>4069.5630000000001</v>
      </c>
      <c r="G46" s="20">
        <v>33119</v>
      </c>
    </row>
    <row r="47" spans="1:7" x14ac:dyDescent="0.25">
      <c r="A47" s="20">
        <v>22506</v>
      </c>
      <c r="B47" s="19">
        <v>60</v>
      </c>
      <c r="C47" s="20">
        <v>44408</v>
      </c>
      <c r="D47" s="21">
        <v>31</v>
      </c>
      <c r="E47" s="21">
        <v>10</v>
      </c>
      <c r="F47" s="22">
        <v>4096.6454999999996</v>
      </c>
      <c r="G47" s="20">
        <v>32762</v>
      </c>
    </row>
    <row r="48" spans="1:7" x14ac:dyDescent="0.25">
      <c r="A48" s="20">
        <v>22391</v>
      </c>
      <c r="B48" s="19">
        <v>60</v>
      </c>
      <c r="C48" s="20">
        <v>44408</v>
      </c>
      <c r="D48" s="21">
        <v>33</v>
      </c>
      <c r="E48" s="21">
        <v>10</v>
      </c>
      <c r="F48" s="22">
        <v>4441.1349</v>
      </c>
      <c r="G48" s="20">
        <v>32022</v>
      </c>
    </row>
    <row r="49" spans="1:7" x14ac:dyDescent="0.25">
      <c r="A49" s="20">
        <v>24921</v>
      </c>
      <c r="B49" s="19">
        <v>53</v>
      </c>
      <c r="C49" s="20">
        <v>44408</v>
      </c>
      <c r="D49" s="21">
        <v>7</v>
      </c>
      <c r="E49" s="21">
        <v>10</v>
      </c>
      <c r="F49" s="22">
        <v>3835.6311000000001</v>
      </c>
      <c r="G49" s="20">
        <v>41519</v>
      </c>
    </row>
    <row r="50" spans="1:7" x14ac:dyDescent="0.25">
      <c r="A50" s="20">
        <v>23095</v>
      </c>
      <c r="B50" s="19">
        <v>58</v>
      </c>
      <c r="C50" s="20">
        <v>44408</v>
      </c>
      <c r="D50" s="21">
        <v>32</v>
      </c>
      <c r="E50" s="21">
        <v>10</v>
      </c>
      <c r="F50" s="22">
        <v>5162.6127000000006</v>
      </c>
      <c r="G50" s="20">
        <v>32387</v>
      </c>
    </row>
    <row r="51" spans="1:7" x14ac:dyDescent="0.25">
      <c r="A51" s="20">
        <v>22864</v>
      </c>
      <c r="B51" s="19">
        <v>59</v>
      </c>
      <c r="C51" s="20">
        <v>44408</v>
      </c>
      <c r="D51" s="21">
        <v>30</v>
      </c>
      <c r="E51" s="21">
        <v>10</v>
      </c>
      <c r="F51" s="22">
        <v>4160.5601999999999</v>
      </c>
      <c r="G51" s="20">
        <v>33119</v>
      </c>
    </row>
    <row r="52" spans="1:7" x14ac:dyDescent="0.25">
      <c r="A52" s="20">
        <v>23472</v>
      </c>
      <c r="B52" s="19">
        <v>57</v>
      </c>
      <c r="C52" s="20">
        <v>44408</v>
      </c>
      <c r="D52" s="21">
        <v>31</v>
      </c>
      <c r="E52" s="21">
        <v>10</v>
      </c>
      <c r="F52" s="22">
        <v>4305.7223999999997</v>
      </c>
      <c r="G52" s="20">
        <v>32752</v>
      </c>
    </row>
    <row r="53" spans="1:7" x14ac:dyDescent="0.25">
      <c r="A53" s="20">
        <v>23796</v>
      </c>
      <c r="B53" s="19">
        <v>56</v>
      </c>
      <c r="C53" s="20">
        <v>44408</v>
      </c>
      <c r="D53" s="21">
        <v>22</v>
      </c>
      <c r="E53" s="21">
        <v>10</v>
      </c>
      <c r="F53" s="22">
        <v>4458.4677000000001</v>
      </c>
      <c r="G53" s="20">
        <v>36039</v>
      </c>
    </row>
    <row r="54" spans="1:7" x14ac:dyDescent="0.25">
      <c r="A54" s="20">
        <v>24272</v>
      </c>
      <c r="B54" s="19">
        <v>55</v>
      </c>
      <c r="C54" s="20">
        <v>44408</v>
      </c>
      <c r="D54" s="21">
        <v>12</v>
      </c>
      <c r="E54" s="21">
        <v>10</v>
      </c>
      <c r="F54" s="22">
        <v>4253.8557000000001</v>
      </c>
      <c r="G54" s="20">
        <v>39692</v>
      </c>
    </row>
    <row r="55" spans="1:7" x14ac:dyDescent="0.25">
      <c r="A55" s="20">
        <v>22208</v>
      </c>
      <c r="B55" s="19">
        <v>60</v>
      </c>
      <c r="C55" s="20">
        <v>44408</v>
      </c>
      <c r="D55" s="21">
        <v>30</v>
      </c>
      <c r="E55" s="21">
        <v>10</v>
      </c>
      <c r="F55" s="22">
        <v>4279.7232000000004</v>
      </c>
      <c r="G55" s="20">
        <v>33119</v>
      </c>
    </row>
    <row r="56" spans="1:7" x14ac:dyDescent="0.25">
      <c r="A56" s="20">
        <v>24313</v>
      </c>
      <c r="B56" s="19">
        <v>55</v>
      </c>
      <c r="C56" s="20">
        <v>44408</v>
      </c>
      <c r="D56" s="21">
        <v>32</v>
      </c>
      <c r="E56" s="21">
        <v>10</v>
      </c>
      <c r="F56" s="22">
        <v>4365.3038999999999</v>
      </c>
      <c r="G56" s="20">
        <v>32387</v>
      </c>
    </row>
    <row r="57" spans="1:7" x14ac:dyDescent="0.25">
      <c r="A57" s="20">
        <v>23088</v>
      </c>
      <c r="B57" s="19">
        <v>58</v>
      </c>
      <c r="C57" s="20">
        <v>44408</v>
      </c>
      <c r="D57" s="21">
        <v>39</v>
      </c>
      <c r="E57" s="21">
        <v>11</v>
      </c>
      <c r="F57" s="22">
        <v>4747.7088000000003</v>
      </c>
      <c r="G57" s="20">
        <v>29822</v>
      </c>
    </row>
    <row r="58" spans="1:7" x14ac:dyDescent="0.25">
      <c r="A58" s="20">
        <v>22914</v>
      </c>
      <c r="B58" s="19">
        <v>59</v>
      </c>
      <c r="C58" s="20">
        <v>44408</v>
      </c>
      <c r="D58" s="21">
        <v>38</v>
      </c>
      <c r="E58" s="21">
        <v>11</v>
      </c>
      <c r="F58" s="22">
        <v>5097.6147000000001</v>
      </c>
      <c r="G58" s="20">
        <v>30179</v>
      </c>
    </row>
    <row r="59" spans="1:7" x14ac:dyDescent="0.25">
      <c r="A59" s="20">
        <v>23760</v>
      </c>
      <c r="B59" s="19">
        <v>56</v>
      </c>
      <c r="C59" s="20">
        <v>44408</v>
      </c>
      <c r="D59" s="21">
        <v>16</v>
      </c>
      <c r="E59" s="21">
        <v>11</v>
      </c>
      <c r="F59" s="22">
        <v>4254.1289999999999</v>
      </c>
      <c r="G59" s="20">
        <v>38200</v>
      </c>
    </row>
    <row r="60" spans="1:7" x14ac:dyDescent="0.25">
      <c r="A60" s="20">
        <v>24098</v>
      </c>
      <c r="B60" s="19">
        <v>55</v>
      </c>
      <c r="C60" s="20">
        <v>44408</v>
      </c>
      <c r="D60" s="21">
        <v>35</v>
      </c>
      <c r="E60" s="21">
        <v>11</v>
      </c>
      <c r="F60" s="22">
        <v>4021.8978000000002</v>
      </c>
      <c r="G60" s="20">
        <v>31278</v>
      </c>
    </row>
    <row r="61" spans="1:7" x14ac:dyDescent="0.25">
      <c r="A61" s="20">
        <v>26306</v>
      </c>
      <c r="B61" s="19">
        <v>49</v>
      </c>
      <c r="C61" s="20">
        <v>44408</v>
      </c>
      <c r="D61" s="21">
        <v>13</v>
      </c>
      <c r="E61" s="21">
        <v>11</v>
      </c>
      <c r="F61" s="22">
        <v>3871.2482999999997</v>
      </c>
      <c r="G61" s="20">
        <v>39295</v>
      </c>
    </row>
    <row r="62" spans="1:7" x14ac:dyDescent="0.25">
      <c r="A62" s="20">
        <v>23671</v>
      </c>
      <c r="B62" s="19">
        <v>56</v>
      </c>
      <c r="C62" s="20">
        <v>44408</v>
      </c>
      <c r="D62" s="21">
        <v>30</v>
      </c>
      <c r="E62" s="21">
        <v>11</v>
      </c>
      <c r="F62" s="22">
        <v>4084.7292000000002</v>
      </c>
      <c r="G62" s="20">
        <v>33086</v>
      </c>
    </row>
    <row r="63" spans="1:7" x14ac:dyDescent="0.25">
      <c r="A63" s="20">
        <v>22144</v>
      </c>
      <c r="B63" s="19">
        <v>61</v>
      </c>
      <c r="C63" s="20">
        <v>44408</v>
      </c>
      <c r="D63" s="21">
        <v>20</v>
      </c>
      <c r="E63" s="21">
        <v>11</v>
      </c>
      <c r="F63" s="22">
        <v>4717.3764000000001</v>
      </c>
      <c r="G63" s="20">
        <v>36739</v>
      </c>
    </row>
    <row r="64" spans="1:7" x14ac:dyDescent="0.25">
      <c r="A64" s="20">
        <v>22497</v>
      </c>
      <c r="B64" s="19">
        <v>60</v>
      </c>
      <c r="C64" s="20">
        <v>44408</v>
      </c>
      <c r="D64" s="21">
        <v>38</v>
      </c>
      <c r="E64" s="21">
        <v>11</v>
      </c>
      <c r="F64" s="22">
        <v>4221.2249999999995</v>
      </c>
      <c r="G64" s="20">
        <v>30164</v>
      </c>
    </row>
    <row r="65" spans="1:7" x14ac:dyDescent="0.25">
      <c r="A65" s="20">
        <v>23480</v>
      </c>
      <c r="B65" s="19">
        <v>57</v>
      </c>
      <c r="C65" s="20">
        <v>44408</v>
      </c>
      <c r="D65" s="21">
        <v>18</v>
      </c>
      <c r="E65" s="21">
        <v>11</v>
      </c>
      <c r="F65" s="22">
        <v>4091.2289999999998</v>
      </c>
      <c r="G65" s="20">
        <v>37487</v>
      </c>
    </row>
    <row r="66" spans="1:7" x14ac:dyDescent="0.25">
      <c r="A66" s="20">
        <v>22941</v>
      </c>
      <c r="B66" s="19">
        <v>58</v>
      </c>
      <c r="C66" s="20">
        <v>44408</v>
      </c>
      <c r="D66" s="21">
        <f>YEAR(C66)-YEAR(G66)</f>
        <v>37</v>
      </c>
      <c r="E66" s="21">
        <f>MONTH(C66)-MONTH(G66)</f>
        <v>0</v>
      </c>
      <c r="F66" s="22">
        <v>6880.7264999999998</v>
      </c>
      <c r="G66" s="20">
        <v>30864</v>
      </c>
    </row>
    <row r="67" spans="1:7" x14ac:dyDescent="0.25">
      <c r="A67" s="20">
        <v>26932</v>
      </c>
      <c r="B67" s="19">
        <v>48</v>
      </c>
      <c r="C67" s="20">
        <v>44408</v>
      </c>
      <c r="D67" s="21">
        <f>YEAR(C67)-YEAR(G67)</f>
        <v>23</v>
      </c>
      <c r="E67" s="21">
        <f>MONTH(C67)-MONTH(G67)</f>
        <v>0</v>
      </c>
      <c r="F67" s="22">
        <v>4120.4781000000003</v>
      </c>
      <c r="G67" s="20">
        <v>35977</v>
      </c>
    </row>
    <row r="68" spans="1:7" x14ac:dyDescent="0.25">
      <c r="A68" s="20">
        <v>24542</v>
      </c>
      <c r="B68" s="19">
        <v>54</v>
      </c>
      <c r="C68" s="20">
        <v>44408</v>
      </c>
      <c r="D68" s="21">
        <f>YEAR(C68)-YEAR(G68)</f>
        <v>31</v>
      </c>
      <c r="E68" s="21">
        <f>MONTH(C68)-MONTH(G68)</f>
        <v>0</v>
      </c>
      <c r="F68" s="22">
        <v>4159.4769000000006</v>
      </c>
      <c r="G68" s="20">
        <v>33070</v>
      </c>
    </row>
    <row r="69" spans="1:7" x14ac:dyDescent="0.25">
      <c r="A69" s="20">
        <v>23365</v>
      </c>
      <c r="B69" s="19">
        <v>57</v>
      </c>
      <c r="C69" s="20">
        <v>44408</v>
      </c>
      <c r="D69" s="21">
        <f>YEAR(C69)-YEAR(G69)</f>
        <v>17</v>
      </c>
      <c r="E69" s="21">
        <f>MONTH(C69)-MONTH(G69)</f>
        <v>0</v>
      </c>
      <c r="F69" s="22">
        <v>4134.7635</v>
      </c>
      <c r="G69" s="20">
        <v>38169</v>
      </c>
    </row>
    <row r="70" spans="1:7" x14ac:dyDescent="0.25">
      <c r="A70" s="20">
        <v>24178</v>
      </c>
      <c r="B70" s="19">
        <v>55</v>
      </c>
      <c r="C70" s="20">
        <v>44408</v>
      </c>
      <c r="D70" s="21">
        <f>YEAR(C70)-YEAR(G70)</f>
        <v>31</v>
      </c>
      <c r="E70" s="21">
        <f>MONTH(C70)-MONTH(G70)</f>
        <v>0</v>
      </c>
      <c r="F70" s="22">
        <v>4345.8045000000002</v>
      </c>
      <c r="G70" s="20">
        <v>33055</v>
      </c>
    </row>
    <row r="71" spans="1:7" x14ac:dyDescent="0.25">
      <c r="A71" s="20">
        <v>22361</v>
      </c>
      <c r="B71" s="19">
        <v>60</v>
      </c>
      <c r="C71" s="20">
        <v>44408</v>
      </c>
      <c r="D71" s="21">
        <f>YEAR(C71)-YEAR(G71)</f>
        <v>32</v>
      </c>
      <c r="E71" s="21">
        <f>MONTH(C71)-MONTH(G71)</f>
        <v>0</v>
      </c>
      <c r="F71" s="22">
        <v>4156.2269999999999</v>
      </c>
      <c r="G71" s="20">
        <v>32692</v>
      </c>
    </row>
    <row r="72" spans="1:7" x14ac:dyDescent="0.25">
      <c r="A72" s="20">
        <v>24480</v>
      </c>
      <c r="B72" s="19">
        <v>54</v>
      </c>
      <c r="C72" s="20">
        <v>44408</v>
      </c>
      <c r="D72" s="21">
        <f>YEAR(C72)-YEAR(G72)</f>
        <v>33</v>
      </c>
      <c r="E72" s="21">
        <f>MONTH(C72)-MONTH(G72)</f>
        <v>1</v>
      </c>
      <c r="F72" s="22">
        <v>5099.7812999999996</v>
      </c>
      <c r="G72" s="20">
        <v>32321</v>
      </c>
    </row>
    <row r="73" spans="1:7" x14ac:dyDescent="0.25">
      <c r="A73" s="20">
        <v>24681</v>
      </c>
      <c r="B73" s="19">
        <v>54</v>
      </c>
      <c r="C73" s="20">
        <v>44408</v>
      </c>
      <c r="D73" s="21">
        <f>YEAR(C73)-YEAR(G73)</f>
        <v>30</v>
      </c>
      <c r="E73" s="21">
        <f>MONTH(C73)-MONTH(G73)</f>
        <v>1</v>
      </c>
      <c r="F73" s="22">
        <v>4100.9786999999997</v>
      </c>
      <c r="G73" s="20">
        <v>33392</v>
      </c>
    </row>
    <row r="74" spans="1:7" x14ac:dyDescent="0.25">
      <c r="A74" s="20">
        <v>23937</v>
      </c>
      <c r="B74" s="19">
        <v>56</v>
      </c>
      <c r="C74" s="20">
        <v>44408</v>
      </c>
      <c r="D74" s="21">
        <f>YEAR(C74)-YEAR(G74)</f>
        <v>35</v>
      </c>
      <c r="E74" s="21">
        <f>MONTH(C74)-MONTH(G74)</f>
        <v>1</v>
      </c>
      <c r="F74" s="22">
        <v>4489.8833999999997</v>
      </c>
      <c r="G74" s="20">
        <v>31564</v>
      </c>
    </row>
    <row r="75" spans="1:7" x14ac:dyDescent="0.25">
      <c r="A75" s="20">
        <v>22848</v>
      </c>
      <c r="B75" s="19">
        <v>59</v>
      </c>
      <c r="C75" s="20">
        <v>44408</v>
      </c>
      <c r="D75" s="21">
        <f>YEAR(C75)-YEAR(G75)</f>
        <v>14</v>
      </c>
      <c r="E75" s="21">
        <f>MONTH(C75)-MONTH(G75)</f>
        <v>1</v>
      </c>
      <c r="F75" s="22">
        <v>4639.1055000000006</v>
      </c>
      <c r="G75" s="20">
        <v>39234</v>
      </c>
    </row>
    <row r="76" spans="1:7" x14ac:dyDescent="0.25">
      <c r="A76" s="20">
        <v>23553</v>
      </c>
      <c r="B76" s="19">
        <v>57</v>
      </c>
      <c r="C76" s="20">
        <v>44408</v>
      </c>
      <c r="D76" s="21">
        <f>YEAR(C76)-YEAR(G76)</f>
        <v>22</v>
      </c>
      <c r="E76" s="21">
        <f>MONTH(C76)-MONTH(G76)</f>
        <v>1</v>
      </c>
      <c r="F76" s="22">
        <v>4942.7028</v>
      </c>
      <c r="G76" s="20">
        <v>36312</v>
      </c>
    </row>
    <row r="77" spans="1:7" x14ac:dyDescent="0.25">
      <c r="A77" s="20">
        <v>23928</v>
      </c>
      <c r="B77" s="19">
        <v>56</v>
      </c>
      <c r="C77" s="20">
        <v>44408</v>
      </c>
      <c r="D77" s="21">
        <f>YEAR(C77)-YEAR(G77)</f>
        <v>31</v>
      </c>
      <c r="E77" s="21">
        <f>MONTH(C77)-MONTH(G77)</f>
        <v>1</v>
      </c>
      <c r="F77" s="22">
        <v>4074.9794999999999</v>
      </c>
      <c r="G77" s="20">
        <v>33025</v>
      </c>
    </row>
    <row r="78" spans="1:7" x14ac:dyDescent="0.25">
      <c r="A78" s="20">
        <v>24321</v>
      </c>
      <c r="B78" s="19">
        <v>55</v>
      </c>
      <c r="C78" s="20">
        <v>44408</v>
      </c>
      <c r="D78" s="21">
        <f>YEAR(C78)-YEAR(G78)</f>
        <v>31</v>
      </c>
      <c r="E78" s="21">
        <f>MONTH(C78)-MONTH(G78)</f>
        <v>1</v>
      </c>
      <c r="F78" s="22">
        <v>4042.4805000000001</v>
      </c>
      <c r="G78" s="20">
        <v>33025</v>
      </c>
    </row>
    <row r="79" spans="1:7" x14ac:dyDescent="0.25">
      <c r="A79" s="20">
        <v>22846</v>
      </c>
      <c r="B79" s="19">
        <v>59</v>
      </c>
      <c r="C79" s="20">
        <v>44408</v>
      </c>
      <c r="D79" s="21">
        <f>YEAR(C79)-YEAR(G79)</f>
        <v>31</v>
      </c>
      <c r="E79" s="21">
        <f>MONTH(C79)-MONTH(G79)</f>
        <v>1</v>
      </c>
      <c r="F79" s="22">
        <v>4561.3811999999998</v>
      </c>
      <c r="G79" s="20">
        <v>33041</v>
      </c>
    </row>
    <row r="80" spans="1:7" x14ac:dyDescent="0.25">
      <c r="A80" s="20">
        <v>24001</v>
      </c>
      <c r="B80" s="19">
        <v>56</v>
      </c>
      <c r="C80" s="20">
        <v>44408</v>
      </c>
      <c r="D80" s="21">
        <f>YEAR(C80)-YEAR(G80)</f>
        <v>32</v>
      </c>
      <c r="E80" s="21">
        <f>MONTH(C80)-MONTH(G80)</f>
        <v>1</v>
      </c>
      <c r="F80" s="22">
        <v>4632.8789999999999</v>
      </c>
      <c r="G80" s="20">
        <v>32677</v>
      </c>
    </row>
    <row r="81" spans="1:7" x14ac:dyDescent="0.25">
      <c r="A81" s="20">
        <v>24069</v>
      </c>
      <c r="B81" s="19">
        <v>55</v>
      </c>
      <c r="C81" s="20">
        <v>44408</v>
      </c>
      <c r="D81" s="21">
        <f>YEAR(C81)-YEAR(G81)</f>
        <v>31</v>
      </c>
      <c r="E81" s="21">
        <f>MONTH(C81)-MONTH(G81)</f>
        <v>1</v>
      </c>
      <c r="F81" s="22">
        <v>4326.3051000000005</v>
      </c>
      <c r="G81" s="20">
        <v>33029</v>
      </c>
    </row>
    <row r="82" spans="1:7" x14ac:dyDescent="0.25">
      <c r="A82" s="20">
        <v>24418</v>
      </c>
      <c r="B82" s="19">
        <v>54</v>
      </c>
      <c r="C82" s="20">
        <v>44408</v>
      </c>
      <c r="D82" s="21">
        <f>YEAR(C82)-YEAR(G82)</f>
        <v>30</v>
      </c>
      <c r="E82" s="21">
        <f>MONTH(C82)-MONTH(G82)</f>
        <v>1</v>
      </c>
      <c r="F82" s="22">
        <v>5434.5209999999997</v>
      </c>
      <c r="G82" s="20">
        <v>33390</v>
      </c>
    </row>
    <row r="83" spans="1:7" x14ac:dyDescent="0.25">
      <c r="A83" s="20">
        <v>22522</v>
      </c>
      <c r="B83" s="19">
        <v>60</v>
      </c>
      <c r="C83" s="20">
        <v>44408</v>
      </c>
      <c r="D83" s="21">
        <f>YEAR(C83)-YEAR(G83)</f>
        <v>15</v>
      </c>
      <c r="E83" s="21">
        <f>MONTH(C83)-MONTH(G83)</f>
        <v>1</v>
      </c>
      <c r="F83" s="22">
        <v>4876.1457</v>
      </c>
      <c r="G83" s="20">
        <v>38869</v>
      </c>
    </row>
    <row r="84" spans="1:7" x14ac:dyDescent="0.25">
      <c r="A84" s="20">
        <v>22439</v>
      </c>
      <c r="B84" s="19">
        <v>60</v>
      </c>
      <c r="C84" s="20">
        <v>44408</v>
      </c>
      <c r="D84" s="21">
        <f>YEAR(C84)-YEAR(G84)</f>
        <v>38</v>
      </c>
      <c r="E84" s="21">
        <f>MONTH(C84)-MONTH(G84)</f>
        <v>1</v>
      </c>
      <c r="F84" s="22">
        <v>4188.7259999999997</v>
      </c>
      <c r="G84" s="20">
        <v>30468</v>
      </c>
    </row>
    <row r="85" spans="1:7" x14ac:dyDescent="0.25">
      <c r="A85" s="20">
        <v>24759</v>
      </c>
      <c r="B85" s="19">
        <v>53</v>
      </c>
      <c r="C85" s="20">
        <v>44408</v>
      </c>
      <c r="D85" s="21">
        <f>YEAR(C85)-YEAR(G85)</f>
        <v>31</v>
      </c>
      <c r="E85" s="21">
        <f>MONTH(C85)-MONTH(G85)</f>
        <v>1</v>
      </c>
      <c r="F85" s="22">
        <v>4005.6483000000003</v>
      </c>
      <c r="G85" s="20">
        <v>33042</v>
      </c>
    </row>
    <row r="86" spans="1:7" x14ac:dyDescent="0.25">
      <c r="A86" s="20">
        <v>23076</v>
      </c>
      <c r="B86" s="19">
        <v>58</v>
      </c>
      <c r="C86" s="20">
        <v>44408</v>
      </c>
      <c r="D86" s="21">
        <f>YEAR(C86)-YEAR(G86)</f>
        <v>23</v>
      </c>
      <c r="E86" s="21">
        <f>MONTH(C86)-MONTH(G86)</f>
        <v>1</v>
      </c>
      <c r="F86" s="22">
        <v>4298.1392999999998</v>
      </c>
      <c r="G86" s="20">
        <v>35948</v>
      </c>
    </row>
    <row r="87" spans="1:7" x14ac:dyDescent="0.25">
      <c r="A87" s="20">
        <v>23633</v>
      </c>
      <c r="B87" s="19">
        <v>57</v>
      </c>
      <c r="C87" s="20">
        <v>44408</v>
      </c>
      <c r="D87" s="21">
        <f>YEAR(C87)-YEAR(G87)</f>
        <v>31</v>
      </c>
      <c r="E87" s="21">
        <f>MONTH(C87)-MONTH(G87)</f>
        <v>1</v>
      </c>
      <c r="F87" s="22">
        <v>4123.7280000000001</v>
      </c>
      <c r="G87" s="20">
        <v>33029</v>
      </c>
    </row>
    <row r="88" spans="1:7" x14ac:dyDescent="0.25">
      <c r="A88" s="20">
        <v>22971</v>
      </c>
      <c r="B88" s="19">
        <v>58</v>
      </c>
      <c r="C88" s="20">
        <v>44408</v>
      </c>
      <c r="D88" s="21">
        <f>YEAR(C88)-YEAR(G88)</f>
        <v>31</v>
      </c>
      <c r="E88" s="21">
        <f>MONTH(C88)-MONTH(G88)</f>
        <v>1</v>
      </c>
      <c r="F88" s="22">
        <v>4126.9778999999999</v>
      </c>
      <c r="G88" s="20">
        <v>33029</v>
      </c>
    </row>
    <row r="89" spans="1:7" x14ac:dyDescent="0.25">
      <c r="A89" s="20">
        <v>24064</v>
      </c>
      <c r="B89" s="19">
        <v>55</v>
      </c>
      <c r="C89" s="20">
        <v>44408</v>
      </c>
      <c r="D89" s="21">
        <f>YEAR(C89)-YEAR(G89)</f>
        <v>31</v>
      </c>
      <c r="E89" s="21">
        <f>MONTH(C89)-MONTH(G89)</f>
        <v>1</v>
      </c>
      <c r="F89" s="22">
        <v>4305.7223999999997</v>
      </c>
      <c r="G89" s="20">
        <v>33025</v>
      </c>
    </row>
    <row r="90" spans="1:7" x14ac:dyDescent="0.25">
      <c r="A90" s="20">
        <v>25923</v>
      </c>
      <c r="B90" s="19">
        <v>50</v>
      </c>
      <c r="C90" s="20">
        <v>44408</v>
      </c>
      <c r="D90" s="21">
        <f>YEAR(C90)-YEAR(G90)</f>
        <v>19</v>
      </c>
      <c r="E90" s="21">
        <f>MONTH(C90)-MONTH(G90)</f>
        <v>1</v>
      </c>
      <c r="F90" s="22">
        <v>4006.7316000000005</v>
      </c>
      <c r="G90" s="20">
        <v>37408</v>
      </c>
    </row>
    <row r="91" spans="1:7" x14ac:dyDescent="0.25">
      <c r="A91" s="20">
        <v>22669</v>
      </c>
      <c r="B91" s="19">
        <v>59</v>
      </c>
      <c r="C91" s="20">
        <v>44408</v>
      </c>
      <c r="D91" s="21">
        <f>YEAR(C91)-YEAR(G91)</f>
        <v>35</v>
      </c>
      <c r="E91" s="21">
        <f>MONTH(C91)-MONTH(G91)</f>
        <v>1</v>
      </c>
      <c r="F91" s="22">
        <v>4629.6291000000001</v>
      </c>
      <c r="G91" s="20">
        <v>31564</v>
      </c>
    </row>
    <row r="92" spans="1:7" x14ac:dyDescent="0.25">
      <c r="A92" s="20">
        <v>22278</v>
      </c>
      <c r="B92" s="19">
        <v>60</v>
      </c>
      <c r="C92" s="20">
        <v>44408</v>
      </c>
      <c r="D92" s="21">
        <f>YEAR(C92)-YEAR(G92)</f>
        <v>37</v>
      </c>
      <c r="E92" s="21">
        <f>MONTH(C92)-MONTH(G92)</f>
        <v>1</v>
      </c>
      <c r="F92" s="22">
        <v>4896.1208999999999</v>
      </c>
      <c r="G92" s="20">
        <v>30837</v>
      </c>
    </row>
    <row r="93" spans="1:7" x14ac:dyDescent="0.25">
      <c r="A93" s="20">
        <v>22251</v>
      </c>
      <c r="B93" s="19">
        <v>60</v>
      </c>
      <c r="C93" s="20">
        <v>44408</v>
      </c>
      <c r="D93" s="21">
        <f>YEAR(C93)-YEAR(G93)</f>
        <v>36</v>
      </c>
      <c r="E93" s="21">
        <f>MONTH(C93)-MONTH(G93)</f>
        <v>2</v>
      </c>
      <c r="F93" s="22">
        <v>4368.5538000000006</v>
      </c>
      <c r="G93" s="20">
        <v>31168</v>
      </c>
    </row>
    <row r="94" spans="1:7" x14ac:dyDescent="0.25">
      <c r="A94" s="20">
        <v>22107</v>
      </c>
      <c r="B94" s="19">
        <v>61</v>
      </c>
      <c r="C94" s="20">
        <v>44408</v>
      </c>
      <c r="D94" s="21">
        <f>YEAR(C94)-YEAR(G94)</f>
        <v>40</v>
      </c>
      <c r="E94" s="21">
        <f>MONTH(C94)-MONTH(G94)</f>
        <v>2</v>
      </c>
      <c r="F94" s="22">
        <v>4538.6319000000003</v>
      </c>
      <c r="G94" s="20">
        <v>29731</v>
      </c>
    </row>
    <row r="95" spans="1:7" x14ac:dyDescent="0.25">
      <c r="A95" s="20">
        <v>22884</v>
      </c>
      <c r="B95" s="19">
        <v>59</v>
      </c>
      <c r="C95" s="20">
        <v>44408</v>
      </c>
      <c r="D95" s="21">
        <f>YEAR(C95)-YEAR(G95)</f>
        <v>14</v>
      </c>
      <c r="E95" s="21">
        <f>MONTH(C95)-MONTH(G95)</f>
        <v>2</v>
      </c>
      <c r="F95" s="22">
        <v>4244.7843000000003</v>
      </c>
      <c r="G95" s="20">
        <v>39203</v>
      </c>
    </row>
    <row r="96" spans="1:7" x14ac:dyDescent="0.25">
      <c r="A96" s="20">
        <v>24816</v>
      </c>
      <c r="B96" s="19">
        <v>53</v>
      </c>
      <c r="C96" s="20">
        <v>44408</v>
      </c>
      <c r="D96" s="21">
        <f>YEAR(C96)-YEAR(G96)</f>
        <v>29</v>
      </c>
      <c r="E96" s="21">
        <f>MONTH(C96)-MONTH(G96)</f>
        <v>2</v>
      </c>
      <c r="F96" s="22">
        <v>4402.1360999999997</v>
      </c>
      <c r="G96" s="20">
        <v>33735</v>
      </c>
    </row>
    <row r="97" spans="1:7" x14ac:dyDescent="0.25">
      <c r="A97" s="20">
        <v>23101</v>
      </c>
      <c r="B97" s="19">
        <v>58</v>
      </c>
      <c r="C97" s="20">
        <v>44408</v>
      </c>
      <c r="D97" s="21">
        <f>YEAR(C97)-YEAR(G97)</f>
        <v>35</v>
      </c>
      <c r="E97" s="21">
        <f>MONTH(C97)-MONTH(G97)</f>
        <v>2</v>
      </c>
      <c r="F97" s="22">
        <v>5305.6082999999999</v>
      </c>
      <c r="G97" s="20">
        <v>31537</v>
      </c>
    </row>
    <row r="98" spans="1:7" x14ac:dyDescent="0.25">
      <c r="A98" s="20">
        <v>22112</v>
      </c>
      <c r="B98" s="19">
        <v>61</v>
      </c>
      <c r="C98" s="20">
        <v>44408</v>
      </c>
      <c r="D98" s="21">
        <f>YEAR(C98)-YEAR(G98)</f>
        <v>40</v>
      </c>
      <c r="E98" s="21">
        <f>MONTH(C98)-MONTH(G98)</f>
        <v>2</v>
      </c>
      <c r="F98" s="22">
        <v>5590.5162000000009</v>
      </c>
      <c r="G98" s="20">
        <v>29731</v>
      </c>
    </row>
    <row r="99" spans="1:7" x14ac:dyDescent="0.25">
      <c r="A99" s="20">
        <v>22749</v>
      </c>
      <c r="B99" s="19">
        <v>59</v>
      </c>
      <c r="C99" s="20">
        <v>44408</v>
      </c>
      <c r="D99" s="21">
        <f>YEAR(C99)-YEAR(G99)</f>
        <v>39</v>
      </c>
      <c r="E99" s="21">
        <f>MONTH(C99)-MONTH(G99)</f>
        <v>2</v>
      </c>
      <c r="F99" s="22">
        <v>4925.37</v>
      </c>
      <c r="G99" s="20">
        <v>30072</v>
      </c>
    </row>
    <row r="100" spans="1:7" x14ac:dyDescent="0.25">
      <c r="A100" s="20">
        <v>24560</v>
      </c>
      <c r="B100" s="19">
        <v>54</v>
      </c>
      <c r="C100" s="20">
        <v>44408</v>
      </c>
      <c r="D100" s="21">
        <f>YEAR(C100)-YEAR(G100)</f>
        <v>31</v>
      </c>
      <c r="E100" s="21">
        <f>MONTH(C100)-MONTH(G100)</f>
        <v>2</v>
      </c>
      <c r="F100" s="22">
        <v>4210.3919999999998</v>
      </c>
      <c r="G100" s="20">
        <v>32995</v>
      </c>
    </row>
    <row r="101" spans="1:7" x14ac:dyDescent="0.25">
      <c r="A101" s="20">
        <v>24023</v>
      </c>
      <c r="B101" s="19">
        <v>55</v>
      </c>
      <c r="C101" s="20">
        <v>44408</v>
      </c>
      <c r="D101" s="21">
        <f>YEAR(C101)-YEAR(G101)</f>
        <v>32</v>
      </c>
      <c r="E101" s="21">
        <f>MONTH(C101)-MONTH(G101)</f>
        <v>2</v>
      </c>
      <c r="F101" s="22">
        <v>4646.9618999999993</v>
      </c>
      <c r="G101" s="20">
        <v>32630</v>
      </c>
    </row>
    <row r="102" spans="1:7" x14ac:dyDescent="0.25">
      <c r="A102" s="20">
        <v>22080</v>
      </c>
      <c r="B102" s="19">
        <v>61</v>
      </c>
      <c r="C102" s="20">
        <v>44408</v>
      </c>
      <c r="D102" s="21">
        <f>YEAR(C102)-YEAR(G102)</f>
        <v>32</v>
      </c>
      <c r="E102" s="21">
        <f>MONTH(C102)-MONTH(G102)</f>
        <v>2</v>
      </c>
      <c r="F102" s="22">
        <v>4370.7204000000002</v>
      </c>
      <c r="G102" s="20">
        <v>32630</v>
      </c>
    </row>
    <row r="103" spans="1:7" x14ac:dyDescent="0.25">
      <c r="A103" s="20">
        <v>24628</v>
      </c>
      <c r="B103" s="19">
        <v>54</v>
      </c>
      <c r="C103" s="20">
        <v>44408</v>
      </c>
      <c r="D103" s="21">
        <f>YEAR(C103)-YEAR(G103)</f>
        <v>23</v>
      </c>
      <c r="E103" s="21">
        <f>MONTH(C103)-MONTH(G103)</f>
        <v>2</v>
      </c>
      <c r="F103" s="22">
        <v>4141.0608000000002</v>
      </c>
      <c r="G103" s="20">
        <v>35933</v>
      </c>
    </row>
    <row r="104" spans="1:7" x14ac:dyDescent="0.25">
      <c r="A104" s="20">
        <v>23759</v>
      </c>
      <c r="B104" s="19">
        <v>56</v>
      </c>
      <c r="C104" s="20">
        <v>44408</v>
      </c>
      <c r="D104" s="21">
        <f>YEAR(C104)-YEAR(G104)</f>
        <v>32</v>
      </c>
      <c r="E104" s="21">
        <f>MONTH(C104)-MONTH(G104)</f>
        <v>2</v>
      </c>
      <c r="F104" s="22">
        <v>4092.3123000000001</v>
      </c>
      <c r="G104" s="20">
        <v>32630</v>
      </c>
    </row>
    <row r="105" spans="1:7" x14ac:dyDescent="0.25">
      <c r="A105" s="20">
        <v>22030</v>
      </c>
      <c r="B105" s="19">
        <v>61</v>
      </c>
      <c r="C105" s="20">
        <v>44408</v>
      </c>
      <c r="D105" s="21">
        <f>YEAR(C105)-YEAR(G105)</f>
        <v>34</v>
      </c>
      <c r="E105" s="21">
        <f>MONTH(C105)-MONTH(G105)</f>
        <v>3</v>
      </c>
      <c r="F105" s="22">
        <v>4990.3679999999995</v>
      </c>
      <c r="G105" s="20">
        <v>31880</v>
      </c>
    </row>
    <row r="106" spans="1:7" x14ac:dyDescent="0.25">
      <c r="A106" s="20">
        <v>23494</v>
      </c>
      <c r="B106" s="19">
        <v>57</v>
      </c>
      <c r="C106" s="20">
        <v>44408</v>
      </c>
      <c r="D106" s="21">
        <f>YEAR(C106)-YEAR(G106)</f>
        <v>32</v>
      </c>
      <c r="E106" s="21">
        <f>MONTH(C106)-MONTH(G106)</f>
        <v>3</v>
      </c>
      <c r="F106" s="22">
        <v>5142.03</v>
      </c>
      <c r="G106" s="20">
        <v>32601</v>
      </c>
    </row>
    <row r="107" spans="1:7" x14ac:dyDescent="0.25">
      <c r="A107" s="20">
        <v>23490</v>
      </c>
      <c r="B107" s="19">
        <v>57</v>
      </c>
      <c r="C107" s="20">
        <v>44408</v>
      </c>
      <c r="D107" s="21">
        <f>YEAR(C107)-YEAR(G107)</f>
        <v>16</v>
      </c>
      <c r="E107" s="21">
        <f>MONTH(C107)-MONTH(G107)</f>
        <v>3</v>
      </c>
      <c r="F107" s="22">
        <v>5090.4366</v>
      </c>
      <c r="G107" s="20">
        <v>38443</v>
      </c>
    </row>
    <row r="108" spans="1:7" x14ac:dyDescent="0.25">
      <c r="A108" s="20">
        <v>22666</v>
      </c>
      <c r="B108" s="19">
        <v>59</v>
      </c>
      <c r="C108" s="20">
        <v>44408</v>
      </c>
      <c r="D108" s="21">
        <f>YEAR(C108)-YEAR(G108)</f>
        <v>39</v>
      </c>
      <c r="E108" s="21">
        <f>MONTH(C108)-MONTH(G108)</f>
        <v>3</v>
      </c>
      <c r="F108" s="22">
        <v>4551.6315000000004</v>
      </c>
      <c r="G108" s="20">
        <v>30042</v>
      </c>
    </row>
    <row r="109" spans="1:7" x14ac:dyDescent="0.25">
      <c r="A109" s="20">
        <v>23387</v>
      </c>
      <c r="B109" s="19">
        <v>57</v>
      </c>
      <c r="C109" s="20">
        <v>44408</v>
      </c>
      <c r="D109" s="21">
        <f>YEAR(C109)-YEAR(G109)</f>
        <v>12</v>
      </c>
      <c r="E109" s="21">
        <f>MONTH(C109)-MONTH(G109)</f>
        <v>3</v>
      </c>
      <c r="F109" s="22">
        <v>3874.7006999999999</v>
      </c>
      <c r="G109" s="20">
        <v>39904</v>
      </c>
    </row>
    <row r="110" spans="1:7" x14ac:dyDescent="0.25">
      <c r="A110" s="20">
        <v>22403</v>
      </c>
      <c r="B110" s="19">
        <v>60</v>
      </c>
      <c r="C110" s="20">
        <v>44408</v>
      </c>
      <c r="D110" s="21">
        <f>YEAR(C110)-YEAR(G110)</f>
        <v>19</v>
      </c>
      <c r="E110" s="21">
        <f>MONTH(C110)-MONTH(G110)</f>
        <v>3</v>
      </c>
      <c r="F110" s="22">
        <v>4507.2161999999998</v>
      </c>
      <c r="G110" s="20">
        <v>37348</v>
      </c>
    </row>
    <row r="111" spans="1:7" x14ac:dyDescent="0.25">
      <c r="A111" s="20">
        <v>23600</v>
      </c>
      <c r="B111" s="19">
        <v>57</v>
      </c>
      <c r="C111" s="20">
        <v>44408</v>
      </c>
      <c r="D111" s="21">
        <f>YEAR(C111)-YEAR(G111)</f>
        <v>10</v>
      </c>
      <c r="E111" s="21">
        <f>MONTH(C111)-MONTH(G111)</f>
        <v>3</v>
      </c>
      <c r="F111" s="22">
        <v>4031.1008999999999</v>
      </c>
      <c r="G111" s="20">
        <v>40634</v>
      </c>
    </row>
    <row r="112" spans="1:7" x14ac:dyDescent="0.25">
      <c r="A112" s="20">
        <v>22781</v>
      </c>
      <c r="B112" s="19">
        <v>59</v>
      </c>
      <c r="C112" s="20">
        <v>44408</v>
      </c>
      <c r="D112" s="21">
        <f>YEAR(C112)-YEAR(G112)</f>
        <v>39</v>
      </c>
      <c r="E112" s="21">
        <f>MONTH(C112)-MONTH(G112)</f>
        <v>3</v>
      </c>
      <c r="F112" s="22">
        <v>4451.9678999999996</v>
      </c>
      <c r="G112" s="20">
        <v>30042</v>
      </c>
    </row>
    <row r="113" spans="1:7" x14ac:dyDescent="0.25">
      <c r="A113" s="20">
        <v>22206</v>
      </c>
      <c r="B113" s="19">
        <v>60</v>
      </c>
      <c r="C113" s="20">
        <v>44408</v>
      </c>
      <c r="D113" s="21">
        <f>YEAR(C113)-YEAR(G113)</f>
        <v>40</v>
      </c>
      <c r="E113" s="21">
        <f>MONTH(C113)-MONTH(G113)</f>
        <v>3</v>
      </c>
      <c r="F113" s="22">
        <v>4506.1328999999996</v>
      </c>
      <c r="G113" s="20">
        <v>29677</v>
      </c>
    </row>
    <row r="114" spans="1:7" x14ac:dyDescent="0.25">
      <c r="A114" s="20">
        <v>22617</v>
      </c>
      <c r="B114" s="19">
        <v>59</v>
      </c>
      <c r="C114" s="20">
        <v>44408</v>
      </c>
      <c r="D114" s="21">
        <f>YEAR(C114)-YEAR(G114)</f>
        <v>40</v>
      </c>
      <c r="E114" s="21">
        <f>MONTH(C114)-MONTH(G114)</f>
        <v>3</v>
      </c>
      <c r="F114" s="22">
        <v>4903.7040000000006</v>
      </c>
      <c r="G114" s="20">
        <v>29677</v>
      </c>
    </row>
    <row r="115" spans="1:7" x14ac:dyDescent="0.25">
      <c r="A115" s="20">
        <v>22443</v>
      </c>
      <c r="B115" s="19">
        <v>60</v>
      </c>
      <c r="C115" s="20">
        <v>44408</v>
      </c>
      <c r="D115" s="21">
        <f>YEAR(C115)-YEAR(G115)</f>
        <v>40</v>
      </c>
      <c r="E115" s="21">
        <f>MONTH(C115)-MONTH(G115)</f>
        <v>3</v>
      </c>
      <c r="F115" s="22">
        <v>4508.2995000000001</v>
      </c>
      <c r="G115" s="20">
        <v>29677</v>
      </c>
    </row>
    <row r="116" spans="1:7" x14ac:dyDescent="0.25">
      <c r="A116" s="20">
        <v>21990</v>
      </c>
      <c r="B116" s="19">
        <v>61</v>
      </c>
      <c r="C116" s="20">
        <v>44408</v>
      </c>
      <c r="D116" s="21">
        <f>YEAR(C116)-YEAR(G116)</f>
        <v>36</v>
      </c>
      <c r="E116" s="21">
        <f>MONTH(C116)-MONTH(G116)</f>
        <v>3</v>
      </c>
      <c r="F116" s="22">
        <v>4295.9726999999993</v>
      </c>
      <c r="G116" s="20">
        <v>31138</v>
      </c>
    </row>
    <row r="117" spans="1:7" x14ac:dyDescent="0.25">
      <c r="A117" s="20">
        <v>22417</v>
      </c>
      <c r="B117" s="19">
        <v>60</v>
      </c>
      <c r="C117" s="20">
        <v>44408</v>
      </c>
      <c r="D117" s="21">
        <f>YEAR(C117)-YEAR(G117)</f>
        <v>35</v>
      </c>
      <c r="E117" s="21">
        <f>MONTH(C117)-MONTH(G117)</f>
        <v>3</v>
      </c>
      <c r="F117" s="22">
        <v>4801.8738000000003</v>
      </c>
      <c r="G117" s="20">
        <v>31503</v>
      </c>
    </row>
    <row r="118" spans="1:7" x14ac:dyDescent="0.25">
      <c r="A118" s="20">
        <v>23895</v>
      </c>
      <c r="B118" s="19">
        <v>56</v>
      </c>
      <c r="C118" s="20">
        <v>44408</v>
      </c>
      <c r="D118" s="21">
        <f>YEAR(C118)-YEAR(G118)</f>
        <v>32</v>
      </c>
      <c r="E118" s="21">
        <f>MONTH(C118)-MONTH(G118)</f>
        <v>4</v>
      </c>
      <c r="F118" s="22">
        <v>4642.6287000000002</v>
      </c>
      <c r="G118" s="20">
        <v>32573</v>
      </c>
    </row>
    <row r="119" spans="1:7" x14ac:dyDescent="0.25">
      <c r="A119" s="20">
        <v>23641</v>
      </c>
      <c r="B119" s="19">
        <v>57</v>
      </c>
      <c r="C119" s="20">
        <v>44408</v>
      </c>
      <c r="D119" s="21">
        <f>YEAR(C119)-YEAR(G119)</f>
        <v>32</v>
      </c>
      <c r="E119" s="21">
        <f>MONTH(C119)-MONTH(G119)</f>
        <v>4</v>
      </c>
      <c r="F119" s="22">
        <v>3849.6531</v>
      </c>
      <c r="G119" s="20">
        <v>32568</v>
      </c>
    </row>
    <row r="120" spans="1:7" x14ac:dyDescent="0.25">
      <c r="A120" s="20">
        <v>22194</v>
      </c>
      <c r="B120" s="19">
        <v>60</v>
      </c>
      <c r="C120" s="20">
        <v>44408</v>
      </c>
      <c r="D120" s="21">
        <f>YEAR(C120)-YEAR(G120)</f>
        <v>39</v>
      </c>
      <c r="E120" s="21">
        <f>MONTH(C120)-MONTH(G120)</f>
        <v>4</v>
      </c>
      <c r="F120" s="22">
        <v>5007.7007999999996</v>
      </c>
      <c r="G120" s="20">
        <v>30018</v>
      </c>
    </row>
    <row r="121" spans="1:7" x14ac:dyDescent="0.25">
      <c r="A121" s="20">
        <v>22012</v>
      </c>
      <c r="B121" s="19">
        <v>61</v>
      </c>
      <c r="C121" s="20">
        <v>44408</v>
      </c>
      <c r="D121" s="21">
        <f>YEAR(C121)-YEAR(G121)</f>
        <v>39</v>
      </c>
      <c r="E121" s="21">
        <f>MONTH(C121)-MONTH(G121)</f>
        <v>4</v>
      </c>
      <c r="F121" s="22">
        <v>5900.34</v>
      </c>
      <c r="G121" s="20">
        <v>30032</v>
      </c>
    </row>
    <row r="122" spans="1:7" x14ac:dyDescent="0.25">
      <c r="A122" s="20">
        <v>27004</v>
      </c>
      <c r="B122" s="19">
        <v>47</v>
      </c>
      <c r="C122" s="20">
        <v>44408</v>
      </c>
      <c r="D122" s="21">
        <f>YEAR(C122)-YEAR(G122)</f>
        <v>13</v>
      </c>
      <c r="E122" s="21">
        <f>MONTH(C122)-MONTH(G122)</f>
        <v>4</v>
      </c>
      <c r="F122" s="22">
        <v>3831.1661999999997</v>
      </c>
      <c r="G122" s="20">
        <v>39508</v>
      </c>
    </row>
    <row r="123" spans="1:7" x14ac:dyDescent="0.25">
      <c r="A123" s="20">
        <v>23199</v>
      </c>
      <c r="B123" s="19">
        <v>58</v>
      </c>
      <c r="C123" s="20">
        <v>44408</v>
      </c>
      <c r="D123" s="21">
        <f>YEAR(C123)-YEAR(G123)</f>
        <v>31</v>
      </c>
      <c r="E123" s="21">
        <f>MONTH(C123)-MONTH(G123)</f>
        <v>4</v>
      </c>
      <c r="F123" s="22">
        <v>4429.2186000000002</v>
      </c>
      <c r="G123" s="20">
        <v>32933</v>
      </c>
    </row>
    <row r="124" spans="1:7" x14ac:dyDescent="0.25">
      <c r="A124" s="20">
        <v>24016</v>
      </c>
      <c r="B124" s="19">
        <v>55</v>
      </c>
      <c r="C124" s="20">
        <v>44408</v>
      </c>
      <c r="D124" s="21">
        <f>YEAR(C124)-YEAR(G124)</f>
        <v>32</v>
      </c>
      <c r="E124" s="21">
        <f>MONTH(C124)-MONTH(G124)</f>
        <v>4</v>
      </c>
      <c r="F124" s="22">
        <v>4460.6343000000006</v>
      </c>
      <c r="G124" s="20">
        <v>32568</v>
      </c>
    </row>
    <row r="125" spans="1:7" x14ac:dyDescent="0.25">
      <c r="A125" s="20">
        <v>26642</v>
      </c>
      <c r="B125" s="19">
        <v>48</v>
      </c>
      <c r="C125" s="20">
        <v>44408</v>
      </c>
      <c r="D125" s="21">
        <f>YEAR(C125)-YEAR(G125)</f>
        <v>25</v>
      </c>
      <c r="E125" s="21">
        <f>MONTH(C125)-MONTH(G125)</f>
        <v>5</v>
      </c>
      <c r="F125" s="22">
        <v>4976.2851000000001</v>
      </c>
      <c r="G125" s="20">
        <v>35096</v>
      </c>
    </row>
    <row r="126" spans="1:7" x14ac:dyDescent="0.25">
      <c r="A126" s="20">
        <v>24666</v>
      </c>
      <c r="B126" s="19">
        <v>54</v>
      </c>
      <c r="C126" s="20">
        <v>44408</v>
      </c>
      <c r="D126" s="21">
        <f>YEAR(C126)-YEAR(G126)</f>
        <v>25</v>
      </c>
      <c r="E126" s="21">
        <f>MONTH(C126)-MONTH(G126)</f>
        <v>5</v>
      </c>
      <c r="F126" s="22">
        <v>4080.3960000000002</v>
      </c>
      <c r="G126" s="20">
        <v>35096</v>
      </c>
    </row>
    <row r="127" spans="1:7" x14ac:dyDescent="0.25">
      <c r="A127" s="20">
        <v>22351</v>
      </c>
      <c r="B127" s="19">
        <v>60</v>
      </c>
      <c r="C127" s="20">
        <v>44408</v>
      </c>
      <c r="D127" s="21">
        <f>YEAR(C127)-YEAR(G127)</f>
        <v>14</v>
      </c>
      <c r="E127" s="21">
        <f>MONTH(C127)-MONTH(G127)</f>
        <v>5</v>
      </c>
      <c r="F127" s="22">
        <v>4700.8535999999995</v>
      </c>
      <c r="G127" s="20">
        <v>39118</v>
      </c>
    </row>
    <row r="128" spans="1:7" x14ac:dyDescent="0.25">
      <c r="A128" s="20">
        <v>23181</v>
      </c>
      <c r="B128" s="19">
        <v>58</v>
      </c>
      <c r="C128" s="20">
        <v>44408</v>
      </c>
      <c r="D128" s="21">
        <f>YEAR(C128)-YEAR(G128)</f>
        <v>38</v>
      </c>
      <c r="E128" s="21">
        <f>MONTH(C128)-MONTH(G128)</f>
        <v>5</v>
      </c>
      <c r="F128" s="22">
        <v>4268.8901999999998</v>
      </c>
      <c r="G128" s="20">
        <v>30348</v>
      </c>
    </row>
    <row r="129" spans="1:8" x14ac:dyDescent="0.25">
      <c r="A129" s="20">
        <v>22067</v>
      </c>
      <c r="B129" s="19">
        <v>61</v>
      </c>
      <c r="C129" s="20">
        <v>44408</v>
      </c>
      <c r="D129" s="21">
        <f>YEAR(C129)-YEAR(G129)</f>
        <v>39</v>
      </c>
      <c r="E129" s="21">
        <f>MONTH(C129)-MONTH(G129)</f>
        <v>5</v>
      </c>
      <c r="F129" s="22">
        <v>4912.3703999999998</v>
      </c>
      <c r="G129" s="20">
        <v>29997</v>
      </c>
    </row>
    <row r="130" spans="1:8" x14ac:dyDescent="0.25">
      <c r="A130" s="20">
        <v>22736</v>
      </c>
      <c r="B130" s="19">
        <v>59</v>
      </c>
      <c r="C130" s="20">
        <v>44408</v>
      </c>
      <c r="D130" s="21">
        <f>YEAR(C130)-YEAR(G130)</f>
        <v>32</v>
      </c>
      <c r="E130" s="21">
        <f>MONTH(C130)-MONTH(G130)</f>
        <v>5</v>
      </c>
      <c r="F130" s="22">
        <v>4269.9735000000001</v>
      </c>
      <c r="G130" s="20">
        <v>32552</v>
      </c>
    </row>
    <row r="131" spans="1:8" x14ac:dyDescent="0.25">
      <c r="A131" s="20">
        <v>23142</v>
      </c>
      <c r="B131" s="19">
        <v>58</v>
      </c>
      <c r="C131" s="20">
        <v>44408</v>
      </c>
      <c r="D131" s="21">
        <f>YEAR(C131)-YEAR(G131)</f>
        <v>39</v>
      </c>
      <c r="E131" s="21">
        <f>MONTH(C131)-MONTH(G131)</f>
        <v>5</v>
      </c>
      <c r="F131" s="22">
        <v>4586.2970999999998</v>
      </c>
      <c r="G131" s="20">
        <v>29997</v>
      </c>
    </row>
    <row r="132" spans="1:8" x14ac:dyDescent="0.25">
      <c r="A132" s="20">
        <v>25845</v>
      </c>
      <c r="B132" s="19">
        <v>50</v>
      </c>
      <c r="C132" s="20">
        <v>44408</v>
      </c>
      <c r="D132" s="21">
        <f>YEAR(C132)-YEAR(G132)</f>
        <v>22</v>
      </c>
      <c r="E132" s="21">
        <f>MONTH(C132)-MONTH(G132)</f>
        <v>5</v>
      </c>
      <c r="F132" s="22">
        <v>4230.9746999999998</v>
      </c>
      <c r="G132" s="20">
        <v>36192</v>
      </c>
    </row>
    <row r="133" spans="1:8" x14ac:dyDescent="0.25">
      <c r="A133" s="20">
        <v>22306</v>
      </c>
      <c r="B133" s="19">
        <v>60</v>
      </c>
      <c r="C133" s="20">
        <v>44408</v>
      </c>
      <c r="D133" s="21">
        <f>YEAR(C133)-YEAR(G133)</f>
        <v>39</v>
      </c>
      <c r="E133" s="21">
        <f>MONTH(C133)-MONTH(G133)</f>
        <v>5</v>
      </c>
      <c r="F133" s="22">
        <v>4189.8092999999999</v>
      </c>
      <c r="G133" s="20">
        <v>29997</v>
      </c>
    </row>
    <row r="134" spans="1:8" x14ac:dyDescent="0.25">
      <c r="A134" s="20">
        <v>22695</v>
      </c>
      <c r="B134" s="19">
        <v>59</v>
      </c>
      <c r="C134" s="20">
        <v>44408</v>
      </c>
      <c r="D134" s="21">
        <f>YEAR(C134)-YEAR(G134)</f>
        <v>30</v>
      </c>
      <c r="E134" s="21">
        <f>MONTH(C134)-MONTH(G134)</f>
        <v>6</v>
      </c>
      <c r="F134" s="22">
        <v>4249.3908000000001</v>
      </c>
      <c r="G134" s="20">
        <v>33241</v>
      </c>
    </row>
    <row r="135" spans="1:8" x14ac:dyDescent="0.25">
      <c r="A135" s="20">
        <v>22063</v>
      </c>
      <c r="B135" s="19">
        <v>61</v>
      </c>
      <c r="C135" s="20">
        <v>44408</v>
      </c>
      <c r="D135" s="21">
        <f>YEAR(C135)-YEAR(G135)</f>
        <v>20</v>
      </c>
      <c r="E135" s="21">
        <f>MONTH(C135)-MONTH(G135)</f>
        <v>6</v>
      </c>
      <c r="F135" s="22">
        <v>4641.5454</v>
      </c>
      <c r="G135" s="20">
        <v>36892</v>
      </c>
    </row>
    <row r="136" spans="1:8" x14ac:dyDescent="0.25">
      <c r="A136" s="20">
        <v>22645</v>
      </c>
      <c r="B136" s="19">
        <v>59</v>
      </c>
      <c r="C136" s="20">
        <v>44408</v>
      </c>
      <c r="D136" s="21">
        <f>YEAR(C136)-YEAR(G136)</f>
        <v>39</v>
      </c>
      <c r="E136" s="21">
        <f>MONTH(C136)-MONTH(G136)</f>
        <v>6</v>
      </c>
      <c r="F136" s="22">
        <v>4142.1441000000004</v>
      </c>
      <c r="G136" s="20">
        <v>29952</v>
      </c>
    </row>
    <row r="137" spans="1:8" x14ac:dyDescent="0.25">
      <c r="A137" s="20">
        <v>21940</v>
      </c>
      <c r="B137" s="19">
        <v>61</v>
      </c>
      <c r="C137" s="20">
        <v>44408</v>
      </c>
      <c r="D137" s="21">
        <f>YEAR(C137)-YEAR(G137)</f>
        <v>38</v>
      </c>
      <c r="E137" s="21">
        <f>MONTH(C137)-MONTH(G137)</f>
        <v>6</v>
      </c>
      <c r="F137" s="22">
        <v>5013.1172999999999</v>
      </c>
      <c r="G137" s="20">
        <v>30319</v>
      </c>
    </row>
    <row r="138" spans="1:8" x14ac:dyDescent="0.25">
      <c r="A138" s="20">
        <v>22123</v>
      </c>
      <c r="B138" s="19">
        <v>61</v>
      </c>
      <c r="C138" s="20">
        <v>44408</v>
      </c>
      <c r="D138" s="21">
        <f>YEAR(C138)-YEAR(G138)</f>
        <v>40</v>
      </c>
      <c r="E138" s="21">
        <f>MONTH(C138)-MONTH(G138)</f>
        <v>6</v>
      </c>
      <c r="F138" s="22">
        <v>6211.2471000000005</v>
      </c>
      <c r="G138" s="20">
        <v>29587</v>
      </c>
    </row>
    <row r="139" spans="1:8" x14ac:dyDescent="0.25">
      <c r="A139" s="20">
        <v>22129</v>
      </c>
      <c r="B139" s="19">
        <v>61</v>
      </c>
      <c r="C139" s="20">
        <v>44408</v>
      </c>
      <c r="D139" s="21">
        <f>YEAR(C139)-YEAR(G139)</f>
        <v>39</v>
      </c>
      <c r="E139" s="21">
        <f>MONTH(C139)-MONTH(G139)</f>
        <v>6</v>
      </c>
      <c r="F139" s="22">
        <v>4956.7857000000004</v>
      </c>
      <c r="G139" s="20">
        <v>29952</v>
      </c>
    </row>
    <row r="140" spans="1:8" x14ac:dyDescent="0.25">
      <c r="A140" s="20">
        <v>22154</v>
      </c>
      <c r="B140" s="19">
        <v>61</v>
      </c>
      <c r="C140" s="20">
        <v>44408</v>
      </c>
      <c r="D140" s="21">
        <f>YEAR(C140)-YEAR(G140)</f>
        <v>39</v>
      </c>
      <c r="E140" s="21">
        <f>MONTH(C140)-MONTH(G140)</f>
        <v>6</v>
      </c>
      <c r="F140" s="22">
        <v>4172.4764999999998</v>
      </c>
      <c r="G140" s="20">
        <v>29952</v>
      </c>
    </row>
    <row r="141" spans="1:8" x14ac:dyDescent="0.25">
      <c r="A141" s="20">
        <v>24197</v>
      </c>
      <c r="B141" s="19">
        <v>55</v>
      </c>
      <c r="C141" s="20">
        <v>44408</v>
      </c>
      <c r="D141" s="21">
        <v>20</v>
      </c>
      <c r="E141" s="21">
        <v>10</v>
      </c>
      <c r="F141" s="22">
        <v>6301.6813499999998</v>
      </c>
      <c r="G141" s="20">
        <v>36773</v>
      </c>
      <c r="H141" s="22">
        <v>79464.2018235</v>
      </c>
    </row>
    <row r="142" spans="1:8" x14ac:dyDescent="0.25">
      <c r="A142" s="20">
        <v>29401</v>
      </c>
      <c r="B142" s="19">
        <v>41</v>
      </c>
      <c r="C142" s="20">
        <v>44408</v>
      </c>
      <c r="D142" s="21">
        <f>YEAR(C142)-YEAR(G142)</f>
        <v>17</v>
      </c>
      <c r="E142" s="21">
        <f>MONTH(C142)-MONTH(G142)</f>
        <v>0</v>
      </c>
      <c r="F142" s="22">
        <v>4477.5968800000001</v>
      </c>
      <c r="G142" s="20">
        <v>38170</v>
      </c>
      <c r="H142" s="22">
        <v>33134.216911999996</v>
      </c>
    </row>
    <row r="143" spans="1:8" x14ac:dyDescent="0.25">
      <c r="A143" s="20">
        <v>22183</v>
      </c>
      <c r="B143" s="19">
        <v>61</v>
      </c>
      <c r="C143" s="20">
        <v>44408</v>
      </c>
      <c r="D143" s="21">
        <f>YEAR(C143)-YEAR(G143)</f>
        <v>36</v>
      </c>
      <c r="E143" s="21">
        <f>MONTH(C143)-MONTH(G143)</f>
        <v>4</v>
      </c>
      <c r="F143" s="22">
        <v>7362.2114499999998</v>
      </c>
      <c r="G143" s="20">
        <v>31110</v>
      </c>
    </row>
    <row r="144" spans="1:8" x14ac:dyDescent="0.25">
      <c r="A144" s="20">
        <v>29170</v>
      </c>
      <c r="B144" s="19">
        <v>41</v>
      </c>
      <c r="C144" s="20">
        <v>44408</v>
      </c>
      <c r="D144" s="21">
        <v>8</v>
      </c>
      <c r="E144" s="21">
        <v>7</v>
      </c>
      <c r="F144" s="22">
        <v>6366.32</v>
      </c>
      <c r="G144" s="20">
        <v>41244</v>
      </c>
    </row>
    <row r="145" spans="1:7" x14ac:dyDescent="0.25">
      <c r="A145" s="20">
        <v>29609</v>
      </c>
      <c r="B145" s="19">
        <v>40</v>
      </c>
      <c r="C145" s="20">
        <v>44408</v>
      </c>
      <c r="D145" s="21">
        <v>11</v>
      </c>
      <c r="E145" s="21">
        <v>7</v>
      </c>
      <c r="F145" s="22">
        <v>5042.99</v>
      </c>
      <c r="G145" s="20">
        <v>40154</v>
      </c>
    </row>
    <row r="146" spans="1:7" x14ac:dyDescent="0.25">
      <c r="A146" s="20">
        <v>30466</v>
      </c>
      <c r="B146" s="19">
        <v>38</v>
      </c>
      <c r="C146" s="20">
        <v>44408</v>
      </c>
      <c r="D146" s="21">
        <v>12</v>
      </c>
      <c r="E146" s="21">
        <v>7</v>
      </c>
      <c r="F146" s="22">
        <v>5086.84</v>
      </c>
      <c r="G146" s="20">
        <v>39797</v>
      </c>
    </row>
    <row r="147" spans="1:7" x14ac:dyDescent="0.25">
      <c r="A147" s="20">
        <v>29005</v>
      </c>
      <c r="B147" s="19">
        <v>42</v>
      </c>
      <c r="C147" s="20">
        <v>44408</v>
      </c>
      <c r="D147" s="21">
        <v>9</v>
      </c>
      <c r="E147" s="21">
        <v>7</v>
      </c>
      <c r="F147" s="22">
        <v>5871.45</v>
      </c>
      <c r="G147" s="20">
        <v>40878</v>
      </c>
    </row>
    <row r="148" spans="1:7" x14ac:dyDescent="0.25">
      <c r="A148" s="20">
        <v>29583</v>
      </c>
      <c r="B148" s="19">
        <v>40</v>
      </c>
      <c r="C148" s="20">
        <v>44408</v>
      </c>
      <c r="D148" s="21">
        <v>13</v>
      </c>
      <c r="E148" s="21">
        <v>7</v>
      </c>
      <c r="F148" s="22">
        <v>5470.05</v>
      </c>
      <c r="G148" s="20">
        <v>39433</v>
      </c>
    </row>
    <row r="149" spans="1:7" x14ac:dyDescent="0.25">
      <c r="A149" s="20">
        <v>24394</v>
      </c>
      <c r="B149" s="19">
        <v>54</v>
      </c>
      <c r="C149" s="20">
        <v>44408</v>
      </c>
      <c r="D149" s="21">
        <v>33</v>
      </c>
      <c r="E149" s="21">
        <v>7</v>
      </c>
      <c r="F149" s="22">
        <v>7069.1399999999994</v>
      </c>
      <c r="G149" s="20">
        <v>32112</v>
      </c>
    </row>
    <row r="150" spans="1:7" x14ac:dyDescent="0.25">
      <c r="A150" s="20">
        <v>23375</v>
      </c>
      <c r="B150" s="19">
        <v>57</v>
      </c>
      <c r="C150" s="20">
        <v>44408</v>
      </c>
      <c r="D150" s="21">
        <v>30</v>
      </c>
      <c r="E150" s="21">
        <v>7</v>
      </c>
      <c r="F150" s="22">
        <v>5576.18</v>
      </c>
      <c r="G150" s="20">
        <v>33208</v>
      </c>
    </row>
    <row r="151" spans="1:7" x14ac:dyDescent="0.25">
      <c r="A151" s="20">
        <v>30178</v>
      </c>
      <c r="B151" s="19">
        <v>39</v>
      </c>
      <c r="C151" s="20">
        <v>44408</v>
      </c>
      <c r="D151" s="21">
        <v>12</v>
      </c>
      <c r="E151" s="21">
        <v>7</v>
      </c>
      <c r="F151" s="22">
        <v>4874.04</v>
      </c>
      <c r="G151" s="20">
        <v>39792</v>
      </c>
    </row>
    <row r="152" spans="1:7" x14ac:dyDescent="0.25">
      <c r="A152" s="20">
        <v>23727</v>
      </c>
      <c r="B152" s="19">
        <v>56</v>
      </c>
      <c r="C152" s="20">
        <v>44408</v>
      </c>
      <c r="D152" s="21">
        <v>32</v>
      </c>
      <c r="E152" s="21">
        <v>7</v>
      </c>
      <c r="F152" s="22">
        <v>6784.66</v>
      </c>
      <c r="G152" s="20">
        <v>32496</v>
      </c>
    </row>
    <row r="153" spans="1:7" x14ac:dyDescent="0.25">
      <c r="A153" s="20">
        <v>31955</v>
      </c>
      <c r="B153" s="19">
        <v>34</v>
      </c>
      <c r="C153" s="20">
        <v>44408</v>
      </c>
      <c r="D153" s="21">
        <v>8</v>
      </c>
      <c r="E153" s="21">
        <v>7</v>
      </c>
      <c r="F153" s="22">
        <v>4782.6400000000003</v>
      </c>
      <c r="G153" s="20">
        <v>41244</v>
      </c>
    </row>
    <row r="154" spans="1:7" x14ac:dyDescent="0.25">
      <c r="A154" s="20">
        <v>32396</v>
      </c>
      <c r="B154" s="19">
        <v>33</v>
      </c>
      <c r="C154" s="20">
        <v>44408</v>
      </c>
      <c r="D154" s="21">
        <v>9</v>
      </c>
      <c r="E154" s="21">
        <v>7</v>
      </c>
      <c r="F154" s="22">
        <v>4796.25</v>
      </c>
      <c r="G154" s="20">
        <v>40878</v>
      </c>
    </row>
    <row r="155" spans="1:7" x14ac:dyDescent="0.25">
      <c r="A155" s="20">
        <v>27662</v>
      </c>
      <c r="B155" s="19">
        <v>46</v>
      </c>
      <c r="C155" s="20">
        <v>44408</v>
      </c>
      <c r="D155" s="21">
        <v>13</v>
      </c>
      <c r="E155" s="21">
        <v>7</v>
      </c>
      <c r="F155" s="22">
        <v>6121.8899999999994</v>
      </c>
      <c r="G155" s="20">
        <v>39417</v>
      </c>
    </row>
    <row r="156" spans="1:7" x14ac:dyDescent="0.25">
      <c r="A156" s="20">
        <v>34318</v>
      </c>
      <c r="B156" s="19">
        <v>27</v>
      </c>
      <c r="C156" s="20">
        <v>44408</v>
      </c>
      <c r="D156" s="21">
        <v>5</v>
      </c>
      <c r="E156" s="21">
        <v>7</v>
      </c>
      <c r="F156" s="22">
        <v>3533.33</v>
      </c>
      <c r="G156" s="20">
        <v>42352</v>
      </c>
    </row>
    <row r="157" spans="1:7" x14ac:dyDescent="0.25">
      <c r="A157" s="20">
        <v>29833</v>
      </c>
      <c r="B157" s="19">
        <v>40</v>
      </c>
      <c r="C157" s="20">
        <v>44408</v>
      </c>
      <c r="D157" s="21">
        <v>9</v>
      </c>
      <c r="E157" s="21">
        <v>7</v>
      </c>
      <c r="F157" s="22">
        <v>4846.6500000000005</v>
      </c>
      <c r="G157" s="20">
        <v>40889</v>
      </c>
    </row>
    <row r="158" spans="1:7" x14ac:dyDescent="0.25">
      <c r="A158" s="20">
        <v>28048</v>
      </c>
      <c r="B158" s="19">
        <v>44</v>
      </c>
      <c r="C158" s="20">
        <v>44408</v>
      </c>
      <c r="D158" s="21">
        <v>20</v>
      </c>
      <c r="E158" s="21">
        <v>7</v>
      </c>
      <c r="F158" s="22">
        <v>5161.78</v>
      </c>
      <c r="G158" s="20">
        <v>36861</v>
      </c>
    </row>
    <row r="159" spans="1:7" x14ac:dyDescent="0.25">
      <c r="A159" s="20">
        <v>23191</v>
      </c>
      <c r="B159" s="19">
        <v>58</v>
      </c>
      <c r="C159" s="20">
        <v>44408</v>
      </c>
      <c r="D159" s="21">
        <v>32</v>
      </c>
      <c r="E159" s="21">
        <v>7</v>
      </c>
      <c r="F159" s="22">
        <v>7990.9000000000005</v>
      </c>
      <c r="G159" s="20">
        <v>32478</v>
      </c>
    </row>
    <row r="160" spans="1:7" x14ac:dyDescent="0.25">
      <c r="A160" s="20">
        <v>27868</v>
      </c>
      <c r="B160" s="19">
        <v>45</v>
      </c>
      <c r="C160" s="20">
        <v>44408</v>
      </c>
      <c r="D160" s="21">
        <v>14</v>
      </c>
      <c r="E160" s="21">
        <v>7</v>
      </c>
      <c r="F160" s="22">
        <v>5203.66</v>
      </c>
      <c r="G160" s="20">
        <v>39055</v>
      </c>
    </row>
    <row r="161" spans="1:7" x14ac:dyDescent="0.25">
      <c r="A161" s="20">
        <v>27466</v>
      </c>
      <c r="B161" s="19">
        <v>46</v>
      </c>
      <c r="C161" s="20">
        <v>44408</v>
      </c>
      <c r="D161" s="21">
        <v>18</v>
      </c>
      <c r="E161" s="21">
        <v>7</v>
      </c>
      <c r="F161" s="22">
        <v>6920.18</v>
      </c>
      <c r="G161" s="20">
        <v>37606</v>
      </c>
    </row>
    <row r="162" spans="1:7" x14ac:dyDescent="0.25">
      <c r="A162" s="20">
        <v>24073</v>
      </c>
      <c r="B162" s="19">
        <v>55</v>
      </c>
      <c r="C162" s="20">
        <v>44408</v>
      </c>
      <c r="D162" s="21">
        <v>33</v>
      </c>
      <c r="E162" s="21">
        <v>7</v>
      </c>
      <c r="F162" s="22">
        <v>6459.8600000000006</v>
      </c>
      <c r="G162" s="20">
        <v>32112</v>
      </c>
    </row>
    <row r="163" spans="1:7" x14ac:dyDescent="0.25">
      <c r="A163" s="20">
        <v>30528</v>
      </c>
      <c r="B163" s="19">
        <v>38</v>
      </c>
      <c r="C163" s="20">
        <v>44408</v>
      </c>
      <c r="D163" s="21">
        <v>9</v>
      </c>
      <c r="E163" s="21">
        <v>7</v>
      </c>
      <c r="F163" s="22">
        <v>5020.25</v>
      </c>
      <c r="G163" s="20">
        <v>40878</v>
      </c>
    </row>
    <row r="164" spans="1:7" x14ac:dyDescent="0.25">
      <c r="A164" s="20">
        <v>26099</v>
      </c>
      <c r="B164" s="19">
        <v>50</v>
      </c>
      <c r="C164" s="20">
        <v>44408</v>
      </c>
      <c r="D164" s="21">
        <v>14</v>
      </c>
      <c r="E164" s="21">
        <v>7</v>
      </c>
      <c r="F164" s="22">
        <v>5910.38</v>
      </c>
      <c r="G164" s="20">
        <v>39055</v>
      </c>
    </row>
    <row r="165" spans="1:7" x14ac:dyDescent="0.25">
      <c r="A165" s="20">
        <v>31038</v>
      </c>
      <c r="B165" s="19">
        <v>36</v>
      </c>
      <c r="C165" s="20">
        <v>44408</v>
      </c>
      <c r="D165" s="21">
        <v>10</v>
      </c>
      <c r="E165" s="21">
        <v>7</v>
      </c>
      <c r="F165" s="22">
        <v>4858.0199999999995</v>
      </c>
      <c r="G165" s="20">
        <v>40518</v>
      </c>
    </row>
    <row r="166" spans="1:7" x14ac:dyDescent="0.25">
      <c r="A166" s="20">
        <v>23614</v>
      </c>
      <c r="B166" s="19">
        <v>57</v>
      </c>
      <c r="C166" s="20">
        <v>44408</v>
      </c>
      <c r="D166" s="21">
        <v>34</v>
      </c>
      <c r="E166" s="21">
        <v>7</v>
      </c>
      <c r="F166" s="22">
        <v>5165.1400000000003</v>
      </c>
      <c r="G166" s="20">
        <v>31747</v>
      </c>
    </row>
    <row r="167" spans="1:7" x14ac:dyDescent="0.25">
      <c r="A167" s="20">
        <v>32969</v>
      </c>
      <c r="B167" s="19">
        <v>31</v>
      </c>
      <c r="C167" s="20">
        <v>44408</v>
      </c>
      <c r="D167" s="21">
        <v>1</v>
      </c>
      <c r="E167" s="21">
        <v>7</v>
      </c>
      <c r="F167" s="22">
        <v>3986.25</v>
      </c>
      <c r="G167" s="20">
        <v>43800</v>
      </c>
    </row>
    <row r="168" spans="1:7" x14ac:dyDescent="0.25">
      <c r="A168" s="20">
        <v>28589</v>
      </c>
      <c r="B168" s="19">
        <v>43</v>
      </c>
      <c r="C168" s="20">
        <v>44408</v>
      </c>
      <c r="D168" s="21">
        <v>15</v>
      </c>
      <c r="E168" s="21">
        <v>7</v>
      </c>
      <c r="F168" s="22">
        <v>4358.2300000000005</v>
      </c>
      <c r="G168" s="20">
        <v>38691</v>
      </c>
    </row>
    <row r="169" spans="1:7" x14ac:dyDescent="0.25">
      <c r="A169" s="20">
        <v>26258</v>
      </c>
      <c r="B169" s="19">
        <v>49</v>
      </c>
      <c r="C169" s="20">
        <v>44408</v>
      </c>
      <c r="D169" s="21">
        <v>14</v>
      </c>
      <c r="E169" s="21">
        <v>7</v>
      </c>
      <c r="F169" s="22">
        <v>6070.54</v>
      </c>
      <c r="G169" s="20">
        <v>39062</v>
      </c>
    </row>
    <row r="170" spans="1:7" x14ac:dyDescent="0.25">
      <c r="A170" s="20">
        <v>29904</v>
      </c>
      <c r="B170" s="19">
        <v>39</v>
      </c>
      <c r="C170" s="20">
        <v>44408</v>
      </c>
      <c r="D170" s="21">
        <v>16</v>
      </c>
      <c r="E170" s="21">
        <v>7</v>
      </c>
      <c r="F170" s="22">
        <v>5360.8</v>
      </c>
      <c r="G170" s="20">
        <v>38342</v>
      </c>
    </row>
    <row r="171" spans="1:7" x14ac:dyDescent="0.25">
      <c r="A171" s="20">
        <v>33235</v>
      </c>
      <c r="B171" s="19">
        <v>30</v>
      </c>
      <c r="C171" s="20">
        <v>44408</v>
      </c>
      <c r="D171" s="21">
        <v>4</v>
      </c>
      <c r="E171" s="21">
        <v>7</v>
      </c>
      <c r="F171" s="22">
        <v>3849</v>
      </c>
      <c r="G171" s="20">
        <v>42705</v>
      </c>
    </row>
    <row r="172" spans="1:7" x14ac:dyDescent="0.25">
      <c r="A172" s="20">
        <v>28968</v>
      </c>
      <c r="B172" s="19">
        <v>42</v>
      </c>
      <c r="C172" s="20">
        <v>44408</v>
      </c>
      <c r="D172" s="21">
        <v>17</v>
      </c>
      <c r="E172" s="21">
        <v>7</v>
      </c>
      <c r="F172" s="22">
        <v>5116.8100000000004</v>
      </c>
      <c r="G172" s="20">
        <v>37963</v>
      </c>
    </row>
    <row r="173" spans="1:7" x14ac:dyDescent="0.25">
      <c r="A173" s="20">
        <v>29358</v>
      </c>
      <c r="B173" s="19">
        <v>41</v>
      </c>
      <c r="C173" s="20">
        <v>44408</v>
      </c>
      <c r="D173" s="21">
        <v>17</v>
      </c>
      <c r="E173" s="21">
        <v>7</v>
      </c>
      <c r="F173" s="22">
        <v>6492.170000000001</v>
      </c>
      <c r="G173" s="20">
        <v>37961</v>
      </c>
    </row>
    <row r="174" spans="1:7" x14ac:dyDescent="0.25">
      <c r="A174" s="20">
        <v>28935</v>
      </c>
      <c r="B174" s="19">
        <v>42</v>
      </c>
      <c r="C174" s="20">
        <v>44408</v>
      </c>
      <c r="D174" s="21">
        <v>11</v>
      </c>
      <c r="E174" s="21">
        <v>7</v>
      </c>
      <c r="F174" s="22">
        <v>5376.75</v>
      </c>
      <c r="G174" s="20">
        <v>40169</v>
      </c>
    </row>
    <row r="175" spans="1:7" x14ac:dyDescent="0.25">
      <c r="A175" s="20">
        <v>30075</v>
      </c>
      <c r="B175" s="19">
        <v>39</v>
      </c>
      <c r="C175" s="20">
        <v>44408</v>
      </c>
      <c r="D175" s="21">
        <v>14</v>
      </c>
      <c r="E175" s="21">
        <v>7</v>
      </c>
      <c r="F175" s="22">
        <v>5465.7400000000007</v>
      </c>
      <c r="G175" s="20">
        <v>39055</v>
      </c>
    </row>
    <row r="176" spans="1:7" x14ac:dyDescent="0.25">
      <c r="A176" s="20">
        <v>29162</v>
      </c>
      <c r="B176" s="19">
        <v>41</v>
      </c>
      <c r="C176" s="20">
        <v>44408</v>
      </c>
      <c r="D176" s="21">
        <v>8</v>
      </c>
      <c r="E176" s="21">
        <v>7</v>
      </c>
      <c r="F176" s="22">
        <v>5536.4000000000005</v>
      </c>
      <c r="G176" s="20">
        <v>41244</v>
      </c>
    </row>
    <row r="177" spans="1:7" x14ac:dyDescent="0.25">
      <c r="A177" s="20">
        <v>23904</v>
      </c>
      <c r="B177" s="19">
        <v>56</v>
      </c>
      <c r="C177" s="20">
        <v>44408</v>
      </c>
      <c r="D177" s="21">
        <v>31</v>
      </c>
      <c r="E177" s="21">
        <v>7</v>
      </c>
      <c r="F177" s="22">
        <v>8457.94</v>
      </c>
      <c r="G177" s="20">
        <v>32853</v>
      </c>
    </row>
    <row r="178" spans="1:7" x14ac:dyDescent="0.25">
      <c r="A178" s="20">
        <v>23151</v>
      </c>
      <c r="B178" s="19">
        <v>58</v>
      </c>
      <c r="C178" s="20">
        <v>44408</v>
      </c>
      <c r="D178" s="21">
        <v>32</v>
      </c>
      <c r="E178" s="21">
        <v>7</v>
      </c>
      <c r="F178" s="22">
        <v>5760.98</v>
      </c>
      <c r="G178" s="20">
        <v>32495</v>
      </c>
    </row>
    <row r="179" spans="1:7" x14ac:dyDescent="0.25">
      <c r="A179" s="20">
        <v>31258</v>
      </c>
      <c r="B179" s="19">
        <v>36</v>
      </c>
      <c r="C179" s="20">
        <v>44408</v>
      </c>
      <c r="D179" s="21">
        <v>13</v>
      </c>
      <c r="E179" s="21">
        <v>7</v>
      </c>
      <c r="F179" s="22">
        <v>4311.97</v>
      </c>
      <c r="G179" s="20">
        <v>39417</v>
      </c>
    </row>
    <row r="180" spans="1:7" x14ac:dyDescent="0.25">
      <c r="A180" s="20">
        <v>24079</v>
      </c>
      <c r="B180" s="19">
        <v>55</v>
      </c>
      <c r="C180" s="20">
        <v>44408</v>
      </c>
      <c r="D180" s="21">
        <v>31</v>
      </c>
      <c r="E180" s="21">
        <v>7</v>
      </c>
      <c r="F180" s="22">
        <v>5373.46</v>
      </c>
      <c r="G180" s="20">
        <v>32846</v>
      </c>
    </row>
    <row r="181" spans="1:7" x14ac:dyDescent="0.25">
      <c r="A181" s="20">
        <v>23268</v>
      </c>
      <c r="B181" s="19">
        <v>58</v>
      </c>
      <c r="C181" s="20">
        <v>44408</v>
      </c>
      <c r="D181" s="21">
        <v>31</v>
      </c>
      <c r="E181" s="21">
        <v>7</v>
      </c>
      <c r="F181" s="22">
        <v>5818.0999999999995</v>
      </c>
      <c r="G181" s="20">
        <v>32853</v>
      </c>
    </row>
    <row r="182" spans="1:7" x14ac:dyDescent="0.25">
      <c r="A182" s="20">
        <v>32298</v>
      </c>
      <c r="B182" s="19">
        <v>33</v>
      </c>
      <c r="C182" s="20">
        <v>44408</v>
      </c>
      <c r="D182" s="21">
        <v>0</v>
      </c>
      <c r="E182" s="21">
        <v>7</v>
      </c>
      <c r="F182" s="22">
        <v>3809.1200000000003</v>
      </c>
      <c r="G182" s="20">
        <v>44166</v>
      </c>
    </row>
    <row r="183" spans="1:7" x14ac:dyDescent="0.25">
      <c r="A183" s="20">
        <v>26679</v>
      </c>
      <c r="B183" s="19">
        <v>48</v>
      </c>
      <c r="C183" s="20">
        <v>44408</v>
      </c>
      <c r="D183" s="21">
        <v>18</v>
      </c>
      <c r="E183" s="21">
        <v>7</v>
      </c>
      <c r="F183" s="22">
        <v>6880.98</v>
      </c>
      <c r="G183" s="20">
        <v>37591</v>
      </c>
    </row>
    <row r="184" spans="1:7" x14ac:dyDescent="0.25">
      <c r="A184" s="20">
        <v>34098</v>
      </c>
      <c r="B184" s="19">
        <v>28</v>
      </c>
      <c r="C184" s="20">
        <v>44408</v>
      </c>
      <c r="D184" s="21">
        <v>4</v>
      </c>
      <c r="E184" s="21">
        <v>7</v>
      </c>
      <c r="F184" s="22">
        <v>3523.08</v>
      </c>
      <c r="G184" s="20">
        <v>42718</v>
      </c>
    </row>
    <row r="185" spans="1:7" x14ac:dyDescent="0.25">
      <c r="A185" s="20">
        <v>26498</v>
      </c>
      <c r="B185" s="19">
        <v>49</v>
      </c>
      <c r="C185" s="20">
        <v>44408</v>
      </c>
      <c r="D185" s="21">
        <v>24</v>
      </c>
      <c r="E185" s="21">
        <v>7</v>
      </c>
      <c r="F185" s="22">
        <v>5338.7400000000007</v>
      </c>
      <c r="G185" s="20">
        <v>35430</v>
      </c>
    </row>
    <row r="186" spans="1:7" x14ac:dyDescent="0.25">
      <c r="A186" s="20">
        <v>30847</v>
      </c>
      <c r="B186" s="19">
        <v>37</v>
      </c>
      <c r="C186" s="20">
        <v>44408</v>
      </c>
      <c r="D186" s="21">
        <v>10</v>
      </c>
      <c r="E186" s="21">
        <v>7</v>
      </c>
      <c r="F186" s="22">
        <v>4306.9800000000005</v>
      </c>
      <c r="G186" s="20">
        <v>40513</v>
      </c>
    </row>
    <row r="187" spans="1:7" x14ac:dyDescent="0.25">
      <c r="A187" s="20">
        <v>28996</v>
      </c>
      <c r="B187" s="19">
        <v>42</v>
      </c>
      <c r="C187" s="20">
        <v>44408</v>
      </c>
      <c r="D187" s="21">
        <v>14</v>
      </c>
      <c r="E187" s="21">
        <v>7</v>
      </c>
      <c r="F187" s="22">
        <v>4743.34</v>
      </c>
      <c r="G187" s="20">
        <v>39055</v>
      </c>
    </row>
    <row r="188" spans="1:7" x14ac:dyDescent="0.25">
      <c r="A188" s="20">
        <v>23418</v>
      </c>
      <c r="B188" s="19">
        <v>57</v>
      </c>
      <c r="C188" s="20">
        <v>44408</v>
      </c>
      <c r="D188" s="21">
        <v>31</v>
      </c>
      <c r="E188" s="21">
        <v>7</v>
      </c>
      <c r="F188" s="22">
        <v>5351.06</v>
      </c>
      <c r="G188" s="20">
        <v>32846</v>
      </c>
    </row>
    <row r="189" spans="1:7" x14ac:dyDescent="0.25">
      <c r="A189" s="20">
        <v>30902</v>
      </c>
      <c r="B189" s="19">
        <v>37</v>
      </c>
      <c r="C189" s="20">
        <v>44408</v>
      </c>
      <c r="D189" s="21">
        <v>1</v>
      </c>
      <c r="E189" s="21">
        <v>7</v>
      </c>
      <c r="F189" s="22">
        <v>4210.25</v>
      </c>
      <c r="G189" s="20">
        <v>43800</v>
      </c>
    </row>
    <row r="190" spans="1:7" x14ac:dyDescent="0.25">
      <c r="A190" s="20">
        <v>25839</v>
      </c>
      <c r="B190" s="19">
        <v>51</v>
      </c>
      <c r="C190" s="20">
        <v>44408</v>
      </c>
      <c r="D190" s="21">
        <v>1</v>
      </c>
      <c r="E190" s="21">
        <v>7</v>
      </c>
      <c r="F190" s="22">
        <v>4546.25</v>
      </c>
      <c r="G190" s="20">
        <v>43800</v>
      </c>
    </row>
    <row r="191" spans="1:7" x14ac:dyDescent="0.25">
      <c r="A191" s="20">
        <v>32147</v>
      </c>
      <c r="B191" s="19">
        <v>33</v>
      </c>
      <c r="C191" s="20">
        <v>44408</v>
      </c>
      <c r="D191" s="21">
        <v>1</v>
      </c>
      <c r="E191" s="21">
        <v>7</v>
      </c>
      <c r="F191" s="22">
        <v>3986.25</v>
      </c>
      <c r="G191" s="20">
        <v>43800</v>
      </c>
    </row>
    <row r="192" spans="1:7" x14ac:dyDescent="0.25">
      <c r="A192" s="20">
        <v>33127</v>
      </c>
      <c r="B192" s="19">
        <v>31</v>
      </c>
      <c r="C192" s="20">
        <v>44408</v>
      </c>
      <c r="D192" s="21">
        <v>9</v>
      </c>
      <c r="E192" s="21">
        <v>7</v>
      </c>
      <c r="F192" s="22">
        <v>4090.65</v>
      </c>
      <c r="G192" s="20">
        <v>40878</v>
      </c>
    </row>
    <row r="193" spans="1:7" x14ac:dyDescent="0.25">
      <c r="A193" s="20">
        <v>28319</v>
      </c>
      <c r="B193" s="19">
        <v>44</v>
      </c>
      <c r="C193" s="20">
        <v>44408</v>
      </c>
      <c r="D193" s="21">
        <v>3</v>
      </c>
      <c r="E193" s="21">
        <v>7</v>
      </c>
      <c r="F193" s="22">
        <v>5619.55</v>
      </c>
      <c r="G193" s="20">
        <v>43084</v>
      </c>
    </row>
    <row r="194" spans="1:7" x14ac:dyDescent="0.25">
      <c r="A194" s="20">
        <v>28037</v>
      </c>
      <c r="B194" s="19">
        <v>44</v>
      </c>
      <c r="C194" s="20">
        <v>44408</v>
      </c>
      <c r="D194" s="21">
        <v>12</v>
      </c>
      <c r="E194" s="21">
        <v>7</v>
      </c>
      <c r="F194" s="22">
        <v>5249.24</v>
      </c>
      <c r="G194" s="20">
        <v>39783</v>
      </c>
    </row>
    <row r="195" spans="1:7" x14ac:dyDescent="0.25">
      <c r="A195" s="20">
        <v>24489</v>
      </c>
      <c r="B195" s="19">
        <v>54</v>
      </c>
      <c r="C195" s="20">
        <v>44408</v>
      </c>
      <c r="D195" s="21">
        <v>31</v>
      </c>
      <c r="E195" s="21">
        <v>7</v>
      </c>
      <c r="F195" s="22">
        <v>5606.420000000001</v>
      </c>
      <c r="G195" s="20">
        <v>32846</v>
      </c>
    </row>
    <row r="196" spans="1:7" x14ac:dyDescent="0.25">
      <c r="A196" s="20">
        <v>24592</v>
      </c>
      <c r="B196" s="19">
        <v>54</v>
      </c>
      <c r="C196" s="20">
        <v>44408</v>
      </c>
      <c r="D196" s="21">
        <v>30</v>
      </c>
      <c r="E196" s="21">
        <v>7</v>
      </c>
      <c r="F196" s="22">
        <v>5492.18</v>
      </c>
      <c r="G196" s="20">
        <v>33208</v>
      </c>
    </row>
    <row r="197" spans="1:7" x14ac:dyDescent="0.25">
      <c r="A197" s="20">
        <v>29332</v>
      </c>
      <c r="B197" s="19">
        <v>41</v>
      </c>
      <c r="C197" s="20">
        <v>44408</v>
      </c>
      <c r="D197" s="21">
        <v>17</v>
      </c>
      <c r="E197" s="21">
        <v>7</v>
      </c>
      <c r="F197" s="22">
        <v>4531.05</v>
      </c>
      <c r="G197" s="20">
        <v>37956</v>
      </c>
    </row>
    <row r="198" spans="1:7" x14ac:dyDescent="0.25">
      <c r="A198" s="20">
        <v>30048</v>
      </c>
      <c r="B198" s="19">
        <v>39</v>
      </c>
      <c r="C198" s="20">
        <v>44408</v>
      </c>
      <c r="D198" s="21">
        <v>17</v>
      </c>
      <c r="E198" s="21">
        <v>7</v>
      </c>
      <c r="F198" s="22">
        <v>5105.6099999999997</v>
      </c>
      <c r="G198" s="20">
        <v>37956</v>
      </c>
    </row>
    <row r="199" spans="1:7" x14ac:dyDescent="0.25">
      <c r="A199" s="20">
        <v>27661</v>
      </c>
      <c r="B199" s="19">
        <v>46</v>
      </c>
      <c r="C199" s="20">
        <v>44408</v>
      </c>
      <c r="D199" s="21">
        <v>14</v>
      </c>
      <c r="E199" s="21">
        <v>7</v>
      </c>
      <c r="F199" s="22">
        <v>4896.78</v>
      </c>
      <c r="G199" s="20">
        <v>39055</v>
      </c>
    </row>
    <row r="200" spans="1:7" x14ac:dyDescent="0.25">
      <c r="A200" s="20">
        <v>32298</v>
      </c>
      <c r="B200" s="19">
        <v>33</v>
      </c>
      <c r="C200" s="20">
        <v>44408</v>
      </c>
      <c r="D200" s="21">
        <v>10</v>
      </c>
      <c r="E200" s="21">
        <v>7</v>
      </c>
      <c r="F200" s="22">
        <v>4352.9000000000005</v>
      </c>
      <c r="G200" s="20">
        <v>40513</v>
      </c>
    </row>
    <row r="201" spans="1:7" x14ac:dyDescent="0.25">
      <c r="A201" s="20">
        <v>30831</v>
      </c>
      <c r="B201" s="19">
        <v>37</v>
      </c>
      <c r="C201" s="20">
        <v>44408</v>
      </c>
      <c r="D201" s="21">
        <v>13</v>
      </c>
      <c r="E201" s="21">
        <v>7</v>
      </c>
      <c r="F201" s="22">
        <v>4537.09</v>
      </c>
      <c r="G201" s="20">
        <v>39419</v>
      </c>
    </row>
    <row r="202" spans="1:7" x14ac:dyDescent="0.25">
      <c r="A202" s="20">
        <v>29831</v>
      </c>
      <c r="B202" s="19">
        <v>40</v>
      </c>
      <c r="C202" s="20">
        <v>44408</v>
      </c>
      <c r="D202" s="21">
        <v>19</v>
      </c>
      <c r="E202" s="21">
        <v>7</v>
      </c>
      <c r="F202" s="22">
        <v>4227.7</v>
      </c>
      <c r="G202" s="20">
        <v>37228</v>
      </c>
    </row>
    <row r="203" spans="1:7" x14ac:dyDescent="0.25">
      <c r="A203" s="20">
        <v>29931</v>
      </c>
      <c r="B203" s="19">
        <v>39</v>
      </c>
      <c r="C203" s="20">
        <v>44408</v>
      </c>
      <c r="D203" s="21">
        <v>14</v>
      </c>
      <c r="E203" s="21">
        <v>7</v>
      </c>
      <c r="F203" s="22">
        <v>4865.42</v>
      </c>
      <c r="G203" s="20">
        <v>39052</v>
      </c>
    </row>
    <row r="204" spans="1:7" x14ac:dyDescent="0.25">
      <c r="A204" s="20">
        <v>28469</v>
      </c>
      <c r="B204" s="19">
        <v>43</v>
      </c>
      <c r="C204" s="20">
        <v>44408</v>
      </c>
      <c r="D204" s="21">
        <v>16</v>
      </c>
      <c r="E204" s="21">
        <v>7</v>
      </c>
      <c r="F204" s="22">
        <v>4637.28</v>
      </c>
      <c r="G204" s="20">
        <v>38322</v>
      </c>
    </row>
    <row r="205" spans="1:7" x14ac:dyDescent="0.25">
      <c r="A205" s="20">
        <v>28087</v>
      </c>
      <c r="B205" s="19">
        <v>44</v>
      </c>
      <c r="C205" s="20">
        <v>44408</v>
      </c>
      <c r="D205" s="21">
        <v>14</v>
      </c>
      <c r="E205" s="21">
        <v>7</v>
      </c>
      <c r="F205" s="22">
        <v>6730.22</v>
      </c>
      <c r="G205" s="20">
        <v>39069</v>
      </c>
    </row>
    <row r="206" spans="1:7" x14ac:dyDescent="0.25">
      <c r="A206" s="20">
        <v>30642</v>
      </c>
      <c r="B206" s="19">
        <v>37</v>
      </c>
      <c r="C206" s="20">
        <v>44408</v>
      </c>
      <c r="D206" s="21">
        <v>14</v>
      </c>
      <c r="E206" s="21">
        <v>7</v>
      </c>
      <c r="F206" s="22">
        <v>4883.34</v>
      </c>
      <c r="G206" s="20">
        <v>39052</v>
      </c>
    </row>
    <row r="207" spans="1:7" x14ac:dyDescent="0.25">
      <c r="A207" s="20">
        <v>34519</v>
      </c>
      <c r="B207" s="19">
        <v>27</v>
      </c>
      <c r="C207" s="20">
        <v>44408</v>
      </c>
      <c r="D207" s="21">
        <v>8</v>
      </c>
      <c r="E207" s="21">
        <v>7</v>
      </c>
      <c r="F207" s="22">
        <v>3564.08</v>
      </c>
      <c r="G207" s="20">
        <v>41244</v>
      </c>
    </row>
    <row r="208" spans="1:7" x14ac:dyDescent="0.25">
      <c r="A208" s="20">
        <v>27845</v>
      </c>
      <c r="B208" s="19">
        <v>45</v>
      </c>
      <c r="C208" s="20">
        <v>44408</v>
      </c>
      <c r="D208" s="21">
        <v>18</v>
      </c>
      <c r="E208" s="21">
        <v>7</v>
      </c>
      <c r="F208" s="22">
        <v>7312.18</v>
      </c>
      <c r="G208" s="20">
        <v>37591</v>
      </c>
    </row>
    <row r="209" spans="1:7" x14ac:dyDescent="0.25">
      <c r="A209" s="20">
        <v>24405</v>
      </c>
      <c r="B209" s="19">
        <v>54</v>
      </c>
      <c r="C209" s="20">
        <v>44408</v>
      </c>
      <c r="D209" s="21">
        <v>30</v>
      </c>
      <c r="E209" s="21">
        <v>7</v>
      </c>
      <c r="F209" s="22">
        <v>5718.420000000001</v>
      </c>
      <c r="G209" s="20">
        <v>33210</v>
      </c>
    </row>
    <row r="210" spans="1:7" x14ac:dyDescent="0.25">
      <c r="A210" s="20">
        <v>28271</v>
      </c>
      <c r="B210" s="19">
        <v>44</v>
      </c>
      <c r="C210" s="20">
        <v>44408</v>
      </c>
      <c r="D210" s="21">
        <v>13</v>
      </c>
      <c r="E210" s="21">
        <v>7</v>
      </c>
      <c r="F210" s="22">
        <v>6271.97</v>
      </c>
      <c r="G210" s="20">
        <v>39419</v>
      </c>
    </row>
    <row r="211" spans="1:7" x14ac:dyDescent="0.25">
      <c r="A211" s="20">
        <v>23554</v>
      </c>
      <c r="B211" s="19">
        <v>57</v>
      </c>
      <c r="C211" s="20">
        <v>44408</v>
      </c>
      <c r="D211" s="21">
        <v>31</v>
      </c>
      <c r="E211" s="21">
        <v>7</v>
      </c>
      <c r="F211" s="22">
        <v>6149.62</v>
      </c>
      <c r="G211" s="20">
        <v>32846</v>
      </c>
    </row>
    <row r="212" spans="1:7" x14ac:dyDescent="0.25">
      <c r="A212" s="20">
        <v>25641</v>
      </c>
      <c r="B212" s="19">
        <v>51</v>
      </c>
      <c r="C212" s="20">
        <v>44408</v>
      </c>
      <c r="D212" s="21">
        <v>8</v>
      </c>
      <c r="E212" s="21">
        <v>7</v>
      </c>
      <c r="F212" s="22">
        <v>4463.4399999999996</v>
      </c>
      <c r="G212" s="20">
        <v>41244</v>
      </c>
    </row>
    <row r="213" spans="1:7" x14ac:dyDescent="0.25">
      <c r="A213" s="20">
        <v>28878</v>
      </c>
      <c r="B213" s="19">
        <v>42</v>
      </c>
      <c r="C213" s="20">
        <v>44408</v>
      </c>
      <c r="D213" s="21">
        <v>19</v>
      </c>
      <c r="E213" s="21">
        <v>7</v>
      </c>
      <c r="F213" s="22">
        <v>7464.5</v>
      </c>
      <c r="G213" s="20">
        <v>37226</v>
      </c>
    </row>
    <row r="214" spans="1:7" x14ac:dyDescent="0.25">
      <c r="A214" s="20">
        <v>23629</v>
      </c>
      <c r="B214" s="19">
        <v>57</v>
      </c>
      <c r="C214" s="20">
        <v>44408</v>
      </c>
      <c r="D214" s="21">
        <v>31</v>
      </c>
      <c r="E214" s="21">
        <v>7</v>
      </c>
      <c r="F214" s="22">
        <v>5380.18</v>
      </c>
      <c r="G214" s="20">
        <v>32860</v>
      </c>
    </row>
    <row r="215" spans="1:7" x14ac:dyDescent="0.25">
      <c r="A215" s="20">
        <v>30453</v>
      </c>
      <c r="B215" s="19">
        <v>38</v>
      </c>
      <c r="C215" s="20">
        <v>44408</v>
      </c>
      <c r="D215" s="21">
        <v>14</v>
      </c>
      <c r="E215" s="21">
        <v>7</v>
      </c>
      <c r="F215" s="22">
        <v>4551.82</v>
      </c>
      <c r="G215" s="20">
        <v>39070</v>
      </c>
    </row>
    <row r="216" spans="1:7" x14ac:dyDescent="0.25">
      <c r="A216" s="20">
        <v>30436</v>
      </c>
      <c r="B216" s="19">
        <v>38</v>
      </c>
      <c r="C216" s="20">
        <v>44408</v>
      </c>
      <c r="D216" s="21">
        <v>12</v>
      </c>
      <c r="E216" s="21">
        <v>7</v>
      </c>
      <c r="F216" s="22">
        <v>5337.72</v>
      </c>
      <c r="G216" s="20">
        <v>39783</v>
      </c>
    </row>
    <row r="217" spans="1:7" x14ac:dyDescent="0.25">
      <c r="A217" s="20">
        <v>27389</v>
      </c>
      <c r="B217" s="19">
        <v>46</v>
      </c>
      <c r="C217" s="20">
        <v>44408</v>
      </c>
      <c r="D217" s="21">
        <v>20</v>
      </c>
      <c r="E217" s="21">
        <v>7</v>
      </c>
      <c r="F217" s="22">
        <v>7798.2599999999993</v>
      </c>
      <c r="G217" s="20">
        <v>36861</v>
      </c>
    </row>
    <row r="218" spans="1:7" x14ac:dyDescent="0.25">
      <c r="A218" s="20">
        <v>31618</v>
      </c>
      <c r="B218" s="19">
        <v>35</v>
      </c>
      <c r="C218" s="20">
        <v>44408</v>
      </c>
      <c r="D218" s="21">
        <v>12</v>
      </c>
      <c r="E218" s="21">
        <v>7</v>
      </c>
      <c r="F218" s="22">
        <v>4547</v>
      </c>
      <c r="G218" s="20">
        <v>39783</v>
      </c>
    </row>
    <row r="219" spans="1:7" x14ac:dyDescent="0.25">
      <c r="A219" s="20">
        <v>24584</v>
      </c>
      <c r="B219" s="19">
        <v>54</v>
      </c>
      <c r="C219" s="20">
        <v>44408</v>
      </c>
      <c r="D219" s="21">
        <v>30</v>
      </c>
      <c r="E219" s="21">
        <v>7</v>
      </c>
      <c r="F219" s="22">
        <v>5569.46</v>
      </c>
      <c r="G219" s="20">
        <v>33210</v>
      </c>
    </row>
    <row r="220" spans="1:7" x14ac:dyDescent="0.25">
      <c r="A220" s="20">
        <v>24203</v>
      </c>
      <c r="B220" s="19">
        <v>55</v>
      </c>
      <c r="C220" s="20">
        <v>44408</v>
      </c>
      <c r="D220" s="21">
        <v>20</v>
      </c>
      <c r="E220" s="21">
        <v>7</v>
      </c>
      <c r="F220" s="22">
        <v>6770.0999999999995</v>
      </c>
      <c r="G220" s="20">
        <v>36861</v>
      </c>
    </row>
    <row r="221" spans="1:7" x14ac:dyDescent="0.25">
      <c r="A221" s="20">
        <v>24532</v>
      </c>
      <c r="B221" s="19">
        <v>54</v>
      </c>
      <c r="C221" s="20">
        <v>44408</v>
      </c>
      <c r="D221" s="21">
        <v>17</v>
      </c>
      <c r="E221" s="21">
        <v>7</v>
      </c>
      <c r="F221" s="22">
        <v>6570.57</v>
      </c>
      <c r="G221" s="20">
        <v>37956</v>
      </c>
    </row>
    <row r="222" spans="1:7" x14ac:dyDescent="0.25">
      <c r="A222" s="20">
        <v>23498</v>
      </c>
      <c r="B222" s="19">
        <v>57</v>
      </c>
      <c r="C222" s="20">
        <v>44408</v>
      </c>
      <c r="D222" s="21">
        <v>33</v>
      </c>
      <c r="E222" s="21">
        <v>7</v>
      </c>
      <c r="F222" s="22">
        <v>7868.82</v>
      </c>
      <c r="G222" s="20">
        <v>32112</v>
      </c>
    </row>
    <row r="223" spans="1:7" x14ac:dyDescent="0.25">
      <c r="A223" s="20">
        <v>23427</v>
      </c>
      <c r="B223" s="19">
        <v>57</v>
      </c>
      <c r="C223" s="20">
        <v>44408</v>
      </c>
      <c r="D223" s="21">
        <v>31</v>
      </c>
      <c r="E223" s="21">
        <v>7</v>
      </c>
      <c r="F223" s="22">
        <v>6017.46</v>
      </c>
      <c r="G223" s="20">
        <v>32853</v>
      </c>
    </row>
    <row r="224" spans="1:7" x14ac:dyDescent="0.25">
      <c r="A224" s="20">
        <v>26691</v>
      </c>
      <c r="B224" s="19">
        <v>48</v>
      </c>
      <c r="C224" s="20">
        <v>44408</v>
      </c>
      <c r="D224" s="21">
        <v>2</v>
      </c>
      <c r="E224" s="21">
        <v>7</v>
      </c>
      <c r="F224" s="22">
        <v>5911.7</v>
      </c>
      <c r="G224" s="20">
        <v>43435</v>
      </c>
    </row>
    <row r="225" spans="1:7" x14ac:dyDescent="0.25">
      <c r="A225" s="20">
        <v>32393</v>
      </c>
      <c r="B225" s="19">
        <v>33</v>
      </c>
      <c r="C225" s="20">
        <v>44408</v>
      </c>
      <c r="D225" s="21">
        <v>1</v>
      </c>
      <c r="E225" s="21">
        <v>7</v>
      </c>
      <c r="F225" s="22">
        <v>4710.8900000000003</v>
      </c>
      <c r="G225" s="20">
        <v>43800</v>
      </c>
    </row>
    <row r="226" spans="1:7" x14ac:dyDescent="0.25">
      <c r="A226" s="20">
        <v>26318</v>
      </c>
      <c r="B226" s="19">
        <v>49</v>
      </c>
      <c r="C226" s="20">
        <v>44408</v>
      </c>
      <c r="D226" s="21">
        <v>17</v>
      </c>
      <c r="E226" s="21">
        <v>7</v>
      </c>
      <c r="F226" s="22">
        <v>7753.29</v>
      </c>
      <c r="G226" s="20">
        <v>37956</v>
      </c>
    </row>
    <row r="227" spans="1:7" x14ac:dyDescent="0.25">
      <c r="A227" s="20">
        <v>27524</v>
      </c>
      <c r="B227" s="19">
        <v>46</v>
      </c>
      <c r="C227" s="20">
        <v>44408</v>
      </c>
      <c r="D227" s="21">
        <v>9</v>
      </c>
      <c r="E227" s="21">
        <v>7</v>
      </c>
      <c r="F227" s="22">
        <v>5597.05</v>
      </c>
      <c r="G227" s="20">
        <v>40878</v>
      </c>
    </row>
    <row r="228" spans="1:7" x14ac:dyDescent="0.25">
      <c r="A228" s="20">
        <v>23342</v>
      </c>
      <c r="B228" s="19">
        <v>57</v>
      </c>
      <c r="C228" s="20">
        <v>44408</v>
      </c>
      <c r="D228" s="21">
        <v>31</v>
      </c>
      <c r="E228" s="21">
        <v>7</v>
      </c>
      <c r="F228" s="22">
        <v>5799.06</v>
      </c>
      <c r="G228" s="20">
        <v>32846</v>
      </c>
    </row>
    <row r="229" spans="1:7" x14ac:dyDescent="0.25">
      <c r="A229" s="20">
        <v>27353</v>
      </c>
      <c r="B229" s="19">
        <v>46</v>
      </c>
      <c r="C229" s="20">
        <v>44408</v>
      </c>
      <c r="D229" s="21">
        <v>11</v>
      </c>
      <c r="E229" s="21">
        <v>7</v>
      </c>
      <c r="F229" s="22">
        <v>6105.87</v>
      </c>
      <c r="G229" s="20">
        <v>40155</v>
      </c>
    </row>
    <row r="230" spans="1:7" x14ac:dyDescent="0.25">
      <c r="A230" s="20">
        <v>30341</v>
      </c>
      <c r="B230" s="19">
        <v>38</v>
      </c>
      <c r="C230" s="20">
        <v>44408</v>
      </c>
      <c r="D230" s="21">
        <v>8</v>
      </c>
      <c r="E230" s="21">
        <v>7</v>
      </c>
      <c r="F230" s="22">
        <v>4573.2</v>
      </c>
      <c r="G230" s="20">
        <v>41244</v>
      </c>
    </row>
    <row r="231" spans="1:7" x14ac:dyDescent="0.25">
      <c r="A231" s="20">
        <v>24194</v>
      </c>
      <c r="B231" s="19">
        <v>55</v>
      </c>
      <c r="C231" s="20">
        <v>44408</v>
      </c>
      <c r="D231" s="21">
        <v>2</v>
      </c>
      <c r="E231" s="21">
        <v>7</v>
      </c>
      <c r="F231" s="22">
        <v>6572.5</v>
      </c>
      <c r="G231" s="20">
        <v>43435</v>
      </c>
    </row>
    <row r="232" spans="1:7" x14ac:dyDescent="0.25">
      <c r="A232" s="20">
        <v>23644</v>
      </c>
      <c r="B232" s="19">
        <v>57</v>
      </c>
      <c r="C232" s="20">
        <v>44408</v>
      </c>
      <c r="D232" s="21">
        <v>32</v>
      </c>
      <c r="E232" s="21">
        <v>7</v>
      </c>
      <c r="F232" s="22">
        <v>6345.62</v>
      </c>
      <c r="G232" s="20">
        <v>32478</v>
      </c>
    </row>
    <row r="233" spans="1:7" x14ac:dyDescent="0.25">
      <c r="A233" s="20">
        <v>22884</v>
      </c>
      <c r="B233" s="19">
        <v>59</v>
      </c>
      <c r="C233" s="20">
        <v>44408</v>
      </c>
      <c r="D233" s="21">
        <v>31</v>
      </c>
      <c r="E233" s="21">
        <v>7</v>
      </c>
      <c r="F233" s="22">
        <v>5659.06</v>
      </c>
      <c r="G233" s="20">
        <v>32843</v>
      </c>
    </row>
    <row r="234" spans="1:7" x14ac:dyDescent="0.25">
      <c r="A234" s="20">
        <v>33914</v>
      </c>
      <c r="B234" s="19">
        <v>28</v>
      </c>
      <c r="C234" s="20">
        <v>44408</v>
      </c>
      <c r="D234" s="21">
        <v>3</v>
      </c>
      <c r="E234" s="21">
        <v>7</v>
      </c>
      <c r="F234" s="22">
        <v>3557.6299999999997</v>
      </c>
      <c r="G234" s="20">
        <v>43073</v>
      </c>
    </row>
    <row r="235" spans="1:7" x14ac:dyDescent="0.25">
      <c r="A235" s="20">
        <v>28435</v>
      </c>
      <c r="B235" s="19">
        <v>43</v>
      </c>
      <c r="C235" s="20">
        <v>44408</v>
      </c>
      <c r="D235" s="21">
        <v>2</v>
      </c>
      <c r="E235" s="21">
        <v>7</v>
      </c>
      <c r="F235" s="22">
        <v>5250.9000000000005</v>
      </c>
      <c r="G235" s="20">
        <v>43435</v>
      </c>
    </row>
    <row r="236" spans="1:7" x14ac:dyDescent="0.25">
      <c r="A236" s="20">
        <v>27939</v>
      </c>
      <c r="B236" s="19">
        <v>45</v>
      </c>
      <c r="C236" s="20">
        <v>44408</v>
      </c>
      <c r="D236" s="21">
        <v>8</v>
      </c>
      <c r="E236" s="21">
        <v>7</v>
      </c>
      <c r="F236" s="22">
        <v>7026</v>
      </c>
      <c r="G236" s="20">
        <v>41244</v>
      </c>
    </row>
    <row r="237" spans="1:7" x14ac:dyDescent="0.25">
      <c r="A237" s="20">
        <v>32332</v>
      </c>
      <c r="B237" s="19">
        <v>33</v>
      </c>
      <c r="C237" s="20">
        <v>44408</v>
      </c>
      <c r="D237" s="21">
        <v>8</v>
      </c>
      <c r="E237" s="21">
        <v>7</v>
      </c>
      <c r="F237" s="22">
        <v>4861.04</v>
      </c>
      <c r="G237" s="20">
        <v>41244</v>
      </c>
    </row>
    <row r="238" spans="1:7" x14ac:dyDescent="0.25">
      <c r="A238" s="20">
        <v>32987</v>
      </c>
      <c r="B238" s="19">
        <v>31</v>
      </c>
      <c r="C238" s="20">
        <v>44408</v>
      </c>
      <c r="D238" s="21">
        <v>2</v>
      </c>
      <c r="E238" s="21">
        <v>7</v>
      </c>
      <c r="F238" s="22">
        <v>4511.7</v>
      </c>
      <c r="G238" s="20">
        <v>43435</v>
      </c>
    </row>
    <row r="239" spans="1:7" x14ac:dyDescent="0.25">
      <c r="A239" s="20">
        <v>23791</v>
      </c>
      <c r="B239" s="19">
        <v>56</v>
      </c>
      <c r="C239" s="20">
        <v>44408</v>
      </c>
      <c r="D239" s="21">
        <v>31</v>
      </c>
      <c r="E239" s="21">
        <v>7</v>
      </c>
      <c r="F239" s="22">
        <v>5431.7</v>
      </c>
      <c r="G239" s="20">
        <v>32846</v>
      </c>
    </row>
    <row r="240" spans="1:7" x14ac:dyDescent="0.25">
      <c r="A240" s="20">
        <v>23333</v>
      </c>
      <c r="B240" s="19">
        <v>57</v>
      </c>
      <c r="C240" s="20">
        <v>44408</v>
      </c>
      <c r="D240" s="21">
        <v>22</v>
      </c>
      <c r="E240" s="21">
        <v>7</v>
      </c>
      <c r="F240" s="22">
        <v>5591.8600000000006</v>
      </c>
      <c r="G240" s="20">
        <v>36130</v>
      </c>
    </row>
    <row r="241" spans="1:7" x14ac:dyDescent="0.25">
      <c r="A241" s="20">
        <v>28215</v>
      </c>
      <c r="B241" s="19">
        <v>44</v>
      </c>
      <c r="C241" s="20">
        <v>44408</v>
      </c>
      <c r="D241" s="21">
        <v>13</v>
      </c>
      <c r="E241" s="21">
        <v>7</v>
      </c>
      <c r="F241" s="22">
        <v>5111.6500000000005</v>
      </c>
      <c r="G241" s="20">
        <v>39419</v>
      </c>
    </row>
    <row r="242" spans="1:7" x14ac:dyDescent="0.25">
      <c r="A242" s="20">
        <v>23219</v>
      </c>
      <c r="B242" s="19">
        <v>58</v>
      </c>
      <c r="C242" s="20">
        <v>44408</v>
      </c>
      <c r="D242" s="21">
        <v>33</v>
      </c>
      <c r="E242" s="21">
        <v>7</v>
      </c>
      <c r="F242" s="22">
        <v>8081.62</v>
      </c>
      <c r="G242" s="20">
        <v>32112</v>
      </c>
    </row>
    <row r="243" spans="1:7" x14ac:dyDescent="0.25">
      <c r="A243" s="20">
        <v>28401</v>
      </c>
      <c r="B243" s="19">
        <v>43</v>
      </c>
      <c r="C243" s="20">
        <v>44408</v>
      </c>
      <c r="D243" s="21">
        <v>18</v>
      </c>
      <c r="E243" s="21">
        <v>7</v>
      </c>
      <c r="F243" s="22">
        <v>4739.54</v>
      </c>
      <c r="G243" s="20">
        <v>37591</v>
      </c>
    </row>
    <row r="244" spans="1:7" x14ac:dyDescent="0.25">
      <c r="A244" s="20">
        <v>24604</v>
      </c>
      <c r="B244" s="19">
        <v>54</v>
      </c>
      <c r="C244" s="20">
        <v>44408</v>
      </c>
      <c r="D244" s="21">
        <v>19</v>
      </c>
      <c r="E244" s="21">
        <v>7</v>
      </c>
      <c r="F244" s="22">
        <v>7420.82</v>
      </c>
      <c r="G244" s="20">
        <v>37226</v>
      </c>
    </row>
    <row r="245" spans="1:7" x14ac:dyDescent="0.25">
      <c r="A245" s="20">
        <v>24063</v>
      </c>
      <c r="B245" s="19">
        <v>55</v>
      </c>
      <c r="C245" s="20">
        <v>44408</v>
      </c>
      <c r="D245" s="21">
        <v>32</v>
      </c>
      <c r="E245" s="21">
        <v>7</v>
      </c>
      <c r="F245" s="22">
        <v>8127.54</v>
      </c>
      <c r="G245" s="20">
        <v>32478</v>
      </c>
    </row>
    <row r="246" spans="1:7" x14ac:dyDescent="0.25">
      <c r="A246" s="20">
        <v>29563</v>
      </c>
      <c r="B246" s="19">
        <v>40</v>
      </c>
      <c r="C246" s="20">
        <v>44408</v>
      </c>
      <c r="D246" s="21">
        <v>16</v>
      </c>
      <c r="E246" s="21">
        <v>7</v>
      </c>
      <c r="F246" s="22">
        <v>5275.68</v>
      </c>
      <c r="G246" s="20">
        <v>38322</v>
      </c>
    </row>
    <row r="247" spans="1:7" x14ac:dyDescent="0.25">
      <c r="A247" s="20">
        <v>22638</v>
      </c>
      <c r="B247" s="19">
        <v>59</v>
      </c>
      <c r="C247" s="20">
        <v>44408</v>
      </c>
      <c r="D247" s="21">
        <v>33</v>
      </c>
      <c r="E247" s="21">
        <v>7</v>
      </c>
      <c r="F247" s="22">
        <v>6718.579999999999</v>
      </c>
      <c r="G247" s="20">
        <v>32132</v>
      </c>
    </row>
    <row r="248" spans="1:7" x14ac:dyDescent="0.25">
      <c r="A248" s="20">
        <v>25479</v>
      </c>
      <c r="B248" s="19">
        <v>51</v>
      </c>
      <c r="C248" s="20">
        <v>44408</v>
      </c>
      <c r="D248" s="21">
        <v>30</v>
      </c>
      <c r="E248" s="21">
        <v>7</v>
      </c>
      <c r="F248" s="22">
        <v>5553.78</v>
      </c>
      <c r="G248" s="20">
        <v>33210</v>
      </c>
    </row>
    <row r="249" spans="1:7" x14ac:dyDescent="0.25">
      <c r="A249" s="20">
        <v>22835</v>
      </c>
      <c r="B249" s="19">
        <v>59</v>
      </c>
      <c r="C249" s="20">
        <v>44408</v>
      </c>
      <c r="D249" s="21">
        <v>31</v>
      </c>
      <c r="E249" s="21">
        <v>7</v>
      </c>
      <c r="F249" s="22">
        <v>6546.0999999999995</v>
      </c>
      <c r="G249" s="20">
        <v>32860</v>
      </c>
    </row>
    <row r="250" spans="1:7" x14ac:dyDescent="0.25">
      <c r="A250" s="20">
        <v>28283</v>
      </c>
      <c r="B250" s="19">
        <v>44</v>
      </c>
      <c r="C250" s="20">
        <v>44408</v>
      </c>
      <c r="D250" s="21">
        <v>15</v>
      </c>
      <c r="E250" s="21">
        <v>7</v>
      </c>
      <c r="F250" s="22">
        <v>5496.1500000000005</v>
      </c>
      <c r="G250" s="20">
        <v>38712</v>
      </c>
    </row>
    <row r="251" spans="1:7" x14ac:dyDescent="0.25">
      <c r="A251" s="20">
        <v>30440</v>
      </c>
      <c r="B251" s="19">
        <v>38</v>
      </c>
      <c r="C251" s="20">
        <v>44408</v>
      </c>
      <c r="D251" s="21">
        <v>8</v>
      </c>
      <c r="E251" s="21">
        <v>7</v>
      </c>
      <c r="F251" s="22">
        <v>4545.2</v>
      </c>
      <c r="G251" s="20">
        <v>41244</v>
      </c>
    </row>
    <row r="252" spans="1:7" x14ac:dyDescent="0.25">
      <c r="A252" s="20">
        <v>25754</v>
      </c>
      <c r="B252" s="19">
        <v>51</v>
      </c>
      <c r="C252" s="20">
        <v>44408</v>
      </c>
      <c r="D252" s="21">
        <v>8</v>
      </c>
      <c r="E252" s="21">
        <v>7</v>
      </c>
      <c r="F252" s="22">
        <v>5962</v>
      </c>
      <c r="G252" s="20">
        <v>41244</v>
      </c>
    </row>
    <row r="253" spans="1:7" x14ac:dyDescent="0.25">
      <c r="A253" s="20">
        <v>28752</v>
      </c>
      <c r="B253" s="19">
        <v>43</v>
      </c>
      <c r="C253" s="20">
        <v>44408</v>
      </c>
      <c r="D253" s="21">
        <v>16</v>
      </c>
      <c r="E253" s="21">
        <v>7</v>
      </c>
      <c r="F253" s="22">
        <v>5777.44</v>
      </c>
      <c r="G253" s="20">
        <v>38322</v>
      </c>
    </row>
    <row r="254" spans="1:7" x14ac:dyDescent="0.25">
      <c r="A254" s="20">
        <v>30085</v>
      </c>
      <c r="B254" s="19">
        <v>39</v>
      </c>
      <c r="C254" s="20">
        <v>44408</v>
      </c>
      <c r="D254" s="21">
        <v>15</v>
      </c>
      <c r="E254" s="21">
        <v>7</v>
      </c>
      <c r="F254" s="22">
        <v>4855.51</v>
      </c>
      <c r="G254" s="20">
        <v>38691</v>
      </c>
    </row>
    <row r="255" spans="1:7" x14ac:dyDescent="0.25">
      <c r="A255" s="20">
        <v>26322</v>
      </c>
      <c r="B255" s="19">
        <v>49</v>
      </c>
      <c r="C255" s="20">
        <v>44408</v>
      </c>
      <c r="D255" s="21">
        <v>16</v>
      </c>
      <c r="E255" s="21">
        <v>7</v>
      </c>
      <c r="F255" s="22">
        <v>5755.04</v>
      </c>
      <c r="G255" s="20">
        <v>38322</v>
      </c>
    </row>
    <row r="256" spans="1:7" x14ac:dyDescent="0.25">
      <c r="A256" s="20">
        <v>30545</v>
      </c>
      <c r="B256" s="19">
        <v>38</v>
      </c>
      <c r="C256" s="20">
        <v>44408</v>
      </c>
      <c r="D256" s="21">
        <v>11</v>
      </c>
      <c r="E256" s="21">
        <v>7</v>
      </c>
      <c r="F256" s="22">
        <v>3974.51</v>
      </c>
      <c r="G256" s="20">
        <v>40148</v>
      </c>
    </row>
    <row r="257" spans="1:7" x14ac:dyDescent="0.25">
      <c r="A257" s="20">
        <v>26105</v>
      </c>
      <c r="B257" s="19">
        <v>50</v>
      </c>
      <c r="C257" s="20">
        <v>44408</v>
      </c>
      <c r="D257" s="21">
        <v>3</v>
      </c>
      <c r="E257" s="21">
        <v>7</v>
      </c>
      <c r="F257" s="22">
        <v>4264.3499999999995</v>
      </c>
      <c r="G257" s="20">
        <v>43073</v>
      </c>
    </row>
    <row r="258" spans="1:7" x14ac:dyDescent="0.25">
      <c r="A258" s="20">
        <v>28325</v>
      </c>
      <c r="B258" s="19">
        <v>44</v>
      </c>
      <c r="C258" s="20">
        <v>44408</v>
      </c>
      <c r="D258" s="21">
        <v>8</v>
      </c>
      <c r="E258" s="21">
        <v>7</v>
      </c>
      <c r="F258" s="22">
        <v>4297.68</v>
      </c>
      <c r="G258" s="20">
        <v>41244</v>
      </c>
    </row>
    <row r="259" spans="1:7" x14ac:dyDescent="0.25">
      <c r="A259" s="20">
        <v>24263</v>
      </c>
      <c r="B259" s="19">
        <v>55</v>
      </c>
      <c r="C259" s="20">
        <v>44408</v>
      </c>
      <c r="D259" s="21">
        <v>31</v>
      </c>
      <c r="E259" s="21">
        <v>7</v>
      </c>
      <c r="F259" s="22">
        <v>5500.02</v>
      </c>
      <c r="G259" s="20">
        <v>32846</v>
      </c>
    </row>
    <row r="260" spans="1:7" x14ac:dyDescent="0.25">
      <c r="A260" s="20">
        <v>23618</v>
      </c>
      <c r="B260" s="19">
        <v>57</v>
      </c>
      <c r="C260" s="20">
        <v>44408</v>
      </c>
      <c r="D260" s="21">
        <v>32</v>
      </c>
      <c r="E260" s="21">
        <v>7</v>
      </c>
      <c r="F260" s="22">
        <v>4917.62</v>
      </c>
      <c r="G260" s="20">
        <v>32496</v>
      </c>
    </row>
    <row r="261" spans="1:7" x14ac:dyDescent="0.25">
      <c r="A261" s="20">
        <v>23453</v>
      </c>
      <c r="B261" s="19">
        <v>57</v>
      </c>
      <c r="C261" s="20">
        <v>44408</v>
      </c>
      <c r="D261" s="21">
        <v>31</v>
      </c>
      <c r="E261" s="21">
        <v>7</v>
      </c>
      <c r="F261" s="22">
        <v>6071.22</v>
      </c>
      <c r="G261" s="20">
        <v>32846</v>
      </c>
    </row>
    <row r="262" spans="1:7" x14ac:dyDescent="0.25">
      <c r="A262" s="20">
        <v>26438</v>
      </c>
      <c r="B262" s="19">
        <v>49</v>
      </c>
      <c r="C262" s="20">
        <v>44408</v>
      </c>
      <c r="D262" s="21">
        <v>11</v>
      </c>
      <c r="E262" s="21">
        <v>7</v>
      </c>
      <c r="F262" s="22">
        <v>6665.87</v>
      </c>
      <c r="G262" s="20">
        <v>40148</v>
      </c>
    </row>
    <row r="263" spans="1:7" x14ac:dyDescent="0.25">
      <c r="A263" s="20">
        <v>32293</v>
      </c>
      <c r="B263" s="19">
        <v>33</v>
      </c>
      <c r="C263" s="20">
        <v>44408</v>
      </c>
      <c r="D263" s="21">
        <v>7</v>
      </c>
      <c r="E263" s="21">
        <v>7</v>
      </c>
      <c r="F263" s="22">
        <v>4075.75</v>
      </c>
      <c r="G263" s="20">
        <v>41609</v>
      </c>
    </row>
    <row r="264" spans="1:7" x14ac:dyDescent="0.25">
      <c r="A264" s="20">
        <v>25687</v>
      </c>
      <c r="B264" s="19">
        <v>51</v>
      </c>
      <c r="C264" s="20">
        <v>44408</v>
      </c>
      <c r="D264" s="21">
        <v>3</v>
      </c>
      <c r="E264" s="21">
        <v>7</v>
      </c>
      <c r="F264" s="22">
        <v>4174.75</v>
      </c>
      <c r="G264" s="20">
        <v>43073</v>
      </c>
    </row>
    <row r="265" spans="1:7" x14ac:dyDescent="0.25">
      <c r="A265" s="20">
        <v>27103</v>
      </c>
      <c r="B265" s="19">
        <v>47</v>
      </c>
      <c r="C265" s="20">
        <v>44408</v>
      </c>
      <c r="D265" s="21">
        <v>10</v>
      </c>
      <c r="E265" s="21">
        <v>7</v>
      </c>
      <c r="F265" s="22">
        <v>4590.34</v>
      </c>
      <c r="G265" s="20">
        <v>40527</v>
      </c>
    </row>
    <row r="266" spans="1:7" x14ac:dyDescent="0.25">
      <c r="A266" s="20">
        <v>23137</v>
      </c>
      <c r="B266" s="19">
        <v>58</v>
      </c>
      <c r="C266" s="20">
        <v>44408</v>
      </c>
      <c r="D266" s="21">
        <v>32</v>
      </c>
      <c r="E266" s="21">
        <v>7</v>
      </c>
      <c r="F266" s="22">
        <v>5793.46</v>
      </c>
      <c r="G266" s="20">
        <v>32478</v>
      </c>
    </row>
    <row r="267" spans="1:7" x14ac:dyDescent="0.25">
      <c r="A267" s="20">
        <v>29494</v>
      </c>
      <c r="B267" s="19">
        <v>41</v>
      </c>
      <c r="C267" s="20">
        <v>44408</v>
      </c>
      <c r="D267" s="21">
        <v>7</v>
      </c>
      <c r="E267" s="21">
        <v>7</v>
      </c>
      <c r="F267" s="22">
        <v>5098.3100000000004</v>
      </c>
      <c r="G267" s="20">
        <v>41609</v>
      </c>
    </row>
    <row r="268" spans="1:7" x14ac:dyDescent="0.25">
      <c r="A268" s="20">
        <v>29841</v>
      </c>
      <c r="B268" s="19">
        <v>40</v>
      </c>
      <c r="C268" s="20">
        <v>44408</v>
      </c>
      <c r="D268" s="21">
        <v>8</v>
      </c>
      <c r="E268" s="21">
        <v>7</v>
      </c>
      <c r="F268" s="22">
        <v>4293.2</v>
      </c>
      <c r="G268" s="20">
        <v>41244</v>
      </c>
    </row>
    <row r="269" spans="1:7" x14ac:dyDescent="0.25">
      <c r="A269" s="20">
        <v>27508</v>
      </c>
      <c r="B269" s="19">
        <v>46</v>
      </c>
      <c r="C269" s="20">
        <v>44408</v>
      </c>
      <c r="D269" s="21">
        <v>19</v>
      </c>
      <c r="E269" s="21">
        <v>7</v>
      </c>
      <c r="F269" s="22">
        <v>5754.2599999999993</v>
      </c>
      <c r="G269" s="20">
        <v>37242</v>
      </c>
    </row>
    <row r="270" spans="1:7" x14ac:dyDescent="0.25">
      <c r="A270" s="20">
        <v>30520</v>
      </c>
      <c r="B270" s="19">
        <v>38</v>
      </c>
      <c r="C270" s="20">
        <v>44408</v>
      </c>
      <c r="D270" s="21">
        <v>11</v>
      </c>
      <c r="E270" s="21">
        <v>7</v>
      </c>
      <c r="F270" s="22">
        <v>4634.1899999999996</v>
      </c>
      <c r="G270" s="20">
        <v>40148</v>
      </c>
    </row>
    <row r="271" spans="1:7" x14ac:dyDescent="0.25">
      <c r="A271" s="20">
        <v>25356</v>
      </c>
      <c r="B271" s="19">
        <v>52</v>
      </c>
      <c r="C271" s="20">
        <v>44408</v>
      </c>
      <c r="D271" s="21">
        <v>24</v>
      </c>
      <c r="E271" s="21">
        <v>7</v>
      </c>
      <c r="F271" s="22">
        <v>4990.42</v>
      </c>
      <c r="G271" s="20">
        <v>35430</v>
      </c>
    </row>
    <row r="272" spans="1:7" x14ac:dyDescent="0.25">
      <c r="A272" s="20">
        <v>22015</v>
      </c>
      <c r="B272" s="19">
        <v>61</v>
      </c>
      <c r="C272" s="20">
        <v>44408</v>
      </c>
      <c r="D272" s="21">
        <v>33</v>
      </c>
      <c r="E272" s="21">
        <v>7</v>
      </c>
      <c r="F272" s="22">
        <v>7573.1399999999994</v>
      </c>
      <c r="G272" s="20">
        <v>32112</v>
      </c>
    </row>
    <row r="273" spans="1:7" x14ac:dyDescent="0.25">
      <c r="A273" s="20">
        <v>30917</v>
      </c>
      <c r="B273" s="19">
        <v>37</v>
      </c>
      <c r="C273" s="20">
        <v>44408</v>
      </c>
      <c r="D273" s="21">
        <v>12</v>
      </c>
      <c r="E273" s="21">
        <v>7</v>
      </c>
      <c r="F273" s="22">
        <v>4827</v>
      </c>
      <c r="G273" s="20">
        <v>39799</v>
      </c>
    </row>
    <row r="274" spans="1:7" x14ac:dyDescent="0.25">
      <c r="A274" s="20">
        <v>29504</v>
      </c>
      <c r="B274" s="19">
        <v>40</v>
      </c>
      <c r="C274" s="20">
        <v>44408</v>
      </c>
      <c r="D274" s="21">
        <v>16</v>
      </c>
      <c r="E274" s="21">
        <v>7</v>
      </c>
      <c r="F274" s="22">
        <v>4524.16</v>
      </c>
      <c r="G274" s="20">
        <v>38322</v>
      </c>
    </row>
    <row r="275" spans="1:7" x14ac:dyDescent="0.25">
      <c r="A275" s="20">
        <v>28892</v>
      </c>
      <c r="B275" s="19">
        <v>42</v>
      </c>
      <c r="C275" s="20">
        <v>44408</v>
      </c>
      <c r="D275" s="21">
        <v>12</v>
      </c>
      <c r="E275" s="21">
        <v>7</v>
      </c>
      <c r="F275" s="22">
        <v>5577.4000000000005</v>
      </c>
      <c r="G275" s="20">
        <v>39797</v>
      </c>
    </row>
    <row r="276" spans="1:7" x14ac:dyDescent="0.25">
      <c r="A276" s="20">
        <v>24572</v>
      </c>
      <c r="B276" s="19">
        <v>54</v>
      </c>
      <c r="C276" s="20">
        <v>44408</v>
      </c>
      <c r="D276" s="21">
        <v>12</v>
      </c>
      <c r="E276" s="21">
        <v>7</v>
      </c>
      <c r="F276" s="22">
        <v>5335.4800000000005</v>
      </c>
      <c r="G276" s="20">
        <v>39790</v>
      </c>
    </row>
    <row r="277" spans="1:7" x14ac:dyDescent="0.25">
      <c r="A277" s="20">
        <v>23983</v>
      </c>
      <c r="B277" s="19">
        <v>56</v>
      </c>
      <c r="C277" s="20">
        <v>44408</v>
      </c>
      <c r="D277" s="21">
        <v>9</v>
      </c>
      <c r="E277" s="21">
        <v>7</v>
      </c>
      <c r="F277" s="22">
        <v>4236.25</v>
      </c>
      <c r="G277" s="20">
        <v>40891</v>
      </c>
    </row>
    <row r="278" spans="1:7" x14ac:dyDescent="0.25">
      <c r="A278" s="20">
        <v>31379</v>
      </c>
      <c r="B278" s="19">
        <v>35</v>
      </c>
      <c r="C278" s="20">
        <v>44408</v>
      </c>
      <c r="D278" s="21">
        <v>10</v>
      </c>
      <c r="E278" s="21">
        <v>7</v>
      </c>
      <c r="F278" s="22">
        <v>4694.5</v>
      </c>
      <c r="G278" s="20">
        <v>40524</v>
      </c>
    </row>
    <row r="279" spans="1:7" x14ac:dyDescent="0.25">
      <c r="A279" s="20">
        <v>30555</v>
      </c>
      <c r="B279" s="19">
        <v>38</v>
      </c>
      <c r="C279" s="20">
        <v>44408</v>
      </c>
      <c r="D279" s="21">
        <v>9</v>
      </c>
      <c r="E279" s="21">
        <v>7</v>
      </c>
      <c r="F279" s="22">
        <v>4497.21</v>
      </c>
      <c r="G279" s="20">
        <v>40878</v>
      </c>
    </row>
    <row r="280" spans="1:7" x14ac:dyDescent="0.25">
      <c r="A280" s="20">
        <v>33892</v>
      </c>
      <c r="B280" s="19">
        <v>28</v>
      </c>
      <c r="C280" s="20">
        <v>44408</v>
      </c>
      <c r="D280" s="21">
        <v>1</v>
      </c>
      <c r="E280" s="21">
        <v>7</v>
      </c>
      <c r="F280" s="22">
        <v>4042.25</v>
      </c>
      <c r="G280" s="20">
        <v>43800</v>
      </c>
    </row>
    <row r="281" spans="1:7" x14ac:dyDescent="0.25">
      <c r="A281" s="20">
        <v>24303</v>
      </c>
      <c r="B281" s="19">
        <v>55</v>
      </c>
      <c r="C281" s="20">
        <v>44408</v>
      </c>
      <c r="D281" s="21">
        <v>24</v>
      </c>
      <c r="E281" s="21">
        <v>7</v>
      </c>
      <c r="F281" s="22">
        <v>5888.66</v>
      </c>
      <c r="G281" s="20">
        <v>35408</v>
      </c>
    </row>
    <row r="282" spans="1:7" x14ac:dyDescent="0.25">
      <c r="A282" s="20">
        <v>26266</v>
      </c>
      <c r="B282" s="19">
        <v>49</v>
      </c>
      <c r="C282" s="20">
        <v>44408</v>
      </c>
      <c r="D282" s="21">
        <v>13</v>
      </c>
      <c r="E282" s="21">
        <v>7</v>
      </c>
      <c r="F282" s="22">
        <v>6274.21</v>
      </c>
      <c r="G282" s="20">
        <v>39433</v>
      </c>
    </row>
    <row r="283" spans="1:7" x14ac:dyDescent="0.25">
      <c r="A283" s="20">
        <v>30473</v>
      </c>
      <c r="B283" s="19">
        <v>38</v>
      </c>
      <c r="C283" s="20">
        <v>44408</v>
      </c>
      <c r="D283" s="21">
        <v>3</v>
      </c>
      <c r="E283" s="21">
        <v>7</v>
      </c>
      <c r="F283" s="22">
        <v>4062.75</v>
      </c>
      <c r="G283" s="20">
        <v>43070</v>
      </c>
    </row>
    <row r="284" spans="1:7" x14ac:dyDescent="0.25">
      <c r="A284" s="20">
        <v>29359</v>
      </c>
      <c r="B284" s="19">
        <v>41</v>
      </c>
      <c r="C284" s="20">
        <v>44408</v>
      </c>
      <c r="D284" s="21">
        <v>14</v>
      </c>
      <c r="E284" s="21">
        <v>7</v>
      </c>
      <c r="F284" s="22">
        <v>4948.3</v>
      </c>
      <c r="G284" s="20">
        <v>39055</v>
      </c>
    </row>
    <row r="285" spans="1:7" x14ac:dyDescent="0.25">
      <c r="A285" s="20">
        <v>26254</v>
      </c>
      <c r="B285" s="19">
        <v>49</v>
      </c>
      <c r="C285" s="20">
        <v>44408</v>
      </c>
      <c r="D285" s="21">
        <v>24</v>
      </c>
      <c r="E285" s="21">
        <v>7</v>
      </c>
      <c r="F285" s="22">
        <v>6324.34</v>
      </c>
      <c r="G285" s="20">
        <v>35408</v>
      </c>
    </row>
    <row r="286" spans="1:7" x14ac:dyDescent="0.25">
      <c r="A286" s="20">
        <v>28707</v>
      </c>
      <c r="B286" s="19">
        <v>43</v>
      </c>
      <c r="C286" s="20">
        <v>44408</v>
      </c>
      <c r="D286" s="21">
        <v>8</v>
      </c>
      <c r="E286" s="21">
        <v>7</v>
      </c>
      <c r="F286" s="22">
        <v>5715.5999999999995</v>
      </c>
      <c r="G286" s="20">
        <v>41244</v>
      </c>
    </row>
    <row r="287" spans="1:7" x14ac:dyDescent="0.25">
      <c r="A287" s="20">
        <v>25893</v>
      </c>
      <c r="B287" s="19">
        <v>50</v>
      </c>
      <c r="C287" s="20">
        <v>44408</v>
      </c>
      <c r="D287" s="21">
        <v>14</v>
      </c>
      <c r="E287" s="21">
        <v>7</v>
      </c>
      <c r="F287" s="22">
        <v>6719.02</v>
      </c>
      <c r="G287" s="20">
        <v>39055</v>
      </c>
    </row>
    <row r="288" spans="1:7" x14ac:dyDescent="0.25">
      <c r="A288" s="20">
        <v>30552</v>
      </c>
      <c r="B288" s="19">
        <v>38</v>
      </c>
      <c r="C288" s="20">
        <v>44408</v>
      </c>
      <c r="D288" s="21">
        <v>13</v>
      </c>
      <c r="E288" s="21">
        <v>7</v>
      </c>
      <c r="F288" s="22">
        <v>4907.8100000000004</v>
      </c>
      <c r="G288" s="20">
        <v>39427</v>
      </c>
    </row>
    <row r="289" spans="1:7" x14ac:dyDescent="0.25">
      <c r="A289" s="20">
        <v>27678</v>
      </c>
      <c r="B289" s="19">
        <v>45</v>
      </c>
      <c r="C289" s="20">
        <v>44408</v>
      </c>
      <c r="D289" s="21">
        <v>16</v>
      </c>
      <c r="E289" s="21">
        <v>7</v>
      </c>
      <c r="F289" s="22">
        <v>5812.16</v>
      </c>
      <c r="G289" s="20">
        <v>38334</v>
      </c>
    </row>
    <row r="290" spans="1:7" x14ac:dyDescent="0.25">
      <c r="A290" s="20">
        <v>30639</v>
      </c>
      <c r="B290" s="19">
        <v>37</v>
      </c>
      <c r="C290" s="20">
        <v>44408</v>
      </c>
      <c r="D290" s="21">
        <v>11</v>
      </c>
      <c r="E290" s="21">
        <v>7</v>
      </c>
      <c r="F290" s="22">
        <v>4362.03</v>
      </c>
      <c r="G290" s="20">
        <v>40148</v>
      </c>
    </row>
    <row r="291" spans="1:7" x14ac:dyDescent="0.25">
      <c r="A291" s="20">
        <v>29718</v>
      </c>
      <c r="B291" s="19">
        <v>40</v>
      </c>
      <c r="C291" s="20">
        <v>44408</v>
      </c>
      <c r="D291" s="21">
        <v>15</v>
      </c>
      <c r="E291" s="21">
        <v>7</v>
      </c>
      <c r="F291" s="22">
        <v>4856.63</v>
      </c>
      <c r="G291" s="20">
        <v>38687</v>
      </c>
    </row>
    <row r="292" spans="1:7" x14ac:dyDescent="0.25">
      <c r="A292" s="20">
        <v>29638</v>
      </c>
      <c r="B292" s="19">
        <v>40</v>
      </c>
      <c r="C292" s="20">
        <v>44408</v>
      </c>
      <c r="D292" s="21">
        <v>17</v>
      </c>
      <c r="E292" s="21">
        <v>7</v>
      </c>
      <c r="F292" s="22">
        <v>4120.01</v>
      </c>
      <c r="G292" s="20">
        <v>37956</v>
      </c>
    </row>
    <row r="293" spans="1:7" x14ac:dyDescent="0.25">
      <c r="A293" s="20">
        <v>29065</v>
      </c>
      <c r="B293" s="19">
        <v>42</v>
      </c>
      <c r="C293" s="20">
        <v>44408</v>
      </c>
      <c r="D293" s="21">
        <v>8</v>
      </c>
      <c r="E293" s="21">
        <v>7</v>
      </c>
      <c r="F293" s="22">
        <v>4323.4399999999996</v>
      </c>
      <c r="G293" s="20">
        <v>41246</v>
      </c>
    </row>
    <row r="294" spans="1:7" x14ac:dyDescent="0.25">
      <c r="A294" s="20">
        <v>24242</v>
      </c>
      <c r="B294" s="19">
        <v>55</v>
      </c>
      <c r="C294" s="20">
        <v>44408</v>
      </c>
      <c r="D294" s="21">
        <v>30</v>
      </c>
      <c r="E294" s="21">
        <v>7</v>
      </c>
      <c r="F294" s="22">
        <v>5227.8599999999997</v>
      </c>
      <c r="G294" s="20">
        <v>33210</v>
      </c>
    </row>
    <row r="295" spans="1:7" x14ac:dyDescent="0.25">
      <c r="A295" s="20">
        <v>23089</v>
      </c>
      <c r="B295" s="19">
        <v>58</v>
      </c>
      <c r="C295" s="20">
        <v>44408</v>
      </c>
      <c r="D295" s="21">
        <v>32</v>
      </c>
      <c r="E295" s="21">
        <v>7</v>
      </c>
      <c r="F295" s="22">
        <v>8585.6200000000008</v>
      </c>
      <c r="G295" s="20">
        <v>32478</v>
      </c>
    </row>
    <row r="296" spans="1:7" x14ac:dyDescent="0.25">
      <c r="A296" s="20">
        <v>23719</v>
      </c>
      <c r="B296" s="19">
        <v>56</v>
      </c>
      <c r="C296" s="20">
        <v>44408</v>
      </c>
      <c r="D296" s="21">
        <v>31</v>
      </c>
      <c r="E296" s="21">
        <v>7</v>
      </c>
      <c r="F296" s="22">
        <v>7451.06</v>
      </c>
      <c r="G296" s="20">
        <v>32846</v>
      </c>
    </row>
    <row r="297" spans="1:7" x14ac:dyDescent="0.25">
      <c r="A297" s="20">
        <v>26075</v>
      </c>
      <c r="B297" s="19">
        <v>50</v>
      </c>
      <c r="C297" s="20">
        <v>44408</v>
      </c>
      <c r="D297" s="21">
        <v>4</v>
      </c>
      <c r="E297" s="21">
        <v>7</v>
      </c>
      <c r="F297" s="22">
        <v>4398.92</v>
      </c>
      <c r="G297" s="20">
        <v>42723</v>
      </c>
    </row>
    <row r="298" spans="1:7" x14ac:dyDescent="0.25">
      <c r="A298" s="20">
        <v>25786</v>
      </c>
      <c r="B298" s="19">
        <v>51</v>
      </c>
      <c r="C298" s="20">
        <v>44408</v>
      </c>
      <c r="D298" s="21">
        <v>5</v>
      </c>
      <c r="E298" s="21">
        <v>7</v>
      </c>
      <c r="F298" s="22">
        <v>4582.7699999999995</v>
      </c>
      <c r="G298" s="20">
        <v>42339</v>
      </c>
    </row>
    <row r="299" spans="1:7" x14ac:dyDescent="0.25">
      <c r="A299" s="20">
        <v>26191</v>
      </c>
      <c r="B299" s="19">
        <v>50</v>
      </c>
      <c r="C299" s="20">
        <v>44408</v>
      </c>
      <c r="D299" s="21">
        <v>4</v>
      </c>
      <c r="E299" s="21">
        <v>7</v>
      </c>
      <c r="F299" s="22">
        <v>4420.2</v>
      </c>
      <c r="G299" s="20">
        <v>42723</v>
      </c>
    </row>
    <row r="300" spans="1:7" x14ac:dyDescent="0.25">
      <c r="A300" s="20">
        <v>25968</v>
      </c>
      <c r="B300" s="19">
        <v>50</v>
      </c>
      <c r="C300" s="20">
        <v>44408</v>
      </c>
      <c r="D300" s="21">
        <v>5</v>
      </c>
      <c r="E300" s="21">
        <v>7</v>
      </c>
      <c r="F300" s="22">
        <v>4526.7699999999995</v>
      </c>
      <c r="G300" s="20">
        <v>42339</v>
      </c>
    </row>
    <row r="301" spans="1:7" x14ac:dyDescent="0.25">
      <c r="A301" s="20">
        <v>25219</v>
      </c>
      <c r="B301" s="19">
        <v>52</v>
      </c>
      <c r="C301" s="20">
        <v>44408</v>
      </c>
      <c r="D301" s="21">
        <v>2</v>
      </c>
      <c r="E301" s="21">
        <v>7</v>
      </c>
      <c r="F301" s="22">
        <v>4199.22</v>
      </c>
      <c r="G301" s="20">
        <v>43451</v>
      </c>
    </row>
    <row r="302" spans="1:7" x14ac:dyDescent="0.25">
      <c r="A302" s="20">
        <v>23627</v>
      </c>
      <c r="B302" s="19">
        <v>57</v>
      </c>
      <c r="C302" s="20">
        <v>44408</v>
      </c>
      <c r="D302" s="21">
        <v>13</v>
      </c>
      <c r="E302" s="21">
        <v>7</v>
      </c>
      <c r="F302" s="22">
        <v>6109.57</v>
      </c>
      <c r="G302" s="20">
        <v>39419</v>
      </c>
    </row>
    <row r="303" spans="1:7" x14ac:dyDescent="0.25">
      <c r="A303" s="20">
        <v>25333</v>
      </c>
      <c r="B303" s="19">
        <v>52</v>
      </c>
      <c r="C303" s="20">
        <v>44408</v>
      </c>
      <c r="D303" s="21">
        <v>6</v>
      </c>
      <c r="E303" s="21">
        <v>7</v>
      </c>
      <c r="F303" s="22">
        <v>4765.5</v>
      </c>
      <c r="G303" s="20">
        <v>41974</v>
      </c>
    </row>
    <row r="304" spans="1:7" x14ac:dyDescent="0.25">
      <c r="A304" s="20">
        <v>26682</v>
      </c>
      <c r="B304" s="19">
        <v>48</v>
      </c>
      <c r="C304" s="20">
        <v>44408</v>
      </c>
      <c r="D304" s="21">
        <v>22</v>
      </c>
      <c r="E304" s="21">
        <v>7</v>
      </c>
      <c r="F304" s="22">
        <v>6816.02</v>
      </c>
      <c r="G304" s="20">
        <v>36159</v>
      </c>
    </row>
    <row r="305" spans="1:7" x14ac:dyDescent="0.25">
      <c r="A305" s="20">
        <v>23644</v>
      </c>
      <c r="B305" s="19">
        <v>57</v>
      </c>
      <c r="C305" s="20">
        <v>44408</v>
      </c>
      <c r="D305" s="21">
        <v>31</v>
      </c>
      <c r="E305" s="21">
        <v>7</v>
      </c>
      <c r="F305" s="22">
        <v>7747.8600000000006</v>
      </c>
      <c r="G305" s="20">
        <v>32846</v>
      </c>
    </row>
    <row r="306" spans="1:7" x14ac:dyDescent="0.25">
      <c r="A306" s="20">
        <v>28192</v>
      </c>
      <c r="B306" s="19">
        <v>44</v>
      </c>
      <c r="C306" s="20">
        <v>44408</v>
      </c>
      <c r="D306" s="21">
        <v>16</v>
      </c>
      <c r="E306" s="21">
        <v>7</v>
      </c>
      <c r="F306" s="22">
        <v>5416.8</v>
      </c>
      <c r="G306" s="20">
        <v>38322</v>
      </c>
    </row>
    <row r="307" spans="1:7" x14ac:dyDescent="0.25">
      <c r="A307" s="20">
        <v>27459</v>
      </c>
      <c r="B307" s="19">
        <v>46</v>
      </c>
      <c r="C307" s="20">
        <v>44408</v>
      </c>
      <c r="D307" s="21">
        <v>16</v>
      </c>
      <c r="E307" s="21">
        <v>7</v>
      </c>
      <c r="F307" s="22">
        <v>5674.4000000000005</v>
      </c>
      <c r="G307" s="20">
        <v>38322</v>
      </c>
    </row>
    <row r="308" spans="1:7" x14ac:dyDescent="0.25">
      <c r="A308" s="20">
        <v>23188</v>
      </c>
      <c r="B308" s="19">
        <v>58</v>
      </c>
      <c r="C308" s="20">
        <v>44408</v>
      </c>
      <c r="D308" s="21">
        <v>33</v>
      </c>
      <c r="E308" s="21">
        <v>7</v>
      </c>
      <c r="F308" s="22">
        <v>8353.7800000000007</v>
      </c>
      <c r="G308" s="20">
        <v>32112</v>
      </c>
    </row>
    <row r="309" spans="1:7" x14ac:dyDescent="0.25">
      <c r="A309" s="20">
        <v>27455</v>
      </c>
      <c r="B309" s="19">
        <v>46</v>
      </c>
      <c r="C309" s="20">
        <v>44408</v>
      </c>
      <c r="D309" s="21">
        <v>18</v>
      </c>
      <c r="E309" s="21">
        <v>7</v>
      </c>
      <c r="F309" s="22">
        <v>5752.02</v>
      </c>
      <c r="G309" s="20">
        <v>37591</v>
      </c>
    </row>
    <row r="310" spans="1:7" x14ac:dyDescent="0.25">
      <c r="A310" s="20">
        <v>28388</v>
      </c>
      <c r="B310" s="19">
        <v>44</v>
      </c>
      <c r="C310" s="20">
        <v>44408</v>
      </c>
      <c r="D310" s="21">
        <v>9</v>
      </c>
      <c r="E310" s="21">
        <v>7</v>
      </c>
      <c r="F310" s="22">
        <v>4959.7699999999995</v>
      </c>
      <c r="G310" s="20">
        <v>40878</v>
      </c>
    </row>
    <row r="311" spans="1:7" x14ac:dyDescent="0.25">
      <c r="A311" s="20">
        <v>31387</v>
      </c>
      <c r="B311" s="19">
        <v>35</v>
      </c>
      <c r="C311" s="20">
        <v>44408</v>
      </c>
      <c r="D311" s="21">
        <v>12</v>
      </c>
      <c r="E311" s="21">
        <v>7</v>
      </c>
      <c r="F311" s="22">
        <v>4355.4800000000005</v>
      </c>
      <c r="G311" s="20">
        <v>39783</v>
      </c>
    </row>
    <row r="312" spans="1:7" x14ac:dyDescent="0.25">
      <c r="A312" s="20">
        <v>31964</v>
      </c>
      <c r="B312" s="19">
        <v>34</v>
      </c>
      <c r="C312" s="20">
        <v>44408</v>
      </c>
      <c r="D312" s="21">
        <v>9</v>
      </c>
      <c r="E312" s="21">
        <v>7</v>
      </c>
      <c r="F312" s="22">
        <v>4269.8499999999995</v>
      </c>
      <c r="G312" s="20">
        <v>40878</v>
      </c>
    </row>
    <row r="313" spans="1:7" x14ac:dyDescent="0.25">
      <c r="A313" s="20">
        <v>27084</v>
      </c>
      <c r="B313" s="19">
        <v>47</v>
      </c>
      <c r="C313" s="20">
        <v>44408</v>
      </c>
      <c r="D313" s="21">
        <v>13</v>
      </c>
      <c r="E313" s="21">
        <v>7</v>
      </c>
      <c r="F313" s="22">
        <v>5946.05</v>
      </c>
      <c r="G313" s="20">
        <v>39419</v>
      </c>
    </row>
    <row r="314" spans="1:7" x14ac:dyDescent="0.25">
      <c r="A314" s="20">
        <v>30795</v>
      </c>
      <c r="B314" s="19">
        <v>37</v>
      </c>
      <c r="C314" s="20">
        <v>44408</v>
      </c>
      <c r="D314" s="21">
        <v>8</v>
      </c>
      <c r="E314" s="21">
        <v>7</v>
      </c>
      <c r="F314" s="22">
        <v>4326.8</v>
      </c>
      <c r="G314" s="20">
        <v>41244</v>
      </c>
    </row>
    <row r="315" spans="1:7" x14ac:dyDescent="0.25">
      <c r="A315" s="20">
        <v>30925</v>
      </c>
      <c r="B315" s="19">
        <v>37</v>
      </c>
      <c r="C315" s="20">
        <v>44408</v>
      </c>
      <c r="D315" s="21">
        <v>8</v>
      </c>
      <c r="E315" s="21">
        <v>7</v>
      </c>
      <c r="F315" s="22">
        <v>4786</v>
      </c>
      <c r="G315" s="20">
        <v>41244</v>
      </c>
    </row>
    <row r="316" spans="1:7" x14ac:dyDescent="0.25">
      <c r="A316" s="20">
        <v>34679</v>
      </c>
      <c r="B316" s="19">
        <v>26</v>
      </c>
      <c r="C316" s="20">
        <v>44408</v>
      </c>
      <c r="D316" s="21">
        <v>1</v>
      </c>
      <c r="E316" s="21">
        <v>7</v>
      </c>
      <c r="F316" s="22">
        <v>3537.1299999999997</v>
      </c>
      <c r="G316" s="20">
        <v>43800</v>
      </c>
    </row>
    <row r="317" spans="1:7" x14ac:dyDescent="0.25">
      <c r="A317" s="20">
        <v>24655</v>
      </c>
      <c r="B317" s="19">
        <v>54</v>
      </c>
      <c r="C317" s="20">
        <v>44408</v>
      </c>
      <c r="D317" s="21">
        <v>30</v>
      </c>
      <c r="E317" s="21">
        <v>7</v>
      </c>
      <c r="F317" s="22">
        <v>5105.78</v>
      </c>
      <c r="G317" s="20">
        <v>33210</v>
      </c>
    </row>
    <row r="318" spans="1:7" x14ac:dyDescent="0.25">
      <c r="A318" s="20">
        <v>27098</v>
      </c>
      <c r="B318" s="19">
        <v>47</v>
      </c>
      <c r="C318" s="20">
        <v>44408</v>
      </c>
      <c r="D318" s="21">
        <v>20</v>
      </c>
      <c r="E318" s="21">
        <v>7</v>
      </c>
      <c r="F318" s="22">
        <v>5401.46</v>
      </c>
      <c r="G318" s="20">
        <v>36871</v>
      </c>
    </row>
    <row r="319" spans="1:7" x14ac:dyDescent="0.25">
      <c r="A319" s="20">
        <v>30288</v>
      </c>
      <c r="B319" s="19">
        <v>38</v>
      </c>
      <c r="C319" s="20">
        <v>44408</v>
      </c>
      <c r="D319" s="21">
        <v>14</v>
      </c>
      <c r="E319" s="21">
        <v>7</v>
      </c>
      <c r="F319" s="22">
        <v>5392.94</v>
      </c>
      <c r="G319" s="20">
        <v>39055</v>
      </c>
    </row>
    <row r="320" spans="1:7" x14ac:dyDescent="0.25">
      <c r="A320" s="20">
        <v>31525</v>
      </c>
      <c r="B320" s="19">
        <v>35</v>
      </c>
      <c r="C320" s="20">
        <v>44408</v>
      </c>
      <c r="D320" s="21">
        <v>12</v>
      </c>
      <c r="E320" s="21">
        <v>7</v>
      </c>
      <c r="F320" s="22">
        <v>4597.4000000000005</v>
      </c>
      <c r="G320" s="20">
        <v>39783</v>
      </c>
    </row>
    <row r="321" spans="1:7" x14ac:dyDescent="0.25">
      <c r="A321" s="20">
        <v>32350</v>
      </c>
      <c r="B321" s="19">
        <v>33</v>
      </c>
      <c r="C321" s="20">
        <v>44408</v>
      </c>
      <c r="D321" s="21">
        <v>8</v>
      </c>
      <c r="E321" s="21">
        <v>7</v>
      </c>
      <c r="F321" s="22">
        <v>4102.8</v>
      </c>
      <c r="G321" s="20">
        <v>41244</v>
      </c>
    </row>
    <row r="322" spans="1:7" x14ac:dyDescent="0.25">
      <c r="A322" s="20">
        <v>33115</v>
      </c>
      <c r="B322" s="19">
        <v>31</v>
      </c>
      <c r="C322" s="20">
        <v>44408</v>
      </c>
      <c r="D322" s="21">
        <v>8</v>
      </c>
      <c r="E322" s="21">
        <v>7</v>
      </c>
      <c r="F322" s="22">
        <v>4102.8</v>
      </c>
      <c r="G322" s="20">
        <v>41244</v>
      </c>
    </row>
    <row r="323" spans="1:7" x14ac:dyDescent="0.25">
      <c r="A323" s="20">
        <v>27096</v>
      </c>
      <c r="B323" s="19">
        <v>47</v>
      </c>
      <c r="C323" s="20">
        <v>44408</v>
      </c>
      <c r="D323" s="21">
        <v>16</v>
      </c>
      <c r="E323" s="21">
        <v>7</v>
      </c>
      <c r="F323" s="22">
        <v>6681.28</v>
      </c>
      <c r="G323" s="20">
        <v>38334</v>
      </c>
    </row>
    <row r="324" spans="1:7" x14ac:dyDescent="0.25">
      <c r="A324" s="20">
        <v>29044</v>
      </c>
      <c r="B324" s="19">
        <v>42</v>
      </c>
      <c r="C324" s="20">
        <v>44408</v>
      </c>
      <c r="D324" s="21">
        <v>5</v>
      </c>
      <c r="E324" s="21">
        <v>7</v>
      </c>
      <c r="F324" s="22">
        <v>4889.6500000000005</v>
      </c>
      <c r="G324" s="20">
        <v>42353</v>
      </c>
    </row>
    <row r="325" spans="1:7" x14ac:dyDescent="0.25">
      <c r="A325" s="20">
        <v>24287</v>
      </c>
      <c r="B325" s="19">
        <v>55</v>
      </c>
      <c r="C325" s="20">
        <v>44408</v>
      </c>
      <c r="D325" s="21">
        <v>31</v>
      </c>
      <c r="E325" s="21">
        <v>7</v>
      </c>
      <c r="F325" s="22">
        <v>5228.9799999999996</v>
      </c>
      <c r="G325" s="20">
        <v>32846</v>
      </c>
    </row>
    <row r="326" spans="1:7" x14ac:dyDescent="0.25">
      <c r="A326" s="20">
        <v>29750</v>
      </c>
      <c r="B326" s="19">
        <v>40</v>
      </c>
      <c r="C326" s="20">
        <v>44408</v>
      </c>
      <c r="D326" s="21">
        <v>12</v>
      </c>
      <c r="E326" s="21">
        <v>7</v>
      </c>
      <c r="F326" s="22">
        <v>4597.4000000000005</v>
      </c>
      <c r="G326" s="20">
        <v>39797</v>
      </c>
    </row>
    <row r="327" spans="1:7" x14ac:dyDescent="0.25">
      <c r="A327" s="20">
        <v>33322</v>
      </c>
      <c r="B327" s="19">
        <v>30</v>
      </c>
      <c r="C327" s="20">
        <v>44408</v>
      </c>
      <c r="D327" s="21">
        <v>6</v>
      </c>
      <c r="E327" s="21">
        <v>7</v>
      </c>
      <c r="F327" s="22">
        <v>4026.2999999999997</v>
      </c>
      <c r="G327" s="20">
        <v>41974</v>
      </c>
    </row>
    <row r="328" spans="1:7" x14ac:dyDescent="0.25">
      <c r="A328" s="20">
        <v>29520</v>
      </c>
      <c r="B328" s="19">
        <v>40</v>
      </c>
      <c r="C328" s="20">
        <v>44408</v>
      </c>
      <c r="D328" s="21">
        <v>10</v>
      </c>
      <c r="E328" s="21">
        <v>7</v>
      </c>
      <c r="F328" s="22">
        <v>4993.54</v>
      </c>
      <c r="G328" s="20">
        <v>40513</v>
      </c>
    </row>
    <row r="329" spans="1:7" x14ac:dyDescent="0.25">
      <c r="A329" s="20">
        <v>24988</v>
      </c>
      <c r="B329" s="19">
        <v>53</v>
      </c>
      <c r="C329" s="20">
        <v>44408</v>
      </c>
      <c r="D329" s="21">
        <v>30</v>
      </c>
      <c r="E329" s="21">
        <v>7</v>
      </c>
      <c r="F329" s="22">
        <v>5198.7400000000007</v>
      </c>
      <c r="G329" s="20">
        <v>33210</v>
      </c>
    </row>
    <row r="330" spans="1:7" x14ac:dyDescent="0.25">
      <c r="A330" s="20">
        <v>24488</v>
      </c>
      <c r="B330" s="19">
        <v>54</v>
      </c>
      <c r="C330" s="20">
        <v>44408</v>
      </c>
      <c r="D330" s="21">
        <v>31</v>
      </c>
      <c r="E330" s="21">
        <v>7</v>
      </c>
      <c r="F330" s="22">
        <v>4805.62</v>
      </c>
      <c r="G330" s="20">
        <v>32846</v>
      </c>
    </row>
    <row r="331" spans="1:7" x14ac:dyDescent="0.25">
      <c r="A331" s="20">
        <v>30568</v>
      </c>
      <c r="B331" s="19">
        <v>38</v>
      </c>
      <c r="C331" s="20">
        <v>44408</v>
      </c>
      <c r="D331" s="21">
        <v>15</v>
      </c>
      <c r="E331" s="21">
        <v>7</v>
      </c>
      <c r="F331" s="22">
        <v>5095.1899999999996</v>
      </c>
      <c r="G331" s="20">
        <v>38687</v>
      </c>
    </row>
    <row r="332" spans="1:7" x14ac:dyDescent="0.25">
      <c r="A332" s="20">
        <v>30366</v>
      </c>
      <c r="B332" s="19">
        <v>38</v>
      </c>
      <c r="C332" s="20">
        <v>44408</v>
      </c>
      <c r="D332" s="21">
        <v>13</v>
      </c>
      <c r="E332" s="21">
        <v>7</v>
      </c>
      <c r="F332" s="22">
        <v>4957.09</v>
      </c>
      <c r="G332" s="20">
        <v>39419</v>
      </c>
    </row>
    <row r="333" spans="1:7" x14ac:dyDescent="0.25">
      <c r="A333" s="20">
        <v>26086</v>
      </c>
      <c r="B333" s="19">
        <v>50</v>
      </c>
      <c r="C333" s="20">
        <v>44408</v>
      </c>
      <c r="D333" s="21">
        <v>19</v>
      </c>
      <c r="E333" s="21">
        <v>7</v>
      </c>
      <c r="F333" s="22">
        <v>5244.66</v>
      </c>
      <c r="G333" s="20">
        <v>37242</v>
      </c>
    </row>
    <row r="334" spans="1:7" x14ac:dyDescent="0.25">
      <c r="A334" s="20">
        <v>30809</v>
      </c>
      <c r="B334" s="19">
        <v>37</v>
      </c>
      <c r="C334" s="20">
        <v>44408</v>
      </c>
      <c r="D334" s="21">
        <v>12</v>
      </c>
      <c r="E334" s="21">
        <v>7</v>
      </c>
      <c r="F334" s="22">
        <v>4823.6400000000003</v>
      </c>
      <c r="G334" s="20">
        <v>39783</v>
      </c>
    </row>
    <row r="335" spans="1:7" x14ac:dyDescent="0.25">
      <c r="A335" s="20">
        <v>26114</v>
      </c>
      <c r="B335" s="19">
        <v>50</v>
      </c>
      <c r="C335" s="20">
        <v>44408</v>
      </c>
      <c r="D335" s="21">
        <v>19</v>
      </c>
      <c r="E335" s="21">
        <v>7</v>
      </c>
      <c r="F335" s="22">
        <v>6366.9000000000005</v>
      </c>
      <c r="G335" s="20">
        <v>37228</v>
      </c>
    </row>
    <row r="336" spans="1:7" x14ac:dyDescent="0.25">
      <c r="A336" s="20">
        <v>32539</v>
      </c>
      <c r="B336" s="19">
        <v>32</v>
      </c>
      <c r="C336" s="20">
        <v>44408</v>
      </c>
      <c r="D336" s="21">
        <v>8</v>
      </c>
      <c r="E336" s="21">
        <v>7</v>
      </c>
      <c r="F336" s="22">
        <v>3894.48</v>
      </c>
      <c r="G336" s="20">
        <v>41244</v>
      </c>
    </row>
    <row r="337" spans="1:7" x14ac:dyDescent="0.25">
      <c r="A337" s="20">
        <v>32591</v>
      </c>
      <c r="B337" s="19">
        <v>32</v>
      </c>
      <c r="C337" s="20">
        <v>44408</v>
      </c>
      <c r="D337" s="21">
        <v>9</v>
      </c>
      <c r="E337" s="21">
        <v>7</v>
      </c>
      <c r="F337" s="22">
        <v>4113.05</v>
      </c>
      <c r="G337" s="20">
        <v>40889</v>
      </c>
    </row>
    <row r="338" spans="1:7" x14ac:dyDescent="0.25">
      <c r="A338" s="20">
        <v>29708</v>
      </c>
      <c r="B338" s="19">
        <v>40</v>
      </c>
      <c r="C338" s="20">
        <v>44408</v>
      </c>
      <c r="D338" s="21">
        <v>14</v>
      </c>
      <c r="E338" s="21">
        <v>7</v>
      </c>
      <c r="F338" s="22">
        <v>4816.1400000000003</v>
      </c>
      <c r="G338" s="20">
        <v>39055</v>
      </c>
    </row>
    <row r="339" spans="1:7" x14ac:dyDescent="0.25">
      <c r="A339" s="20">
        <v>33497</v>
      </c>
      <c r="B339" s="19">
        <v>30</v>
      </c>
      <c r="C339" s="20">
        <v>44408</v>
      </c>
      <c r="D339" s="21">
        <v>6</v>
      </c>
      <c r="E339" s="21">
        <v>7</v>
      </c>
      <c r="F339" s="22">
        <v>3928.86</v>
      </c>
      <c r="G339" s="20">
        <v>41974</v>
      </c>
    </row>
    <row r="340" spans="1:7" x14ac:dyDescent="0.25">
      <c r="A340" s="20">
        <v>27949</v>
      </c>
      <c r="B340" s="19">
        <v>45</v>
      </c>
      <c r="C340" s="20">
        <v>44408</v>
      </c>
      <c r="D340" s="21">
        <v>19</v>
      </c>
      <c r="E340" s="21">
        <v>7</v>
      </c>
      <c r="F340" s="22">
        <v>6891.06</v>
      </c>
      <c r="G340" s="20">
        <v>37226</v>
      </c>
    </row>
    <row r="341" spans="1:7" x14ac:dyDescent="0.25">
      <c r="A341" s="20">
        <v>26224</v>
      </c>
      <c r="B341" s="19">
        <v>49</v>
      </c>
      <c r="C341" s="20">
        <v>44408</v>
      </c>
      <c r="D341" s="21">
        <v>12</v>
      </c>
      <c r="E341" s="21">
        <v>7</v>
      </c>
      <c r="F341" s="22">
        <v>5515.8</v>
      </c>
      <c r="G341" s="20">
        <v>39783</v>
      </c>
    </row>
    <row r="342" spans="1:7" x14ac:dyDescent="0.25">
      <c r="A342" s="20">
        <v>29879</v>
      </c>
      <c r="B342" s="19">
        <v>39</v>
      </c>
      <c r="C342" s="20">
        <v>44408</v>
      </c>
      <c r="D342" s="21">
        <v>1</v>
      </c>
      <c r="E342" s="21">
        <v>7</v>
      </c>
      <c r="F342" s="22">
        <v>4714.25</v>
      </c>
      <c r="G342" s="20">
        <v>43800</v>
      </c>
    </row>
    <row r="343" spans="1:7" x14ac:dyDescent="0.25">
      <c r="A343" s="20">
        <v>31698</v>
      </c>
      <c r="B343" s="19">
        <v>34</v>
      </c>
      <c r="C343" s="20">
        <v>44408</v>
      </c>
      <c r="D343" s="21">
        <v>1</v>
      </c>
      <c r="E343" s="21">
        <v>7</v>
      </c>
      <c r="F343" s="22">
        <v>4378.25</v>
      </c>
      <c r="G343" s="20">
        <v>43800</v>
      </c>
    </row>
    <row r="344" spans="1:7" x14ac:dyDescent="0.25">
      <c r="A344" s="20">
        <v>22811</v>
      </c>
      <c r="B344" s="19">
        <v>59</v>
      </c>
      <c r="C344" s="20">
        <v>44408</v>
      </c>
      <c r="D344" s="21">
        <v>32</v>
      </c>
      <c r="E344" s="21">
        <v>7</v>
      </c>
      <c r="F344" s="22">
        <v>7559.7</v>
      </c>
      <c r="G344" s="20">
        <v>32478</v>
      </c>
    </row>
    <row r="345" spans="1:7" x14ac:dyDescent="0.25">
      <c r="A345" s="20">
        <v>23958</v>
      </c>
      <c r="B345" s="19">
        <v>56</v>
      </c>
      <c r="C345" s="20">
        <v>44408</v>
      </c>
      <c r="D345" s="21">
        <v>23</v>
      </c>
      <c r="E345" s="21">
        <v>7</v>
      </c>
      <c r="F345" s="22">
        <v>6644.66</v>
      </c>
      <c r="G345" s="20">
        <v>35786</v>
      </c>
    </row>
    <row r="346" spans="1:7" x14ac:dyDescent="0.25">
      <c r="A346" s="20">
        <v>24527</v>
      </c>
      <c r="B346" s="19">
        <v>54</v>
      </c>
      <c r="C346" s="20">
        <v>44408</v>
      </c>
      <c r="D346" s="21">
        <v>30</v>
      </c>
      <c r="E346" s="21">
        <v>7</v>
      </c>
      <c r="F346" s="22">
        <v>7261.78</v>
      </c>
      <c r="G346" s="20">
        <v>33210</v>
      </c>
    </row>
    <row r="347" spans="1:7" x14ac:dyDescent="0.25">
      <c r="A347" s="20">
        <v>26487</v>
      </c>
      <c r="B347" s="19">
        <v>49</v>
      </c>
      <c r="C347" s="20">
        <v>44408</v>
      </c>
      <c r="D347" s="21">
        <v>8</v>
      </c>
      <c r="E347" s="21">
        <v>7</v>
      </c>
      <c r="F347" s="22">
        <v>5442.32</v>
      </c>
      <c r="G347" s="20">
        <v>41244</v>
      </c>
    </row>
    <row r="348" spans="1:7" x14ac:dyDescent="0.25">
      <c r="A348" s="20">
        <v>29976</v>
      </c>
      <c r="B348" s="19">
        <v>39</v>
      </c>
      <c r="C348" s="20">
        <v>44408</v>
      </c>
      <c r="D348" s="21">
        <v>8</v>
      </c>
      <c r="E348" s="21">
        <v>7</v>
      </c>
      <c r="F348" s="22">
        <v>4618</v>
      </c>
      <c r="G348" s="20">
        <v>41244</v>
      </c>
    </row>
    <row r="349" spans="1:7" x14ac:dyDescent="0.25">
      <c r="A349" s="20">
        <v>31430</v>
      </c>
      <c r="B349" s="19">
        <v>35</v>
      </c>
      <c r="C349" s="20">
        <v>44408</v>
      </c>
      <c r="D349" s="21">
        <v>5</v>
      </c>
      <c r="E349" s="21">
        <v>7</v>
      </c>
      <c r="F349" s="22">
        <v>4250.13</v>
      </c>
      <c r="G349" s="20">
        <v>42339</v>
      </c>
    </row>
    <row r="350" spans="1:7" x14ac:dyDescent="0.25">
      <c r="A350" s="20">
        <v>23108</v>
      </c>
      <c r="B350" s="19">
        <v>58</v>
      </c>
      <c r="C350" s="20">
        <v>44408</v>
      </c>
      <c r="D350" s="21">
        <v>16</v>
      </c>
      <c r="E350" s="21">
        <v>7</v>
      </c>
      <c r="F350" s="22">
        <v>7641.12</v>
      </c>
      <c r="G350" s="20">
        <v>38334</v>
      </c>
    </row>
    <row r="351" spans="1:7" x14ac:dyDescent="0.25">
      <c r="A351" s="20">
        <v>26319</v>
      </c>
      <c r="B351" s="19">
        <v>49</v>
      </c>
      <c r="C351" s="20">
        <v>44408</v>
      </c>
      <c r="D351" s="21">
        <v>14</v>
      </c>
      <c r="E351" s="21">
        <v>7</v>
      </c>
      <c r="F351" s="22">
        <v>7080.78</v>
      </c>
      <c r="G351" s="20">
        <v>39062</v>
      </c>
    </row>
    <row r="352" spans="1:7" x14ac:dyDescent="0.25">
      <c r="A352" s="20">
        <v>32297</v>
      </c>
      <c r="B352" s="19">
        <v>33</v>
      </c>
      <c r="C352" s="20">
        <v>44408</v>
      </c>
      <c r="D352" s="21">
        <v>9</v>
      </c>
      <c r="E352" s="21">
        <v>7</v>
      </c>
      <c r="F352" s="22">
        <v>4113.05</v>
      </c>
      <c r="G352" s="20">
        <v>40878</v>
      </c>
    </row>
    <row r="353" spans="1:7" x14ac:dyDescent="0.25">
      <c r="A353" s="20">
        <v>25388</v>
      </c>
      <c r="B353" s="19">
        <v>52</v>
      </c>
      <c r="C353" s="20">
        <v>44408</v>
      </c>
      <c r="D353" s="21">
        <v>27</v>
      </c>
      <c r="E353" s="21">
        <v>7</v>
      </c>
      <c r="F353" s="22">
        <v>7874.4199999999992</v>
      </c>
      <c r="G353" s="20">
        <v>34316</v>
      </c>
    </row>
    <row r="354" spans="1:7" x14ac:dyDescent="0.25">
      <c r="A354" s="20">
        <v>25284</v>
      </c>
      <c r="B354" s="19">
        <v>52</v>
      </c>
      <c r="C354" s="20">
        <v>44408</v>
      </c>
      <c r="D354" s="21">
        <v>10</v>
      </c>
      <c r="E354" s="21">
        <v>7</v>
      </c>
      <c r="F354" s="22">
        <v>5644.2599999999993</v>
      </c>
      <c r="G354" s="20">
        <v>40513</v>
      </c>
    </row>
    <row r="355" spans="1:7" x14ac:dyDescent="0.25">
      <c r="A355" s="20">
        <v>28696</v>
      </c>
      <c r="B355" s="19">
        <v>43</v>
      </c>
      <c r="C355" s="20">
        <v>44408</v>
      </c>
      <c r="D355" s="21">
        <v>19</v>
      </c>
      <c r="E355" s="21">
        <v>7</v>
      </c>
      <c r="F355" s="22">
        <v>5258.0999999999995</v>
      </c>
      <c r="G355" s="20">
        <v>37228</v>
      </c>
    </row>
    <row r="356" spans="1:7" x14ac:dyDescent="0.25">
      <c r="A356" s="20">
        <v>29942</v>
      </c>
      <c r="B356" s="19">
        <v>39</v>
      </c>
      <c r="C356" s="20">
        <v>44408</v>
      </c>
      <c r="D356" s="21">
        <v>15</v>
      </c>
      <c r="E356" s="21">
        <v>7</v>
      </c>
      <c r="F356" s="22">
        <v>5641.75</v>
      </c>
      <c r="G356" s="20">
        <v>38691</v>
      </c>
    </row>
    <row r="357" spans="1:7" x14ac:dyDescent="0.25">
      <c r="A357" s="20">
        <v>30820</v>
      </c>
      <c r="B357" s="19">
        <v>37</v>
      </c>
      <c r="C357" s="20">
        <v>44408</v>
      </c>
      <c r="D357" s="21">
        <v>9</v>
      </c>
      <c r="E357" s="21">
        <v>7</v>
      </c>
      <c r="F357" s="22">
        <v>4449.05</v>
      </c>
      <c r="G357" s="20">
        <v>40878</v>
      </c>
    </row>
    <row r="358" spans="1:7" x14ac:dyDescent="0.25">
      <c r="A358" s="20">
        <v>25651</v>
      </c>
      <c r="B358" s="19">
        <v>51</v>
      </c>
      <c r="C358" s="20">
        <v>44408</v>
      </c>
      <c r="D358" s="21">
        <v>21</v>
      </c>
      <c r="E358" s="21">
        <v>7</v>
      </c>
      <c r="F358" s="22">
        <v>6861.94</v>
      </c>
      <c r="G358" s="20">
        <v>36495</v>
      </c>
    </row>
    <row r="359" spans="1:7" x14ac:dyDescent="0.25">
      <c r="A359" s="20">
        <v>22738</v>
      </c>
      <c r="B359" s="19">
        <v>59</v>
      </c>
      <c r="C359" s="20">
        <v>44408</v>
      </c>
      <c r="D359" s="21">
        <v>32</v>
      </c>
      <c r="E359" s="21">
        <v>7</v>
      </c>
      <c r="F359" s="22">
        <v>6623.38</v>
      </c>
      <c r="G359" s="20">
        <v>32478</v>
      </c>
    </row>
    <row r="360" spans="1:7" x14ac:dyDescent="0.25">
      <c r="A360" s="20">
        <v>26920</v>
      </c>
      <c r="B360" s="19">
        <v>48</v>
      </c>
      <c r="C360" s="20">
        <v>44408</v>
      </c>
      <c r="D360" s="21">
        <v>14</v>
      </c>
      <c r="E360" s="21">
        <v>7</v>
      </c>
      <c r="F360" s="22">
        <v>5403.0199999999995</v>
      </c>
      <c r="G360" s="20">
        <v>39055</v>
      </c>
    </row>
    <row r="361" spans="1:7" x14ac:dyDescent="0.25">
      <c r="A361" s="20">
        <v>27263</v>
      </c>
      <c r="B361" s="19">
        <v>47</v>
      </c>
      <c r="C361" s="20">
        <v>44408</v>
      </c>
      <c r="D361" s="21">
        <v>13</v>
      </c>
      <c r="E361" s="21">
        <v>7</v>
      </c>
      <c r="F361" s="22">
        <v>5772.45</v>
      </c>
      <c r="G361" s="20">
        <v>39419</v>
      </c>
    </row>
    <row r="362" spans="1:7" x14ac:dyDescent="0.25">
      <c r="A362" s="20">
        <v>29346</v>
      </c>
      <c r="B362" s="19">
        <v>41</v>
      </c>
      <c r="C362" s="20">
        <v>44408</v>
      </c>
      <c r="D362" s="21">
        <v>17</v>
      </c>
      <c r="E362" s="21">
        <v>7</v>
      </c>
      <c r="F362" s="22">
        <v>5399.05</v>
      </c>
      <c r="G362" s="20">
        <v>37970</v>
      </c>
    </row>
    <row r="363" spans="1:7" x14ac:dyDescent="0.25">
      <c r="A363" s="20">
        <v>25740</v>
      </c>
      <c r="B363" s="19">
        <v>51</v>
      </c>
      <c r="C363" s="20">
        <v>44408</v>
      </c>
      <c r="D363" s="21">
        <v>10</v>
      </c>
      <c r="E363" s="21">
        <v>7</v>
      </c>
      <c r="F363" s="22">
        <v>5188.42</v>
      </c>
      <c r="G363" s="20">
        <v>40513</v>
      </c>
    </row>
    <row r="364" spans="1:7" x14ac:dyDescent="0.25">
      <c r="A364" s="20">
        <v>29711</v>
      </c>
      <c r="B364" s="19">
        <v>40</v>
      </c>
      <c r="C364" s="20">
        <v>44408</v>
      </c>
      <c r="D364" s="21">
        <v>16</v>
      </c>
      <c r="E364" s="21">
        <v>7</v>
      </c>
      <c r="F364" s="22">
        <v>5330.56</v>
      </c>
      <c r="G364" s="20">
        <v>38322</v>
      </c>
    </row>
    <row r="365" spans="1:7" x14ac:dyDescent="0.25">
      <c r="A365" s="20">
        <v>31939</v>
      </c>
      <c r="B365" s="19">
        <v>34</v>
      </c>
      <c r="C365" s="20">
        <v>44408</v>
      </c>
      <c r="D365" s="21">
        <v>10</v>
      </c>
      <c r="E365" s="21">
        <v>7</v>
      </c>
      <c r="F365" s="22">
        <v>4233.0600000000004</v>
      </c>
      <c r="G365" s="20">
        <v>40513</v>
      </c>
    </row>
    <row r="366" spans="1:7" x14ac:dyDescent="0.25">
      <c r="A366" s="20">
        <v>28410</v>
      </c>
      <c r="B366" s="19">
        <v>43</v>
      </c>
      <c r="C366" s="20">
        <v>44408</v>
      </c>
      <c r="D366" s="21">
        <v>17</v>
      </c>
      <c r="E366" s="21">
        <v>7</v>
      </c>
      <c r="F366" s="22">
        <v>4946.57</v>
      </c>
      <c r="G366" s="20">
        <v>37963</v>
      </c>
    </row>
    <row r="367" spans="1:7" x14ac:dyDescent="0.25">
      <c r="A367" s="20">
        <v>24865</v>
      </c>
      <c r="B367" s="19">
        <v>53</v>
      </c>
      <c r="C367" s="20">
        <v>44408</v>
      </c>
      <c r="D367" s="21">
        <v>12</v>
      </c>
      <c r="E367" s="21">
        <v>7</v>
      </c>
      <c r="F367" s="22">
        <v>5233.5600000000004</v>
      </c>
      <c r="G367" s="20">
        <v>39783</v>
      </c>
    </row>
    <row r="368" spans="1:7" x14ac:dyDescent="0.25">
      <c r="A368" s="20">
        <v>30940</v>
      </c>
      <c r="B368" s="19">
        <v>37</v>
      </c>
      <c r="C368" s="20">
        <v>44408</v>
      </c>
      <c r="D368" s="21">
        <v>13</v>
      </c>
      <c r="E368" s="21">
        <v>7</v>
      </c>
      <c r="F368" s="22">
        <v>4887.6500000000005</v>
      </c>
      <c r="G368" s="20">
        <v>39419</v>
      </c>
    </row>
    <row r="369" spans="1:7" x14ac:dyDescent="0.25">
      <c r="A369" s="20">
        <v>24911</v>
      </c>
      <c r="B369" s="19">
        <v>53</v>
      </c>
      <c r="C369" s="20">
        <v>44408</v>
      </c>
      <c r="D369" s="21">
        <v>13</v>
      </c>
      <c r="E369" s="21">
        <v>7</v>
      </c>
      <c r="F369" s="22">
        <v>5586.53</v>
      </c>
      <c r="G369" s="20">
        <v>39419</v>
      </c>
    </row>
    <row r="370" spans="1:7" x14ac:dyDescent="0.25">
      <c r="A370" s="20">
        <v>30502</v>
      </c>
      <c r="B370" s="19">
        <v>38</v>
      </c>
      <c r="C370" s="20">
        <v>44408</v>
      </c>
      <c r="D370" s="21">
        <v>9</v>
      </c>
      <c r="E370" s="21">
        <v>7</v>
      </c>
      <c r="F370" s="22">
        <v>4343.7699999999995</v>
      </c>
      <c r="G370" s="20">
        <v>40878</v>
      </c>
    </row>
    <row r="371" spans="1:7" x14ac:dyDescent="0.25">
      <c r="A371" s="20">
        <v>23070</v>
      </c>
      <c r="B371" s="19">
        <v>58</v>
      </c>
      <c r="C371" s="20">
        <v>44408</v>
      </c>
      <c r="D371" s="21">
        <v>33</v>
      </c>
      <c r="E371" s="21">
        <v>7</v>
      </c>
      <c r="F371" s="22">
        <v>5288.34</v>
      </c>
      <c r="G371" s="20">
        <v>32112</v>
      </c>
    </row>
    <row r="372" spans="1:7" x14ac:dyDescent="0.25">
      <c r="A372" s="20">
        <v>23578</v>
      </c>
      <c r="B372" s="19">
        <v>57</v>
      </c>
      <c r="C372" s="20">
        <v>44408</v>
      </c>
      <c r="D372" s="21">
        <v>30</v>
      </c>
      <c r="E372" s="21">
        <v>7</v>
      </c>
      <c r="F372" s="22">
        <v>7467.8600000000006</v>
      </c>
      <c r="G372" s="20">
        <v>33208</v>
      </c>
    </row>
    <row r="373" spans="1:7" x14ac:dyDescent="0.25">
      <c r="A373" s="20">
        <v>29602</v>
      </c>
      <c r="B373" s="19">
        <v>40</v>
      </c>
      <c r="C373" s="20">
        <v>44408</v>
      </c>
      <c r="D373" s="21">
        <v>14</v>
      </c>
      <c r="E373" s="21">
        <v>7</v>
      </c>
      <c r="F373" s="22">
        <v>4724.3</v>
      </c>
      <c r="G373" s="20">
        <v>39055</v>
      </c>
    </row>
    <row r="374" spans="1:7" x14ac:dyDescent="0.25">
      <c r="A374" s="20">
        <v>27981</v>
      </c>
      <c r="B374" s="19">
        <v>45</v>
      </c>
      <c r="C374" s="20">
        <v>44408</v>
      </c>
      <c r="D374" s="21">
        <v>9</v>
      </c>
      <c r="E374" s="21">
        <v>7</v>
      </c>
      <c r="F374" s="22">
        <v>6359.77</v>
      </c>
      <c r="G374" s="20">
        <v>40878</v>
      </c>
    </row>
    <row r="375" spans="1:7" x14ac:dyDescent="0.25">
      <c r="A375" s="20">
        <v>27843</v>
      </c>
      <c r="B375" s="19">
        <v>45</v>
      </c>
      <c r="C375" s="20">
        <v>44408</v>
      </c>
      <c r="D375" s="21">
        <v>15</v>
      </c>
      <c r="E375" s="21">
        <v>7</v>
      </c>
      <c r="F375" s="22">
        <v>5160.1500000000005</v>
      </c>
      <c r="G375" s="20">
        <v>38688</v>
      </c>
    </row>
    <row r="376" spans="1:7" x14ac:dyDescent="0.25">
      <c r="A376" s="20">
        <v>29945</v>
      </c>
      <c r="B376" s="19">
        <v>39</v>
      </c>
      <c r="C376" s="20">
        <v>44408</v>
      </c>
      <c r="D376" s="21">
        <v>8</v>
      </c>
      <c r="E376" s="21">
        <v>7</v>
      </c>
      <c r="F376" s="22">
        <v>4349.2</v>
      </c>
      <c r="G376" s="20">
        <v>41244</v>
      </c>
    </row>
    <row r="377" spans="1:7" x14ac:dyDescent="0.25">
      <c r="A377" s="20">
        <v>25627</v>
      </c>
      <c r="B377" s="19">
        <v>51</v>
      </c>
      <c r="C377" s="20">
        <v>44408</v>
      </c>
      <c r="D377" s="21">
        <v>10</v>
      </c>
      <c r="E377" s="21">
        <v>7</v>
      </c>
      <c r="F377" s="22">
        <v>4803.1400000000003</v>
      </c>
      <c r="G377" s="20">
        <v>40513</v>
      </c>
    </row>
    <row r="378" spans="1:7" x14ac:dyDescent="0.25">
      <c r="A378" s="20">
        <v>34973</v>
      </c>
      <c r="B378" s="19">
        <v>26</v>
      </c>
      <c r="C378" s="20">
        <v>44408</v>
      </c>
      <c r="D378" s="21">
        <v>1</v>
      </c>
      <c r="E378" s="21">
        <v>7</v>
      </c>
      <c r="F378" s="22">
        <v>3258.25</v>
      </c>
      <c r="G378" s="20">
        <v>43800</v>
      </c>
    </row>
    <row r="379" spans="1:7" x14ac:dyDescent="0.25">
      <c r="A379" s="20">
        <v>23758</v>
      </c>
      <c r="B379" s="19">
        <v>56</v>
      </c>
      <c r="C379" s="20">
        <v>44408</v>
      </c>
      <c r="D379" s="21">
        <v>14</v>
      </c>
      <c r="E379" s="21">
        <v>7</v>
      </c>
      <c r="F379" s="22">
        <v>5943.98</v>
      </c>
      <c r="G379" s="20">
        <v>39055</v>
      </c>
    </row>
    <row r="380" spans="1:7" x14ac:dyDescent="0.25">
      <c r="A380" s="20">
        <v>33122</v>
      </c>
      <c r="B380" s="19">
        <v>31</v>
      </c>
      <c r="C380" s="20">
        <v>44408</v>
      </c>
      <c r="D380" s="21">
        <v>4</v>
      </c>
      <c r="E380" s="21">
        <v>7</v>
      </c>
      <c r="F380" s="22">
        <v>3681</v>
      </c>
      <c r="G380" s="20">
        <v>42705</v>
      </c>
    </row>
    <row r="381" spans="1:7" x14ac:dyDescent="0.25">
      <c r="A381" s="20">
        <v>32659</v>
      </c>
      <c r="B381" s="19">
        <v>32</v>
      </c>
      <c r="C381" s="20">
        <v>44408</v>
      </c>
      <c r="D381" s="21">
        <v>11</v>
      </c>
      <c r="E381" s="21">
        <v>7</v>
      </c>
      <c r="F381" s="22">
        <v>4082.03</v>
      </c>
      <c r="G381" s="20">
        <v>40148</v>
      </c>
    </row>
    <row r="382" spans="1:7" x14ac:dyDescent="0.25">
      <c r="A382" s="20">
        <v>31262</v>
      </c>
      <c r="B382" s="19">
        <v>36</v>
      </c>
      <c r="C382" s="20">
        <v>44408</v>
      </c>
      <c r="D382" s="21">
        <v>10</v>
      </c>
      <c r="E382" s="21">
        <v>7</v>
      </c>
      <c r="F382" s="22">
        <v>4281.22</v>
      </c>
      <c r="G382" s="20">
        <v>40513</v>
      </c>
    </row>
    <row r="383" spans="1:7" x14ac:dyDescent="0.25">
      <c r="A383" s="20">
        <v>24202</v>
      </c>
      <c r="B383" s="19">
        <v>55</v>
      </c>
      <c r="C383" s="20">
        <v>44408</v>
      </c>
      <c r="D383" s="21">
        <v>22</v>
      </c>
      <c r="E383" s="21">
        <v>7</v>
      </c>
      <c r="F383" s="22">
        <v>7103.8600000000006</v>
      </c>
      <c r="G383" s="20">
        <v>36130</v>
      </c>
    </row>
    <row r="384" spans="1:7" x14ac:dyDescent="0.25">
      <c r="A384" s="20">
        <v>23045</v>
      </c>
      <c r="B384" s="19">
        <v>58</v>
      </c>
      <c r="C384" s="20">
        <v>44408</v>
      </c>
      <c r="D384" s="21">
        <v>33</v>
      </c>
      <c r="E384" s="21">
        <v>7</v>
      </c>
      <c r="F384" s="22">
        <v>7007.54</v>
      </c>
      <c r="G384" s="20">
        <v>32112</v>
      </c>
    </row>
    <row r="385" spans="1:7" x14ac:dyDescent="0.25">
      <c r="A385" s="20">
        <v>22493</v>
      </c>
      <c r="B385" s="19">
        <v>60</v>
      </c>
      <c r="C385" s="20">
        <v>44408</v>
      </c>
      <c r="D385" s="21">
        <v>33</v>
      </c>
      <c r="E385" s="21">
        <v>7</v>
      </c>
      <c r="F385" s="22">
        <v>6114.9000000000005</v>
      </c>
      <c r="G385" s="20">
        <v>32112</v>
      </c>
    </row>
    <row r="386" spans="1:7" x14ac:dyDescent="0.25">
      <c r="A386" s="20">
        <v>24178</v>
      </c>
      <c r="B386" s="19">
        <v>55</v>
      </c>
      <c r="C386" s="20">
        <v>44408</v>
      </c>
      <c r="D386" s="21">
        <v>31</v>
      </c>
      <c r="E386" s="21">
        <v>7</v>
      </c>
      <c r="F386" s="22">
        <v>5517.94</v>
      </c>
      <c r="G386" s="20">
        <v>32846</v>
      </c>
    </row>
    <row r="387" spans="1:7" x14ac:dyDescent="0.25">
      <c r="A387" s="20">
        <v>23910</v>
      </c>
      <c r="B387" s="19">
        <v>56</v>
      </c>
      <c r="C387" s="20">
        <v>44408</v>
      </c>
      <c r="D387" s="21">
        <v>31</v>
      </c>
      <c r="E387" s="21">
        <v>7</v>
      </c>
      <c r="F387" s="22">
        <v>6698.4199999999992</v>
      </c>
      <c r="G387" s="20">
        <v>32846</v>
      </c>
    </row>
    <row r="388" spans="1:7" x14ac:dyDescent="0.25">
      <c r="A388" s="20">
        <v>32301</v>
      </c>
      <c r="B388" s="19">
        <v>33</v>
      </c>
      <c r="C388" s="20">
        <v>44408</v>
      </c>
      <c r="D388" s="21">
        <v>9</v>
      </c>
      <c r="E388" s="21">
        <v>7</v>
      </c>
      <c r="F388" s="22">
        <v>4916.09</v>
      </c>
      <c r="G388" s="20">
        <v>40878</v>
      </c>
    </row>
    <row r="389" spans="1:7" x14ac:dyDescent="0.25">
      <c r="A389" s="20">
        <v>24282</v>
      </c>
      <c r="B389" s="19">
        <v>55</v>
      </c>
      <c r="C389" s="20">
        <v>44408</v>
      </c>
      <c r="D389" s="21">
        <v>30</v>
      </c>
      <c r="E389" s="21">
        <v>7</v>
      </c>
      <c r="F389" s="22">
        <v>5690.420000000001</v>
      </c>
      <c r="G389" s="20">
        <v>33210</v>
      </c>
    </row>
    <row r="390" spans="1:7" x14ac:dyDescent="0.25">
      <c r="A390" s="20">
        <v>32395</v>
      </c>
      <c r="B390" s="19">
        <v>33</v>
      </c>
      <c r="C390" s="20">
        <v>44408</v>
      </c>
      <c r="D390" s="21">
        <v>10</v>
      </c>
      <c r="E390" s="21">
        <v>7</v>
      </c>
      <c r="F390" s="22">
        <v>4123.3</v>
      </c>
      <c r="G390" s="20">
        <v>40513</v>
      </c>
    </row>
    <row r="391" spans="1:7" x14ac:dyDescent="0.25">
      <c r="A391" s="20">
        <v>23410</v>
      </c>
      <c r="B391" s="19">
        <v>57</v>
      </c>
      <c r="C391" s="20">
        <v>44408</v>
      </c>
      <c r="D391" s="21">
        <v>8</v>
      </c>
      <c r="E391" s="21">
        <v>7</v>
      </c>
      <c r="F391" s="22">
        <v>5105.2</v>
      </c>
      <c r="G391" s="20">
        <v>41244</v>
      </c>
    </row>
    <row r="392" spans="1:7" x14ac:dyDescent="0.25">
      <c r="A392" s="20">
        <v>31061</v>
      </c>
      <c r="B392" s="19">
        <v>36</v>
      </c>
      <c r="C392" s="20">
        <v>44408</v>
      </c>
      <c r="D392" s="21">
        <v>8</v>
      </c>
      <c r="E392" s="21">
        <v>7</v>
      </c>
      <c r="F392" s="22">
        <v>4455.5999999999995</v>
      </c>
      <c r="G392" s="20">
        <v>41244</v>
      </c>
    </row>
    <row r="393" spans="1:7" x14ac:dyDescent="0.25">
      <c r="A393" s="20">
        <v>31867</v>
      </c>
      <c r="B393" s="19">
        <v>34</v>
      </c>
      <c r="C393" s="20">
        <v>44408</v>
      </c>
      <c r="D393" s="21">
        <v>9</v>
      </c>
      <c r="E393" s="21">
        <v>7</v>
      </c>
      <c r="F393" s="22">
        <v>4908.25</v>
      </c>
      <c r="G393" s="20">
        <v>40878</v>
      </c>
    </row>
    <row r="394" spans="1:7" x14ac:dyDescent="0.25">
      <c r="A394" s="20">
        <v>29807</v>
      </c>
      <c r="B394" s="19">
        <v>40</v>
      </c>
      <c r="C394" s="20">
        <v>44408</v>
      </c>
      <c r="D394" s="21">
        <v>17</v>
      </c>
      <c r="E394" s="21">
        <v>7</v>
      </c>
      <c r="F394" s="22">
        <v>4426.8900000000003</v>
      </c>
      <c r="G394" s="20">
        <v>37956</v>
      </c>
    </row>
    <row r="395" spans="1:7" x14ac:dyDescent="0.25">
      <c r="A395" s="20">
        <v>24329</v>
      </c>
      <c r="B395" s="19">
        <v>55</v>
      </c>
      <c r="C395" s="20">
        <v>44408</v>
      </c>
      <c r="D395" s="21">
        <v>33</v>
      </c>
      <c r="E395" s="21">
        <v>7</v>
      </c>
      <c r="F395" s="22">
        <v>6578.579999999999</v>
      </c>
      <c r="G395" s="20">
        <v>32132</v>
      </c>
    </row>
    <row r="396" spans="1:7" x14ac:dyDescent="0.25">
      <c r="A396" s="20">
        <v>24664</v>
      </c>
      <c r="B396" s="19">
        <v>54</v>
      </c>
      <c r="C396" s="20">
        <v>44408</v>
      </c>
      <c r="D396" s="21">
        <v>30</v>
      </c>
      <c r="E396" s="21">
        <v>7</v>
      </c>
      <c r="F396" s="22">
        <v>6603.22</v>
      </c>
      <c r="G396" s="20">
        <v>33210</v>
      </c>
    </row>
    <row r="397" spans="1:7" x14ac:dyDescent="0.25">
      <c r="A397" s="20">
        <v>30012</v>
      </c>
      <c r="B397" s="19">
        <v>39</v>
      </c>
      <c r="C397" s="20">
        <v>44408</v>
      </c>
      <c r="D397" s="21">
        <v>9</v>
      </c>
      <c r="E397" s="21">
        <v>7</v>
      </c>
      <c r="F397" s="22">
        <v>4969.8499999999995</v>
      </c>
      <c r="G397" s="20">
        <v>40878</v>
      </c>
    </row>
    <row r="398" spans="1:7" x14ac:dyDescent="0.25">
      <c r="A398" s="20">
        <v>23071</v>
      </c>
      <c r="B398" s="19">
        <v>58</v>
      </c>
      <c r="C398" s="20">
        <v>44408</v>
      </c>
      <c r="D398" s="21">
        <v>31</v>
      </c>
      <c r="E398" s="21">
        <v>7</v>
      </c>
      <c r="F398" s="22">
        <v>5735.22</v>
      </c>
      <c r="G398" s="20">
        <v>32846</v>
      </c>
    </row>
    <row r="399" spans="1:7" x14ac:dyDescent="0.25">
      <c r="A399" s="20">
        <v>28618</v>
      </c>
      <c r="B399" s="19">
        <v>43</v>
      </c>
      <c r="C399" s="20">
        <v>44408</v>
      </c>
      <c r="D399" s="21">
        <v>18</v>
      </c>
      <c r="E399" s="21">
        <v>7</v>
      </c>
      <c r="F399" s="22">
        <v>6186.579999999999</v>
      </c>
      <c r="G399" s="20">
        <v>37592</v>
      </c>
    </row>
    <row r="400" spans="1:7" x14ac:dyDescent="0.25">
      <c r="A400" s="20">
        <v>29339</v>
      </c>
      <c r="B400" s="19">
        <v>41</v>
      </c>
      <c r="C400" s="20">
        <v>44408</v>
      </c>
      <c r="D400" s="21">
        <v>13</v>
      </c>
      <c r="E400" s="21">
        <v>7</v>
      </c>
      <c r="F400" s="22">
        <v>4846.21</v>
      </c>
      <c r="G400" s="20">
        <v>39419</v>
      </c>
    </row>
    <row r="401" spans="1:7" x14ac:dyDescent="0.25">
      <c r="A401" s="20">
        <v>30592</v>
      </c>
      <c r="B401" s="19">
        <v>37</v>
      </c>
      <c r="C401" s="20">
        <v>44408</v>
      </c>
      <c r="D401" s="21">
        <v>8</v>
      </c>
      <c r="E401" s="21">
        <v>7</v>
      </c>
      <c r="F401" s="22">
        <v>4349.2</v>
      </c>
      <c r="G401" s="20">
        <v>41244</v>
      </c>
    </row>
    <row r="402" spans="1:7" x14ac:dyDescent="0.25">
      <c r="A402" s="20">
        <v>28452</v>
      </c>
      <c r="B402" s="19">
        <v>43</v>
      </c>
      <c r="C402" s="20">
        <v>44408</v>
      </c>
      <c r="D402" s="21">
        <v>12</v>
      </c>
      <c r="E402" s="21">
        <v>7</v>
      </c>
      <c r="F402" s="22">
        <v>5667</v>
      </c>
      <c r="G402" s="20">
        <v>39783</v>
      </c>
    </row>
    <row r="403" spans="1:7" x14ac:dyDescent="0.25">
      <c r="A403" s="20">
        <v>28663</v>
      </c>
      <c r="B403" s="19">
        <v>43</v>
      </c>
      <c r="C403" s="20">
        <v>44408</v>
      </c>
      <c r="D403" s="21">
        <v>8</v>
      </c>
      <c r="E403" s="21">
        <v>7</v>
      </c>
      <c r="F403" s="22">
        <v>4898</v>
      </c>
      <c r="G403" s="20">
        <v>41244</v>
      </c>
    </row>
    <row r="404" spans="1:7" x14ac:dyDescent="0.25">
      <c r="A404" s="20">
        <v>26272</v>
      </c>
      <c r="B404" s="19">
        <v>49</v>
      </c>
      <c r="C404" s="20">
        <v>44408</v>
      </c>
      <c r="D404" s="21">
        <v>13</v>
      </c>
      <c r="E404" s="21">
        <v>7</v>
      </c>
      <c r="F404" s="22">
        <v>5705.25</v>
      </c>
      <c r="G404" s="20">
        <v>39419</v>
      </c>
    </row>
    <row r="405" spans="1:7" x14ac:dyDescent="0.25">
      <c r="A405" s="20">
        <v>26877</v>
      </c>
      <c r="B405" s="19">
        <v>48</v>
      </c>
      <c r="C405" s="20">
        <v>44408</v>
      </c>
      <c r="D405" s="21">
        <v>14</v>
      </c>
      <c r="E405" s="21">
        <v>7</v>
      </c>
      <c r="F405" s="22">
        <v>6688.78</v>
      </c>
      <c r="G405" s="20">
        <v>39055</v>
      </c>
    </row>
    <row r="406" spans="1:7" x14ac:dyDescent="0.25">
      <c r="A406" s="20">
        <v>33311</v>
      </c>
      <c r="B406" s="19">
        <v>30</v>
      </c>
      <c r="C406" s="20">
        <v>44408</v>
      </c>
      <c r="D406" s="21">
        <v>5</v>
      </c>
      <c r="E406" s="21">
        <v>7</v>
      </c>
      <c r="F406" s="22">
        <v>3691.25</v>
      </c>
      <c r="G406" s="20">
        <v>42339</v>
      </c>
    </row>
    <row r="407" spans="1:7" x14ac:dyDescent="0.25">
      <c r="A407" s="20">
        <v>26145</v>
      </c>
      <c r="B407" s="19">
        <v>50</v>
      </c>
      <c r="C407" s="20">
        <v>44408</v>
      </c>
      <c r="D407" s="21">
        <v>27</v>
      </c>
      <c r="E407" s="21">
        <v>7</v>
      </c>
      <c r="F407" s="22">
        <v>6888.82</v>
      </c>
      <c r="G407" s="20">
        <v>34309</v>
      </c>
    </row>
    <row r="408" spans="1:7" x14ac:dyDescent="0.25">
      <c r="A408" s="20">
        <v>26369</v>
      </c>
      <c r="B408" s="19">
        <v>49</v>
      </c>
      <c r="C408" s="20">
        <v>44408</v>
      </c>
      <c r="D408" s="21">
        <v>23</v>
      </c>
      <c r="E408" s="21">
        <v>7</v>
      </c>
      <c r="F408" s="22">
        <v>7298.7400000000007</v>
      </c>
      <c r="G408" s="20">
        <v>35765</v>
      </c>
    </row>
    <row r="409" spans="1:7" x14ac:dyDescent="0.25">
      <c r="A409" s="20">
        <v>28289</v>
      </c>
      <c r="B409" s="19">
        <v>44</v>
      </c>
      <c r="C409" s="20">
        <v>44408</v>
      </c>
      <c r="D409" s="21">
        <v>18</v>
      </c>
      <c r="E409" s="21">
        <v>7</v>
      </c>
      <c r="F409" s="22">
        <v>6695.06</v>
      </c>
      <c r="G409" s="20">
        <v>37592</v>
      </c>
    </row>
    <row r="410" spans="1:7" x14ac:dyDescent="0.25">
      <c r="A410" s="20">
        <v>22493</v>
      </c>
      <c r="B410" s="19">
        <v>60</v>
      </c>
      <c r="C410" s="20">
        <v>44408</v>
      </c>
      <c r="D410" s="21">
        <v>38</v>
      </c>
      <c r="E410" s="21">
        <v>7</v>
      </c>
      <c r="F410" s="22">
        <v>5404.82</v>
      </c>
      <c r="G410" s="20">
        <v>30308</v>
      </c>
    </row>
    <row r="411" spans="1:7" x14ac:dyDescent="0.25">
      <c r="A411" s="20">
        <v>28558</v>
      </c>
      <c r="B411" s="19">
        <v>43</v>
      </c>
      <c r="C411" s="20">
        <v>44408</v>
      </c>
      <c r="D411" s="21">
        <v>18</v>
      </c>
      <c r="E411" s="21">
        <v>7</v>
      </c>
      <c r="F411" s="22">
        <v>6529.3</v>
      </c>
      <c r="G411" s="20">
        <v>37591</v>
      </c>
    </row>
    <row r="412" spans="1:7" x14ac:dyDescent="0.25">
      <c r="A412" s="20">
        <v>31309</v>
      </c>
      <c r="B412" s="19">
        <v>36</v>
      </c>
      <c r="C412" s="20">
        <v>44408</v>
      </c>
      <c r="D412" s="21">
        <v>12</v>
      </c>
      <c r="E412" s="21">
        <v>7</v>
      </c>
      <c r="F412" s="22">
        <v>5236.92</v>
      </c>
      <c r="G412" s="20">
        <v>39797</v>
      </c>
    </row>
    <row r="413" spans="1:7" x14ac:dyDescent="0.25">
      <c r="A413" s="20">
        <v>24857</v>
      </c>
      <c r="B413" s="19">
        <v>53</v>
      </c>
      <c r="C413" s="20">
        <v>44408</v>
      </c>
      <c r="D413" s="21">
        <v>29</v>
      </c>
      <c r="E413" s="21">
        <v>7</v>
      </c>
      <c r="F413" s="22">
        <v>7549.62</v>
      </c>
      <c r="G413" s="20">
        <v>33576</v>
      </c>
    </row>
    <row r="414" spans="1:7" x14ac:dyDescent="0.25">
      <c r="A414" s="20">
        <v>22142</v>
      </c>
      <c r="B414" s="19">
        <v>61</v>
      </c>
      <c r="C414" s="20">
        <v>44408</v>
      </c>
      <c r="D414" s="21">
        <v>35</v>
      </c>
      <c r="E414" s="21">
        <v>7</v>
      </c>
      <c r="F414" s="22">
        <v>6204.5</v>
      </c>
      <c r="G414" s="20">
        <v>31383</v>
      </c>
    </row>
    <row r="415" spans="1:7" x14ac:dyDescent="0.25">
      <c r="A415" s="20">
        <v>28279</v>
      </c>
      <c r="B415" s="19">
        <v>44</v>
      </c>
      <c r="C415" s="20">
        <v>44408</v>
      </c>
      <c r="D415" s="21">
        <v>15</v>
      </c>
      <c r="E415" s="21">
        <v>7</v>
      </c>
      <c r="F415" s="22">
        <v>6475.03</v>
      </c>
      <c r="G415" s="20">
        <v>38692</v>
      </c>
    </row>
    <row r="416" spans="1:7" x14ac:dyDescent="0.25">
      <c r="A416" s="20">
        <v>27766</v>
      </c>
      <c r="B416" s="19">
        <v>45</v>
      </c>
      <c r="C416" s="20">
        <v>44408</v>
      </c>
      <c r="D416" s="21">
        <v>13</v>
      </c>
      <c r="E416" s="21">
        <v>7</v>
      </c>
      <c r="F416" s="22">
        <v>4466.53</v>
      </c>
      <c r="G416" s="20">
        <v>39417</v>
      </c>
    </row>
    <row r="417" spans="1:7" x14ac:dyDescent="0.25">
      <c r="A417" s="20">
        <v>26993</v>
      </c>
      <c r="B417" s="19">
        <v>47</v>
      </c>
      <c r="C417" s="20">
        <v>44408</v>
      </c>
      <c r="D417" s="21">
        <v>20</v>
      </c>
      <c r="E417" s="21">
        <v>7</v>
      </c>
      <c r="F417" s="22">
        <v>6376.98</v>
      </c>
      <c r="G417" s="20">
        <v>36871</v>
      </c>
    </row>
    <row r="418" spans="1:7" x14ac:dyDescent="0.25">
      <c r="A418" s="20">
        <v>23213</v>
      </c>
      <c r="B418" s="19">
        <v>58</v>
      </c>
      <c r="C418" s="20">
        <v>44408</v>
      </c>
      <c r="D418" s="21">
        <v>32</v>
      </c>
      <c r="E418" s="21">
        <v>7</v>
      </c>
      <c r="F418" s="22">
        <v>6102.579999999999</v>
      </c>
      <c r="G418" s="20">
        <v>32478</v>
      </c>
    </row>
    <row r="419" spans="1:7" x14ac:dyDescent="0.25">
      <c r="A419" s="20">
        <v>24230</v>
      </c>
      <c r="B419" s="19">
        <v>55</v>
      </c>
      <c r="C419" s="20">
        <v>44408</v>
      </c>
      <c r="D419" s="21">
        <v>13</v>
      </c>
      <c r="E419" s="21">
        <v>8</v>
      </c>
      <c r="F419" s="22">
        <v>7175.81</v>
      </c>
      <c r="G419" s="20">
        <v>39412</v>
      </c>
    </row>
    <row r="420" spans="1:7" x14ac:dyDescent="0.25">
      <c r="A420" s="20">
        <v>32328</v>
      </c>
      <c r="B420" s="19">
        <v>33</v>
      </c>
      <c r="C420" s="20">
        <v>44408</v>
      </c>
      <c r="D420" s="21">
        <v>9</v>
      </c>
      <c r="E420" s="21">
        <v>8</v>
      </c>
      <c r="F420" s="22">
        <v>4425.53</v>
      </c>
      <c r="G420" s="20">
        <v>40848</v>
      </c>
    </row>
    <row r="421" spans="1:7" x14ac:dyDescent="0.25">
      <c r="A421" s="20">
        <v>31026</v>
      </c>
      <c r="B421" s="19">
        <v>36</v>
      </c>
      <c r="C421" s="20">
        <v>44408</v>
      </c>
      <c r="D421" s="21">
        <v>9</v>
      </c>
      <c r="E421" s="21">
        <v>8</v>
      </c>
      <c r="F421" s="22">
        <v>4594.6500000000005</v>
      </c>
      <c r="G421" s="20">
        <v>40848</v>
      </c>
    </row>
    <row r="422" spans="1:7" x14ac:dyDescent="0.25">
      <c r="A422" s="20">
        <v>26902</v>
      </c>
      <c r="B422" s="19">
        <v>48</v>
      </c>
      <c r="C422" s="20">
        <v>44408</v>
      </c>
      <c r="D422" s="21">
        <v>9</v>
      </c>
      <c r="E422" s="21">
        <v>8</v>
      </c>
      <c r="F422" s="22">
        <v>5384.25</v>
      </c>
      <c r="G422" s="20">
        <v>40854</v>
      </c>
    </row>
    <row r="423" spans="1:7" x14ac:dyDescent="0.25">
      <c r="A423" s="20">
        <v>32084</v>
      </c>
      <c r="B423" s="19">
        <v>33</v>
      </c>
      <c r="C423" s="20">
        <v>44408</v>
      </c>
      <c r="D423" s="21">
        <v>9</v>
      </c>
      <c r="E423" s="21">
        <v>8</v>
      </c>
      <c r="F423" s="22">
        <v>4964.25</v>
      </c>
      <c r="G423" s="20">
        <v>40848</v>
      </c>
    </row>
    <row r="424" spans="1:7" x14ac:dyDescent="0.25">
      <c r="A424" s="20">
        <v>23453</v>
      </c>
      <c r="B424" s="19">
        <v>57</v>
      </c>
      <c r="C424" s="20">
        <v>44408</v>
      </c>
      <c r="D424" s="21">
        <v>30</v>
      </c>
      <c r="E424" s="21">
        <v>8</v>
      </c>
      <c r="F424" s="22">
        <v>5815.8600000000006</v>
      </c>
      <c r="G424" s="20">
        <v>33182</v>
      </c>
    </row>
    <row r="425" spans="1:7" x14ac:dyDescent="0.25">
      <c r="A425" s="20">
        <v>22213</v>
      </c>
      <c r="B425" s="19">
        <v>60</v>
      </c>
      <c r="C425" s="20">
        <v>44408</v>
      </c>
      <c r="D425" s="21">
        <v>23</v>
      </c>
      <c r="E425" s="21">
        <v>8</v>
      </c>
      <c r="F425" s="22">
        <v>6631.22</v>
      </c>
      <c r="G425" s="20">
        <v>35737</v>
      </c>
    </row>
    <row r="426" spans="1:7" x14ac:dyDescent="0.25">
      <c r="A426" s="20">
        <v>29335</v>
      </c>
      <c r="B426" s="19">
        <v>41</v>
      </c>
      <c r="C426" s="20">
        <v>44408</v>
      </c>
      <c r="D426" s="21">
        <v>15</v>
      </c>
      <c r="E426" s="21">
        <v>8</v>
      </c>
      <c r="F426" s="22">
        <v>6421.27</v>
      </c>
      <c r="G426" s="20">
        <v>38657</v>
      </c>
    </row>
    <row r="427" spans="1:7" x14ac:dyDescent="0.25">
      <c r="A427" s="20">
        <v>32443</v>
      </c>
      <c r="B427" s="19">
        <v>32</v>
      </c>
      <c r="C427" s="20">
        <v>44408</v>
      </c>
      <c r="D427" s="21">
        <v>2</v>
      </c>
      <c r="E427" s="21">
        <v>8</v>
      </c>
      <c r="F427" s="22">
        <v>5340.5</v>
      </c>
      <c r="G427" s="20">
        <v>43405</v>
      </c>
    </row>
    <row r="428" spans="1:7" x14ac:dyDescent="0.25">
      <c r="A428" s="20">
        <v>28734</v>
      </c>
      <c r="B428" s="19">
        <v>43</v>
      </c>
      <c r="C428" s="20">
        <v>44408</v>
      </c>
      <c r="D428" s="21">
        <v>16</v>
      </c>
      <c r="E428" s="21">
        <v>8</v>
      </c>
      <c r="F428" s="22">
        <v>7298.4000000000005</v>
      </c>
      <c r="G428" s="20">
        <v>38292</v>
      </c>
    </row>
    <row r="429" spans="1:7" x14ac:dyDescent="0.25">
      <c r="A429" s="20">
        <v>24489</v>
      </c>
      <c r="B429" s="19">
        <v>54</v>
      </c>
      <c r="C429" s="20">
        <v>44408</v>
      </c>
      <c r="D429" s="21">
        <v>29</v>
      </c>
      <c r="E429" s="21">
        <v>8</v>
      </c>
      <c r="F429" s="22">
        <v>6886.579999999999</v>
      </c>
      <c r="G429" s="20">
        <v>33553</v>
      </c>
    </row>
    <row r="430" spans="1:7" x14ac:dyDescent="0.25">
      <c r="A430" s="20">
        <v>24092</v>
      </c>
      <c r="B430" s="19">
        <v>55</v>
      </c>
      <c r="C430" s="20">
        <v>44408</v>
      </c>
      <c r="D430" s="21">
        <v>11</v>
      </c>
      <c r="E430" s="21">
        <v>8</v>
      </c>
      <c r="F430" s="22">
        <v>6292.91</v>
      </c>
      <c r="G430" s="20">
        <v>40119</v>
      </c>
    </row>
    <row r="431" spans="1:7" x14ac:dyDescent="0.25">
      <c r="A431" s="20">
        <v>27833</v>
      </c>
      <c r="B431" s="19">
        <v>45</v>
      </c>
      <c r="C431" s="20">
        <v>44408</v>
      </c>
      <c r="D431" s="21">
        <v>12</v>
      </c>
      <c r="E431" s="21">
        <v>8</v>
      </c>
      <c r="F431" s="22">
        <v>6011.96</v>
      </c>
      <c r="G431" s="20">
        <v>39755</v>
      </c>
    </row>
    <row r="432" spans="1:7" x14ac:dyDescent="0.25">
      <c r="A432" s="20">
        <v>29953</v>
      </c>
      <c r="B432" s="19">
        <v>39</v>
      </c>
      <c r="C432" s="20">
        <v>44408</v>
      </c>
      <c r="D432" s="21">
        <v>13</v>
      </c>
      <c r="E432" s="21">
        <v>8</v>
      </c>
      <c r="F432" s="22">
        <v>4883.17</v>
      </c>
      <c r="G432" s="20">
        <v>39387</v>
      </c>
    </row>
    <row r="433" spans="1:7" x14ac:dyDescent="0.25">
      <c r="A433" s="20">
        <v>22555</v>
      </c>
      <c r="B433" s="19">
        <v>59</v>
      </c>
      <c r="C433" s="20">
        <v>44408</v>
      </c>
      <c r="D433" s="21">
        <v>10</v>
      </c>
      <c r="E433" s="21">
        <v>8</v>
      </c>
      <c r="F433" s="22">
        <v>7176.4199999999992</v>
      </c>
      <c r="G433" s="20">
        <v>40483</v>
      </c>
    </row>
    <row r="434" spans="1:7" x14ac:dyDescent="0.25">
      <c r="A434" s="20">
        <v>28020</v>
      </c>
      <c r="B434" s="19">
        <v>45</v>
      </c>
      <c r="C434" s="20">
        <v>44408</v>
      </c>
      <c r="D434" s="21">
        <v>19</v>
      </c>
      <c r="E434" s="21">
        <v>8</v>
      </c>
      <c r="F434" s="22">
        <v>6530.420000000001</v>
      </c>
      <c r="G434" s="20">
        <v>37196</v>
      </c>
    </row>
    <row r="435" spans="1:7" x14ac:dyDescent="0.25">
      <c r="A435" s="20">
        <v>29652</v>
      </c>
      <c r="B435" s="19">
        <v>40</v>
      </c>
      <c r="C435" s="20">
        <v>44408</v>
      </c>
      <c r="D435" s="21">
        <v>15</v>
      </c>
      <c r="E435" s="21">
        <v>8</v>
      </c>
      <c r="F435" s="22">
        <v>5178.07</v>
      </c>
      <c r="G435" s="20">
        <v>38658</v>
      </c>
    </row>
    <row r="436" spans="1:7" x14ac:dyDescent="0.25">
      <c r="A436" s="20">
        <v>26542</v>
      </c>
      <c r="B436" s="19">
        <v>49</v>
      </c>
      <c r="C436" s="20">
        <v>44408</v>
      </c>
      <c r="D436" s="21">
        <v>14</v>
      </c>
      <c r="E436" s="21">
        <v>8</v>
      </c>
      <c r="F436" s="22">
        <v>8732.7800000000007</v>
      </c>
      <c r="G436" s="20">
        <v>39034</v>
      </c>
    </row>
    <row r="437" spans="1:7" x14ac:dyDescent="0.25">
      <c r="A437" s="20">
        <v>24444</v>
      </c>
      <c r="B437" s="19">
        <v>54</v>
      </c>
      <c r="C437" s="20">
        <v>44408</v>
      </c>
      <c r="D437" s="21">
        <v>29</v>
      </c>
      <c r="E437" s="21">
        <v>8</v>
      </c>
      <c r="F437" s="22">
        <v>7016.5</v>
      </c>
      <c r="G437" s="20">
        <v>33543</v>
      </c>
    </row>
    <row r="438" spans="1:7" x14ac:dyDescent="0.25">
      <c r="A438" s="20">
        <v>27586</v>
      </c>
      <c r="B438" s="19">
        <v>46</v>
      </c>
      <c r="C438" s="20">
        <v>44408</v>
      </c>
      <c r="D438" s="21">
        <v>26</v>
      </c>
      <c r="E438" s="21">
        <v>8</v>
      </c>
      <c r="F438" s="22">
        <v>5659.06</v>
      </c>
      <c r="G438" s="20">
        <v>34645</v>
      </c>
    </row>
    <row r="439" spans="1:7" x14ac:dyDescent="0.25">
      <c r="A439" s="20">
        <v>30628</v>
      </c>
      <c r="B439" s="19">
        <v>37</v>
      </c>
      <c r="C439" s="20">
        <v>44408</v>
      </c>
      <c r="D439" s="21">
        <v>13</v>
      </c>
      <c r="E439" s="21">
        <v>8</v>
      </c>
      <c r="F439" s="22">
        <v>5722.05</v>
      </c>
      <c r="G439" s="20">
        <v>39405</v>
      </c>
    </row>
    <row r="440" spans="1:7" x14ac:dyDescent="0.25">
      <c r="A440" s="20">
        <v>22599</v>
      </c>
      <c r="B440" s="19">
        <v>59</v>
      </c>
      <c r="C440" s="20">
        <v>44408</v>
      </c>
      <c r="D440" s="21">
        <v>33</v>
      </c>
      <c r="E440" s="21">
        <v>8</v>
      </c>
      <c r="F440" s="22">
        <v>7913.62</v>
      </c>
      <c r="G440" s="20">
        <v>32083</v>
      </c>
    </row>
    <row r="441" spans="1:7" x14ac:dyDescent="0.25">
      <c r="A441" s="20">
        <v>30991</v>
      </c>
      <c r="B441" s="19">
        <v>36</v>
      </c>
      <c r="C441" s="20">
        <v>44408</v>
      </c>
      <c r="D441" s="21">
        <v>15</v>
      </c>
      <c r="E441" s="21">
        <v>8</v>
      </c>
      <c r="F441" s="22">
        <v>4419.83</v>
      </c>
      <c r="G441" s="20">
        <v>38673</v>
      </c>
    </row>
    <row r="442" spans="1:7" x14ac:dyDescent="0.25">
      <c r="A442" s="20">
        <v>29033</v>
      </c>
      <c r="B442" s="19">
        <v>42</v>
      </c>
      <c r="C442" s="20">
        <v>44408</v>
      </c>
      <c r="D442" s="21">
        <v>9</v>
      </c>
      <c r="E442" s="21">
        <v>8</v>
      </c>
      <c r="F442" s="22">
        <v>4876.8900000000003</v>
      </c>
      <c r="G442" s="20">
        <v>40861</v>
      </c>
    </row>
    <row r="443" spans="1:7" x14ac:dyDescent="0.25">
      <c r="A443" s="20">
        <v>22357</v>
      </c>
      <c r="B443" s="19">
        <v>60</v>
      </c>
      <c r="C443" s="20">
        <v>44408</v>
      </c>
      <c r="D443" s="21">
        <v>22</v>
      </c>
      <c r="E443" s="21">
        <v>8</v>
      </c>
      <c r="F443" s="22">
        <v>6988.5</v>
      </c>
      <c r="G443" s="20">
        <v>36115</v>
      </c>
    </row>
    <row r="444" spans="1:7" x14ac:dyDescent="0.25">
      <c r="A444" s="20">
        <v>22974</v>
      </c>
      <c r="B444" s="19">
        <v>58</v>
      </c>
      <c r="C444" s="20">
        <v>44408</v>
      </c>
      <c r="D444" s="21">
        <v>35</v>
      </c>
      <c r="E444" s="21">
        <v>8</v>
      </c>
      <c r="F444" s="22">
        <v>6656.98</v>
      </c>
      <c r="G444" s="20">
        <v>31355</v>
      </c>
    </row>
    <row r="445" spans="1:7" x14ac:dyDescent="0.25">
      <c r="A445" s="20">
        <v>25395</v>
      </c>
      <c r="B445" s="19">
        <v>52</v>
      </c>
      <c r="C445" s="20">
        <v>44408</v>
      </c>
      <c r="D445" s="21">
        <v>27</v>
      </c>
      <c r="E445" s="21">
        <v>8</v>
      </c>
      <c r="F445" s="22">
        <v>7472.34</v>
      </c>
      <c r="G445" s="20">
        <v>34288</v>
      </c>
    </row>
    <row r="446" spans="1:7" x14ac:dyDescent="0.25">
      <c r="A446" s="20">
        <v>31322</v>
      </c>
      <c r="B446" s="19">
        <v>35</v>
      </c>
      <c r="C446" s="20">
        <v>44408</v>
      </c>
      <c r="D446" s="21">
        <v>8</v>
      </c>
      <c r="E446" s="21">
        <v>8</v>
      </c>
      <c r="F446" s="22">
        <v>4782.6400000000003</v>
      </c>
      <c r="G446" s="20">
        <v>41214</v>
      </c>
    </row>
    <row r="447" spans="1:7" x14ac:dyDescent="0.25">
      <c r="A447" s="20">
        <v>31343</v>
      </c>
      <c r="B447" s="19">
        <v>35</v>
      </c>
      <c r="C447" s="20">
        <v>44408</v>
      </c>
      <c r="D447" s="21">
        <v>13</v>
      </c>
      <c r="E447" s="21">
        <v>8</v>
      </c>
      <c r="F447" s="22">
        <v>4978.37</v>
      </c>
      <c r="G447" s="20">
        <v>39391</v>
      </c>
    </row>
    <row r="448" spans="1:7" x14ac:dyDescent="0.25">
      <c r="A448" s="20">
        <v>32656</v>
      </c>
      <c r="B448" s="19">
        <v>32</v>
      </c>
      <c r="C448" s="20">
        <v>44408</v>
      </c>
      <c r="D448" s="21">
        <v>10</v>
      </c>
      <c r="E448" s="21">
        <v>8</v>
      </c>
      <c r="F448" s="22">
        <v>4236.42</v>
      </c>
      <c r="G448" s="20">
        <v>40483</v>
      </c>
    </row>
    <row r="449" spans="1:7" x14ac:dyDescent="0.25">
      <c r="A449" s="20">
        <v>30421</v>
      </c>
      <c r="B449" s="19">
        <v>38</v>
      </c>
      <c r="C449" s="20">
        <v>44408</v>
      </c>
      <c r="D449" s="21">
        <v>8</v>
      </c>
      <c r="E449" s="21">
        <v>8</v>
      </c>
      <c r="F449" s="22">
        <v>4199.12</v>
      </c>
      <c r="G449" s="20">
        <v>41214</v>
      </c>
    </row>
    <row r="450" spans="1:7" x14ac:dyDescent="0.25">
      <c r="A450" s="20">
        <v>27963</v>
      </c>
      <c r="B450" s="19">
        <v>45</v>
      </c>
      <c r="C450" s="20">
        <v>44408</v>
      </c>
      <c r="D450" s="21">
        <v>19</v>
      </c>
      <c r="E450" s="21">
        <v>8</v>
      </c>
      <c r="F450" s="22">
        <v>4536.82</v>
      </c>
      <c r="G450" s="20">
        <v>37207</v>
      </c>
    </row>
    <row r="451" spans="1:7" x14ac:dyDescent="0.25">
      <c r="A451" s="20">
        <v>30813</v>
      </c>
      <c r="B451" s="19">
        <v>37</v>
      </c>
      <c r="C451" s="20">
        <v>44408</v>
      </c>
      <c r="D451" s="21">
        <v>9</v>
      </c>
      <c r="E451" s="21">
        <v>8</v>
      </c>
      <c r="F451" s="22">
        <v>5048.25</v>
      </c>
      <c r="G451" s="20">
        <v>40848</v>
      </c>
    </row>
    <row r="452" spans="1:7" x14ac:dyDescent="0.25">
      <c r="A452" s="20">
        <v>25085</v>
      </c>
      <c r="B452" s="19">
        <v>53</v>
      </c>
      <c r="C452" s="20">
        <v>44408</v>
      </c>
      <c r="D452" s="21">
        <v>30</v>
      </c>
      <c r="E452" s="21">
        <v>8</v>
      </c>
      <c r="F452" s="22">
        <v>5439.54</v>
      </c>
      <c r="G452" s="20">
        <v>33182</v>
      </c>
    </row>
    <row r="453" spans="1:7" x14ac:dyDescent="0.25">
      <c r="A453" s="20">
        <v>33555</v>
      </c>
      <c r="B453" s="19">
        <v>29</v>
      </c>
      <c r="C453" s="20">
        <v>44408</v>
      </c>
      <c r="D453" s="21">
        <v>6</v>
      </c>
      <c r="E453" s="21">
        <v>8</v>
      </c>
      <c r="F453" s="22">
        <v>4115.9000000000005</v>
      </c>
      <c r="G453" s="20">
        <v>41955</v>
      </c>
    </row>
    <row r="454" spans="1:7" x14ac:dyDescent="0.25">
      <c r="A454" s="20">
        <v>28331</v>
      </c>
      <c r="B454" s="19">
        <v>44</v>
      </c>
      <c r="C454" s="20">
        <v>44408</v>
      </c>
      <c r="D454" s="21">
        <v>19</v>
      </c>
      <c r="E454" s="21">
        <v>8</v>
      </c>
      <c r="F454" s="22">
        <v>7129.62</v>
      </c>
      <c r="G454" s="20">
        <v>37221</v>
      </c>
    </row>
    <row r="455" spans="1:7" x14ac:dyDescent="0.25">
      <c r="A455" s="20">
        <v>29342</v>
      </c>
      <c r="B455" s="19">
        <v>41</v>
      </c>
      <c r="C455" s="20">
        <v>44408</v>
      </c>
      <c r="D455" s="21">
        <v>17</v>
      </c>
      <c r="E455" s="21">
        <v>8</v>
      </c>
      <c r="F455" s="22">
        <v>5845.93</v>
      </c>
      <c r="G455" s="20">
        <v>37928</v>
      </c>
    </row>
    <row r="456" spans="1:7" x14ac:dyDescent="0.25">
      <c r="A456" s="20">
        <v>25809</v>
      </c>
      <c r="B456" s="19">
        <v>51</v>
      </c>
      <c r="C456" s="20">
        <v>44408</v>
      </c>
      <c r="D456" s="21">
        <v>14</v>
      </c>
      <c r="E456" s="21">
        <v>8</v>
      </c>
      <c r="F456" s="22">
        <v>5414.22</v>
      </c>
      <c r="G456" s="20">
        <v>39022</v>
      </c>
    </row>
    <row r="457" spans="1:7" x14ac:dyDescent="0.25">
      <c r="A457" s="20">
        <v>28357</v>
      </c>
      <c r="B457" s="19">
        <v>44</v>
      </c>
      <c r="C457" s="20">
        <v>44408</v>
      </c>
      <c r="D457" s="21">
        <v>12</v>
      </c>
      <c r="E457" s="21">
        <v>8</v>
      </c>
      <c r="F457" s="22">
        <v>6554.04</v>
      </c>
      <c r="G457" s="20">
        <v>39755</v>
      </c>
    </row>
    <row r="458" spans="1:7" x14ac:dyDescent="0.25">
      <c r="A458" s="20">
        <v>25359</v>
      </c>
      <c r="B458" s="19">
        <v>52</v>
      </c>
      <c r="C458" s="20">
        <v>44408</v>
      </c>
      <c r="D458" s="21">
        <v>14</v>
      </c>
      <c r="E458" s="21">
        <v>8</v>
      </c>
      <c r="F458" s="22">
        <v>7022.54</v>
      </c>
      <c r="G458" s="20">
        <v>39022</v>
      </c>
    </row>
    <row r="459" spans="1:7" x14ac:dyDescent="0.25">
      <c r="A459" s="20">
        <v>29629</v>
      </c>
      <c r="B459" s="19">
        <v>40</v>
      </c>
      <c r="C459" s="20">
        <v>44408</v>
      </c>
      <c r="D459" s="21">
        <v>13</v>
      </c>
      <c r="E459" s="21">
        <v>8</v>
      </c>
      <c r="F459" s="22">
        <v>4021.89</v>
      </c>
      <c r="G459" s="20">
        <v>39387</v>
      </c>
    </row>
    <row r="460" spans="1:7" x14ac:dyDescent="0.25">
      <c r="A460" s="20">
        <v>28179</v>
      </c>
      <c r="B460" s="19">
        <v>44</v>
      </c>
      <c r="C460" s="20">
        <v>44408</v>
      </c>
      <c r="D460" s="21">
        <v>19</v>
      </c>
      <c r="E460" s="21">
        <v>8</v>
      </c>
      <c r="F460" s="22">
        <v>4367.7</v>
      </c>
      <c r="G460" s="20">
        <v>37214</v>
      </c>
    </row>
    <row r="461" spans="1:7" x14ac:dyDescent="0.25">
      <c r="A461" s="20">
        <v>28977</v>
      </c>
      <c r="B461" s="19">
        <v>42</v>
      </c>
      <c r="C461" s="20">
        <v>44408</v>
      </c>
      <c r="D461" s="21">
        <v>16</v>
      </c>
      <c r="E461" s="21">
        <v>8</v>
      </c>
      <c r="F461" s="22">
        <v>5512</v>
      </c>
      <c r="G461" s="20">
        <v>38313</v>
      </c>
    </row>
    <row r="462" spans="1:7" x14ac:dyDescent="0.25">
      <c r="A462" s="20">
        <v>32168</v>
      </c>
      <c r="B462" s="19">
        <v>33</v>
      </c>
      <c r="C462" s="20">
        <v>44408</v>
      </c>
      <c r="D462" s="21">
        <v>12</v>
      </c>
      <c r="E462" s="21">
        <v>8</v>
      </c>
      <c r="F462" s="22">
        <v>4823.6400000000003</v>
      </c>
      <c r="G462" s="20">
        <v>39755</v>
      </c>
    </row>
    <row r="463" spans="1:7" x14ac:dyDescent="0.25">
      <c r="A463" s="20">
        <v>33384</v>
      </c>
      <c r="B463" s="19">
        <v>30</v>
      </c>
      <c r="C463" s="20">
        <v>44408</v>
      </c>
      <c r="D463" s="21">
        <v>4</v>
      </c>
      <c r="E463" s="21">
        <v>8</v>
      </c>
      <c r="F463" s="22">
        <v>3569</v>
      </c>
      <c r="G463" s="20">
        <v>42676</v>
      </c>
    </row>
    <row r="464" spans="1:7" x14ac:dyDescent="0.25">
      <c r="A464" s="20">
        <v>28915</v>
      </c>
      <c r="B464" s="19">
        <v>42</v>
      </c>
      <c r="C464" s="20">
        <v>44408</v>
      </c>
      <c r="D464" s="21">
        <v>14</v>
      </c>
      <c r="E464" s="21">
        <v>8</v>
      </c>
      <c r="F464" s="22">
        <v>5743.5</v>
      </c>
      <c r="G464" s="20">
        <v>39027</v>
      </c>
    </row>
    <row r="465" spans="1:7" x14ac:dyDescent="0.25">
      <c r="A465" s="20">
        <v>28222</v>
      </c>
      <c r="B465" s="19">
        <v>44</v>
      </c>
      <c r="C465" s="20">
        <v>44408</v>
      </c>
      <c r="D465" s="21">
        <v>14</v>
      </c>
      <c r="E465" s="21">
        <v>8</v>
      </c>
      <c r="F465" s="22">
        <v>6719.02</v>
      </c>
      <c r="G465" s="20">
        <v>39034</v>
      </c>
    </row>
    <row r="466" spans="1:7" x14ac:dyDescent="0.25">
      <c r="A466" s="20">
        <v>33663</v>
      </c>
      <c r="B466" s="19">
        <v>29</v>
      </c>
      <c r="C466" s="20">
        <v>44408</v>
      </c>
      <c r="D466" s="21">
        <v>6</v>
      </c>
      <c r="E466" s="21">
        <v>8</v>
      </c>
      <c r="F466" s="22">
        <v>3870.6200000000003</v>
      </c>
      <c r="G466" s="20">
        <v>41944</v>
      </c>
    </row>
    <row r="467" spans="1:7" x14ac:dyDescent="0.25">
      <c r="A467" s="20">
        <v>30254</v>
      </c>
      <c r="B467" s="19">
        <v>38</v>
      </c>
      <c r="C467" s="20">
        <v>44408</v>
      </c>
      <c r="D467" s="21">
        <v>2</v>
      </c>
      <c r="E467" s="21">
        <v>8</v>
      </c>
      <c r="F467" s="22">
        <v>4343.7</v>
      </c>
      <c r="G467" s="20">
        <v>43405</v>
      </c>
    </row>
    <row r="468" spans="1:7" x14ac:dyDescent="0.25">
      <c r="A468" s="20">
        <v>22286</v>
      </c>
      <c r="B468" s="19">
        <v>60</v>
      </c>
      <c r="C468" s="20">
        <v>44408</v>
      </c>
      <c r="D468" s="21">
        <v>38</v>
      </c>
      <c r="E468" s="21">
        <v>8</v>
      </c>
      <c r="F468" s="22">
        <v>6719.7</v>
      </c>
      <c r="G468" s="20">
        <v>30257</v>
      </c>
    </row>
    <row r="469" spans="1:7" x14ac:dyDescent="0.25">
      <c r="A469" s="20">
        <v>28985</v>
      </c>
      <c r="B469" s="19">
        <v>42</v>
      </c>
      <c r="C469" s="20">
        <v>44408</v>
      </c>
      <c r="D469" s="21">
        <v>16</v>
      </c>
      <c r="E469" s="21">
        <v>8</v>
      </c>
      <c r="F469" s="22">
        <v>7732.96</v>
      </c>
      <c r="G469" s="20">
        <v>38306</v>
      </c>
    </row>
    <row r="470" spans="1:7" x14ac:dyDescent="0.25">
      <c r="A470" s="20">
        <v>31507</v>
      </c>
      <c r="B470" s="19">
        <v>35</v>
      </c>
      <c r="C470" s="20">
        <v>44408</v>
      </c>
      <c r="D470" s="21">
        <v>11</v>
      </c>
      <c r="E470" s="21">
        <v>8</v>
      </c>
      <c r="F470" s="22">
        <v>4134.67</v>
      </c>
      <c r="G470" s="20">
        <v>40118</v>
      </c>
    </row>
    <row r="471" spans="1:7" x14ac:dyDescent="0.25">
      <c r="A471" s="20">
        <v>27813</v>
      </c>
      <c r="B471" s="19">
        <v>45</v>
      </c>
      <c r="C471" s="20">
        <v>44408</v>
      </c>
      <c r="D471" s="21">
        <v>13</v>
      </c>
      <c r="E471" s="21">
        <v>8</v>
      </c>
      <c r="F471" s="22">
        <v>5641.41</v>
      </c>
      <c r="G471" s="20">
        <v>39391</v>
      </c>
    </row>
    <row r="472" spans="1:7" x14ac:dyDescent="0.25">
      <c r="A472" s="20">
        <v>24244</v>
      </c>
      <c r="B472" s="19">
        <v>55</v>
      </c>
      <c r="C472" s="20">
        <v>44408</v>
      </c>
      <c r="D472" s="21">
        <v>32</v>
      </c>
      <c r="E472" s="21">
        <v>8</v>
      </c>
      <c r="F472" s="22">
        <v>5652.34</v>
      </c>
      <c r="G472" s="20">
        <v>32461</v>
      </c>
    </row>
    <row r="473" spans="1:7" x14ac:dyDescent="0.25">
      <c r="A473" s="20">
        <v>25928</v>
      </c>
      <c r="B473" s="19">
        <v>50</v>
      </c>
      <c r="C473" s="20">
        <v>44408</v>
      </c>
      <c r="D473" s="21">
        <v>14</v>
      </c>
      <c r="E473" s="21">
        <v>8</v>
      </c>
      <c r="F473" s="22">
        <v>6191.5</v>
      </c>
      <c r="G473" s="20">
        <v>39022</v>
      </c>
    </row>
    <row r="474" spans="1:7" x14ac:dyDescent="0.25">
      <c r="A474" s="20">
        <v>30418</v>
      </c>
      <c r="B474" s="19">
        <v>38</v>
      </c>
      <c r="C474" s="20">
        <v>44408</v>
      </c>
      <c r="D474" s="21">
        <v>14</v>
      </c>
      <c r="E474" s="21">
        <v>8</v>
      </c>
      <c r="F474" s="22">
        <v>4444.3</v>
      </c>
      <c r="G474" s="20">
        <v>39029</v>
      </c>
    </row>
    <row r="475" spans="1:7" x14ac:dyDescent="0.25">
      <c r="A475" s="20">
        <v>31036</v>
      </c>
      <c r="B475" s="19">
        <v>36</v>
      </c>
      <c r="C475" s="20">
        <v>44408</v>
      </c>
      <c r="D475" s="21">
        <v>8</v>
      </c>
      <c r="E475" s="21">
        <v>8</v>
      </c>
      <c r="F475" s="22">
        <v>4097.2</v>
      </c>
      <c r="G475" s="20">
        <v>41214</v>
      </c>
    </row>
    <row r="476" spans="1:7" x14ac:dyDescent="0.25">
      <c r="A476" s="20">
        <v>23550</v>
      </c>
      <c r="B476" s="19">
        <v>57</v>
      </c>
      <c r="C476" s="20">
        <v>44408</v>
      </c>
      <c r="D476" s="21">
        <v>14</v>
      </c>
      <c r="E476" s="21">
        <v>8</v>
      </c>
      <c r="F476" s="22">
        <v>4771.34</v>
      </c>
      <c r="G476" s="20">
        <v>39034</v>
      </c>
    </row>
    <row r="477" spans="1:7" x14ac:dyDescent="0.25">
      <c r="A477" s="20">
        <v>23373</v>
      </c>
      <c r="B477" s="19">
        <v>57</v>
      </c>
      <c r="C477" s="20">
        <v>44408</v>
      </c>
      <c r="D477" s="21">
        <v>14</v>
      </c>
      <c r="E477" s="21">
        <v>8</v>
      </c>
      <c r="F477" s="22">
        <v>8001.4199999999992</v>
      </c>
      <c r="G477" s="20">
        <v>39034</v>
      </c>
    </row>
    <row r="478" spans="1:7" x14ac:dyDescent="0.25">
      <c r="A478" s="20">
        <v>22822</v>
      </c>
      <c r="B478" s="19">
        <v>59</v>
      </c>
      <c r="C478" s="20">
        <v>44408</v>
      </c>
      <c r="D478" s="21">
        <v>32</v>
      </c>
      <c r="E478" s="21">
        <v>8</v>
      </c>
      <c r="F478" s="22">
        <v>5625.46</v>
      </c>
      <c r="G478" s="20">
        <v>32461</v>
      </c>
    </row>
    <row r="479" spans="1:7" x14ac:dyDescent="0.25">
      <c r="A479" s="20">
        <v>29309</v>
      </c>
      <c r="B479" s="19">
        <v>41</v>
      </c>
      <c r="C479" s="20">
        <v>44408</v>
      </c>
      <c r="D479" s="21">
        <v>15</v>
      </c>
      <c r="E479" s="21">
        <v>8</v>
      </c>
      <c r="F479" s="22">
        <v>6813.27</v>
      </c>
      <c r="G479" s="20">
        <v>38658</v>
      </c>
    </row>
    <row r="480" spans="1:7" x14ac:dyDescent="0.25">
      <c r="A480" s="20">
        <v>31826</v>
      </c>
      <c r="B480" s="19">
        <v>34</v>
      </c>
      <c r="C480" s="20">
        <v>44408</v>
      </c>
      <c r="D480" s="21">
        <v>17</v>
      </c>
      <c r="E480" s="21">
        <v>8</v>
      </c>
      <c r="F480" s="22">
        <v>4463.8499999999995</v>
      </c>
      <c r="G480" s="20">
        <v>37926</v>
      </c>
    </row>
    <row r="481" spans="1:7" x14ac:dyDescent="0.25">
      <c r="A481" s="20">
        <v>23871</v>
      </c>
      <c r="B481" s="19">
        <v>56</v>
      </c>
      <c r="C481" s="20">
        <v>44408</v>
      </c>
      <c r="D481" s="21">
        <v>31</v>
      </c>
      <c r="E481" s="21">
        <v>8</v>
      </c>
      <c r="F481" s="22">
        <v>5551.54</v>
      </c>
      <c r="G481" s="20">
        <v>32814</v>
      </c>
    </row>
    <row r="482" spans="1:7" x14ac:dyDescent="0.25">
      <c r="A482" s="20">
        <v>29454</v>
      </c>
      <c r="B482" s="19">
        <v>41</v>
      </c>
      <c r="C482" s="20">
        <v>44408</v>
      </c>
      <c r="D482" s="21">
        <v>15</v>
      </c>
      <c r="E482" s="21">
        <v>8</v>
      </c>
      <c r="F482" s="22">
        <v>5323.67</v>
      </c>
      <c r="G482" s="20">
        <v>38657</v>
      </c>
    </row>
    <row r="483" spans="1:7" x14ac:dyDescent="0.25">
      <c r="A483" s="20">
        <v>28145</v>
      </c>
      <c r="B483" s="19">
        <v>44</v>
      </c>
      <c r="C483" s="20">
        <v>44408</v>
      </c>
      <c r="D483" s="21">
        <v>14</v>
      </c>
      <c r="E483" s="21">
        <v>8</v>
      </c>
      <c r="F483" s="22">
        <v>6355.02</v>
      </c>
      <c r="G483" s="20">
        <v>39023</v>
      </c>
    </row>
    <row r="484" spans="1:7" x14ac:dyDescent="0.25">
      <c r="A484" s="20">
        <v>27375</v>
      </c>
      <c r="B484" s="19">
        <v>46</v>
      </c>
      <c r="C484" s="20">
        <v>44408</v>
      </c>
      <c r="D484" s="21">
        <v>8</v>
      </c>
      <c r="E484" s="21">
        <v>8</v>
      </c>
      <c r="F484" s="22">
        <v>5497.2</v>
      </c>
      <c r="G484" s="20">
        <v>41214</v>
      </c>
    </row>
    <row r="485" spans="1:7" x14ac:dyDescent="0.25">
      <c r="A485" s="20">
        <v>23366</v>
      </c>
      <c r="B485" s="19">
        <v>57</v>
      </c>
      <c r="C485" s="20">
        <v>44408</v>
      </c>
      <c r="D485" s="21">
        <v>31</v>
      </c>
      <c r="E485" s="21">
        <v>8</v>
      </c>
      <c r="F485" s="22">
        <v>7924.82</v>
      </c>
      <c r="G485" s="20">
        <v>32813</v>
      </c>
    </row>
    <row r="486" spans="1:7" x14ac:dyDescent="0.25">
      <c r="A486" s="20">
        <v>25249</v>
      </c>
      <c r="B486" s="19">
        <v>52</v>
      </c>
      <c r="C486" s="20">
        <v>44408</v>
      </c>
      <c r="D486" s="21">
        <v>14</v>
      </c>
      <c r="E486" s="21">
        <v>8</v>
      </c>
      <c r="F486" s="22">
        <v>9168.4600000000009</v>
      </c>
      <c r="G486" s="20">
        <v>39023</v>
      </c>
    </row>
    <row r="487" spans="1:7" x14ac:dyDescent="0.25">
      <c r="A487" s="20">
        <v>28262</v>
      </c>
      <c r="B487" s="19">
        <v>44</v>
      </c>
      <c r="C487" s="20">
        <v>44408</v>
      </c>
      <c r="D487" s="21">
        <v>13</v>
      </c>
      <c r="E487" s="21">
        <v>8</v>
      </c>
      <c r="F487" s="22">
        <v>5951.6500000000005</v>
      </c>
      <c r="G487" s="20">
        <v>39405</v>
      </c>
    </row>
    <row r="488" spans="1:7" x14ac:dyDescent="0.25">
      <c r="A488" s="20">
        <v>23185</v>
      </c>
      <c r="B488" s="19">
        <v>58</v>
      </c>
      <c r="C488" s="20">
        <v>44408</v>
      </c>
      <c r="D488" s="21">
        <v>33</v>
      </c>
      <c r="E488" s="21">
        <v>8</v>
      </c>
      <c r="F488" s="22">
        <v>8161.1399999999994</v>
      </c>
      <c r="G488" s="20">
        <v>32083</v>
      </c>
    </row>
    <row r="489" spans="1:7" x14ac:dyDescent="0.25">
      <c r="A489" s="20">
        <v>22175</v>
      </c>
      <c r="B489" s="19">
        <v>61</v>
      </c>
      <c r="C489" s="20">
        <v>44408</v>
      </c>
      <c r="D489" s="21">
        <v>33</v>
      </c>
      <c r="E489" s="21">
        <v>8</v>
      </c>
      <c r="F489" s="22">
        <v>5170.7400000000007</v>
      </c>
      <c r="G489" s="20">
        <v>32083</v>
      </c>
    </row>
    <row r="490" spans="1:7" x14ac:dyDescent="0.25">
      <c r="A490" s="20">
        <v>32409</v>
      </c>
      <c r="B490" s="19">
        <v>33</v>
      </c>
      <c r="C490" s="20">
        <v>44408</v>
      </c>
      <c r="D490" s="21">
        <v>1</v>
      </c>
      <c r="E490" s="21">
        <v>8</v>
      </c>
      <c r="F490" s="22">
        <v>4770.25</v>
      </c>
      <c r="G490" s="20">
        <v>43770</v>
      </c>
    </row>
    <row r="491" spans="1:7" x14ac:dyDescent="0.25">
      <c r="A491" s="20">
        <v>23003</v>
      </c>
      <c r="B491" s="19">
        <v>58</v>
      </c>
      <c r="C491" s="20">
        <v>44408</v>
      </c>
      <c r="D491" s="21">
        <v>33</v>
      </c>
      <c r="E491" s="21">
        <v>8</v>
      </c>
      <c r="F491" s="22">
        <v>5701.62</v>
      </c>
      <c r="G491" s="20">
        <v>32090</v>
      </c>
    </row>
    <row r="492" spans="1:7" x14ac:dyDescent="0.25">
      <c r="A492" s="20">
        <v>29670</v>
      </c>
      <c r="B492" s="19">
        <v>40</v>
      </c>
      <c r="C492" s="20">
        <v>44408</v>
      </c>
      <c r="D492" s="21">
        <v>1</v>
      </c>
      <c r="E492" s="21">
        <v>8</v>
      </c>
      <c r="F492" s="22">
        <v>5442.25</v>
      </c>
      <c r="G492" s="20">
        <v>43770</v>
      </c>
    </row>
    <row r="493" spans="1:7" x14ac:dyDescent="0.25">
      <c r="A493" s="20">
        <v>30178</v>
      </c>
      <c r="B493" s="19">
        <v>39</v>
      </c>
      <c r="C493" s="20">
        <v>44408</v>
      </c>
      <c r="D493" s="21">
        <v>12</v>
      </c>
      <c r="E493" s="21">
        <v>8</v>
      </c>
      <c r="F493" s="22">
        <v>4818.04</v>
      </c>
      <c r="G493" s="20">
        <v>39755</v>
      </c>
    </row>
    <row r="494" spans="1:7" x14ac:dyDescent="0.25">
      <c r="A494" s="20">
        <v>30956</v>
      </c>
      <c r="B494" s="19">
        <v>36</v>
      </c>
      <c r="C494" s="20">
        <v>44408</v>
      </c>
      <c r="D494" s="21">
        <v>13</v>
      </c>
      <c r="E494" s="21">
        <v>8</v>
      </c>
      <c r="F494" s="22">
        <v>5336.7699999999995</v>
      </c>
      <c r="G494" s="20">
        <v>39391</v>
      </c>
    </row>
    <row r="495" spans="1:7" x14ac:dyDescent="0.25">
      <c r="A495" s="20">
        <v>24894</v>
      </c>
      <c r="B495" s="19">
        <v>53</v>
      </c>
      <c r="C495" s="20">
        <v>44408</v>
      </c>
      <c r="D495" s="21">
        <v>30</v>
      </c>
      <c r="E495" s="21">
        <v>8</v>
      </c>
      <c r="F495" s="22">
        <v>6782.4199999999992</v>
      </c>
      <c r="G495" s="20">
        <v>33178</v>
      </c>
    </row>
    <row r="496" spans="1:7" x14ac:dyDescent="0.25">
      <c r="A496" s="20">
        <v>32618</v>
      </c>
      <c r="B496" s="19">
        <v>32</v>
      </c>
      <c r="C496" s="20">
        <v>44408</v>
      </c>
      <c r="D496" s="21">
        <v>1</v>
      </c>
      <c r="E496" s="21">
        <v>8</v>
      </c>
      <c r="F496" s="22">
        <v>4770.25</v>
      </c>
      <c r="G496" s="20">
        <v>43770</v>
      </c>
    </row>
    <row r="497" spans="1:7" x14ac:dyDescent="0.25">
      <c r="A497" s="20">
        <v>24940</v>
      </c>
      <c r="B497" s="19">
        <v>53</v>
      </c>
      <c r="C497" s="20">
        <v>44408</v>
      </c>
      <c r="D497" s="21">
        <v>14</v>
      </c>
      <c r="E497" s="21">
        <v>8</v>
      </c>
      <c r="F497" s="22">
        <v>4844.1400000000003</v>
      </c>
      <c r="G497" s="20">
        <v>39045</v>
      </c>
    </row>
    <row r="498" spans="1:7" x14ac:dyDescent="0.25">
      <c r="A498" s="20">
        <v>31238</v>
      </c>
      <c r="B498" s="19">
        <v>36</v>
      </c>
      <c r="C498" s="20">
        <v>44408</v>
      </c>
      <c r="D498" s="21">
        <v>9</v>
      </c>
      <c r="E498" s="21">
        <v>8</v>
      </c>
      <c r="F498" s="22">
        <v>4162.33</v>
      </c>
      <c r="G498" s="20">
        <v>40875</v>
      </c>
    </row>
    <row r="499" spans="1:7" x14ac:dyDescent="0.25">
      <c r="A499" s="20">
        <v>31194</v>
      </c>
      <c r="B499" s="19">
        <v>36</v>
      </c>
      <c r="C499" s="20">
        <v>44408</v>
      </c>
      <c r="D499" s="21">
        <v>7</v>
      </c>
      <c r="E499" s="21">
        <v>8</v>
      </c>
      <c r="F499" s="22">
        <v>5279.75</v>
      </c>
      <c r="G499" s="20">
        <v>41590</v>
      </c>
    </row>
    <row r="500" spans="1:7" x14ac:dyDescent="0.25">
      <c r="A500" s="20">
        <v>26653</v>
      </c>
      <c r="B500" s="19">
        <v>48</v>
      </c>
      <c r="C500" s="20">
        <v>44408</v>
      </c>
      <c r="D500" s="21">
        <v>18</v>
      </c>
      <c r="E500" s="21">
        <v>8</v>
      </c>
      <c r="F500" s="22">
        <v>5339.86</v>
      </c>
      <c r="G500" s="20">
        <v>37561</v>
      </c>
    </row>
    <row r="501" spans="1:7" x14ac:dyDescent="0.25">
      <c r="A501" s="20">
        <v>33226</v>
      </c>
      <c r="B501" s="19">
        <v>30</v>
      </c>
      <c r="C501" s="20">
        <v>44408</v>
      </c>
      <c r="D501" s="21">
        <v>4</v>
      </c>
      <c r="E501" s="21">
        <v>8</v>
      </c>
      <c r="F501" s="22">
        <v>3563.4</v>
      </c>
      <c r="G501" s="20">
        <v>42688</v>
      </c>
    </row>
    <row r="502" spans="1:7" x14ac:dyDescent="0.25">
      <c r="A502" s="20">
        <v>25205</v>
      </c>
      <c r="B502" s="19">
        <v>52</v>
      </c>
      <c r="C502" s="20">
        <v>44408</v>
      </c>
      <c r="D502" s="21">
        <v>18</v>
      </c>
      <c r="E502" s="21">
        <v>8</v>
      </c>
      <c r="F502" s="22">
        <v>7411.8600000000006</v>
      </c>
      <c r="G502" s="20">
        <v>37578</v>
      </c>
    </row>
    <row r="503" spans="1:7" x14ac:dyDescent="0.25">
      <c r="A503" s="20">
        <v>31059</v>
      </c>
      <c r="B503" s="19">
        <v>36</v>
      </c>
      <c r="C503" s="20">
        <v>44408</v>
      </c>
      <c r="D503" s="21">
        <v>8</v>
      </c>
      <c r="E503" s="21">
        <v>8</v>
      </c>
      <c r="F503" s="22">
        <v>5984.4000000000005</v>
      </c>
      <c r="G503" s="20">
        <v>41214</v>
      </c>
    </row>
    <row r="504" spans="1:7" x14ac:dyDescent="0.25">
      <c r="A504" s="20">
        <v>30170</v>
      </c>
      <c r="B504" s="19">
        <v>39</v>
      </c>
      <c r="C504" s="20">
        <v>44408</v>
      </c>
      <c r="D504" s="21">
        <v>2</v>
      </c>
      <c r="E504" s="21">
        <v>8</v>
      </c>
      <c r="F504" s="22">
        <v>5116.5</v>
      </c>
      <c r="G504" s="20">
        <v>43405</v>
      </c>
    </row>
    <row r="505" spans="1:7" x14ac:dyDescent="0.25">
      <c r="A505" s="20">
        <v>30960</v>
      </c>
      <c r="B505" s="19">
        <v>36</v>
      </c>
      <c r="C505" s="20">
        <v>44408</v>
      </c>
      <c r="D505" s="21">
        <v>2</v>
      </c>
      <c r="E505" s="21">
        <v>8</v>
      </c>
      <c r="F505" s="22">
        <v>6460.5</v>
      </c>
      <c r="G505" s="20">
        <v>43405</v>
      </c>
    </row>
    <row r="506" spans="1:7" x14ac:dyDescent="0.25">
      <c r="A506" s="20">
        <v>26089</v>
      </c>
      <c r="B506" s="19">
        <v>50</v>
      </c>
      <c r="C506" s="20">
        <v>44408</v>
      </c>
      <c r="D506" s="21">
        <v>2</v>
      </c>
      <c r="E506" s="21">
        <v>8</v>
      </c>
      <c r="F506" s="22">
        <v>8566.1</v>
      </c>
      <c r="G506" s="20">
        <v>43405</v>
      </c>
    </row>
    <row r="507" spans="1:7" x14ac:dyDescent="0.25">
      <c r="A507" s="20">
        <v>23818</v>
      </c>
      <c r="B507" s="19">
        <v>56</v>
      </c>
      <c r="C507" s="20">
        <v>44408</v>
      </c>
      <c r="D507" s="21">
        <v>32</v>
      </c>
      <c r="E507" s="21">
        <v>8</v>
      </c>
      <c r="F507" s="22">
        <v>6120.5</v>
      </c>
      <c r="G507" s="20">
        <v>32449</v>
      </c>
    </row>
    <row r="508" spans="1:7" x14ac:dyDescent="0.25">
      <c r="A508" s="20">
        <v>22287</v>
      </c>
      <c r="B508" s="19">
        <v>60</v>
      </c>
      <c r="C508" s="20">
        <v>44408</v>
      </c>
      <c r="D508" s="21">
        <v>30</v>
      </c>
      <c r="E508" s="21">
        <v>8</v>
      </c>
      <c r="F508" s="22">
        <v>7701.94</v>
      </c>
      <c r="G508" s="20">
        <v>33182</v>
      </c>
    </row>
    <row r="509" spans="1:7" x14ac:dyDescent="0.25">
      <c r="A509" s="20">
        <v>32471</v>
      </c>
      <c r="B509" s="19">
        <v>32</v>
      </c>
      <c r="C509" s="20">
        <v>44408</v>
      </c>
      <c r="D509" s="21">
        <v>2</v>
      </c>
      <c r="E509" s="21">
        <v>8</v>
      </c>
      <c r="F509" s="22">
        <v>4052.5</v>
      </c>
      <c r="G509" s="20">
        <v>43405</v>
      </c>
    </row>
    <row r="510" spans="1:7" x14ac:dyDescent="0.25">
      <c r="A510" s="20">
        <v>29504</v>
      </c>
      <c r="B510" s="19">
        <v>40</v>
      </c>
      <c r="C510" s="20">
        <v>44408</v>
      </c>
      <c r="D510" s="21">
        <v>2</v>
      </c>
      <c r="E510" s="21">
        <v>8</v>
      </c>
      <c r="F510" s="22">
        <v>4556.5</v>
      </c>
      <c r="G510" s="20">
        <v>43405</v>
      </c>
    </row>
    <row r="511" spans="1:7" x14ac:dyDescent="0.25">
      <c r="A511" s="20">
        <v>29727</v>
      </c>
      <c r="B511" s="19">
        <v>40</v>
      </c>
      <c r="C511" s="20">
        <v>44408</v>
      </c>
      <c r="D511" s="21">
        <v>13</v>
      </c>
      <c r="E511" s="21">
        <v>8</v>
      </c>
      <c r="F511" s="22">
        <v>5054.53</v>
      </c>
      <c r="G511" s="20">
        <v>39412</v>
      </c>
    </row>
    <row r="512" spans="1:7" x14ac:dyDescent="0.25">
      <c r="A512" s="20">
        <v>29783</v>
      </c>
      <c r="B512" s="19">
        <v>40</v>
      </c>
      <c r="C512" s="20">
        <v>44408</v>
      </c>
      <c r="D512" s="21">
        <v>16</v>
      </c>
      <c r="E512" s="21">
        <v>8</v>
      </c>
      <c r="F512" s="22">
        <v>6030.56</v>
      </c>
      <c r="G512" s="20">
        <v>38292</v>
      </c>
    </row>
    <row r="513" spans="1:7" x14ac:dyDescent="0.25">
      <c r="A513" s="20">
        <v>30427</v>
      </c>
      <c r="B513" s="19">
        <v>38</v>
      </c>
      <c r="C513" s="20">
        <v>44408</v>
      </c>
      <c r="D513" s="21">
        <v>8</v>
      </c>
      <c r="E513" s="21">
        <v>8</v>
      </c>
      <c r="F513" s="22">
        <v>5379.5999999999995</v>
      </c>
      <c r="G513" s="20">
        <v>41214</v>
      </c>
    </row>
    <row r="514" spans="1:7" x14ac:dyDescent="0.25">
      <c r="A514" s="20">
        <v>24218</v>
      </c>
      <c r="B514" s="19">
        <v>55</v>
      </c>
      <c r="C514" s="20">
        <v>44408</v>
      </c>
      <c r="D514" s="21">
        <v>13</v>
      </c>
      <c r="E514" s="21">
        <v>8</v>
      </c>
      <c r="F514" s="22">
        <v>6176.77</v>
      </c>
      <c r="G514" s="20">
        <v>39391</v>
      </c>
    </row>
    <row r="515" spans="1:7" x14ac:dyDescent="0.25">
      <c r="A515" s="20">
        <v>28354</v>
      </c>
      <c r="B515" s="19">
        <v>44</v>
      </c>
      <c r="C515" s="20">
        <v>44408</v>
      </c>
      <c r="D515" s="21">
        <v>18</v>
      </c>
      <c r="E515" s="21">
        <v>8</v>
      </c>
      <c r="F515" s="22">
        <v>6120.5</v>
      </c>
      <c r="G515" s="20">
        <v>37578</v>
      </c>
    </row>
    <row r="516" spans="1:7" x14ac:dyDescent="0.25">
      <c r="A516" s="20">
        <v>24382</v>
      </c>
      <c r="B516" s="19">
        <v>54</v>
      </c>
      <c r="C516" s="20">
        <v>44408</v>
      </c>
      <c r="D516" s="21">
        <v>15</v>
      </c>
      <c r="E516" s="21">
        <v>8</v>
      </c>
      <c r="F516" s="22">
        <v>6527.6699999999992</v>
      </c>
      <c r="G516" s="20">
        <v>38657</v>
      </c>
    </row>
    <row r="517" spans="1:7" x14ac:dyDescent="0.25">
      <c r="A517" s="20">
        <v>23574</v>
      </c>
      <c r="B517" s="19">
        <v>57</v>
      </c>
      <c r="C517" s="20">
        <v>44408</v>
      </c>
      <c r="D517" s="21">
        <v>23</v>
      </c>
      <c r="E517" s="21">
        <v>8</v>
      </c>
      <c r="F517" s="22">
        <v>5671.38</v>
      </c>
      <c r="G517" s="20">
        <v>35758</v>
      </c>
    </row>
    <row r="518" spans="1:7" x14ac:dyDescent="0.25">
      <c r="A518" s="20">
        <v>23755</v>
      </c>
      <c r="B518" s="19">
        <v>56</v>
      </c>
      <c r="C518" s="20">
        <v>44408</v>
      </c>
      <c r="D518" s="21">
        <v>32</v>
      </c>
      <c r="E518" s="21">
        <v>8</v>
      </c>
      <c r="F518" s="22">
        <v>8167.8600000000006</v>
      </c>
      <c r="G518" s="20">
        <v>32461</v>
      </c>
    </row>
    <row r="519" spans="1:7" x14ac:dyDescent="0.25">
      <c r="A519" s="20">
        <v>23511</v>
      </c>
      <c r="B519" s="19">
        <v>57</v>
      </c>
      <c r="C519" s="20">
        <v>44408</v>
      </c>
      <c r="D519" s="21">
        <v>13</v>
      </c>
      <c r="E519" s="21">
        <v>8</v>
      </c>
      <c r="F519" s="22">
        <v>6237.25</v>
      </c>
      <c r="G519" s="20">
        <v>39412</v>
      </c>
    </row>
    <row r="520" spans="1:7" x14ac:dyDescent="0.25">
      <c r="A520" s="20">
        <v>23233</v>
      </c>
      <c r="B520" s="19">
        <v>58</v>
      </c>
      <c r="C520" s="20">
        <v>44408</v>
      </c>
      <c r="D520" s="21">
        <v>13</v>
      </c>
      <c r="E520" s="21">
        <v>8</v>
      </c>
      <c r="F520" s="22">
        <v>5451.0099999999993</v>
      </c>
      <c r="G520" s="20">
        <v>39387</v>
      </c>
    </row>
    <row r="521" spans="1:7" x14ac:dyDescent="0.25">
      <c r="A521" s="20">
        <v>30026</v>
      </c>
      <c r="B521" s="19">
        <v>39</v>
      </c>
      <c r="C521" s="20">
        <v>44408</v>
      </c>
      <c r="D521" s="21">
        <v>14</v>
      </c>
      <c r="E521" s="21">
        <v>8</v>
      </c>
      <c r="F521" s="22">
        <v>5474.7</v>
      </c>
      <c r="G521" s="20">
        <v>39034</v>
      </c>
    </row>
    <row r="522" spans="1:7" x14ac:dyDescent="0.25">
      <c r="A522" s="20">
        <v>30356</v>
      </c>
      <c r="B522" s="19">
        <v>38</v>
      </c>
      <c r="C522" s="20">
        <v>44408</v>
      </c>
      <c r="D522" s="21">
        <v>9</v>
      </c>
      <c r="E522" s="21">
        <v>8</v>
      </c>
      <c r="F522" s="22">
        <v>6441.53</v>
      </c>
      <c r="G522" s="20">
        <v>40848</v>
      </c>
    </row>
    <row r="523" spans="1:7" x14ac:dyDescent="0.25">
      <c r="A523" s="20">
        <v>29504</v>
      </c>
      <c r="B523" s="19">
        <v>40</v>
      </c>
      <c r="C523" s="20">
        <v>44408</v>
      </c>
      <c r="D523" s="21">
        <v>9</v>
      </c>
      <c r="E523" s="21">
        <v>8</v>
      </c>
      <c r="F523" s="22">
        <v>5333.8499999999995</v>
      </c>
      <c r="G523" s="20">
        <v>40848</v>
      </c>
    </row>
    <row r="524" spans="1:7" x14ac:dyDescent="0.25">
      <c r="A524" s="20">
        <v>26803</v>
      </c>
      <c r="B524" s="19">
        <v>48</v>
      </c>
      <c r="C524" s="20">
        <v>44408</v>
      </c>
      <c r="D524" s="21">
        <v>9</v>
      </c>
      <c r="E524" s="21">
        <v>8</v>
      </c>
      <c r="F524" s="22">
        <v>6120.09</v>
      </c>
      <c r="G524" s="20">
        <v>40848</v>
      </c>
    </row>
    <row r="525" spans="1:7" x14ac:dyDescent="0.25">
      <c r="A525" s="20">
        <v>31209</v>
      </c>
      <c r="B525" s="19">
        <v>36</v>
      </c>
      <c r="C525" s="20">
        <v>44408</v>
      </c>
      <c r="D525" s="21">
        <v>2</v>
      </c>
      <c r="E525" s="21">
        <v>8</v>
      </c>
      <c r="F525" s="22">
        <v>4343.7</v>
      </c>
      <c r="G525" s="20">
        <v>43405</v>
      </c>
    </row>
    <row r="526" spans="1:7" x14ac:dyDescent="0.25">
      <c r="A526" s="20">
        <v>35931</v>
      </c>
      <c r="B526" s="19">
        <v>23</v>
      </c>
      <c r="C526" s="20">
        <v>44408</v>
      </c>
      <c r="D526" s="21">
        <v>0</v>
      </c>
      <c r="E526" s="21">
        <v>8</v>
      </c>
      <c r="F526" s="22">
        <v>3192</v>
      </c>
      <c r="G526" s="20">
        <v>44136</v>
      </c>
    </row>
    <row r="527" spans="1:7" x14ac:dyDescent="0.25">
      <c r="A527" s="20">
        <v>26307</v>
      </c>
      <c r="B527" s="19">
        <v>49</v>
      </c>
      <c r="C527" s="20">
        <v>44408</v>
      </c>
      <c r="D527" s="21">
        <v>22</v>
      </c>
      <c r="E527" s="21">
        <v>8</v>
      </c>
      <c r="F527" s="22">
        <v>6267.22</v>
      </c>
      <c r="G527" s="20">
        <v>36101</v>
      </c>
    </row>
    <row r="528" spans="1:7" x14ac:dyDescent="0.25">
      <c r="A528" s="20">
        <v>29322</v>
      </c>
      <c r="B528" s="19">
        <v>41</v>
      </c>
      <c r="C528" s="20">
        <v>44408</v>
      </c>
      <c r="D528" s="21">
        <v>16</v>
      </c>
      <c r="E528" s="21">
        <v>8</v>
      </c>
      <c r="F528" s="22">
        <v>5853.5999999999995</v>
      </c>
      <c r="G528" s="20">
        <v>38306</v>
      </c>
    </row>
    <row r="529" spans="1:7" x14ac:dyDescent="0.25">
      <c r="A529" s="20">
        <v>29668</v>
      </c>
      <c r="B529" s="19">
        <v>40</v>
      </c>
      <c r="C529" s="20">
        <v>44408</v>
      </c>
      <c r="D529" s="21">
        <v>15</v>
      </c>
      <c r="E529" s="21">
        <v>8</v>
      </c>
      <c r="F529" s="22">
        <v>5706.71</v>
      </c>
      <c r="G529" s="20">
        <v>38658</v>
      </c>
    </row>
    <row r="530" spans="1:7" x14ac:dyDescent="0.25">
      <c r="A530" s="20">
        <v>31902</v>
      </c>
      <c r="B530" s="19">
        <v>34</v>
      </c>
      <c r="C530" s="20">
        <v>44408</v>
      </c>
      <c r="D530" s="21">
        <v>11</v>
      </c>
      <c r="E530" s="21">
        <v>8</v>
      </c>
      <c r="F530" s="22">
        <v>4104.43</v>
      </c>
      <c r="G530" s="20">
        <v>40118</v>
      </c>
    </row>
    <row r="531" spans="1:7" x14ac:dyDescent="0.25">
      <c r="A531" s="20">
        <v>33108</v>
      </c>
      <c r="B531" s="19">
        <v>31</v>
      </c>
      <c r="C531" s="20">
        <v>44408</v>
      </c>
      <c r="D531" s="21">
        <v>1</v>
      </c>
      <c r="E531" s="21">
        <v>8</v>
      </c>
      <c r="F531" s="22">
        <v>3594.25</v>
      </c>
      <c r="G531" s="20">
        <v>43770</v>
      </c>
    </row>
    <row r="532" spans="1:7" x14ac:dyDescent="0.25">
      <c r="A532" s="20">
        <v>24314</v>
      </c>
      <c r="B532" s="19">
        <v>55</v>
      </c>
      <c r="C532" s="20">
        <v>44408</v>
      </c>
      <c r="D532" s="21">
        <v>14</v>
      </c>
      <c r="E532" s="21">
        <v>8</v>
      </c>
      <c r="F532" s="22">
        <v>5483.66</v>
      </c>
      <c r="G532" s="20">
        <v>39022</v>
      </c>
    </row>
    <row r="533" spans="1:7" x14ac:dyDescent="0.25">
      <c r="A533" s="20">
        <v>30621</v>
      </c>
      <c r="B533" s="19">
        <v>37</v>
      </c>
      <c r="C533" s="20">
        <v>44408</v>
      </c>
      <c r="D533" s="21">
        <v>8</v>
      </c>
      <c r="E533" s="21">
        <v>8</v>
      </c>
      <c r="F533" s="22">
        <v>4780.4000000000005</v>
      </c>
      <c r="G533" s="20">
        <v>41214</v>
      </c>
    </row>
    <row r="534" spans="1:7" x14ac:dyDescent="0.25">
      <c r="A534" s="20">
        <v>23530</v>
      </c>
      <c r="B534" s="19">
        <v>57</v>
      </c>
      <c r="C534" s="20">
        <v>44408</v>
      </c>
      <c r="D534" s="21">
        <v>31</v>
      </c>
      <c r="E534" s="21">
        <v>8</v>
      </c>
      <c r="F534" s="22">
        <v>6876.5</v>
      </c>
      <c r="G534" s="20">
        <v>32814</v>
      </c>
    </row>
    <row r="535" spans="1:7" x14ac:dyDescent="0.25">
      <c r="A535" s="20">
        <v>26604</v>
      </c>
      <c r="B535" s="19">
        <v>48</v>
      </c>
      <c r="C535" s="20">
        <v>44408</v>
      </c>
      <c r="D535" s="21">
        <v>15</v>
      </c>
      <c r="E535" s="21">
        <v>8</v>
      </c>
      <c r="F535" s="22">
        <v>6102.07</v>
      </c>
      <c r="G535" s="20">
        <v>38664</v>
      </c>
    </row>
    <row r="536" spans="1:7" x14ac:dyDescent="0.25">
      <c r="A536" s="20">
        <v>32917</v>
      </c>
      <c r="B536" s="19">
        <v>31</v>
      </c>
      <c r="C536" s="20">
        <v>44408</v>
      </c>
      <c r="D536" s="21">
        <v>3</v>
      </c>
      <c r="E536" s="21">
        <v>8</v>
      </c>
      <c r="F536" s="22">
        <v>4062.75</v>
      </c>
      <c r="G536" s="20">
        <v>43041</v>
      </c>
    </row>
    <row r="537" spans="1:7" x14ac:dyDescent="0.25">
      <c r="A537" s="20">
        <v>22495</v>
      </c>
      <c r="B537" s="19">
        <v>60</v>
      </c>
      <c r="C537" s="20">
        <v>44408</v>
      </c>
      <c r="D537" s="21">
        <v>39</v>
      </c>
      <c r="E537" s="21">
        <v>8</v>
      </c>
      <c r="F537" s="22">
        <v>5140.5</v>
      </c>
      <c r="G537" s="20">
        <v>29891</v>
      </c>
    </row>
    <row r="538" spans="1:7" x14ac:dyDescent="0.25">
      <c r="A538" s="20">
        <v>22535</v>
      </c>
      <c r="B538" s="19">
        <v>60</v>
      </c>
      <c r="C538" s="20">
        <v>44408</v>
      </c>
      <c r="D538" s="21">
        <v>9</v>
      </c>
      <c r="E538" s="21">
        <v>8</v>
      </c>
      <c r="F538" s="22">
        <v>5272.25</v>
      </c>
      <c r="G538" s="20">
        <v>40853</v>
      </c>
    </row>
    <row r="539" spans="1:7" x14ac:dyDescent="0.25">
      <c r="A539" s="20">
        <v>29013</v>
      </c>
      <c r="B539" s="19">
        <v>42</v>
      </c>
      <c r="C539" s="20">
        <v>44408</v>
      </c>
      <c r="D539" s="21">
        <v>9</v>
      </c>
      <c r="E539" s="21">
        <v>8</v>
      </c>
      <c r="F539" s="22">
        <v>4796.25</v>
      </c>
      <c r="G539" s="20">
        <v>40848</v>
      </c>
    </row>
    <row r="540" spans="1:7" x14ac:dyDescent="0.25">
      <c r="A540" s="20">
        <v>26016</v>
      </c>
      <c r="B540" s="19">
        <v>50</v>
      </c>
      <c r="C540" s="20">
        <v>44408</v>
      </c>
      <c r="D540" s="21">
        <v>0</v>
      </c>
      <c r="E540" s="21">
        <v>8</v>
      </c>
      <c r="F540" s="22">
        <v>5040</v>
      </c>
      <c r="G540" s="20">
        <v>44136</v>
      </c>
    </row>
    <row r="541" spans="1:7" x14ac:dyDescent="0.25">
      <c r="A541" s="20">
        <v>28024</v>
      </c>
      <c r="B541" s="19">
        <v>45</v>
      </c>
      <c r="C541" s="20">
        <v>44408</v>
      </c>
      <c r="D541" s="21">
        <v>20</v>
      </c>
      <c r="E541" s="21">
        <v>8</v>
      </c>
      <c r="F541" s="22">
        <v>4761.9399999999996</v>
      </c>
      <c r="G541" s="20">
        <v>36831</v>
      </c>
    </row>
    <row r="542" spans="1:7" x14ac:dyDescent="0.25">
      <c r="A542" s="20">
        <v>22332</v>
      </c>
      <c r="B542" s="19">
        <v>60</v>
      </c>
      <c r="C542" s="20">
        <v>44408</v>
      </c>
      <c r="D542" s="21">
        <v>39</v>
      </c>
      <c r="E542" s="21">
        <v>8</v>
      </c>
      <c r="F542" s="22">
        <v>5683.7</v>
      </c>
      <c r="G542" s="20">
        <v>29891</v>
      </c>
    </row>
    <row r="543" spans="1:7" x14ac:dyDescent="0.25">
      <c r="A543" s="20">
        <v>25620</v>
      </c>
      <c r="B543" s="19">
        <v>51</v>
      </c>
      <c r="C543" s="20">
        <v>44408</v>
      </c>
      <c r="D543" s="21">
        <v>11</v>
      </c>
      <c r="E543" s="21">
        <v>8</v>
      </c>
      <c r="F543" s="22">
        <v>5179.63</v>
      </c>
      <c r="G543" s="20">
        <v>40147</v>
      </c>
    </row>
    <row r="544" spans="1:7" x14ac:dyDescent="0.25">
      <c r="A544" s="20">
        <v>30509</v>
      </c>
      <c r="B544" s="19">
        <v>38</v>
      </c>
      <c r="C544" s="20">
        <v>44408</v>
      </c>
      <c r="D544" s="21">
        <v>9</v>
      </c>
      <c r="E544" s="21">
        <v>8</v>
      </c>
      <c r="F544" s="22">
        <v>4499.45</v>
      </c>
      <c r="G544" s="20">
        <v>40848</v>
      </c>
    </row>
    <row r="545" spans="1:7" x14ac:dyDescent="0.25">
      <c r="A545" s="20">
        <v>27548</v>
      </c>
      <c r="B545" s="19">
        <v>46</v>
      </c>
      <c r="C545" s="20">
        <v>44408</v>
      </c>
      <c r="D545" s="21">
        <v>9</v>
      </c>
      <c r="E545" s="21">
        <v>8</v>
      </c>
      <c r="F545" s="22">
        <v>4500.57</v>
      </c>
      <c r="G545" s="20">
        <v>40848</v>
      </c>
    </row>
    <row r="546" spans="1:7" x14ac:dyDescent="0.25">
      <c r="A546" s="20">
        <v>22074</v>
      </c>
      <c r="B546" s="19">
        <v>61</v>
      </c>
      <c r="C546" s="20">
        <v>44408</v>
      </c>
      <c r="D546" s="21">
        <v>39</v>
      </c>
      <c r="E546" s="21">
        <v>8</v>
      </c>
      <c r="F546" s="22">
        <v>7099.38</v>
      </c>
      <c r="G546" s="20">
        <v>29891</v>
      </c>
    </row>
    <row r="547" spans="1:7" x14ac:dyDescent="0.25">
      <c r="A547" s="20">
        <v>30399</v>
      </c>
      <c r="B547" s="19">
        <v>38</v>
      </c>
      <c r="C547" s="20">
        <v>44408</v>
      </c>
      <c r="D547" s="21">
        <v>10</v>
      </c>
      <c r="E547" s="21">
        <v>8</v>
      </c>
      <c r="F547" s="22">
        <v>4794.18</v>
      </c>
      <c r="G547" s="20">
        <v>40483</v>
      </c>
    </row>
    <row r="548" spans="1:7" x14ac:dyDescent="0.25">
      <c r="A548" s="20">
        <v>23632</v>
      </c>
      <c r="B548" s="19">
        <v>57</v>
      </c>
      <c r="C548" s="20">
        <v>44408</v>
      </c>
      <c r="D548" s="21">
        <v>19</v>
      </c>
      <c r="E548" s="21">
        <v>8</v>
      </c>
      <c r="F548" s="22">
        <v>5758.7400000000007</v>
      </c>
      <c r="G548" s="20">
        <v>37200</v>
      </c>
    </row>
    <row r="549" spans="1:7" x14ac:dyDescent="0.25">
      <c r="A549" s="20">
        <v>27668</v>
      </c>
      <c r="B549" s="19">
        <v>46</v>
      </c>
      <c r="C549" s="20">
        <v>44408</v>
      </c>
      <c r="D549" s="21">
        <v>14</v>
      </c>
      <c r="E549" s="21">
        <v>8</v>
      </c>
      <c r="F549" s="22">
        <v>7080.78</v>
      </c>
      <c r="G549" s="20">
        <v>39023</v>
      </c>
    </row>
    <row r="550" spans="1:7" x14ac:dyDescent="0.25">
      <c r="A550" s="20">
        <v>29023</v>
      </c>
      <c r="B550" s="19">
        <v>42</v>
      </c>
      <c r="C550" s="20">
        <v>44408</v>
      </c>
      <c r="D550" s="21">
        <v>9</v>
      </c>
      <c r="E550" s="21">
        <v>8</v>
      </c>
      <c r="F550" s="22">
        <v>4184.7300000000005</v>
      </c>
      <c r="G550" s="20">
        <v>40849</v>
      </c>
    </row>
    <row r="551" spans="1:7" x14ac:dyDescent="0.25">
      <c r="A551" s="20">
        <v>25301</v>
      </c>
      <c r="B551" s="19">
        <v>52</v>
      </c>
      <c r="C551" s="20">
        <v>44408</v>
      </c>
      <c r="D551" s="21">
        <v>30</v>
      </c>
      <c r="E551" s="21">
        <v>8</v>
      </c>
      <c r="F551" s="22">
        <v>5438.42</v>
      </c>
      <c r="G551" s="20">
        <v>33182</v>
      </c>
    </row>
    <row r="552" spans="1:7" x14ac:dyDescent="0.25">
      <c r="A552" s="20">
        <v>27102</v>
      </c>
      <c r="B552" s="19">
        <v>47</v>
      </c>
      <c r="C552" s="20">
        <v>44408</v>
      </c>
      <c r="D552" s="21">
        <v>16</v>
      </c>
      <c r="E552" s="21">
        <v>8</v>
      </c>
      <c r="F552" s="22">
        <v>5663.2</v>
      </c>
      <c r="G552" s="20">
        <v>38292</v>
      </c>
    </row>
    <row r="553" spans="1:7" x14ac:dyDescent="0.25">
      <c r="A553" s="20">
        <v>27582</v>
      </c>
      <c r="B553" s="19">
        <v>46</v>
      </c>
      <c r="C553" s="20">
        <v>44408</v>
      </c>
      <c r="D553" s="21">
        <v>19</v>
      </c>
      <c r="E553" s="21">
        <v>8</v>
      </c>
      <c r="F553" s="22">
        <v>4944.5</v>
      </c>
      <c r="G553" s="20">
        <v>37214</v>
      </c>
    </row>
    <row r="554" spans="1:7" x14ac:dyDescent="0.25">
      <c r="A554" s="20">
        <v>33465</v>
      </c>
      <c r="B554" s="19">
        <v>30</v>
      </c>
      <c r="C554" s="20">
        <v>44408</v>
      </c>
      <c r="D554" s="21">
        <v>2</v>
      </c>
      <c r="E554" s="21">
        <v>8</v>
      </c>
      <c r="F554" s="22">
        <v>4164.5</v>
      </c>
      <c r="G554" s="20">
        <v>43405</v>
      </c>
    </row>
    <row r="555" spans="1:7" x14ac:dyDescent="0.25">
      <c r="A555" s="20">
        <v>28608</v>
      </c>
      <c r="B555" s="19">
        <v>43</v>
      </c>
      <c r="C555" s="20">
        <v>44408</v>
      </c>
      <c r="D555" s="21">
        <v>16</v>
      </c>
      <c r="E555" s="21">
        <v>8</v>
      </c>
      <c r="F555" s="22">
        <v>4516.32</v>
      </c>
      <c r="G555" s="20">
        <v>38292</v>
      </c>
    </row>
    <row r="556" spans="1:7" x14ac:dyDescent="0.25">
      <c r="A556" s="20">
        <v>22335</v>
      </c>
      <c r="B556" s="19">
        <v>60</v>
      </c>
      <c r="C556" s="20">
        <v>44408</v>
      </c>
      <c r="D556" s="21">
        <v>33</v>
      </c>
      <c r="E556" s="21">
        <v>8</v>
      </c>
      <c r="F556" s="22">
        <v>8160.02</v>
      </c>
      <c r="G556" s="20">
        <v>32084</v>
      </c>
    </row>
    <row r="557" spans="1:7" x14ac:dyDescent="0.25">
      <c r="A557" s="20">
        <v>29075</v>
      </c>
      <c r="B557" s="19">
        <v>42</v>
      </c>
      <c r="C557" s="20">
        <v>44408</v>
      </c>
      <c r="D557" s="21">
        <v>14</v>
      </c>
      <c r="E557" s="21">
        <v>8</v>
      </c>
      <c r="F557" s="22">
        <v>4551.82</v>
      </c>
      <c r="G557" s="20">
        <v>39034</v>
      </c>
    </row>
    <row r="558" spans="1:7" x14ac:dyDescent="0.25">
      <c r="A558" s="20">
        <v>26365</v>
      </c>
      <c r="B558" s="19">
        <v>49</v>
      </c>
      <c r="C558" s="20">
        <v>44408</v>
      </c>
      <c r="D558" s="21">
        <v>13</v>
      </c>
      <c r="E558" s="21">
        <v>8</v>
      </c>
      <c r="F558" s="22">
        <v>5552.93</v>
      </c>
      <c r="G558" s="20">
        <v>39405</v>
      </c>
    </row>
    <row r="559" spans="1:7" x14ac:dyDescent="0.25">
      <c r="A559" s="20">
        <v>27477</v>
      </c>
      <c r="B559" s="19">
        <v>46</v>
      </c>
      <c r="C559" s="20">
        <v>44408</v>
      </c>
      <c r="D559" s="21">
        <v>19</v>
      </c>
      <c r="E559" s="21">
        <v>8</v>
      </c>
      <c r="F559" s="22">
        <v>5603.06</v>
      </c>
      <c r="G559" s="20">
        <v>37196</v>
      </c>
    </row>
    <row r="560" spans="1:7" x14ac:dyDescent="0.25">
      <c r="A560" s="20">
        <v>22740</v>
      </c>
      <c r="B560" s="19">
        <v>59</v>
      </c>
      <c r="C560" s="20">
        <v>44408</v>
      </c>
      <c r="D560" s="21">
        <v>39</v>
      </c>
      <c r="E560" s="21">
        <v>8</v>
      </c>
      <c r="F560" s="22">
        <v>6490.0999999999995</v>
      </c>
      <c r="G560" s="20">
        <v>29891</v>
      </c>
    </row>
    <row r="561" spans="1:7" x14ac:dyDescent="0.25">
      <c r="A561" s="20">
        <v>28200</v>
      </c>
      <c r="B561" s="19">
        <v>44</v>
      </c>
      <c r="C561" s="20">
        <v>44408</v>
      </c>
      <c r="D561" s="21">
        <v>12</v>
      </c>
      <c r="E561" s="21">
        <v>8</v>
      </c>
      <c r="F561" s="22">
        <v>5410.5199999999995</v>
      </c>
      <c r="G561" s="20">
        <v>39755</v>
      </c>
    </row>
    <row r="562" spans="1:7" x14ac:dyDescent="0.25">
      <c r="A562" s="20">
        <v>22778</v>
      </c>
      <c r="B562" s="19">
        <v>59</v>
      </c>
      <c r="C562" s="20">
        <v>44408</v>
      </c>
      <c r="D562" s="21">
        <v>31</v>
      </c>
      <c r="E562" s="21">
        <v>8</v>
      </c>
      <c r="F562" s="22">
        <v>5475.38</v>
      </c>
      <c r="G562" s="20">
        <v>32814</v>
      </c>
    </row>
    <row r="563" spans="1:7" x14ac:dyDescent="0.25">
      <c r="A563" s="20">
        <v>31028</v>
      </c>
      <c r="B563" s="19">
        <v>36</v>
      </c>
      <c r="C563" s="20">
        <v>44408</v>
      </c>
      <c r="D563" s="21">
        <v>15</v>
      </c>
      <c r="E563" s="21">
        <v>8</v>
      </c>
      <c r="F563" s="22">
        <v>4971.99</v>
      </c>
      <c r="G563" s="20">
        <v>38658</v>
      </c>
    </row>
    <row r="564" spans="1:7" x14ac:dyDescent="0.25">
      <c r="A564" s="20">
        <v>23330</v>
      </c>
      <c r="B564" s="19">
        <v>57</v>
      </c>
      <c r="C564" s="20">
        <v>44408</v>
      </c>
      <c r="D564" s="21">
        <v>30</v>
      </c>
      <c r="E564" s="21">
        <v>8</v>
      </c>
      <c r="F564" s="22">
        <v>6408.34</v>
      </c>
      <c r="G564" s="20">
        <v>33189</v>
      </c>
    </row>
    <row r="565" spans="1:7" x14ac:dyDescent="0.25">
      <c r="A565" s="20">
        <v>30946</v>
      </c>
      <c r="B565" s="19">
        <v>37</v>
      </c>
      <c r="C565" s="20">
        <v>44408</v>
      </c>
      <c r="D565" s="21">
        <v>11</v>
      </c>
      <c r="E565" s="21">
        <v>8</v>
      </c>
      <c r="F565" s="22">
        <v>4737.2300000000005</v>
      </c>
      <c r="G565" s="20">
        <v>40133</v>
      </c>
    </row>
    <row r="566" spans="1:7" x14ac:dyDescent="0.25">
      <c r="A566" s="20">
        <v>22415</v>
      </c>
      <c r="B566" s="19">
        <v>60</v>
      </c>
      <c r="C566" s="20">
        <v>44408</v>
      </c>
      <c r="D566" s="21">
        <v>39</v>
      </c>
      <c r="E566" s="21">
        <v>8</v>
      </c>
      <c r="F566" s="22">
        <v>6476.66</v>
      </c>
      <c r="G566" s="20">
        <v>29891</v>
      </c>
    </row>
    <row r="567" spans="1:7" x14ac:dyDescent="0.25">
      <c r="A567" s="20">
        <v>29118</v>
      </c>
      <c r="B567" s="19">
        <v>42</v>
      </c>
      <c r="C567" s="20">
        <v>44408</v>
      </c>
      <c r="D567" s="21">
        <v>13</v>
      </c>
      <c r="E567" s="21">
        <v>8</v>
      </c>
      <c r="F567" s="22">
        <v>6594.53</v>
      </c>
      <c r="G567" s="20">
        <v>39412</v>
      </c>
    </row>
    <row r="568" spans="1:7" x14ac:dyDescent="0.25">
      <c r="A568" s="20">
        <v>28653</v>
      </c>
      <c r="B568" s="19">
        <v>43</v>
      </c>
      <c r="C568" s="20">
        <v>44408</v>
      </c>
      <c r="D568" s="21">
        <v>13</v>
      </c>
      <c r="E568" s="21">
        <v>8</v>
      </c>
      <c r="F568" s="22">
        <v>5486.8499999999995</v>
      </c>
      <c r="G568" s="20">
        <v>39391</v>
      </c>
    </row>
    <row r="569" spans="1:7" x14ac:dyDescent="0.25">
      <c r="A569" s="20">
        <v>28542</v>
      </c>
      <c r="B569" s="19">
        <v>43</v>
      </c>
      <c r="C569" s="20">
        <v>44408</v>
      </c>
      <c r="D569" s="21">
        <v>19</v>
      </c>
      <c r="E569" s="21">
        <v>8</v>
      </c>
      <c r="F569" s="22">
        <v>5334.2599999999993</v>
      </c>
      <c r="G569" s="20">
        <v>37201</v>
      </c>
    </row>
    <row r="570" spans="1:7" x14ac:dyDescent="0.25">
      <c r="A570" s="20">
        <v>28435</v>
      </c>
      <c r="B570" s="19">
        <v>43</v>
      </c>
      <c r="C570" s="20">
        <v>44408</v>
      </c>
      <c r="D570" s="21">
        <v>14</v>
      </c>
      <c r="E570" s="21">
        <v>8</v>
      </c>
      <c r="F570" s="22">
        <v>5259.66</v>
      </c>
      <c r="G570" s="20">
        <v>39034</v>
      </c>
    </row>
    <row r="571" spans="1:7" x14ac:dyDescent="0.25">
      <c r="A571" s="20">
        <v>26718</v>
      </c>
      <c r="B571" s="19">
        <v>48</v>
      </c>
      <c r="C571" s="20">
        <v>44408</v>
      </c>
      <c r="D571" s="21">
        <v>12</v>
      </c>
      <c r="E571" s="21">
        <v>8</v>
      </c>
      <c r="F571" s="22">
        <v>6293.079999999999</v>
      </c>
      <c r="G571" s="20">
        <v>39755</v>
      </c>
    </row>
    <row r="572" spans="1:7" x14ac:dyDescent="0.25">
      <c r="A572" s="20">
        <v>33180</v>
      </c>
      <c r="B572" s="19">
        <v>30</v>
      </c>
      <c r="C572" s="20">
        <v>44408</v>
      </c>
      <c r="D572" s="21">
        <v>4</v>
      </c>
      <c r="E572" s="21">
        <v>8</v>
      </c>
      <c r="F572" s="22">
        <v>3747.08</v>
      </c>
      <c r="G572" s="20">
        <v>42675</v>
      </c>
    </row>
    <row r="573" spans="1:7" x14ac:dyDescent="0.25">
      <c r="A573" s="20">
        <v>26448</v>
      </c>
      <c r="B573" s="19">
        <v>49</v>
      </c>
      <c r="C573" s="20">
        <v>44408</v>
      </c>
      <c r="D573" s="21">
        <v>9</v>
      </c>
      <c r="E573" s="21">
        <v>8</v>
      </c>
      <c r="F573" s="22">
        <v>5104.25</v>
      </c>
      <c r="G573" s="20">
        <v>40868</v>
      </c>
    </row>
    <row r="574" spans="1:7" x14ac:dyDescent="0.25">
      <c r="A574" s="20">
        <v>26386</v>
      </c>
      <c r="B574" s="19">
        <v>49</v>
      </c>
      <c r="C574" s="20">
        <v>44408</v>
      </c>
      <c r="D574" s="21">
        <v>16</v>
      </c>
      <c r="E574" s="21">
        <v>8</v>
      </c>
      <c r="F574" s="22">
        <v>4364</v>
      </c>
      <c r="G574" s="20">
        <v>38292</v>
      </c>
    </row>
    <row r="575" spans="1:7" x14ac:dyDescent="0.25">
      <c r="A575" s="20">
        <v>23916</v>
      </c>
      <c r="B575" s="19">
        <v>56</v>
      </c>
      <c r="C575" s="20">
        <v>44408</v>
      </c>
      <c r="D575" s="21">
        <v>13</v>
      </c>
      <c r="E575" s="21">
        <v>8</v>
      </c>
      <c r="F575" s="22">
        <v>5004.13</v>
      </c>
      <c r="G575" s="20">
        <v>39391</v>
      </c>
    </row>
    <row r="576" spans="1:7" x14ac:dyDescent="0.25">
      <c r="A576" s="20">
        <v>28360</v>
      </c>
      <c r="B576" s="19">
        <v>44</v>
      </c>
      <c r="C576" s="20">
        <v>44408</v>
      </c>
      <c r="D576" s="21">
        <v>7</v>
      </c>
      <c r="E576" s="21">
        <v>8</v>
      </c>
      <c r="F576" s="22">
        <v>5108.3900000000003</v>
      </c>
      <c r="G576" s="20">
        <v>41579</v>
      </c>
    </row>
    <row r="577" spans="1:7" x14ac:dyDescent="0.25">
      <c r="A577" s="20">
        <v>25313</v>
      </c>
      <c r="B577" s="19">
        <v>52</v>
      </c>
      <c r="C577" s="20">
        <v>44408</v>
      </c>
      <c r="D577" s="21">
        <v>19</v>
      </c>
      <c r="E577" s="21">
        <v>8</v>
      </c>
      <c r="F577" s="22">
        <v>8241.7800000000007</v>
      </c>
      <c r="G577" s="20">
        <v>37196</v>
      </c>
    </row>
    <row r="578" spans="1:7" x14ac:dyDescent="0.25">
      <c r="A578" s="20">
        <v>27977</v>
      </c>
      <c r="B578" s="19">
        <v>45</v>
      </c>
      <c r="C578" s="20">
        <v>44408</v>
      </c>
      <c r="D578" s="21">
        <v>8</v>
      </c>
      <c r="E578" s="21">
        <v>8</v>
      </c>
      <c r="F578" s="22">
        <v>4120.72</v>
      </c>
      <c r="G578" s="20">
        <v>41214</v>
      </c>
    </row>
    <row r="579" spans="1:7" x14ac:dyDescent="0.25">
      <c r="A579" s="20">
        <v>29116</v>
      </c>
      <c r="B579" s="19">
        <v>42</v>
      </c>
      <c r="C579" s="20">
        <v>44408</v>
      </c>
      <c r="D579" s="21">
        <v>14</v>
      </c>
      <c r="E579" s="21">
        <v>8</v>
      </c>
      <c r="F579" s="22">
        <v>6566.7</v>
      </c>
      <c r="G579" s="20">
        <v>39023</v>
      </c>
    </row>
    <row r="580" spans="1:7" x14ac:dyDescent="0.25">
      <c r="A580" s="20">
        <v>31400</v>
      </c>
      <c r="B580" s="19">
        <v>35</v>
      </c>
      <c r="C580" s="20">
        <v>44408</v>
      </c>
      <c r="D580" s="21">
        <v>9</v>
      </c>
      <c r="E580" s="21">
        <v>8</v>
      </c>
      <c r="F580" s="22">
        <v>4628.25</v>
      </c>
      <c r="G580" s="20">
        <v>40848</v>
      </c>
    </row>
    <row r="581" spans="1:7" x14ac:dyDescent="0.25">
      <c r="A581" s="20">
        <v>31609</v>
      </c>
      <c r="B581" s="19">
        <v>35</v>
      </c>
      <c r="C581" s="20">
        <v>44408</v>
      </c>
      <c r="D581" s="21">
        <v>11</v>
      </c>
      <c r="E581" s="21">
        <v>8</v>
      </c>
      <c r="F581" s="22">
        <v>4981.3900000000003</v>
      </c>
      <c r="G581" s="20">
        <v>40118</v>
      </c>
    </row>
    <row r="582" spans="1:7" x14ac:dyDescent="0.25">
      <c r="A582" s="20">
        <v>27868</v>
      </c>
      <c r="B582" s="19">
        <v>45</v>
      </c>
      <c r="C582" s="20">
        <v>44408</v>
      </c>
      <c r="D582" s="21">
        <v>12</v>
      </c>
      <c r="E582" s="21">
        <v>8</v>
      </c>
      <c r="F582" s="22">
        <v>6384.920000000001</v>
      </c>
      <c r="G582" s="20">
        <v>39776</v>
      </c>
    </row>
    <row r="583" spans="1:7" x14ac:dyDescent="0.25">
      <c r="A583" s="20">
        <v>25271</v>
      </c>
      <c r="B583" s="19">
        <v>52</v>
      </c>
      <c r="C583" s="20">
        <v>44408</v>
      </c>
      <c r="D583" s="21">
        <v>22</v>
      </c>
      <c r="E583" s="21">
        <v>8</v>
      </c>
      <c r="F583" s="22">
        <v>5293.94</v>
      </c>
      <c r="G583" s="20">
        <v>36101</v>
      </c>
    </row>
    <row r="584" spans="1:7" x14ac:dyDescent="0.25">
      <c r="A584" s="20">
        <v>28464</v>
      </c>
      <c r="B584" s="19">
        <v>43</v>
      </c>
      <c r="C584" s="20">
        <v>44408</v>
      </c>
      <c r="D584" s="21">
        <v>10</v>
      </c>
      <c r="E584" s="21">
        <v>8</v>
      </c>
      <c r="F584" s="22">
        <v>4862.5</v>
      </c>
      <c r="G584" s="20">
        <v>40511</v>
      </c>
    </row>
    <row r="585" spans="1:7" x14ac:dyDescent="0.25">
      <c r="A585" s="20">
        <v>27615</v>
      </c>
      <c r="B585" s="19">
        <v>46</v>
      </c>
      <c r="C585" s="20">
        <v>44408</v>
      </c>
      <c r="D585" s="21">
        <v>9</v>
      </c>
      <c r="E585" s="21">
        <v>8</v>
      </c>
      <c r="F585" s="22">
        <v>5132.25</v>
      </c>
      <c r="G585" s="20">
        <v>40848</v>
      </c>
    </row>
    <row r="586" spans="1:7" x14ac:dyDescent="0.25">
      <c r="A586" s="20">
        <v>29309</v>
      </c>
      <c r="B586" s="19">
        <v>41</v>
      </c>
      <c r="C586" s="20">
        <v>44408</v>
      </c>
      <c r="D586" s="21">
        <v>9</v>
      </c>
      <c r="E586" s="21">
        <v>8</v>
      </c>
      <c r="F586" s="22">
        <v>4068.25</v>
      </c>
      <c r="G586" s="20">
        <v>40868</v>
      </c>
    </row>
    <row r="587" spans="1:7" x14ac:dyDescent="0.25">
      <c r="A587" s="20">
        <v>33305</v>
      </c>
      <c r="B587" s="19">
        <v>30</v>
      </c>
      <c r="C587" s="20">
        <v>44408</v>
      </c>
      <c r="D587" s="21">
        <v>3</v>
      </c>
      <c r="E587" s="21">
        <v>8</v>
      </c>
      <c r="F587" s="22">
        <v>4141.1500000000005</v>
      </c>
      <c r="G587" s="20">
        <v>43040</v>
      </c>
    </row>
    <row r="588" spans="1:7" x14ac:dyDescent="0.25">
      <c r="A588" s="20">
        <v>24175</v>
      </c>
      <c r="B588" s="19">
        <v>55</v>
      </c>
      <c r="C588" s="20">
        <v>44408</v>
      </c>
      <c r="D588" s="21">
        <v>8</v>
      </c>
      <c r="E588" s="21">
        <v>8</v>
      </c>
      <c r="F588" s="22">
        <v>7362</v>
      </c>
      <c r="G588" s="20">
        <v>41214</v>
      </c>
    </row>
    <row r="589" spans="1:7" x14ac:dyDescent="0.25">
      <c r="A589" s="20">
        <v>30077</v>
      </c>
      <c r="B589" s="19">
        <v>39</v>
      </c>
      <c r="C589" s="20">
        <v>44408</v>
      </c>
      <c r="D589" s="21">
        <v>15</v>
      </c>
      <c r="E589" s="21">
        <v>8</v>
      </c>
      <c r="F589" s="22">
        <v>5739.19</v>
      </c>
      <c r="G589" s="20">
        <v>38684</v>
      </c>
    </row>
    <row r="590" spans="1:7" x14ac:dyDescent="0.25">
      <c r="A590" s="20">
        <v>30854</v>
      </c>
      <c r="B590" s="19">
        <v>37</v>
      </c>
      <c r="C590" s="20">
        <v>44408</v>
      </c>
      <c r="D590" s="21">
        <v>13</v>
      </c>
      <c r="E590" s="21">
        <v>8</v>
      </c>
      <c r="F590" s="22">
        <v>4905.57</v>
      </c>
      <c r="G590" s="20">
        <v>39391</v>
      </c>
    </row>
    <row r="591" spans="1:7" x14ac:dyDescent="0.25">
      <c r="A591" s="20">
        <v>30421</v>
      </c>
      <c r="B591" s="19">
        <v>38</v>
      </c>
      <c r="C591" s="20">
        <v>44408</v>
      </c>
      <c r="D591" s="21">
        <v>14</v>
      </c>
      <c r="E591" s="21">
        <v>8</v>
      </c>
      <c r="F591" s="22">
        <v>5631.5</v>
      </c>
      <c r="G591" s="20">
        <v>39026</v>
      </c>
    </row>
    <row r="592" spans="1:7" x14ac:dyDescent="0.25">
      <c r="A592" s="20">
        <v>30435</v>
      </c>
      <c r="B592" s="19">
        <v>38</v>
      </c>
      <c r="C592" s="20">
        <v>44408</v>
      </c>
      <c r="D592" s="21">
        <v>13</v>
      </c>
      <c r="E592" s="21">
        <v>8</v>
      </c>
      <c r="F592" s="22">
        <v>5747.81</v>
      </c>
      <c r="G592" s="20">
        <v>39405</v>
      </c>
    </row>
    <row r="593" spans="1:7" x14ac:dyDescent="0.25">
      <c r="A593" s="20">
        <v>22939</v>
      </c>
      <c r="B593" s="19">
        <v>58</v>
      </c>
      <c r="C593" s="20">
        <v>44408</v>
      </c>
      <c r="D593" s="21">
        <v>31</v>
      </c>
      <c r="E593" s="21">
        <v>8</v>
      </c>
      <c r="F593" s="22">
        <v>4918.7400000000007</v>
      </c>
      <c r="G593" s="20">
        <v>32814</v>
      </c>
    </row>
    <row r="594" spans="1:7" x14ac:dyDescent="0.25">
      <c r="A594" s="20">
        <v>28445</v>
      </c>
      <c r="B594" s="19">
        <v>43</v>
      </c>
      <c r="C594" s="20">
        <v>44408</v>
      </c>
      <c r="D594" s="21">
        <v>19</v>
      </c>
      <c r="E594" s="21">
        <v>8</v>
      </c>
      <c r="F594" s="22">
        <v>6736.5</v>
      </c>
      <c r="G594" s="20">
        <v>37214</v>
      </c>
    </row>
    <row r="595" spans="1:7" x14ac:dyDescent="0.25">
      <c r="A595" s="20">
        <v>23362</v>
      </c>
      <c r="B595" s="19">
        <v>57</v>
      </c>
      <c r="C595" s="20">
        <v>44408</v>
      </c>
      <c r="D595" s="21">
        <v>31</v>
      </c>
      <c r="E595" s="21">
        <v>8</v>
      </c>
      <c r="F595" s="22">
        <v>5960.34</v>
      </c>
      <c r="G595" s="20">
        <v>32826</v>
      </c>
    </row>
    <row r="596" spans="1:7" x14ac:dyDescent="0.25">
      <c r="A596" s="20">
        <v>28550</v>
      </c>
      <c r="B596" s="19">
        <v>43</v>
      </c>
      <c r="C596" s="20">
        <v>44408</v>
      </c>
      <c r="D596" s="21">
        <v>12</v>
      </c>
      <c r="E596" s="21">
        <v>8</v>
      </c>
      <c r="F596" s="22">
        <v>4645.5600000000004</v>
      </c>
      <c r="G596" s="20">
        <v>39769</v>
      </c>
    </row>
    <row r="597" spans="1:7" x14ac:dyDescent="0.25">
      <c r="A597" s="20">
        <v>32141</v>
      </c>
      <c r="B597" s="19">
        <v>33</v>
      </c>
      <c r="C597" s="20">
        <v>44408</v>
      </c>
      <c r="D597" s="21">
        <v>10</v>
      </c>
      <c r="E597" s="21">
        <v>8</v>
      </c>
      <c r="F597" s="22">
        <v>4071.78</v>
      </c>
      <c r="G597" s="20">
        <v>40483</v>
      </c>
    </row>
    <row r="598" spans="1:7" x14ac:dyDescent="0.25">
      <c r="A598" s="20">
        <v>29812</v>
      </c>
      <c r="B598" s="19">
        <v>40</v>
      </c>
      <c r="C598" s="20">
        <v>44408</v>
      </c>
      <c r="D598" s="21">
        <v>10</v>
      </c>
      <c r="E598" s="21">
        <v>8</v>
      </c>
      <c r="F598" s="22">
        <v>4983.46</v>
      </c>
      <c r="G598" s="20">
        <v>40483</v>
      </c>
    </row>
    <row r="599" spans="1:7" x14ac:dyDescent="0.25">
      <c r="A599" s="20">
        <v>26756</v>
      </c>
      <c r="B599" s="19">
        <v>48</v>
      </c>
      <c r="C599" s="20">
        <v>44408</v>
      </c>
      <c r="D599" s="21">
        <v>5</v>
      </c>
      <c r="E599" s="21">
        <v>8</v>
      </c>
      <c r="F599" s="22">
        <v>5752.05</v>
      </c>
      <c r="G599" s="20">
        <v>42309</v>
      </c>
    </row>
    <row r="600" spans="1:7" x14ac:dyDescent="0.25">
      <c r="A600" s="20">
        <v>29949</v>
      </c>
      <c r="B600" s="19">
        <v>39</v>
      </c>
      <c r="C600" s="20">
        <v>44408</v>
      </c>
      <c r="D600" s="21">
        <v>10</v>
      </c>
      <c r="E600" s="21">
        <v>8</v>
      </c>
      <c r="F600" s="22">
        <v>4640.74</v>
      </c>
      <c r="G600" s="20">
        <v>40483</v>
      </c>
    </row>
    <row r="601" spans="1:7" x14ac:dyDescent="0.25">
      <c r="A601" s="20">
        <v>32953</v>
      </c>
      <c r="B601" s="19">
        <v>31</v>
      </c>
      <c r="C601" s="20">
        <v>44408</v>
      </c>
      <c r="D601" s="21">
        <v>5</v>
      </c>
      <c r="E601" s="21">
        <v>8</v>
      </c>
      <c r="F601" s="22">
        <v>4083.25</v>
      </c>
      <c r="G601" s="20">
        <v>42309</v>
      </c>
    </row>
    <row r="602" spans="1:7" x14ac:dyDescent="0.25">
      <c r="A602" s="20">
        <v>34826</v>
      </c>
      <c r="B602" s="19">
        <v>26</v>
      </c>
      <c r="C602" s="20">
        <v>44408</v>
      </c>
      <c r="D602" s="21">
        <v>4</v>
      </c>
      <c r="E602" s="21">
        <v>8</v>
      </c>
      <c r="F602" s="22">
        <v>3567.8799999999997</v>
      </c>
      <c r="G602" s="20">
        <v>42676</v>
      </c>
    </row>
    <row r="603" spans="1:7" x14ac:dyDescent="0.25">
      <c r="A603" s="20">
        <v>24311</v>
      </c>
      <c r="B603" s="19">
        <v>55</v>
      </c>
      <c r="C603" s="20">
        <v>44408</v>
      </c>
      <c r="D603" s="21">
        <v>31</v>
      </c>
      <c r="E603" s="21">
        <v>8</v>
      </c>
      <c r="F603" s="22">
        <v>5629.94</v>
      </c>
      <c r="G603" s="20">
        <v>32814</v>
      </c>
    </row>
    <row r="604" spans="1:7" x14ac:dyDescent="0.25">
      <c r="A604" s="20">
        <v>29616</v>
      </c>
      <c r="B604" s="19">
        <v>40</v>
      </c>
      <c r="C604" s="20">
        <v>44408</v>
      </c>
      <c r="D604" s="21">
        <v>12</v>
      </c>
      <c r="E604" s="21">
        <v>8</v>
      </c>
      <c r="F604" s="22">
        <v>5588.5999999999995</v>
      </c>
      <c r="G604" s="20">
        <v>39769</v>
      </c>
    </row>
    <row r="605" spans="1:7" x14ac:dyDescent="0.25">
      <c r="A605" s="20">
        <v>31997</v>
      </c>
      <c r="B605" s="19">
        <v>34</v>
      </c>
      <c r="C605" s="20">
        <v>44408</v>
      </c>
      <c r="D605" s="21">
        <v>2</v>
      </c>
      <c r="E605" s="21">
        <v>8</v>
      </c>
      <c r="F605" s="22">
        <v>4108.5</v>
      </c>
      <c r="G605" s="20">
        <v>43405</v>
      </c>
    </row>
    <row r="606" spans="1:7" x14ac:dyDescent="0.25">
      <c r="A606" s="20">
        <v>27829</v>
      </c>
      <c r="B606" s="19">
        <v>45</v>
      </c>
      <c r="C606" s="20">
        <v>44408</v>
      </c>
      <c r="D606" s="21">
        <v>20</v>
      </c>
      <c r="E606" s="21">
        <v>8</v>
      </c>
      <c r="F606" s="22">
        <v>5784.5</v>
      </c>
      <c r="G606" s="20">
        <v>36838</v>
      </c>
    </row>
    <row r="607" spans="1:7" x14ac:dyDescent="0.25">
      <c r="A607" s="20">
        <v>23203</v>
      </c>
      <c r="B607" s="19">
        <v>58</v>
      </c>
      <c r="C607" s="20">
        <v>44408</v>
      </c>
      <c r="D607" s="21">
        <v>33</v>
      </c>
      <c r="E607" s="21">
        <v>8</v>
      </c>
      <c r="F607" s="22">
        <v>6872.02</v>
      </c>
      <c r="G607" s="20">
        <v>32083</v>
      </c>
    </row>
    <row r="608" spans="1:7" x14ac:dyDescent="0.25">
      <c r="A608" s="20">
        <v>29842</v>
      </c>
      <c r="B608" s="19">
        <v>40</v>
      </c>
      <c r="C608" s="20">
        <v>44408</v>
      </c>
      <c r="D608" s="21">
        <v>15</v>
      </c>
      <c r="E608" s="21">
        <v>8</v>
      </c>
      <c r="F608" s="22">
        <v>5209.43</v>
      </c>
      <c r="G608" s="20">
        <v>38663</v>
      </c>
    </row>
    <row r="609" spans="1:7" x14ac:dyDescent="0.25">
      <c r="A609" s="20">
        <v>29219</v>
      </c>
      <c r="B609" s="19">
        <v>41</v>
      </c>
      <c r="C609" s="20">
        <v>44408</v>
      </c>
      <c r="D609" s="21">
        <v>9</v>
      </c>
      <c r="E609" s="21">
        <v>8</v>
      </c>
      <c r="F609" s="22">
        <v>4801.8499999999995</v>
      </c>
      <c r="G609" s="20">
        <v>40848</v>
      </c>
    </row>
    <row r="610" spans="1:7" x14ac:dyDescent="0.25">
      <c r="A610" s="20">
        <v>28735</v>
      </c>
      <c r="B610" s="19">
        <v>43</v>
      </c>
      <c r="C610" s="20">
        <v>44408</v>
      </c>
      <c r="D610" s="21">
        <v>18</v>
      </c>
      <c r="E610" s="21">
        <v>8</v>
      </c>
      <c r="F610" s="22">
        <v>5732.98</v>
      </c>
      <c r="G610" s="20">
        <v>37564</v>
      </c>
    </row>
    <row r="611" spans="1:7" x14ac:dyDescent="0.25">
      <c r="A611" s="20">
        <v>29573</v>
      </c>
      <c r="B611" s="19">
        <v>40</v>
      </c>
      <c r="C611" s="20">
        <v>44408</v>
      </c>
      <c r="D611" s="21">
        <v>13</v>
      </c>
      <c r="E611" s="21">
        <v>8</v>
      </c>
      <c r="F611" s="22">
        <v>6400.77</v>
      </c>
      <c r="G611" s="20">
        <v>39391</v>
      </c>
    </row>
    <row r="612" spans="1:7" x14ac:dyDescent="0.25">
      <c r="A612" s="20">
        <v>24493</v>
      </c>
      <c r="B612" s="19">
        <v>54</v>
      </c>
      <c r="C612" s="20">
        <v>44408</v>
      </c>
      <c r="D612" s="21">
        <v>30</v>
      </c>
      <c r="E612" s="21">
        <v>8</v>
      </c>
      <c r="F612" s="22">
        <v>4959.0600000000004</v>
      </c>
      <c r="G612" s="20">
        <v>33182</v>
      </c>
    </row>
    <row r="613" spans="1:7" x14ac:dyDescent="0.25">
      <c r="A613" s="20">
        <v>28620</v>
      </c>
      <c r="B613" s="19">
        <v>43</v>
      </c>
      <c r="C613" s="20">
        <v>44408</v>
      </c>
      <c r="D613" s="21">
        <v>17</v>
      </c>
      <c r="E613" s="21">
        <v>8</v>
      </c>
      <c r="F613" s="22">
        <v>5675.69</v>
      </c>
      <c r="G613" s="20">
        <v>37941</v>
      </c>
    </row>
    <row r="614" spans="1:7" x14ac:dyDescent="0.25">
      <c r="A614" s="20">
        <v>31601</v>
      </c>
      <c r="B614" s="19">
        <v>35</v>
      </c>
      <c r="C614" s="20">
        <v>44408</v>
      </c>
      <c r="D614" s="21">
        <v>6</v>
      </c>
      <c r="E614" s="21">
        <v>8</v>
      </c>
      <c r="F614" s="22">
        <v>3870.6200000000003</v>
      </c>
      <c r="G614" s="20">
        <v>41944</v>
      </c>
    </row>
    <row r="615" spans="1:7" x14ac:dyDescent="0.25">
      <c r="A615" s="20">
        <v>24965</v>
      </c>
      <c r="B615" s="19">
        <v>53</v>
      </c>
      <c r="C615" s="20">
        <v>44408</v>
      </c>
      <c r="D615" s="21">
        <v>19</v>
      </c>
      <c r="E615" s="21">
        <v>8</v>
      </c>
      <c r="F615" s="22">
        <v>5043.0600000000004</v>
      </c>
      <c r="G615" s="20">
        <v>37208</v>
      </c>
    </row>
    <row r="616" spans="1:7" x14ac:dyDescent="0.25">
      <c r="A616" s="20">
        <v>24022</v>
      </c>
      <c r="B616" s="19">
        <v>55</v>
      </c>
      <c r="C616" s="20">
        <v>44408</v>
      </c>
      <c r="D616" s="21">
        <v>18</v>
      </c>
      <c r="E616" s="21">
        <v>8</v>
      </c>
      <c r="F616" s="22">
        <v>6538.2599999999993</v>
      </c>
      <c r="G616" s="20">
        <v>37564</v>
      </c>
    </row>
    <row r="617" spans="1:7" x14ac:dyDescent="0.25">
      <c r="A617" s="20">
        <v>25631</v>
      </c>
      <c r="B617" s="19">
        <v>51</v>
      </c>
      <c r="C617" s="20">
        <v>44408</v>
      </c>
      <c r="D617" s="21">
        <v>10</v>
      </c>
      <c r="E617" s="21">
        <v>8</v>
      </c>
      <c r="F617" s="22">
        <v>5411.3</v>
      </c>
      <c r="G617" s="20">
        <v>40484</v>
      </c>
    </row>
    <row r="618" spans="1:7" x14ac:dyDescent="0.25">
      <c r="A618" s="20">
        <v>32274</v>
      </c>
      <c r="B618" s="19">
        <v>33</v>
      </c>
      <c r="C618" s="20">
        <v>44408</v>
      </c>
      <c r="D618" s="21">
        <v>9</v>
      </c>
      <c r="E618" s="21">
        <v>8</v>
      </c>
      <c r="F618" s="22">
        <v>4173.53</v>
      </c>
      <c r="G618" s="20">
        <v>40848</v>
      </c>
    </row>
    <row r="619" spans="1:7" x14ac:dyDescent="0.25">
      <c r="A619" s="20">
        <v>27339</v>
      </c>
      <c r="B619" s="19">
        <v>46</v>
      </c>
      <c r="C619" s="20">
        <v>44408</v>
      </c>
      <c r="D619" s="21">
        <v>8</v>
      </c>
      <c r="E619" s="21">
        <v>8</v>
      </c>
      <c r="F619" s="22">
        <v>4833.04</v>
      </c>
      <c r="G619" s="20">
        <v>41232</v>
      </c>
    </row>
    <row r="620" spans="1:7" x14ac:dyDescent="0.25">
      <c r="A620" s="20">
        <v>29285</v>
      </c>
      <c r="B620" s="19">
        <v>41</v>
      </c>
      <c r="C620" s="20">
        <v>44408</v>
      </c>
      <c r="D620" s="21">
        <v>4</v>
      </c>
      <c r="E620" s="21">
        <v>8</v>
      </c>
      <c r="F620" s="22">
        <v>4601.6400000000003</v>
      </c>
      <c r="G620" s="20">
        <v>42675</v>
      </c>
    </row>
    <row r="621" spans="1:7" x14ac:dyDescent="0.25">
      <c r="A621" s="20">
        <v>31951</v>
      </c>
      <c r="B621" s="19">
        <v>34</v>
      </c>
      <c r="C621" s="20">
        <v>44408</v>
      </c>
      <c r="D621" s="21">
        <v>4</v>
      </c>
      <c r="E621" s="21">
        <v>8</v>
      </c>
      <c r="F621" s="22">
        <v>4010.28</v>
      </c>
      <c r="G621" s="20">
        <v>42675</v>
      </c>
    </row>
    <row r="622" spans="1:7" x14ac:dyDescent="0.25">
      <c r="A622" s="20">
        <v>27957</v>
      </c>
      <c r="B622" s="19">
        <v>45</v>
      </c>
      <c r="C622" s="20">
        <v>44408</v>
      </c>
      <c r="D622" s="21">
        <v>22</v>
      </c>
      <c r="E622" s="21">
        <v>8</v>
      </c>
      <c r="F622" s="22">
        <v>4979.22</v>
      </c>
      <c r="G622" s="20">
        <v>36101</v>
      </c>
    </row>
    <row r="623" spans="1:7" x14ac:dyDescent="0.25">
      <c r="A623" s="20">
        <v>32602</v>
      </c>
      <c r="B623" s="19">
        <v>32</v>
      </c>
      <c r="C623" s="20">
        <v>44408</v>
      </c>
      <c r="D623" s="21">
        <v>10</v>
      </c>
      <c r="E623" s="21">
        <v>8</v>
      </c>
      <c r="F623" s="22">
        <v>4144.58</v>
      </c>
      <c r="G623" s="20">
        <v>40483</v>
      </c>
    </row>
    <row r="624" spans="1:7" x14ac:dyDescent="0.25">
      <c r="A624" s="20">
        <v>32558</v>
      </c>
      <c r="B624" s="19">
        <v>32</v>
      </c>
      <c r="C624" s="20">
        <v>44408</v>
      </c>
      <c r="D624" s="21">
        <v>4</v>
      </c>
      <c r="E624" s="21">
        <v>8</v>
      </c>
      <c r="F624" s="22">
        <v>3884.84</v>
      </c>
      <c r="G624" s="20">
        <v>42675</v>
      </c>
    </row>
    <row r="625" spans="1:7" x14ac:dyDescent="0.25">
      <c r="A625" s="20">
        <v>24587</v>
      </c>
      <c r="B625" s="19">
        <v>54</v>
      </c>
      <c r="C625" s="20">
        <v>44408</v>
      </c>
      <c r="D625" s="21">
        <v>19</v>
      </c>
      <c r="E625" s="21">
        <v>8</v>
      </c>
      <c r="F625" s="22">
        <v>5277.14</v>
      </c>
      <c r="G625" s="20">
        <v>37200</v>
      </c>
    </row>
    <row r="626" spans="1:7" x14ac:dyDescent="0.25">
      <c r="A626" s="20">
        <v>34955</v>
      </c>
      <c r="B626" s="19">
        <v>26</v>
      </c>
      <c r="C626" s="20">
        <v>44408</v>
      </c>
      <c r="D626" s="21">
        <v>2</v>
      </c>
      <c r="E626" s="21">
        <v>8</v>
      </c>
      <c r="F626" s="22">
        <v>3547.3799999999997</v>
      </c>
      <c r="G626" s="20">
        <v>43405</v>
      </c>
    </row>
    <row r="627" spans="1:7" x14ac:dyDescent="0.25">
      <c r="A627" s="20">
        <v>26976</v>
      </c>
      <c r="B627" s="19">
        <v>47</v>
      </c>
      <c r="C627" s="20">
        <v>44408</v>
      </c>
      <c r="D627" s="21">
        <v>12</v>
      </c>
      <c r="E627" s="21">
        <v>8</v>
      </c>
      <c r="F627" s="22">
        <v>6027.6399999999994</v>
      </c>
      <c r="G627" s="20">
        <v>39769</v>
      </c>
    </row>
    <row r="628" spans="1:7" x14ac:dyDescent="0.25">
      <c r="A628" s="20">
        <v>26562</v>
      </c>
      <c r="B628" s="19">
        <v>49</v>
      </c>
      <c r="C628" s="20">
        <v>44408</v>
      </c>
      <c r="D628" s="21">
        <v>20</v>
      </c>
      <c r="E628" s="21">
        <v>8</v>
      </c>
      <c r="F628" s="22">
        <v>5512.34</v>
      </c>
      <c r="G628" s="20">
        <v>36832</v>
      </c>
    </row>
    <row r="629" spans="1:7" x14ac:dyDescent="0.25">
      <c r="A629" s="20">
        <v>29197</v>
      </c>
      <c r="B629" s="19">
        <v>41</v>
      </c>
      <c r="C629" s="20">
        <v>44408</v>
      </c>
      <c r="D629" s="21">
        <v>15</v>
      </c>
      <c r="E629" s="21">
        <v>8</v>
      </c>
      <c r="F629" s="22">
        <v>4938.3900000000003</v>
      </c>
      <c r="G629" s="20">
        <v>38663</v>
      </c>
    </row>
    <row r="630" spans="1:7" x14ac:dyDescent="0.25">
      <c r="A630" s="20">
        <v>31948</v>
      </c>
      <c r="B630" s="19">
        <v>34</v>
      </c>
      <c r="C630" s="20">
        <v>44408</v>
      </c>
      <c r="D630" s="21">
        <v>8</v>
      </c>
      <c r="E630" s="21">
        <v>8</v>
      </c>
      <c r="F630" s="22">
        <v>4214.8</v>
      </c>
      <c r="G630" s="20">
        <v>41218</v>
      </c>
    </row>
    <row r="631" spans="1:7" x14ac:dyDescent="0.25">
      <c r="A631" s="20">
        <v>25800</v>
      </c>
      <c r="B631" s="19">
        <v>51</v>
      </c>
      <c r="C631" s="20">
        <v>44408</v>
      </c>
      <c r="D631" s="21">
        <v>9</v>
      </c>
      <c r="E631" s="21">
        <v>8</v>
      </c>
      <c r="F631" s="22">
        <v>5793.05</v>
      </c>
      <c r="G631" s="20">
        <v>40848</v>
      </c>
    </row>
    <row r="632" spans="1:7" x14ac:dyDescent="0.25">
      <c r="A632" s="20">
        <v>31498</v>
      </c>
      <c r="B632" s="19">
        <v>35</v>
      </c>
      <c r="C632" s="20">
        <v>44408</v>
      </c>
      <c r="D632" s="21">
        <v>9</v>
      </c>
      <c r="E632" s="21">
        <v>8</v>
      </c>
      <c r="F632" s="22">
        <v>4516.25</v>
      </c>
      <c r="G632" s="20">
        <v>40848</v>
      </c>
    </row>
    <row r="633" spans="1:7" x14ac:dyDescent="0.25">
      <c r="A633" s="20">
        <v>28442</v>
      </c>
      <c r="B633" s="19">
        <v>43</v>
      </c>
      <c r="C633" s="20">
        <v>44408</v>
      </c>
      <c r="D633" s="21">
        <v>8</v>
      </c>
      <c r="E633" s="21">
        <v>8</v>
      </c>
      <c r="F633" s="22">
        <v>5088.4000000000005</v>
      </c>
      <c r="G633" s="20">
        <v>41214</v>
      </c>
    </row>
    <row r="634" spans="1:7" x14ac:dyDescent="0.25">
      <c r="A634" s="20">
        <v>29777</v>
      </c>
      <c r="B634" s="19">
        <v>40</v>
      </c>
      <c r="C634" s="20">
        <v>44408</v>
      </c>
      <c r="D634" s="21">
        <v>15</v>
      </c>
      <c r="E634" s="21">
        <v>8</v>
      </c>
      <c r="F634" s="22">
        <v>5837.75</v>
      </c>
      <c r="G634" s="20">
        <v>38670</v>
      </c>
    </row>
    <row r="635" spans="1:7" x14ac:dyDescent="0.25">
      <c r="A635" s="20">
        <v>32477</v>
      </c>
      <c r="B635" s="19">
        <v>32</v>
      </c>
      <c r="C635" s="20">
        <v>44408</v>
      </c>
      <c r="D635" s="21">
        <v>4</v>
      </c>
      <c r="E635" s="21">
        <v>8</v>
      </c>
      <c r="F635" s="22">
        <v>4217.4800000000005</v>
      </c>
      <c r="G635" s="20">
        <v>42675</v>
      </c>
    </row>
    <row r="636" spans="1:7" x14ac:dyDescent="0.25">
      <c r="A636" s="20">
        <v>34960</v>
      </c>
      <c r="B636" s="19">
        <v>26</v>
      </c>
      <c r="C636" s="20">
        <v>44408</v>
      </c>
      <c r="D636" s="21">
        <v>1</v>
      </c>
      <c r="E636" s="21">
        <v>8</v>
      </c>
      <c r="F636" s="22">
        <v>3370.25</v>
      </c>
      <c r="G636" s="20">
        <v>43770</v>
      </c>
    </row>
    <row r="637" spans="1:7" x14ac:dyDescent="0.25">
      <c r="A637" s="20">
        <v>35405</v>
      </c>
      <c r="B637" s="19">
        <v>24</v>
      </c>
      <c r="C637" s="20">
        <v>44408</v>
      </c>
      <c r="D637" s="21">
        <v>4</v>
      </c>
      <c r="E637" s="21">
        <v>8</v>
      </c>
      <c r="F637" s="22">
        <v>3567.8799999999997</v>
      </c>
      <c r="G637" s="20">
        <v>42679</v>
      </c>
    </row>
    <row r="638" spans="1:7" x14ac:dyDescent="0.25">
      <c r="A638" s="20">
        <v>28878</v>
      </c>
      <c r="B638" s="19">
        <v>42</v>
      </c>
      <c r="C638" s="20">
        <v>44408</v>
      </c>
      <c r="D638" s="21">
        <v>14</v>
      </c>
      <c r="E638" s="21">
        <v>8</v>
      </c>
      <c r="F638" s="22">
        <v>6900.46</v>
      </c>
      <c r="G638" s="20">
        <v>39048</v>
      </c>
    </row>
    <row r="639" spans="1:7" x14ac:dyDescent="0.25">
      <c r="A639" s="20">
        <v>30553</v>
      </c>
      <c r="B639" s="19">
        <v>38</v>
      </c>
      <c r="C639" s="20">
        <v>44408</v>
      </c>
      <c r="D639" s="21">
        <v>8</v>
      </c>
      <c r="E639" s="21">
        <v>8</v>
      </c>
      <c r="F639" s="22">
        <v>4646</v>
      </c>
      <c r="G639" s="20">
        <v>41214</v>
      </c>
    </row>
    <row r="640" spans="1:7" x14ac:dyDescent="0.25">
      <c r="A640" s="20">
        <v>28078</v>
      </c>
      <c r="B640" s="19">
        <v>44</v>
      </c>
      <c r="C640" s="20">
        <v>44408</v>
      </c>
      <c r="D640" s="21">
        <v>12</v>
      </c>
      <c r="E640" s="21">
        <v>8</v>
      </c>
      <c r="F640" s="22">
        <v>5089.08</v>
      </c>
      <c r="G640" s="20">
        <v>39753</v>
      </c>
    </row>
    <row r="641" spans="1:7" x14ac:dyDescent="0.25">
      <c r="A641" s="20">
        <v>31187</v>
      </c>
      <c r="B641" s="19">
        <v>36</v>
      </c>
      <c r="C641" s="20">
        <v>44408</v>
      </c>
      <c r="D641" s="21">
        <v>10</v>
      </c>
      <c r="E641" s="21">
        <v>8</v>
      </c>
      <c r="F641" s="22">
        <v>4803.1400000000003</v>
      </c>
      <c r="G641" s="20">
        <v>40483</v>
      </c>
    </row>
    <row r="642" spans="1:7" x14ac:dyDescent="0.25">
      <c r="A642" s="20">
        <v>26539</v>
      </c>
      <c r="B642" s="19">
        <v>49</v>
      </c>
      <c r="C642" s="20">
        <v>44408</v>
      </c>
      <c r="D642" s="21">
        <v>23</v>
      </c>
      <c r="E642" s="21">
        <v>8</v>
      </c>
      <c r="F642" s="22">
        <v>5911.06</v>
      </c>
      <c r="G642" s="20">
        <v>35754</v>
      </c>
    </row>
    <row r="643" spans="1:7" x14ac:dyDescent="0.25">
      <c r="A643" s="20">
        <v>26703</v>
      </c>
      <c r="B643" s="19">
        <v>48</v>
      </c>
      <c r="C643" s="20">
        <v>44408</v>
      </c>
      <c r="D643" s="21">
        <v>17</v>
      </c>
      <c r="E643" s="21">
        <v>8</v>
      </c>
      <c r="F643" s="22">
        <v>6458.57</v>
      </c>
      <c r="G643" s="20">
        <v>37926</v>
      </c>
    </row>
    <row r="644" spans="1:7" x14ac:dyDescent="0.25">
      <c r="A644" s="20">
        <v>25989</v>
      </c>
      <c r="B644" s="19">
        <v>50</v>
      </c>
      <c r="C644" s="20">
        <v>44408</v>
      </c>
      <c r="D644" s="21">
        <v>12</v>
      </c>
      <c r="E644" s="21">
        <v>8</v>
      </c>
      <c r="F644" s="22">
        <v>5936.920000000001</v>
      </c>
      <c r="G644" s="20">
        <v>39755</v>
      </c>
    </row>
    <row r="645" spans="1:7" x14ac:dyDescent="0.25">
      <c r="A645" s="20">
        <v>32736</v>
      </c>
      <c r="B645" s="19">
        <v>32</v>
      </c>
      <c r="C645" s="20">
        <v>44408</v>
      </c>
      <c r="D645" s="21">
        <v>10</v>
      </c>
      <c r="E645" s="21">
        <v>8</v>
      </c>
      <c r="F645" s="22">
        <v>4071.78</v>
      </c>
      <c r="G645" s="20">
        <v>40483</v>
      </c>
    </row>
    <row r="646" spans="1:7" x14ac:dyDescent="0.25">
      <c r="A646" s="20">
        <v>30722</v>
      </c>
      <c r="B646" s="19">
        <v>37</v>
      </c>
      <c r="C646" s="20">
        <v>44408</v>
      </c>
      <c r="D646" s="21">
        <v>10</v>
      </c>
      <c r="E646" s="21">
        <v>8</v>
      </c>
      <c r="F646" s="22">
        <v>4547.78</v>
      </c>
      <c r="G646" s="20">
        <v>40483</v>
      </c>
    </row>
    <row r="647" spans="1:7" x14ac:dyDescent="0.25">
      <c r="A647" s="20">
        <v>32455</v>
      </c>
      <c r="B647" s="19">
        <v>32</v>
      </c>
      <c r="C647" s="20">
        <v>44408</v>
      </c>
      <c r="D647" s="21">
        <v>8</v>
      </c>
      <c r="E647" s="21">
        <v>8</v>
      </c>
      <c r="F647" s="22">
        <v>4782.6400000000003</v>
      </c>
      <c r="G647" s="20">
        <v>41214</v>
      </c>
    </row>
    <row r="648" spans="1:7" x14ac:dyDescent="0.25">
      <c r="A648" s="20">
        <v>33600</v>
      </c>
      <c r="B648" s="19">
        <v>29</v>
      </c>
      <c r="C648" s="20">
        <v>44408</v>
      </c>
      <c r="D648" s="21">
        <v>2</v>
      </c>
      <c r="E648" s="21">
        <v>8</v>
      </c>
      <c r="F648" s="22">
        <v>3727.7000000000003</v>
      </c>
      <c r="G648" s="20">
        <v>43430</v>
      </c>
    </row>
    <row r="649" spans="1:7" x14ac:dyDescent="0.25">
      <c r="A649" s="20">
        <v>28940</v>
      </c>
      <c r="B649" s="19">
        <v>42</v>
      </c>
      <c r="C649" s="20">
        <v>44408</v>
      </c>
      <c r="D649" s="21">
        <v>9</v>
      </c>
      <c r="E649" s="21">
        <v>8</v>
      </c>
      <c r="F649" s="22">
        <v>5052.7300000000005</v>
      </c>
      <c r="G649" s="20">
        <v>40848</v>
      </c>
    </row>
    <row r="650" spans="1:7" x14ac:dyDescent="0.25">
      <c r="A650" s="20">
        <v>25124</v>
      </c>
      <c r="B650" s="19">
        <v>52</v>
      </c>
      <c r="C650" s="20">
        <v>44408</v>
      </c>
      <c r="D650" s="21">
        <v>24</v>
      </c>
      <c r="E650" s="21">
        <v>8</v>
      </c>
      <c r="F650" s="22">
        <v>7171.06</v>
      </c>
      <c r="G650" s="20">
        <v>35370</v>
      </c>
    </row>
    <row r="651" spans="1:7" x14ac:dyDescent="0.25">
      <c r="A651" s="20">
        <v>33523</v>
      </c>
      <c r="B651" s="19">
        <v>29</v>
      </c>
      <c r="C651" s="20">
        <v>44408</v>
      </c>
      <c r="D651" s="21">
        <v>4</v>
      </c>
      <c r="E651" s="21">
        <v>8</v>
      </c>
      <c r="F651" s="22">
        <v>3659.72</v>
      </c>
      <c r="G651" s="20">
        <v>42676</v>
      </c>
    </row>
    <row r="652" spans="1:7" x14ac:dyDescent="0.25">
      <c r="A652" s="20">
        <v>27503</v>
      </c>
      <c r="B652" s="19">
        <v>46</v>
      </c>
      <c r="C652" s="20">
        <v>44408</v>
      </c>
      <c r="D652" s="21">
        <v>20</v>
      </c>
      <c r="E652" s="21">
        <v>8</v>
      </c>
      <c r="F652" s="22">
        <v>5179.7</v>
      </c>
      <c r="G652" s="20">
        <v>36832</v>
      </c>
    </row>
    <row r="653" spans="1:7" x14ac:dyDescent="0.25">
      <c r="A653" s="20">
        <v>29656</v>
      </c>
      <c r="B653" s="19">
        <v>40</v>
      </c>
      <c r="C653" s="20">
        <v>44408</v>
      </c>
      <c r="D653" s="21">
        <v>16</v>
      </c>
      <c r="E653" s="21">
        <v>8</v>
      </c>
      <c r="F653" s="22">
        <v>4523.04</v>
      </c>
      <c r="G653" s="20">
        <v>38303</v>
      </c>
    </row>
    <row r="654" spans="1:7" x14ac:dyDescent="0.25">
      <c r="A654" s="20">
        <v>30165</v>
      </c>
      <c r="B654" s="19">
        <v>39</v>
      </c>
      <c r="C654" s="20">
        <v>44408</v>
      </c>
      <c r="D654" s="21">
        <v>9</v>
      </c>
      <c r="E654" s="21">
        <v>8</v>
      </c>
      <c r="F654" s="22">
        <v>4711.13</v>
      </c>
      <c r="G654" s="20">
        <v>40848</v>
      </c>
    </row>
    <row r="655" spans="1:7" x14ac:dyDescent="0.25">
      <c r="A655" s="20">
        <v>24388</v>
      </c>
      <c r="B655" s="19">
        <v>54</v>
      </c>
      <c r="C655" s="20">
        <v>44408</v>
      </c>
      <c r="D655" s="21">
        <v>19</v>
      </c>
      <c r="E655" s="21">
        <v>8</v>
      </c>
      <c r="F655" s="22">
        <v>6094.7400000000007</v>
      </c>
      <c r="G655" s="20">
        <v>37200</v>
      </c>
    </row>
    <row r="656" spans="1:7" x14ac:dyDescent="0.25">
      <c r="A656" s="20">
        <v>27820</v>
      </c>
      <c r="B656" s="19">
        <v>45</v>
      </c>
      <c r="C656" s="20">
        <v>44408</v>
      </c>
      <c r="D656" s="21">
        <v>13</v>
      </c>
      <c r="E656" s="21">
        <v>8</v>
      </c>
      <c r="F656" s="22">
        <v>5387.17</v>
      </c>
      <c r="G656" s="20">
        <v>39391</v>
      </c>
    </row>
    <row r="657" spans="1:7" x14ac:dyDescent="0.25">
      <c r="A657" s="20">
        <v>23883</v>
      </c>
      <c r="B657" s="19">
        <v>56</v>
      </c>
      <c r="C657" s="20">
        <v>44408</v>
      </c>
      <c r="D657" s="21">
        <v>20</v>
      </c>
      <c r="E657" s="21">
        <v>8</v>
      </c>
      <c r="F657" s="22">
        <v>8886.9</v>
      </c>
      <c r="G657" s="20">
        <v>36836</v>
      </c>
    </row>
    <row r="658" spans="1:7" x14ac:dyDescent="0.25">
      <c r="A658" s="20">
        <v>26649</v>
      </c>
      <c r="B658" s="19">
        <v>48</v>
      </c>
      <c r="C658" s="20">
        <v>44408</v>
      </c>
      <c r="D658" s="21">
        <v>24</v>
      </c>
      <c r="E658" s="21">
        <v>8</v>
      </c>
      <c r="F658" s="22">
        <v>6930.2599999999993</v>
      </c>
      <c r="G658" s="20">
        <v>35381</v>
      </c>
    </row>
    <row r="659" spans="1:7" x14ac:dyDescent="0.25">
      <c r="A659" s="20">
        <v>28158</v>
      </c>
      <c r="B659" s="19">
        <v>44</v>
      </c>
      <c r="C659" s="20">
        <v>44408</v>
      </c>
      <c r="D659" s="21">
        <v>18</v>
      </c>
      <c r="E659" s="21">
        <v>8</v>
      </c>
      <c r="F659" s="22">
        <v>6468.82</v>
      </c>
      <c r="G659" s="20">
        <v>37564</v>
      </c>
    </row>
    <row r="660" spans="1:7" x14ac:dyDescent="0.25">
      <c r="A660" s="20">
        <v>26307</v>
      </c>
      <c r="B660" s="19">
        <v>49</v>
      </c>
      <c r="C660" s="20">
        <v>44408</v>
      </c>
      <c r="D660" s="21">
        <v>23</v>
      </c>
      <c r="E660" s="21">
        <v>8</v>
      </c>
      <c r="F660" s="22">
        <v>7204.66</v>
      </c>
      <c r="G660" s="20">
        <v>35747</v>
      </c>
    </row>
    <row r="661" spans="1:7" x14ac:dyDescent="0.25">
      <c r="A661" s="20">
        <v>29650</v>
      </c>
      <c r="B661" s="19">
        <v>40</v>
      </c>
      <c r="C661" s="20">
        <v>44408</v>
      </c>
      <c r="D661" s="21">
        <v>10</v>
      </c>
      <c r="E661" s="21">
        <v>8</v>
      </c>
      <c r="F661" s="22">
        <v>4856.9000000000005</v>
      </c>
      <c r="G661" s="20">
        <v>40483</v>
      </c>
    </row>
    <row r="662" spans="1:7" x14ac:dyDescent="0.25">
      <c r="A662" s="20">
        <v>28887</v>
      </c>
      <c r="B662" s="19">
        <v>42</v>
      </c>
      <c r="C662" s="20">
        <v>44408</v>
      </c>
      <c r="D662" s="21">
        <v>15</v>
      </c>
      <c r="E662" s="21">
        <v>8</v>
      </c>
      <c r="F662" s="22">
        <v>6441.43</v>
      </c>
      <c r="G662" s="20">
        <v>38658</v>
      </c>
    </row>
    <row r="663" spans="1:7" x14ac:dyDescent="0.25">
      <c r="A663" s="20">
        <v>31994</v>
      </c>
      <c r="B663" s="19">
        <v>34</v>
      </c>
      <c r="C663" s="20">
        <v>44408</v>
      </c>
      <c r="D663" s="21">
        <v>9</v>
      </c>
      <c r="E663" s="21">
        <v>8</v>
      </c>
      <c r="F663" s="22">
        <v>4184.7300000000005</v>
      </c>
      <c r="G663" s="20">
        <v>40848</v>
      </c>
    </row>
    <row r="664" spans="1:7" x14ac:dyDescent="0.25">
      <c r="A664" s="20">
        <v>30817</v>
      </c>
      <c r="B664" s="19">
        <v>37</v>
      </c>
      <c r="C664" s="20">
        <v>44408</v>
      </c>
      <c r="D664" s="21">
        <v>11</v>
      </c>
      <c r="E664" s="21">
        <v>8</v>
      </c>
      <c r="F664" s="22">
        <v>4787.63</v>
      </c>
      <c r="G664" s="20">
        <v>40119</v>
      </c>
    </row>
    <row r="665" spans="1:7" x14ac:dyDescent="0.25">
      <c r="A665" s="20">
        <v>26480</v>
      </c>
      <c r="B665" s="19">
        <v>49</v>
      </c>
      <c r="C665" s="20">
        <v>44408</v>
      </c>
      <c r="D665" s="21">
        <v>19</v>
      </c>
      <c r="E665" s="21">
        <v>8</v>
      </c>
      <c r="F665" s="22">
        <v>5012.82</v>
      </c>
      <c r="G665" s="20">
        <v>37196</v>
      </c>
    </row>
    <row r="666" spans="1:7" x14ac:dyDescent="0.25">
      <c r="A666" s="20">
        <v>24452</v>
      </c>
      <c r="B666" s="19">
        <v>54</v>
      </c>
      <c r="C666" s="20">
        <v>44408</v>
      </c>
      <c r="D666" s="21">
        <v>30</v>
      </c>
      <c r="E666" s="21">
        <v>8</v>
      </c>
      <c r="F666" s="22">
        <v>6468.82</v>
      </c>
      <c r="G666" s="20">
        <v>33182</v>
      </c>
    </row>
    <row r="667" spans="1:7" x14ac:dyDescent="0.25">
      <c r="A667" s="20">
        <v>27262</v>
      </c>
      <c r="B667" s="19">
        <v>47</v>
      </c>
      <c r="C667" s="20">
        <v>44408</v>
      </c>
      <c r="D667" s="21">
        <v>16</v>
      </c>
      <c r="E667" s="21">
        <v>8</v>
      </c>
      <c r="F667" s="22">
        <v>5664.32</v>
      </c>
      <c r="G667" s="20">
        <v>38293</v>
      </c>
    </row>
    <row r="668" spans="1:7" x14ac:dyDescent="0.25">
      <c r="A668" s="20">
        <v>27051</v>
      </c>
      <c r="B668" s="19">
        <v>47</v>
      </c>
      <c r="C668" s="20">
        <v>44408</v>
      </c>
      <c r="D668" s="21">
        <v>14</v>
      </c>
      <c r="E668" s="21">
        <v>8</v>
      </c>
      <c r="F668" s="22">
        <v>6383.02</v>
      </c>
      <c r="G668" s="20">
        <v>39034</v>
      </c>
    </row>
    <row r="669" spans="1:7" x14ac:dyDescent="0.25">
      <c r="A669" s="20">
        <v>26260</v>
      </c>
      <c r="B669" s="19">
        <v>49</v>
      </c>
      <c r="C669" s="20">
        <v>44408</v>
      </c>
      <c r="D669" s="21">
        <v>21</v>
      </c>
      <c r="E669" s="21">
        <v>8</v>
      </c>
      <c r="F669" s="22">
        <v>6468.82</v>
      </c>
      <c r="G669" s="20">
        <v>36472</v>
      </c>
    </row>
    <row r="670" spans="1:7" x14ac:dyDescent="0.25">
      <c r="A670" s="20">
        <v>29759</v>
      </c>
      <c r="B670" s="19">
        <v>40</v>
      </c>
      <c r="C670" s="20">
        <v>44408</v>
      </c>
      <c r="D670" s="21">
        <v>16</v>
      </c>
      <c r="E670" s="21">
        <v>8</v>
      </c>
      <c r="F670" s="22">
        <v>4902.72</v>
      </c>
      <c r="G670" s="20">
        <v>38293</v>
      </c>
    </row>
    <row r="671" spans="1:7" x14ac:dyDescent="0.25">
      <c r="A671" s="20">
        <v>29746</v>
      </c>
      <c r="B671" s="19">
        <v>40</v>
      </c>
      <c r="C671" s="20">
        <v>44408</v>
      </c>
      <c r="D671" s="21">
        <v>14</v>
      </c>
      <c r="E671" s="21">
        <v>8</v>
      </c>
      <c r="F671" s="22">
        <v>4844.1400000000003</v>
      </c>
      <c r="G671" s="20">
        <v>39022</v>
      </c>
    </row>
    <row r="672" spans="1:7" x14ac:dyDescent="0.25">
      <c r="A672" s="20">
        <v>28698</v>
      </c>
      <c r="B672" s="19">
        <v>43</v>
      </c>
      <c r="C672" s="20">
        <v>44408</v>
      </c>
      <c r="D672" s="21">
        <v>9</v>
      </c>
      <c r="E672" s="21">
        <v>8</v>
      </c>
      <c r="F672" s="22">
        <v>4677.53</v>
      </c>
      <c r="G672" s="20">
        <v>40848</v>
      </c>
    </row>
    <row r="673" spans="1:7" x14ac:dyDescent="0.25">
      <c r="A673" s="20">
        <v>29637</v>
      </c>
      <c r="B673" s="19">
        <v>40</v>
      </c>
      <c r="C673" s="20">
        <v>44408</v>
      </c>
      <c r="D673" s="21">
        <v>11</v>
      </c>
      <c r="E673" s="21">
        <v>8</v>
      </c>
      <c r="F673" s="22">
        <v>5188.59</v>
      </c>
      <c r="G673" s="20">
        <v>40118</v>
      </c>
    </row>
    <row r="674" spans="1:7" x14ac:dyDescent="0.25">
      <c r="A674" s="20">
        <v>22833</v>
      </c>
      <c r="B674" s="19">
        <v>59</v>
      </c>
      <c r="C674" s="20">
        <v>44408</v>
      </c>
      <c r="D674" s="21">
        <v>34</v>
      </c>
      <c r="E674" s="21">
        <v>8</v>
      </c>
      <c r="F674" s="22">
        <v>5049.78</v>
      </c>
      <c r="G674" s="20">
        <v>31717</v>
      </c>
    </row>
    <row r="675" spans="1:7" x14ac:dyDescent="0.25">
      <c r="A675" s="20">
        <v>30596</v>
      </c>
      <c r="B675" s="19">
        <v>37</v>
      </c>
      <c r="C675" s="20">
        <v>44408</v>
      </c>
      <c r="D675" s="21">
        <v>8</v>
      </c>
      <c r="E675" s="21">
        <v>8</v>
      </c>
      <c r="F675" s="22">
        <v>4371.5999999999995</v>
      </c>
      <c r="G675" s="20">
        <v>41214</v>
      </c>
    </row>
    <row r="676" spans="1:7" x14ac:dyDescent="0.25">
      <c r="A676" s="20">
        <v>28692</v>
      </c>
      <c r="B676" s="19">
        <v>43</v>
      </c>
      <c r="C676" s="20">
        <v>44408</v>
      </c>
      <c r="D676" s="21">
        <v>20</v>
      </c>
      <c r="E676" s="21">
        <v>8</v>
      </c>
      <c r="F676" s="22">
        <v>4887.38</v>
      </c>
      <c r="G676" s="20">
        <v>36831</v>
      </c>
    </row>
    <row r="677" spans="1:7" x14ac:dyDescent="0.25">
      <c r="A677" s="20">
        <v>30801</v>
      </c>
      <c r="B677" s="19">
        <v>37</v>
      </c>
      <c r="C677" s="20">
        <v>44408</v>
      </c>
      <c r="D677" s="21">
        <v>14</v>
      </c>
      <c r="E677" s="21">
        <v>8</v>
      </c>
      <c r="F677" s="22">
        <v>4112.78</v>
      </c>
      <c r="G677" s="20">
        <v>39022</v>
      </c>
    </row>
    <row r="678" spans="1:7" x14ac:dyDescent="0.25">
      <c r="A678" s="20">
        <v>31636</v>
      </c>
      <c r="B678" s="19">
        <v>35</v>
      </c>
      <c r="C678" s="20">
        <v>44408</v>
      </c>
      <c r="D678" s="21">
        <v>14</v>
      </c>
      <c r="E678" s="21">
        <v>8</v>
      </c>
      <c r="F678" s="22">
        <v>4844.1400000000003</v>
      </c>
      <c r="G678" s="20">
        <v>39022</v>
      </c>
    </row>
    <row r="679" spans="1:7" x14ac:dyDescent="0.25">
      <c r="A679" s="20">
        <v>26485</v>
      </c>
      <c r="B679" s="19">
        <v>49</v>
      </c>
      <c r="C679" s="20">
        <v>44408</v>
      </c>
      <c r="D679" s="21">
        <v>13</v>
      </c>
      <c r="E679" s="21">
        <v>8</v>
      </c>
      <c r="F679" s="22">
        <v>6051.329999999999</v>
      </c>
      <c r="G679" s="20">
        <v>39391</v>
      </c>
    </row>
    <row r="680" spans="1:7" x14ac:dyDescent="0.25">
      <c r="A680" s="20">
        <v>24168</v>
      </c>
      <c r="B680" s="19">
        <v>55</v>
      </c>
      <c r="C680" s="20">
        <v>44408</v>
      </c>
      <c r="D680" s="21">
        <v>9</v>
      </c>
      <c r="E680" s="21">
        <v>8</v>
      </c>
      <c r="F680" s="22">
        <v>6106.6500000000005</v>
      </c>
      <c r="G680" s="20">
        <v>40848</v>
      </c>
    </row>
    <row r="681" spans="1:7" x14ac:dyDescent="0.25">
      <c r="A681" s="20">
        <v>29414</v>
      </c>
      <c r="B681" s="19">
        <v>41</v>
      </c>
      <c r="C681" s="20">
        <v>44408</v>
      </c>
      <c r="D681" s="21">
        <v>9</v>
      </c>
      <c r="E681" s="21">
        <v>8</v>
      </c>
      <c r="F681" s="22">
        <v>4500.57</v>
      </c>
      <c r="G681" s="20">
        <v>40854</v>
      </c>
    </row>
    <row r="682" spans="1:7" x14ac:dyDescent="0.25">
      <c r="A682" s="20">
        <v>33955</v>
      </c>
      <c r="B682" s="19">
        <v>28</v>
      </c>
      <c r="C682" s="20">
        <v>44408</v>
      </c>
      <c r="D682" s="21">
        <v>4</v>
      </c>
      <c r="E682" s="21">
        <v>8</v>
      </c>
      <c r="F682" s="22">
        <v>3603.72</v>
      </c>
      <c r="G682" s="20">
        <v>42682</v>
      </c>
    </row>
    <row r="683" spans="1:7" x14ac:dyDescent="0.25">
      <c r="A683" s="20">
        <v>30009</v>
      </c>
      <c r="B683" s="19">
        <v>39</v>
      </c>
      <c r="C683" s="20">
        <v>44408</v>
      </c>
      <c r="D683" s="21">
        <v>11</v>
      </c>
      <c r="E683" s="21">
        <v>8</v>
      </c>
      <c r="F683" s="22">
        <v>5143.79</v>
      </c>
      <c r="G683" s="20">
        <v>40119</v>
      </c>
    </row>
    <row r="684" spans="1:7" x14ac:dyDescent="0.25">
      <c r="A684" s="20">
        <v>23395</v>
      </c>
      <c r="B684" s="19">
        <v>57</v>
      </c>
      <c r="C684" s="20">
        <v>44408</v>
      </c>
      <c r="D684" s="21">
        <v>34</v>
      </c>
      <c r="E684" s="21">
        <v>8</v>
      </c>
      <c r="F684" s="22">
        <v>7286.4199999999992</v>
      </c>
      <c r="G684" s="20">
        <v>31717</v>
      </c>
    </row>
    <row r="685" spans="1:7" x14ac:dyDescent="0.25">
      <c r="A685" s="20">
        <v>32468</v>
      </c>
      <c r="B685" s="19">
        <v>32</v>
      </c>
      <c r="C685" s="20">
        <v>44408</v>
      </c>
      <c r="D685" s="21">
        <v>9</v>
      </c>
      <c r="E685" s="21">
        <v>8</v>
      </c>
      <c r="F685" s="22">
        <v>4311.29</v>
      </c>
      <c r="G685" s="20">
        <v>40848</v>
      </c>
    </row>
    <row r="686" spans="1:7" x14ac:dyDescent="0.25">
      <c r="A686" s="20">
        <v>23747</v>
      </c>
      <c r="B686" s="19">
        <v>56</v>
      </c>
      <c r="C686" s="20">
        <v>44408</v>
      </c>
      <c r="D686" s="21">
        <v>31</v>
      </c>
      <c r="E686" s="21">
        <v>8</v>
      </c>
      <c r="F686" s="22">
        <v>5151.7</v>
      </c>
      <c r="G686" s="20">
        <v>32814</v>
      </c>
    </row>
    <row r="687" spans="1:7" x14ac:dyDescent="0.25">
      <c r="A687" s="20">
        <v>26442</v>
      </c>
      <c r="B687" s="19">
        <v>49</v>
      </c>
      <c r="C687" s="20">
        <v>44408</v>
      </c>
      <c r="D687" s="21">
        <v>9</v>
      </c>
      <c r="E687" s="21">
        <v>8</v>
      </c>
      <c r="F687" s="22">
        <v>5040.41</v>
      </c>
      <c r="G687" s="20">
        <v>40848</v>
      </c>
    </row>
    <row r="688" spans="1:7" x14ac:dyDescent="0.25">
      <c r="A688" s="20">
        <v>32199</v>
      </c>
      <c r="B688" s="19">
        <v>33</v>
      </c>
      <c r="C688" s="20">
        <v>44408</v>
      </c>
      <c r="D688" s="21">
        <v>11</v>
      </c>
      <c r="E688" s="21">
        <v>8</v>
      </c>
      <c r="F688" s="22">
        <v>4133.55</v>
      </c>
      <c r="G688" s="20">
        <v>40118</v>
      </c>
    </row>
    <row r="689" spans="1:7" x14ac:dyDescent="0.25">
      <c r="A689" s="20">
        <v>26955</v>
      </c>
      <c r="B689" s="19">
        <v>47</v>
      </c>
      <c r="C689" s="20">
        <v>44408</v>
      </c>
      <c r="D689" s="21">
        <v>11</v>
      </c>
      <c r="E689" s="21">
        <v>8</v>
      </c>
      <c r="F689" s="22">
        <v>6728.59</v>
      </c>
      <c r="G689" s="20">
        <v>40118</v>
      </c>
    </row>
    <row r="690" spans="1:7" x14ac:dyDescent="0.25">
      <c r="A690" s="20">
        <v>26513</v>
      </c>
      <c r="B690" s="19">
        <v>49</v>
      </c>
      <c r="C690" s="20">
        <v>44408</v>
      </c>
      <c r="D690" s="21">
        <v>24</v>
      </c>
      <c r="E690" s="21">
        <v>8</v>
      </c>
      <c r="F690" s="22">
        <v>6667.06</v>
      </c>
      <c r="G690" s="20">
        <v>35387</v>
      </c>
    </row>
    <row r="691" spans="1:7" x14ac:dyDescent="0.25">
      <c r="A691" s="20">
        <v>28795</v>
      </c>
      <c r="B691" s="19">
        <v>42</v>
      </c>
      <c r="C691" s="20">
        <v>44408</v>
      </c>
      <c r="D691" s="21">
        <v>19</v>
      </c>
      <c r="E691" s="21">
        <v>8</v>
      </c>
      <c r="F691" s="22">
        <v>7801.62</v>
      </c>
      <c r="G691" s="20">
        <v>37196</v>
      </c>
    </row>
    <row r="692" spans="1:7" x14ac:dyDescent="0.25">
      <c r="A692" s="20">
        <v>28974</v>
      </c>
      <c r="B692" s="19">
        <v>42</v>
      </c>
      <c r="C692" s="20">
        <v>44408</v>
      </c>
      <c r="D692" s="21">
        <v>17</v>
      </c>
      <c r="E692" s="21">
        <v>8</v>
      </c>
      <c r="F692" s="22">
        <v>5156.0099999999993</v>
      </c>
      <c r="G692" s="20">
        <v>37928</v>
      </c>
    </row>
    <row r="693" spans="1:7" x14ac:dyDescent="0.25">
      <c r="A693" s="20">
        <v>29418</v>
      </c>
      <c r="B693" s="19">
        <v>41</v>
      </c>
      <c r="C693" s="20">
        <v>44408</v>
      </c>
      <c r="D693" s="21">
        <v>9</v>
      </c>
      <c r="E693" s="21">
        <v>8</v>
      </c>
      <c r="F693" s="22">
        <v>4863.45</v>
      </c>
      <c r="G693" s="20">
        <v>40848</v>
      </c>
    </row>
    <row r="694" spans="1:7" x14ac:dyDescent="0.25">
      <c r="A694" s="20">
        <v>34522</v>
      </c>
      <c r="B694" s="19">
        <v>27</v>
      </c>
      <c r="C694" s="20">
        <v>44408</v>
      </c>
      <c r="D694" s="21">
        <v>5</v>
      </c>
      <c r="E694" s="21">
        <v>8</v>
      </c>
      <c r="F694" s="22">
        <v>3533.33</v>
      </c>
      <c r="G694" s="20">
        <v>42309</v>
      </c>
    </row>
    <row r="695" spans="1:7" x14ac:dyDescent="0.25">
      <c r="A695" s="20">
        <v>30517</v>
      </c>
      <c r="B695" s="19">
        <v>38</v>
      </c>
      <c r="C695" s="20">
        <v>44408</v>
      </c>
      <c r="D695" s="21">
        <v>11</v>
      </c>
      <c r="E695" s="21">
        <v>8</v>
      </c>
      <c r="F695" s="22">
        <v>7123.95</v>
      </c>
      <c r="G695" s="20">
        <v>40133</v>
      </c>
    </row>
    <row r="696" spans="1:7" x14ac:dyDescent="0.25">
      <c r="A696" s="20">
        <v>34538</v>
      </c>
      <c r="B696" s="19">
        <v>27</v>
      </c>
      <c r="C696" s="20">
        <v>44408</v>
      </c>
      <c r="D696" s="21">
        <v>6</v>
      </c>
      <c r="E696" s="21">
        <v>8</v>
      </c>
      <c r="F696" s="22">
        <v>3583.9</v>
      </c>
      <c r="G696" s="20">
        <v>41944</v>
      </c>
    </row>
    <row r="697" spans="1:7" x14ac:dyDescent="0.25">
      <c r="A697" s="20">
        <v>27103</v>
      </c>
      <c r="B697" s="19">
        <v>47</v>
      </c>
      <c r="C697" s="20">
        <v>44408</v>
      </c>
      <c r="D697" s="21">
        <v>14</v>
      </c>
      <c r="E697" s="21">
        <v>8</v>
      </c>
      <c r="F697" s="22">
        <v>4920.3</v>
      </c>
      <c r="G697" s="20">
        <v>39034</v>
      </c>
    </row>
    <row r="698" spans="1:7" x14ac:dyDescent="0.25">
      <c r="A698" s="20">
        <v>29280</v>
      </c>
      <c r="B698" s="19">
        <v>41</v>
      </c>
      <c r="C698" s="20">
        <v>44408</v>
      </c>
      <c r="D698" s="21">
        <v>15</v>
      </c>
      <c r="E698" s="21">
        <v>8</v>
      </c>
      <c r="F698" s="22">
        <v>5069.43</v>
      </c>
      <c r="G698" s="20">
        <v>38664</v>
      </c>
    </row>
    <row r="699" spans="1:7" x14ac:dyDescent="0.25">
      <c r="A699" s="20">
        <v>32457</v>
      </c>
      <c r="B699" s="19">
        <v>32</v>
      </c>
      <c r="C699" s="20">
        <v>44408</v>
      </c>
      <c r="D699" s="21">
        <v>8</v>
      </c>
      <c r="E699" s="21">
        <v>8</v>
      </c>
      <c r="F699" s="22">
        <v>4224.88</v>
      </c>
      <c r="G699" s="20">
        <v>41214</v>
      </c>
    </row>
    <row r="700" spans="1:7" x14ac:dyDescent="0.25">
      <c r="A700" s="20">
        <v>30071</v>
      </c>
      <c r="B700" s="19">
        <v>39</v>
      </c>
      <c r="C700" s="20">
        <v>44408</v>
      </c>
      <c r="D700" s="21">
        <v>4</v>
      </c>
      <c r="E700" s="21">
        <v>8</v>
      </c>
      <c r="F700" s="22">
        <v>4741.6400000000003</v>
      </c>
      <c r="G700" s="20">
        <v>42675</v>
      </c>
    </row>
    <row r="701" spans="1:7" x14ac:dyDescent="0.25">
      <c r="A701" s="20">
        <v>32506</v>
      </c>
      <c r="B701" s="19">
        <v>32</v>
      </c>
      <c r="C701" s="20">
        <v>44408</v>
      </c>
      <c r="D701" s="21">
        <v>8</v>
      </c>
      <c r="E701" s="21">
        <v>8</v>
      </c>
      <c r="F701" s="22">
        <v>4102.8</v>
      </c>
      <c r="G701" s="20">
        <v>41214</v>
      </c>
    </row>
    <row r="702" spans="1:7" x14ac:dyDescent="0.25">
      <c r="A702" s="20">
        <v>28482</v>
      </c>
      <c r="B702" s="19">
        <v>43</v>
      </c>
      <c r="C702" s="20">
        <v>44408</v>
      </c>
      <c r="D702" s="21">
        <v>8</v>
      </c>
      <c r="E702" s="21">
        <v>8</v>
      </c>
      <c r="F702" s="22">
        <v>4954</v>
      </c>
      <c r="G702" s="20">
        <v>41214</v>
      </c>
    </row>
    <row r="703" spans="1:7" x14ac:dyDescent="0.25">
      <c r="A703" s="20">
        <v>27036</v>
      </c>
      <c r="B703" s="19">
        <v>47</v>
      </c>
      <c r="C703" s="20">
        <v>44408</v>
      </c>
      <c r="D703" s="21">
        <v>22</v>
      </c>
      <c r="E703" s="21">
        <v>8</v>
      </c>
      <c r="F703" s="22">
        <v>7915.8600000000006</v>
      </c>
      <c r="G703" s="20">
        <v>36100</v>
      </c>
    </row>
    <row r="704" spans="1:7" x14ac:dyDescent="0.25">
      <c r="A704" s="20">
        <v>27381</v>
      </c>
      <c r="B704" s="19">
        <v>46</v>
      </c>
      <c r="C704" s="20">
        <v>44408</v>
      </c>
      <c r="D704" s="21">
        <v>13</v>
      </c>
      <c r="E704" s="21">
        <v>8</v>
      </c>
      <c r="F704" s="22">
        <v>6431.0099999999993</v>
      </c>
      <c r="G704" s="20">
        <v>39405</v>
      </c>
    </row>
    <row r="705" spans="1:7" x14ac:dyDescent="0.25">
      <c r="A705" s="20">
        <v>29058</v>
      </c>
      <c r="B705" s="19">
        <v>42</v>
      </c>
      <c r="C705" s="20">
        <v>44408</v>
      </c>
      <c r="D705" s="21">
        <v>8</v>
      </c>
      <c r="E705" s="21">
        <v>8</v>
      </c>
      <c r="F705" s="22">
        <v>5973.2</v>
      </c>
      <c r="G705" s="20">
        <v>41214</v>
      </c>
    </row>
    <row r="706" spans="1:7" x14ac:dyDescent="0.25">
      <c r="A706" s="20">
        <v>23914</v>
      </c>
      <c r="B706" s="19">
        <v>56</v>
      </c>
      <c r="C706" s="20">
        <v>44408</v>
      </c>
      <c r="D706" s="21">
        <v>17</v>
      </c>
      <c r="E706" s="21">
        <v>8</v>
      </c>
      <c r="F706" s="22">
        <v>5564.81</v>
      </c>
      <c r="G706" s="20">
        <v>37926</v>
      </c>
    </row>
    <row r="707" spans="1:7" x14ac:dyDescent="0.25">
      <c r="A707" s="20">
        <v>23797</v>
      </c>
      <c r="B707" s="19">
        <v>56</v>
      </c>
      <c r="C707" s="20">
        <v>44408</v>
      </c>
      <c r="D707" s="21">
        <v>31</v>
      </c>
      <c r="E707" s="21">
        <v>8</v>
      </c>
      <c r="F707" s="22">
        <v>6045.46</v>
      </c>
      <c r="G707" s="20">
        <v>32814</v>
      </c>
    </row>
    <row r="708" spans="1:7" x14ac:dyDescent="0.25">
      <c r="A708" s="20">
        <v>28128</v>
      </c>
      <c r="B708" s="19">
        <v>44</v>
      </c>
      <c r="C708" s="20">
        <v>44408</v>
      </c>
      <c r="D708" s="21">
        <v>13</v>
      </c>
      <c r="E708" s="21">
        <v>8</v>
      </c>
      <c r="F708" s="22">
        <v>6669.57</v>
      </c>
      <c r="G708" s="20">
        <v>39391</v>
      </c>
    </row>
    <row r="709" spans="1:7" x14ac:dyDescent="0.25">
      <c r="A709" s="20">
        <v>31392</v>
      </c>
      <c r="B709" s="19">
        <v>35</v>
      </c>
      <c r="C709" s="20">
        <v>44408</v>
      </c>
      <c r="D709" s="21">
        <v>8</v>
      </c>
      <c r="E709" s="21">
        <v>8</v>
      </c>
      <c r="F709" s="22">
        <v>4102.8</v>
      </c>
      <c r="G709" s="20">
        <v>41232</v>
      </c>
    </row>
    <row r="710" spans="1:7" x14ac:dyDescent="0.25">
      <c r="A710" s="20">
        <v>29683</v>
      </c>
      <c r="B710" s="19">
        <v>40</v>
      </c>
      <c r="C710" s="20">
        <v>44408</v>
      </c>
      <c r="D710" s="21">
        <v>0</v>
      </c>
      <c r="E710" s="21">
        <v>8</v>
      </c>
      <c r="F710" s="22">
        <v>6720</v>
      </c>
      <c r="G710" s="20">
        <v>44136</v>
      </c>
    </row>
    <row r="711" spans="1:7" x14ac:dyDescent="0.25">
      <c r="A711" s="20">
        <v>22237</v>
      </c>
      <c r="B711" s="19">
        <v>60</v>
      </c>
      <c r="C711" s="20">
        <v>44408</v>
      </c>
      <c r="D711" s="21">
        <v>39</v>
      </c>
      <c r="E711" s="21">
        <v>8</v>
      </c>
      <c r="F711" s="22">
        <v>5455.22</v>
      </c>
      <c r="G711" s="20">
        <v>29891</v>
      </c>
    </row>
    <row r="712" spans="1:7" x14ac:dyDescent="0.25">
      <c r="A712" s="20">
        <v>29616</v>
      </c>
      <c r="B712" s="19">
        <v>40</v>
      </c>
      <c r="C712" s="20">
        <v>44408</v>
      </c>
      <c r="D712" s="21">
        <v>14</v>
      </c>
      <c r="E712" s="21">
        <v>8</v>
      </c>
      <c r="F712" s="22">
        <v>4347.9800000000005</v>
      </c>
      <c r="G712" s="20">
        <v>39022</v>
      </c>
    </row>
    <row r="713" spans="1:7" x14ac:dyDescent="0.25">
      <c r="A713" s="20">
        <v>29495</v>
      </c>
      <c r="B713" s="19">
        <v>40</v>
      </c>
      <c r="C713" s="20">
        <v>44408</v>
      </c>
      <c r="D713" s="21">
        <v>16</v>
      </c>
      <c r="E713" s="21">
        <v>8</v>
      </c>
      <c r="F713" s="22">
        <v>4993.4399999999996</v>
      </c>
      <c r="G713" s="20">
        <v>38293</v>
      </c>
    </row>
    <row r="714" spans="1:7" x14ac:dyDescent="0.25">
      <c r="A714" s="20">
        <v>29837</v>
      </c>
      <c r="B714" s="19">
        <v>40</v>
      </c>
      <c r="C714" s="20">
        <v>44408</v>
      </c>
      <c r="D714" s="21">
        <v>8</v>
      </c>
      <c r="E714" s="21">
        <v>8</v>
      </c>
      <c r="F714" s="22">
        <v>5256.4000000000005</v>
      </c>
      <c r="G714" s="20">
        <v>41214</v>
      </c>
    </row>
    <row r="715" spans="1:7" x14ac:dyDescent="0.25">
      <c r="A715" s="20">
        <v>24358</v>
      </c>
      <c r="B715" s="19">
        <v>55</v>
      </c>
      <c r="C715" s="20">
        <v>44408</v>
      </c>
      <c r="D715" s="21">
        <v>31</v>
      </c>
      <c r="E715" s="21">
        <v>8</v>
      </c>
      <c r="F715" s="22">
        <v>5461.94</v>
      </c>
      <c r="G715" s="20">
        <v>32818</v>
      </c>
    </row>
    <row r="716" spans="1:7" x14ac:dyDescent="0.25">
      <c r="A716" s="20">
        <v>31342</v>
      </c>
      <c r="B716" s="19">
        <v>35</v>
      </c>
      <c r="C716" s="20">
        <v>44408</v>
      </c>
      <c r="D716" s="21">
        <v>12</v>
      </c>
      <c r="E716" s="21">
        <v>8</v>
      </c>
      <c r="F716" s="22">
        <v>4895.32</v>
      </c>
      <c r="G716" s="20">
        <v>39755</v>
      </c>
    </row>
    <row r="717" spans="1:7" x14ac:dyDescent="0.25">
      <c r="A717" s="20">
        <v>28414</v>
      </c>
      <c r="B717" s="19">
        <v>43</v>
      </c>
      <c r="C717" s="20">
        <v>44408</v>
      </c>
      <c r="D717" s="21">
        <v>8</v>
      </c>
      <c r="E717" s="21">
        <v>8</v>
      </c>
      <c r="F717" s="22">
        <v>6331.5999999999995</v>
      </c>
      <c r="G717" s="20">
        <v>41215</v>
      </c>
    </row>
    <row r="718" spans="1:7" x14ac:dyDescent="0.25">
      <c r="A718" s="20">
        <v>27542</v>
      </c>
      <c r="B718" s="19">
        <v>46</v>
      </c>
      <c r="C718" s="20">
        <v>44408</v>
      </c>
      <c r="D718" s="21">
        <v>12</v>
      </c>
      <c r="E718" s="21">
        <v>8</v>
      </c>
      <c r="F718" s="22">
        <v>4355.4800000000005</v>
      </c>
      <c r="G718" s="20">
        <v>39755</v>
      </c>
    </row>
    <row r="719" spans="1:7" x14ac:dyDescent="0.25">
      <c r="A719" s="20">
        <v>31065</v>
      </c>
      <c r="B719" s="19">
        <v>36</v>
      </c>
      <c r="C719" s="20">
        <v>44408</v>
      </c>
      <c r="D719" s="21">
        <v>13</v>
      </c>
      <c r="E719" s="21">
        <v>8</v>
      </c>
      <c r="F719" s="22">
        <v>4835.01</v>
      </c>
      <c r="G719" s="20">
        <v>39387</v>
      </c>
    </row>
    <row r="720" spans="1:7" x14ac:dyDescent="0.25">
      <c r="A720" s="20">
        <v>31959</v>
      </c>
      <c r="B720" s="19">
        <v>34</v>
      </c>
      <c r="C720" s="20">
        <v>44408</v>
      </c>
      <c r="D720" s="21">
        <v>11</v>
      </c>
      <c r="E720" s="21">
        <v>8</v>
      </c>
      <c r="F720" s="22">
        <v>4245.55</v>
      </c>
      <c r="G720" s="20">
        <v>40118</v>
      </c>
    </row>
    <row r="721" spans="1:7" x14ac:dyDescent="0.25">
      <c r="A721" s="20">
        <v>23202</v>
      </c>
      <c r="B721" s="19">
        <v>58</v>
      </c>
      <c r="C721" s="20">
        <v>44408</v>
      </c>
      <c r="D721" s="21">
        <v>31</v>
      </c>
      <c r="E721" s="21">
        <v>8</v>
      </c>
      <c r="F721" s="22">
        <v>4990.42</v>
      </c>
      <c r="G721" s="20">
        <v>32813</v>
      </c>
    </row>
    <row r="722" spans="1:7" x14ac:dyDescent="0.25">
      <c r="A722" s="20">
        <v>24466</v>
      </c>
      <c r="B722" s="19">
        <v>54</v>
      </c>
      <c r="C722" s="20">
        <v>44408</v>
      </c>
      <c r="D722" s="21">
        <v>16</v>
      </c>
      <c r="E722" s="21">
        <v>8</v>
      </c>
      <c r="F722" s="22">
        <v>5292.48</v>
      </c>
      <c r="G722" s="20">
        <v>38292</v>
      </c>
    </row>
    <row r="723" spans="1:7" x14ac:dyDescent="0.25">
      <c r="A723" s="20">
        <v>25603</v>
      </c>
      <c r="B723" s="19">
        <v>51</v>
      </c>
      <c r="C723" s="20">
        <v>44408</v>
      </c>
      <c r="D723" s="21">
        <v>15</v>
      </c>
      <c r="E723" s="21">
        <v>8</v>
      </c>
      <c r="F723" s="22">
        <v>5682.07</v>
      </c>
      <c r="G723" s="20">
        <v>38657</v>
      </c>
    </row>
    <row r="724" spans="1:7" x14ac:dyDescent="0.25">
      <c r="A724" s="20">
        <v>22212</v>
      </c>
      <c r="B724" s="19">
        <v>60</v>
      </c>
      <c r="C724" s="20">
        <v>44408</v>
      </c>
      <c r="D724" s="21">
        <v>35</v>
      </c>
      <c r="E724" s="21">
        <v>9</v>
      </c>
      <c r="F724" s="22">
        <v>8130.9000000000005</v>
      </c>
      <c r="G724" s="20">
        <v>31321</v>
      </c>
    </row>
    <row r="725" spans="1:7" x14ac:dyDescent="0.25">
      <c r="A725" s="20">
        <v>30060</v>
      </c>
      <c r="B725" s="19">
        <v>39</v>
      </c>
      <c r="C725" s="20">
        <v>44408</v>
      </c>
      <c r="D725" s="21">
        <v>19</v>
      </c>
      <c r="E725" s="21">
        <v>9</v>
      </c>
      <c r="F725" s="22">
        <v>5661.3</v>
      </c>
      <c r="G725" s="20">
        <v>37165</v>
      </c>
    </row>
    <row r="726" spans="1:7" x14ac:dyDescent="0.25">
      <c r="A726" s="20">
        <v>30694</v>
      </c>
      <c r="B726" s="19">
        <v>37</v>
      </c>
      <c r="C726" s="20">
        <v>44408</v>
      </c>
      <c r="D726" s="21">
        <v>12</v>
      </c>
      <c r="E726" s="21">
        <v>9</v>
      </c>
      <c r="F726" s="22">
        <v>6552.9199999999992</v>
      </c>
      <c r="G726" s="20">
        <v>39734</v>
      </c>
    </row>
    <row r="727" spans="1:7" x14ac:dyDescent="0.25">
      <c r="A727" s="20">
        <v>31822</v>
      </c>
      <c r="B727" s="19">
        <v>34</v>
      </c>
      <c r="C727" s="20">
        <v>44408</v>
      </c>
      <c r="D727" s="21">
        <v>4</v>
      </c>
      <c r="E727" s="21">
        <v>9</v>
      </c>
      <c r="F727" s="22">
        <v>3793</v>
      </c>
      <c r="G727" s="20">
        <v>42667</v>
      </c>
    </row>
    <row r="728" spans="1:7" x14ac:dyDescent="0.25">
      <c r="A728" s="20">
        <v>28219</v>
      </c>
      <c r="B728" s="19">
        <v>44</v>
      </c>
      <c r="C728" s="20">
        <v>44408</v>
      </c>
      <c r="D728" s="21">
        <v>15</v>
      </c>
      <c r="E728" s="21">
        <v>9</v>
      </c>
      <c r="F728" s="22">
        <v>6150.23</v>
      </c>
      <c r="G728" s="20">
        <v>38626</v>
      </c>
    </row>
    <row r="729" spans="1:7" x14ac:dyDescent="0.25">
      <c r="A729" s="20">
        <v>22643</v>
      </c>
      <c r="B729" s="19">
        <v>59</v>
      </c>
      <c r="C729" s="20">
        <v>44408</v>
      </c>
      <c r="D729" s="21">
        <v>35</v>
      </c>
      <c r="E729" s="21">
        <v>9</v>
      </c>
      <c r="F729" s="22">
        <v>5837.1399999999994</v>
      </c>
      <c r="G729" s="20">
        <v>31321</v>
      </c>
    </row>
    <row r="730" spans="1:7" x14ac:dyDescent="0.25">
      <c r="A730" s="20">
        <v>25048</v>
      </c>
      <c r="B730" s="19">
        <v>53</v>
      </c>
      <c r="C730" s="20">
        <v>44408</v>
      </c>
      <c r="D730" s="21">
        <v>13</v>
      </c>
      <c r="E730" s="21">
        <v>9</v>
      </c>
      <c r="F730" s="22">
        <v>7094.05</v>
      </c>
      <c r="G730" s="20">
        <v>39370</v>
      </c>
    </row>
    <row r="731" spans="1:7" x14ac:dyDescent="0.25">
      <c r="A731" s="20">
        <v>32961</v>
      </c>
      <c r="B731" s="19">
        <v>31</v>
      </c>
      <c r="C731" s="20">
        <v>44408</v>
      </c>
      <c r="D731" s="21">
        <v>6</v>
      </c>
      <c r="E731" s="21">
        <v>9</v>
      </c>
      <c r="F731" s="22">
        <v>4821.5</v>
      </c>
      <c r="G731" s="20">
        <v>41913</v>
      </c>
    </row>
    <row r="732" spans="1:7" x14ac:dyDescent="0.25">
      <c r="A732" s="20">
        <v>30480</v>
      </c>
      <c r="B732" s="19">
        <v>38</v>
      </c>
      <c r="C732" s="20">
        <v>44408</v>
      </c>
      <c r="D732" s="21">
        <v>12</v>
      </c>
      <c r="E732" s="21">
        <v>9</v>
      </c>
      <c r="F732" s="22">
        <v>6390.52</v>
      </c>
      <c r="G732" s="20">
        <v>39727</v>
      </c>
    </row>
    <row r="733" spans="1:7" x14ac:dyDescent="0.25">
      <c r="A733" s="20">
        <v>30336</v>
      </c>
      <c r="B733" s="19">
        <v>38</v>
      </c>
      <c r="C733" s="20">
        <v>44408</v>
      </c>
      <c r="D733" s="21">
        <v>15</v>
      </c>
      <c r="E733" s="21">
        <v>9</v>
      </c>
      <c r="F733" s="22">
        <v>5996.79</v>
      </c>
      <c r="G733" s="20">
        <v>38626</v>
      </c>
    </row>
    <row r="734" spans="1:7" x14ac:dyDescent="0.25">
      <c r="A734" s="20">
        <v>30444</v>
      </c>
      <c r="B734" s="19">
        <v>38</v>
      </c>
      <c r="C734" s="20">
        <v>44408</v>
      </c>
      <c r="D734" s="21">
        <v>11</v>
      </c>
      <c r="E734" s="21">
        <v>9</v>
      </c>
      <c r="F734" s="22">
        <v>7447.63</v>
      </c>
      <c r="G734" s="20">
        <v>40091</v>
      </c>
    </row>
    <row r="735" spans="1:7" x14ac:dyDescent="0.25">
      <c r="A735" s="20">
        <v>29232</v>
      </c>
      <c r="B735" s="19">
        <v>41</v>
      </c>
      <c r="C735" s="20">
        <v>44408</v>
      </c>
      <c r="D735" s="21">
        <v>15</v>
      </c>
      <c r="E735" s="21">
        <v>9</v>
      </c>
      <c r="F735" s="22">
        <v>4974.2300000000005</v>
      </c>
      <c r="G735" s="20">
        <v>38626</v>
      </c>
    </row>
    <row r="736" spans="1:7" x14ac:dyDescent="0.25">
      <c r="A736" s="20">
        <v>28172</v>
      </c>
      <c r="B736" s="19">
        <v>44</v>
      </c>
      <c r="C736" s="20">
        <v>44408</v>
      </c>
      <c r="D736" s="21">
        <v>13</v>
      </c>
      <c r="E736" s="21">
        <v>9</v>
      </c>
      <c r="F736" s="22">
        <v>5515.97</v>
      </c>
      <c r="G736" s="20">
        <v>39370</v>
      </c>
    </row>
    <row r="737" spans="1:7" x14ac:dyDescent="0.25">
      <c r="A737" s="20">
        <v>25331</v>
      </c>
      <c r="B737" s="19">
        <v>52</v>
      </c>
      <c r="C737" s="20">
        <v>44408</v>
      </c>
      <c r="D737" s="21">
        <v>26</v>
      </c>
      <c r="E737" s="21">
        <v>9</v>
      </c>
      <c r="F737" s="22">
        <v>5525.78</v>
      </c>
      <c r="G737" s="20">
        <v>34610</v>
      </c>
    </row>
    <row r="738" spans="1:7" x14ac:dyDescent="0.25">
      <c r="A738" s="20">
        <v>32155</v>
      </c>
      <c r="B738" s="19">
        <v>33</v>
      </c>
      <c r="C738" s="20">
        <v>44408</v>
      </c>
      <c r="D738" s="21">
        <v>9</v>
      </c>
      <c r="E738" s="21">
        <v>9</v>
      </c>
      <c r="F738" s="22">
        <v>4113.05</v>
      </c>
      <c r="G738" s="20">
        <v>40817</v>
      </c>
    </row>
    <row r="739" spans="1:7" x14ac:dyDescent="0.25">
      <c r="A739" s="20">
        <v>25893</v>
      </c>
      <c r="B739" s="19">
        <v>50</v>
      </c>
      <c r="C739" s="20">
        <v>44408</v>
      </c>
      <c r="D739" s="21">
        <v>29</v>
      </c>
      <c r="E739" s="21">
        <v>9</v>
      </c>
      <c r="F739" s="22">
        <v>5134.9000000000005</v>
      </c>
      <c r="G739" s="20">
        <v>33512</v>
      </c>
    </row>
    <row r="740" spans="1:7" x14ac:dyDescent="0.25">
      <c r="A740" s="20">
        <v>29376</v>
      </c>
      <c r="B740" s="19">
        <v>41</v>
      </c>
      <c r="C740" s="20">
        <v>44408</v>
      </c>
      <c r="D740" s="21">
        <v>14</v>
      </c>
      <c r="E740" s="21">
        <v>9</v>
      </c>
      <c r="F740" s="22">
        <v>5508.3</v>
      </c>
      <c r="G740" s="20">
        <v>38994</v>
      </c>
    </row>
    <row r="741" spans="1:7" x14ac:dyDescent="0.25">
      <c r="A741" s="20">
        <v>24158</v>
      </c>
      <c r="B741" s="19">
        <v>55</v>
      </c>
      <c r="C741" s="20">
        <v>44408</v>
      </c>
      <c r="D741" s="21">
        <v>34</v>
      </c>
      <c r="E741" s="21">
        <v>9</v>
      </c>
      <c r="F741" s="22">
        <v>5155.0600000000004</v>
      </c>
      <c r="G741" s="20">
        <v>31715</v>
      </c>
    </row>
    <row r="742" spans="1:7" x14ac:dyDescent="0.25">
      <c r="A742" s="20">
        <v>25957</v>
      </c>
      <c r="B742" s="19">
        <v>50</v>
      </c>
      <c r="C742" s="20">
        <v>44408</v>
      </c>
      <c r="D742" s="21">
        <v>22</v>
      </c>
      <c r="E742" s="21">
        <v>9</v>
      </c>
      <c r="F742" s="22">
        <v>7320.02</v>
      </c>
      <c r="G742" s="20">
        <v>36069</v>
      </c>
    </row>
    <row r="743" spans="1:7" x14ac:dyDescent="0.25">
      <c r="A743" s="20">
        <v>30780</v>
      </c>
      <c r="B743" s="19">
        <v>37</v>
      </c>
      <c r="C743" s="20">
        <v>44408</v>
      </c>
      <c r="D743" s="21">
        <v>15</v>
      </c>
      <c r="E743" s="21">
        <v>9</v>
      </c>
      <c r="F743" s="22">
        <v>5809.75</v>
      </c>
      <c r="G743" s="20">
        <v>38626</v>
      </c>
    </row>
    <row r="744" spans="1:7" x14ac:dyDescent="0.25">
      <c r="A744" s="20">
        <v>29780</v>
      </c>
      <c r="B744" s="19">
        <v>40</v>
      </c>
      <c r="C744" s="20">
        <v>44408</v>
      </c>
      <c r="D744" s="21">
        <v>14</v>
      </c>
      <c r="E744" s="21">
        <v>9</v>
      </c>
      <c r="F744" s="22">
        <v>6489.420000000001</v>
      </c>
      <c r="G744" s="20">
        <v>38991</v>
      </c>
    </row>
    <row r="745" spans="1:7" x14ac:dyDescent="0.25">
      <c r="A745" s="20">
        <v>28625</v>
      </c>
      <c r="B745" s="19">
        <v>43</v>
      </c>
      <c r="C745" s="20">
        <v>44408</v>
      </c>
      <c r="D745" s="21">
        <v>19</v>
      </c>
      <c r="E745" s="21">
        <v>9</v>
      </c>
      <c r="F745" s="22">
        <v>6836.18</v>
      </c>
      <c r="G745" s="20">
        <v>37165</v>
      </c>
    </row>
    <row r="746" spans="1:7" x14ac:dyDescent="0.25">
      <c r="A746" s="20">
        <v>22907</v>
      </c>
      <c r="B746" s="19">
        <v>59</v>
      </c>
      <c r="C746" s="20">
        <v>44408</v>
      </c>
      <c r="D746" s="21">
        <v>34</v>
      </c>
      <c r="E746" s="21">
        <v>9</v>
      </c>
      <c r="F746" s="22">
        <v>6617.78</v>
      </c>
      <c r="G746" s="20">
        <v>31715</v>
      </c>
    </row>
    <row r="747" spans="1:7" x14ac:dyDescent="0.25">
      <c r="A747" s="20">
        <v>30049</v>
      </c>
      <c r="B747" s="19">
        <v>39</v>
      </c>
      <c r="C747" s="20">
        <v>44408</v>
      </c>
      <c r="D747" s="21">
        <v>13</v>
      </c>
      <c r="E747" s="21">
        <v>9</v>
      </c>
      <c r="F747" s="22">
        <v>5094.8499999999995</v>
      </c>
      <c r="G747" s="20">
        <v>39363</v>
      </c>
    </row>
    <row r="748" spans="1:7" x14ac:dyDescent="0.25">
      <c r="A748" s="20">
        <v>22345</v>
      </c>
      <c r="B748" s="19">
        <v>60</v>
      </c>
      <c r="C748" s="20">
        <v>44408</v>
      </c>
      <c r="D748" s="21">
        <v>38</v>
      </c>
      <c r="E748" s="21">
        <v>9</v>
      </c>
      <c r="F748" s="22">
        <v>6508.02</v>
      </c>
      <c r="G748" s="20">
        <v>30243</v>
      </c>
    </row>
    <row r="749" spans="1:7" x14ac:dyDescent="0.25">
      <c r="A749" s="20">
        <v>30614</v>
      </c>
      <c r="B749" s="19">
        <v>37</v>
      </c>
      <c r="C749" s="20">
        <v>44408</v>
      </c>
      <c r="D749" s="21">
        <v>14</v>
      </c>
      <c r="E749" s="21">
        <v>9</v>
      </c>
      <c r="F749" s="22">
        <v>4608.9399999999996</v>
      </c>
      <c r="G749" s="20">
        <v>38991</v>
      </c>
    </row>
    <row r="750" spans="1:7" x14ac:dyDescent="0.25">
      <c r="A750" s="20">
        <v>32982</v>
      </c>
      <c r="B750" s="19">
        <v>31</v>
      </c>
      <c r="C750" s="20">
        <v>44408</v>
      </c>
      <c r="D750" s="21">
        <v>8</v>
      </c>
      <c r="E750" s="21">
        <v>9</v>
      </c>
      <c r="F750" s="22">
        <v>3877.6800000000003</v>
      </c>
      <c r="G750" s="20">
        <v>41183</v>
      </c>
    </row>
    <row r="751" spans="1:7" x14ac:dyDescent="0.25">
      <c r="A751" s="20">
        <v>30405</v>
      </c>
      <c r="B751" s="19">
        <v>38</v>
      </c>
      <c r="C751" s="20">
        <v>44408</v>
      </c>
      <c r="D751" s="21">
        <v>9</v>
      </c>
      <c r="E751" s="21">
        <v>9</v>
      </c>
      <c r="F751" s="22">
        <v>4348.25</v>
      </c>
      <c r="G751" s="20">
        <v>40817</v>
      </c>
    </row>
    <row r="752" spans="1:7" x14ac:dyDescent="0.25">
      <c r="A752" s="20">
        <v>28622</v>
      </c>
      <c r="B752" s="19">
        <v>43</v>
      </c>
      <c r="C752" s="20">
        <v>44408</v>
      </c>
      <c r="D752" s="21">
        <v>18</v>
      </c>
      <c r="E752" s="21">
        <v>9</v>
      </c>
      <c r="F752" s="22">
        <v>7241.62</v>
      </c>
      <c r="G752" s="20">
        <v>37530</v>
      </c>
    </row>
    <row r="753" spans="1:7" x14ac:dyDescent="0.25">
      <c r="A753" s="20">
        <v>28595</v>
      </c>
      <c r="B753" s="19">
        <v>43</v>
      </c>
      <c r="C753" s="20">
        <v>44408</v>
      </c>
      <c r="D753" s="21">
        <v>13</v>
      </c>
      <c r="E753" s="21">
        <v>9</v>
      </c>
      <c r="F753" s="22">
        <v>6638.21</v>
      </c>
      <c r="G753" s="20">
        <v>39370</v>
      </c>
    </row>
    <row r="754" spans="1:7" x14ac:dyDescent="0.25">
      <c r="A754" s="20">
        <v>24268</v>
      </c>
      <c r="B754" s="19">
        <v>55</v>
      </c>
      <c r="C754" s="20">
        <v>44408</v>
      </c>
      <c r="D754" s="21">
        <v>19</v>
      </c>
      <c r="E754" s="21">
        <v>9</v>
      </c>
      <c r="F754" s="22">
        <v>5401.46</v>
      </c>
      <c r="G754" s="20">
        <v>37180</v>
      </c>
    </row>
    <row r="755" spans="1:7" x14ac:dyDescent="0.25">
      <c r="A755" s="20">
        <v>29454</v>
      </c>
      <c r="B755" s="19">
        <v>41</v>
      </c>
      <c r="C755" s="20">
        <v>44408</v>
      </c>
      <c r="D755" s="21">
        <v>11</v>
      </c>
      <c r="E755" s="21">
        <v>9</v>
      </c>
      <c r="F755" s="22">
        <v>5595.1500000000005</v>
      </c>
      <c r="G755" s="20">
        <v>40087</v>
      </c>
    </row>
    <row r="756" spans="1:7" x14ac:dyDescent="0.25">
      <c r="A756" s="20">
        <v>22678</v>
      </c>
      <c r="B756" s="19">
        <v>59</v>
      </c>
      <c r="C756" s="20">
        <v>44408</v>
      </c>
      <c r="D756" s="21">
        <v>33</v>
      </c>
      <c r="E756" s="21">
        <v>9</v>
      </c>
      <c r="F756" s="22">
        <v>5413.78</v>
      </c>
      <c r="G756" s="20">
        <v>32051</v>
      </c>
    </row>
    <row r="757" spans="1:7" x14ac:dyDescent="0.25">
      <c r="A757" s="20">
        <v>24000</v>
      </c>
      <c r="B757" s="19">
        <v>56</v>
      </c>
      <c r="C757" s="20">
        <v>44408</v>
      </c>
      <c r="D757" s="21">
        <v>32</v>
      </c>
      <c r="E757" s="21">
        <v>9</v>
      </c>
      <c r="F757" s="22">
        <v>7677.3</v>
      </c>
      <c r="G757" s="20">
        <v>32417</v>
      </c>
    </row>
    <row r="758" spans="1:7" x14ac:dyDescent="0.25">
      <c r="A758" s="20">
        <v>25023</v>
      </c>
      <c r="B758" s="19">
        <v>53</v>
      </c>
      <c r="C758" s="20">
        <v>44408</v>
      </c>
      <c r="D758" s="21">
        <v>15</v>
      </c>
      <c r="E758" s="21">
        <v>9</v>
      </c>
      <c r="F758" s="22">
        <v>7749.59</v>
      </c>
      <c r="G758" s="20">
        <v>38628</v>
      </c>
    </row>
    <row r="759" spans="1:7" x14ac:dyDescent="0.25">
      <c r="A759" s="20">
        <v>26306</v>
      </c>
      <c r="B759" s="19">
        <v>49</v>
      </c>
      <c r="C759" s="20">
        <v>44408</v>
      </c>
      <c r="D759" s="21">
        <v>13</v>
      </c>
      <c r="E759" s="21">
        <v>9</v>
      </c>
      <c r="F759" s="22">
        <v>6798.37</v>
      </c>
      <c r="G759" s="20">
        <v>39370</v>
      </c>
    </row>
    <row r="760" spans="1:7" x14ac:dyDescent="0.25">
      <c r="A760" s="20">
        <v>31014</v>
      </c>
      <c r="B760" s="19">
        <v>36</v>
      </c>
      <c r="C760" s="20">
        <v>44408</v>
      </c>
      <c r="D760" s="21">
        <v>11</v>
      </c>
      <c r="E760" s="21">
        <v>9</v>
      </c>
      <c r="F760" s="22">
        <v>4514.3499999999995</v>
      </c>
      <c r="G760" s="20">
        <v>40105</v>
      </c>
    </row>
    <row r="761" spans="1:7" x14ac:dyDescent="0.25">
      <c r="A761" s="20">
        <v>30496</v>
      </c>
      <c r="B761" s="19">
        <v>38</v>
      </c>
      <c r="C761" s="20">
        <v>44408</v>
      </c>
      <c r="D761" s="21">
        <v>9</v>
      </c>
      <c r="E761" s="21">
        <v>9</v>
      </c>
      <c r="F761" s="22">
        <v>4824.25</v>
      </c>
      <c r="G761" s="20">
        <v>40817</v>
      </c>
    </row>
    <row r="762" spans="1:7" x14ac:dyDescent="0.25">
      <c r="A762" s="20">
        <v>29851</v>
      </c>
      <c r="B762" s="19">
        <v>40</v>
      </c>
      <c r="C762" s="20">
        <v>44408</v>
      </c>
      <c r="D762" s="21">
        <v>13</v>
      </c>
      <c r="E762" s="21">
        <v>9</v>
      </c>
      <c r="F762" s="22">
        <v>5658.21</v>
      </c>
      <c r="G762" s="20">
        <v>39363</v>
      </c>
    </row>
    <row r="763" spans="1:7" x14ac:dyDescent="0.25">
      <c r="A763" s="20">
        <v>23907</v>
      </c>
      <c r="B763" s="19">
        <v>56</v>
      </c>
      <c r="C763" s="20">
        <v>44408</v>
      </c>
      <c r="D763" s="21">
        <v>32</v>
      </c>
      <c r="E763" s="21">
        <v>9</v>
      </c>
      <c r="F763" s="22">
        <v>6429.62</v>
      </c>
      <c r="G763" s="20">
        <v>32419</v>
      </c>
    </row>
    <row r="764" spans="1:7" x14ac:dyDescent="0.25">
      <c r="A764" s="20">
        <v>29682</v>
      </c>
      <c r="B764" s="19">
        <v>40</v>
      </c>
      <c r="C764" s="20">
        <v>44408</v>
      </c>
      <c r="D764" s="21">
        <v>16</v>
      </c>
      <c r="E764" s="21">
        <v>9</v>
      </c>
      <c r="F764" s="22">
        <v>5413.44</v>
      </c>
      <c r="G764" s="20">
        <v>38264</v>
      </c>
    </row>
    <row r="765" spans="1:7" x14ac:dyDescent="0.25">
      <c r="A765" s="20">
        <v>30425</v>
      </c>
      <c r="B765" s="19">
        <v>38</v>
      </c>
      <c r="C765" s="20">
        <v>44408</v>
      </c>
      <c r="D765" s="21">
        <v>17</v>
      </c>
      <c r="E765" s="21">
        <v>9</v>
      </c>
      <c r="F765" s="22">
        <v>5075.37</v>
      </c>
      <c r="G765" s="20">
        <v>37895</v>
      </c>
    </row>
    <row r="766" spans="1:7" x14ac:dyDescent="0.25">
      <c r="A766" s="20">
        <v>26776</v>
      </c>
      <c r="B766" s="19">
        <v>48</v>
      </c>
      <c r="C766" s="20">
        <v>44408</v>
      </c>
      <c r="D766" s="21">
        <v>22</v>
      </c>
      <c r="E766" s="21">
        <v>9</v>
      </c>
      <c r="F766" s="22">
        <v>5120.34</v>
      </c>
      <c r="G766" s="20">
        <v>36073</v>
      </c>
    </row>
    <row r="767" spans="1:7" x14ac:dyDescent="0.25">
      <c r="A767" s="20">
        <v>22436</v>
      </c>
      <c r="B767" s="19">
        <v>60</v>
      </c>
      <c r="C767" s="20">
        <v>44408</v>
      </c>
      <c r="D767" s="21">
        <v>12</v>
      </c>
      <c r="E767" s="21">
        <v>9</v>
      </c>
      <c r="F767" s="22">
        <v>5130.5199999999995</v>
      </c>
      <c r="G767" s="20">
        <v>39727</v>
      </c>
    </row>
    <row r="768" spans="1:7" x14ac:dyDescent="0.25">
      <c r="A768" s="20">
        <v>34210</v>
      </c>
      <c r="B768" s="19">
        <v>28</v>
      </c>
      <c r="C768" s="20">
        <v>44408</v>
      </c>
      <c r="D768" s="21">
        <v>1</v>
      </c>
      <c r="E768" s="21">
        <v>9</v>
      </c>
      <c r="F768" s="22">
        <v>3537.1299999999997</v>
      </c>
      <c r="G768" s="20">
        <v>43739</v>
      </c>
    </row>
    <row r="769" spans="1:7" x14ac:dyDescent="0.25">
      <c r="A769" s="20">
        <v>28168</v>
      </c>
      <c r="B769" s="19">
        <v>44</v>
      </c>
      <c r="C769" s="20">
        <v>44408</v>
      </c>
      <c r="D769" s="21">
        <v>18</v>
      </c>
      <c r="E769" s="21">
        <v>9</v>
      </c>
      <c r="F769" s="22">
        <v>5652.34</v>
      </c>
      <c r="G769" s="20">
        <v>37550</v>
      </c>
    </row>
    <row r="770" spans="1:7" x14ac:dyDescent="0.25">
      <c r="A770" s="20">
        <v>29583</v>
      </c>
      <c r="B770" s="19">
        <v>40</v>
      </c>
      <c r="C770" s="20">
        <v>44408</v>
      </c>
      <c r="D770" s="21">
        <v>9</v>
      </c>
      <c r="E770" s="21">
        <v>9</v>
      </c>
      <c r="F770" s="22">
        <v>4154.49</v>
      </c>
      <c r="G770" s="20">
        <v>40817</v>
      </c>
    </row>
    <row r="771" spans="1:7" x14ac:dyDescent="0.25">
      <c r="A771" s="20">
        <v>28535</v>
      </c>
      <c r="B771" s="19">
        <v>43</v>
      </c>
      <c r="C771" s="20">
        <v>44408</v>
      </c>
      <c r="D771" s="21">
        <v>1</v>
      </c>
      <c r="E771" s="21">
        <v>9</v>
      </c>
      <c r="F771" s="22">
        <v>4710.8900000000003</v>
      </c>
      <c r="G771" s="20">
        <v>43739</v>
      </c>
    </row>
    <row r="772" spans="1:7" x14ac:dyDescent="0.25">
      <c r="A772" s="20">
        <v>29788</v>
      </c>
      <c r="B772" s="19">
        <v>40</v>
      </c>
      <c r="C772" s="20">
        <v>44408</v>
      </c>
      <c r="D772" s="21">
        <v>15</v>
      </c>
      <c r="E772" s="21">
        <v>9</v>
      </c>
      <c r="F772" s="22">
        <v>6191.670000000001</v>
      </c>
      <c r="G772" s="20">
        <v>38642</v>
      </c>
    </row>
    <row r="773" spans="1:7" x14ac:dyDescent="0.25">
      <c r="A773" s="20">
        <v>29813</v>
      </c>
      <c r="B773" s="19">
        <v>40</v>
      </c>
      <c r="C773" s="20">
        <v>44408</v>
      </c>
      <c r="D773" s="21">
        <v>14</v>
      </c>
      <c r="E773" s="21">
        <v>9</v>
      </c>
      <c r="F773" s="22">
        <v>5295.5</v>
      </c>
      <c r="G773" s="20">
        <v>38991</v>
      </c>
    </row>
    <row r="774" spans="1:7" x14ac:dyDescent="0.25">
      <c r="A774" s="20">
        <v>28531</v>
      </c>
      <c r="B774" s="19">
        <v>43</v>
      </c>
      <c r="C774" s="20">
        <v>44408</v>
      </c>
      <c r="D774" s="21">
        <v>8</v>
      </c>
      <c r="E774" s="21">
        <v>9</v>
      </c>
      <c r="F774" s="22">
        <v>5066</v>
      </c>
      <c r="G774" s="20">
        <v>41183</v>
      </c>
    </row>
    <row r="775" spans="1:7" x14ac:dyDescent="0.25">
      <c r="A775" s="20">
        <v>24417</v>
      </c>
      <c r="B775" s="19">
        <v>54</v>
      </c>
      <c r="C775" s="20">
        <v>44408</v>
      </c>
      <c r="D775" s="21">
        <v>32</v>
      </c>
      <c r="E775" s="21">
        <v>9</v>
      </c>
      <c r="F775" s="22">
        <v>5566.0999999999995</v>
      </c>
      <c r="G775" s="20">
        <v>32419</v>
      </c>
    </row>
    <row r="776" spans="1:7" x14ac:dyDescent="0.25">
      <c r="A776" s="20">
        <v>22134</v>
      </c>
      <c r="B776" s="19">
        <v>61</v>
      </c>
      <c r="C776" s="20">
        <v>44408</v>
      </c>
      <c r="D776" s="21">
        <v>39</v>
      </c>
      <c r="E776" s="21">
        <v>9</v>
      </c>
      <c r="F776" s="22">
        <v>6515.8600000000006</v>
      </c>
      <c r="G776" s="20">
        <v>29860</v>
      </c>
    </row>
    <row r="777" spans="1:7" x14ac:dyDescent="0.25">
      <c r="A777" s="20">
        <v>29743</v>
      </c>
      <c r="B777" s="19">
        <v>40</v>
      </c>
      <c r="C777" s="20">
        <v>44408</v>
      </c>
      <c r="D777" s="21">
        <v>14</v>
      </c>
      <c r="E777" s="21">
        <v>9</v>
      </c>
      <c r="F777" s="22">
        <v>5847.66</v>
      </c>
      <c r="G777" s="20">
        <v>39006</v>
      </c>
    </row>
    <row r="778" spans="1:7" x14ac:dyDescent="0.25">
      <c r="A778" s="20">
        <v>23192</v>
      </c>
      <c r="B778" s="19">
        <v>58</v>
      </c>
      <c r="C778" s="20">
        <v>44408</v>
      </c>
      <c r="D778" s="21">
        <v>30</v>
      </c>
      <c r="E778" s="21">
        <v>9</v>
      </c>
      <c r="F778" s="22">
        <v>5146.0999999999995</v>
      </c>
      <c r="G778" s="20">
        <v>33147</v>
      </c>
    </row>
    <row r="779" spans="1:7" x14ac:dyDescent="0.25">
      <c r="A779" s="20">
        <v>29631</v>
      </c>
      <c r="B779" s="19">
        <v>40</v>
      </c>
      <c r="C779" s="20">
        <v>44408</v>
      </c>
      <c r="D779" s="21">
        <v>14</v>
      </c>
      <c r="E779" s="21">
        <v>9</v>
      </c>
      <c r="F779" s="22">
        <v>5181.2599999999993</v>
      </c>
      <c r="G779" s="20">
        <v>39006</v>
      </c>
    </row>
    <row r="780" spans="1:7" x14ac:dyDescent="0.25">
      <c r="A780" s="20">
        <v>32054</v>
      </c>
      <c r="B780" s="19">
        <v>33</v>
      </c>
      <c r="C780" s="20">
        <v>44408</v>
      </c>
      <c r="D780" s="21">
        <v>10</v>
      </c>
      <c r="E780" s="21">
        <v>9</v>
      </c>
      <c r="F780" s="22">
        <v>4071.78</v>
      </c>
      <c r="G780" s="20">
        <v>40452</v>
      </c>
    </row>
    <row r="781" spans="1:7" x14ac:dyDescent="0.25">
      <c r="A781" s="20">
        <v>23395</v>
      </c>
      <c r="B781" s="19">
        <v>57</v>
      </c>
      <c r="C781" s="20">
        <v>44408</v>
      </c>
      <c r="D781" s="21">
        <v>30</v>
      </c>
      <c r="E781" s="21">
        <v>9</v>
      </c>
      <c r="F781" s="22">
        <v>5713.94</v>
      </c>
      <c r="G781" s="20">
        <v>33147</v>
      </c>
    </row>
    <row r="782" spans="1:7" x14ac:dyDescent="0.25">
      <c r="A782" s="20">
        <v>31996</v>
      </c>
      <c r="B782" s="19">
        <v>34</v>
      </c>
      <c r="C782" s="20">
        <v>44408</v>
      </c>
      <c r="D782" s="21">
        <v>10</v>
      </c>
      <c r="E782" s="21">
        <v>9</v>
      </c>
      <c r="F782" s="22">
        <v>4329.38</v>
      </c>
      <c r="G782" s="20">
        <v>40452</v>
      </c>
    </row>
    <row r="783" spans="1:7" x14ac:dyDescent="0.25">
      <c r="A783" s="20">
        <v>26571</v>
      </c>
      <c r="B783" s="19">
        <v>49</v>
      </c>
      <c r="C783" s="20">
        <v>44408</v>
      </c>
      <c r="D783" s="21">
        <v>20</v>
      </c>
      <c r="E783" s="21">
        <v>9</v>
      </c>
      <c r="F783" s="22">
        <v>5715.06</v>
      </c>
      <c r="G783" s="20">
        <v>36800</v>
      </c>
    </row>
    <row r="784" spans="1:7" x14ac:dyDescent="0.25">
      <c r="A784" s="20">
        <v>23414</v>
      </c>
      <c r="B784" s="19">
        <v>57</v>
      </c>
      <c r="C784" s="20">
        <v>44408</v>
      </c>
      <c r="D784" s="21">
        <v>22</v>
      </c>
      <c r="E784" s="21">
        <v>9</v>
      </c>
      <c r="F784" s="22">
        <v>5248.0199999999995</v>
      </c>
      <c r="G784" s="20">
        <v>36069</v>
      </c>
    </row>
    <row r="785" spans="1:7" x14ac:dyDescent="0.25">
      <c r="A785" s="20">
        <v>24242</v>
      </c>
      <c r="B785" s="19">
        <v>55</v>
      </c>
      <c r="C785" s="20">
        <v>44408</v>
      </c>
      <c r="D785" s="21">
        <v>30</v>
      </c>
      <c r="E785" s="21">
        <v>9</v>
      </c>
      <c r="F785" s="22">
        <v>6357.94</v>
      </c>
      <c r="G785" s="20">
        <v>33147</v>
      </c>
    </row>
    <row r="786" spans="1:7" x14ac:dyDescent="0.25">
      <c r="A786" s="20">
        <v>31662</v>
      </c>
      <c r="B786" s="19">
        <v>35</v>
      </c>
      <c r="C786" s="20">
        <v>44408</v>
      </c>
      <c r="D786" s="21">
        <v>9</v>
      </c>
      <c r="E786" s="21">
        <v>9</v>
      </c>
      <c r="F786" s="22">
        <v>4124.25</v>
      </c>
      <c r="G786" s="20">
        <v>40817</v>
      </c>
    </row>
    <row r="787" spans="1:7" x14ac:dyDescent="0.25">
      <c r="A787" s="20">
        <v>27672</v>
      </c>
      <c r="B787" s="19">
        <v>45</v>
      </c>
      <c r="C787" s="20">
        <v>44408</v>
      </c>
      <c r="D787" s="21">
        <v>12</v>
      </c>
      <c r="E787" s="21">
        <v>9</v>
      </c>
      <c r="F787" s="22">
        <v>4708.28</v>
      </c>
      <c r="G787" s="20">
        <v>39727</v>
      </c>
    </row>
    <row r="788" spans="1:7" x14ac:dyDescent="0.25">
      <c r="A788" s="20">
        <v>30738</v>
      </c>
      <c r="B788" s="19">
        <v>37</v>
      </c>
      <c r="C788" s="20">
        <v>44408</v>
      </c>
      <c r="D788" s="21">
        <v>14</v>
      </c>
      <c r="E788" s="21">
        <v>9</v>
      </c>
      <c r="F788" s="22">
        <v>4344.62</v>
      </c>
      <c r="G788" s="20">
        <v>38991</v>
      </c>
    </row>
    <row r="789" spans="1:7" x14ac:dyDescent="0.25">
      <c r="A789" s="20">
        <v>28708</v>
      </c>
      <c r="B789" s="19">
        <v>43</v>
      </c>
      <c r="C789" s="20">
        <v>44408</v>
      </c>
      <c r="D789" s="21">
        <v>15</v>
      </c>
      <c r="E789" s="21">
        <v>9</v>
      </c>
      <c r="F789" s="22">
        <v>6312.63</v>
      </c>
      <c r="G789" s="20">
        <v>38635</v>
      </c>
    </row>
    <row r="790" spans="1:7" x14ac:dyDescent="0.25">
      <c r="A790" s="20">
        <v>30845</v>
      </c>
      <c r="B790" s="19">
        <v>37</v>
      </c>
      <c r="C790" s="20">
        <v>44408</v>
      </c>
      <c r="D790" s="21">
        <v>14</v>
      </c>
      <c r="E790" s="21">
        <v>9</v>
      </c>
      <c r="F790" s="22">
        <v>4551.82</v>
      </c>
      <c r="G790" s="20">
        <v>38991</v>
      </c>
    </row>
    <row r="791" spans="1:7" x14ac:dyDescent="0.25">
      <c r="A791" s="20">
        <v>26639</v>
      </c>
      <c r="B791" s="19">
        <v>48</v>
      </c>
      <c r="C791" s="20">
        <v>44408</v>
      </c>
      <c r="D791" s="21">
        <v>17</v>
      </c>
      <c r="E791" s="21">
        <v>9</v>
      </c>
      <c r="F791" s="22">
        <v>7165.29</v>
      </c>
      <c r="G791" s="20">
        <v>37921</v>
      </c>
    </row>
    <row r="792" spans="1:7" x14ac:dyDescent="0.25">
      <c r="A792" s="20">
        <v>29941</v>
      </c>
      <c r="B792" s="19">
        <v>39</v>
      </c>
      <c r="C792" s="20">
        <v>44408</v>
      </c>
      <c r="D792" s="21">
        <v>14</v>
      </c>
      <c r="E792" s="21">
        <v>9</v>
      </c>
      <c r="F792" s="22">
        <v>4484.62</v>
      </c>
      <c r="G792" s="20">
        <v>39005</v>
      </c>
    </row>
    <row r="793" spans="1:7" x14ac:dyDescent="0.25">
      <c r="A793" s="20">
        <v>25187</v>
      </c>
      <c r="B793" s="19">
        <v>52</v>
      </c>
      <c r="C793" s="20">
        <v>44408</v>
      </c>
      <c r="D793" s="21">
        <v>14</v>
      </c>
      <c r="E793" s="21">
        <v>9</v>
      </c>
      <c r="F793" s="22">
        <v>4627.9800000000005</v>
      </c>
      <c r="G793" s="20">
        <v>38991</v>
      </c>
    </row>
    <row r="794" spans="1:7" x14ac:dyDescent="0.25">
      <c r="A794" s="20">
        <v>32150</v>
      </c>
      <c r="B794" s="19">
        <v>33</v>
      </c>
      <c r="C794" s="20">
        <v>44408</v>
      </c>
      <c r="D794" s="21">
        <v>2</v>
      </c>
      <c r="E794" s="21">
        <v>9</v>
      </c>
      <c r="F794" s="22">
        <v>4164.5</v>
      </c>
      <c r="G794" s="20">
        <v>43402</v>
      </c>
    </row>
    <row r="795" spans="1:7" x14ac:dyDescent="0.25">
      <c r="A795" s="20">
        <v>27837</v>
      </c>
      <c r="B795" s="19">
        <v>45</v>
      </c>
      <c r="C795" s="20">
        <v>44408</v>
      </c>
      <c r="D795" s="21">
        <v>14</v>
      </c>
      <c r="E795" s="21">
        <v>9</v>
      </c>
      <c r="F795" s="22">
        <v>6912.78</v>
      </c>
      <c r="G795" s="20">
        <v>39006</v>
      </c>
    </row>
    <row r="796" spans="1:7" x14ac:dyDescent="0.25">
      <c r="A796" s="20">
        <v>23231</v>
      </c>
      <c r="B796" s="19">
        <v>58</v>
      </c>
      <c r="C796" s="20">
        <v>44408</v>
      </c>
      <c r="D796" s="21">
        <v>33</v>
      </c>
      <c r="E796" s="21">
        <v>9</v>
      </c>
      <c r="F796" s="22">
        <v>7165.46</v>
      </c>
      <c r="G796" s="20">
        <v>32051</v>
      </c>
    </row>
    <row r="797" spans="1:7" x14ac:dyDescent="0.25">
      <c r="A797" s="20">
        <v>29241</v>
      </c>
      <c r="B797" s="19">
        <v>41</v>
      </c>
      <c r="C797" s="20">
        <v>44408</v>
      </c>
      <c r="D797" s="21">
        <v>15</v>
      </c>
      <c r="E797" s="21">
        <v>9</v>
      </c>
      <c r="F797" s="22">
        <v>4562.07</v>
      </c>
      <c r="G797" s="20">
        <v>38628</v>
      </c>
    </row>
    <row r="798" spans="1:7" x14ac:dyDescent="0.25">
      <c r="A798" s="20">
        <v>24026</v>
      </c>
      <c r="B798" s="19">
        <v>55</v>
      </c>
      <c r="C798" s="20">
        <v>44408</v>
      </c>
      <c r="D798" s="21">
        <v>22</v>
      </c>
      <c r="E798" s="21">
        <v>9</v>
      </c>
      <c r="F798" s="22">
        <v>7299.8600000000006</v>
      </c>
      <c r="G798" s="20">
        <v>36080</v>
      </c>
    </row>
    <row r="799" spans="1:7" x14ac:dyDescent="0.25">
      <c r="A799" s="20">
        <v>26927</v>
      </c>
      <c r="B799" s="19">
        <v>48</v>
      </c>
      <c r="C799" s="20">
        <v>44408</v>
      </c>
      <c r="D799" s="21">
        <v>16</v>
      </c>
      <c r="E799" s="21">
        <v>9</v>
      </c>
      <c r="F799" s="22">
        <v>4542.08</v>
      </c>
      <c r="G799" s="20">
        <v>38271</v>
      </c>
    </row>
    <row r="800" spans="1:7" x14ac:dyDescent="0.25">
      <c r="A800" s="20">
        <v>28042</v>
      </c>
      <c r="B800" s="19">
        <v>44</v>
      </c>
      <c r="C800" s="20">
        <v>44408</v>
      </c>
      <c r="D800" s="21">
        <v>14</v>
      </c>
      <c r="E800" s="21">
        <v>9</v>
      </c>
      <c r="F800" s="22">
        <v>4694.0600000000004</v>
      </c>
      <c r="G800" s="20">
        <v>39006</v>
      </c>
    </row>
    <row r="801" spans="1:7" x14ac:dyDescent="0.25">
      <c r="A801" s="20">
        <v>31421</v>
      </c>
      <c r="B801" s="19">
        <v>35</v>
      </c>
      <c r="C801" s="20">
        <v>44408</v>
      </c>
      <c r="D801" s="21">
        <v>10</v>
      </c>
      <c r="E801" s="21">
        <v>9</v>
      </c>
      <c r="F801" s="22">
        <v>4102.0199999999995</v>
      </c>
      <c r="G801" s="20">
        <v>40452</v>
      </c>
    </row>
    <row r="802" spans="1:7" x14ac:dyDescent="0.25">
      <c r="A802" s="20">
        <v>29914</v>
      </c>
      <c r="B802" s="19">
        <v>39</v>
      </c>
      <c r="C802" s="20">
        <v>44408</v>
      </c>
      <c r="D802" s="21">
        <v>9</v>
      </c>
      <c r="E802" s="21">
        <v>9</v>
      </c>
      <c r="F802" s="22">
        <v>3989.85</v>
      </c>
      <c r="G802" s="20">
        <v>40817</v>
      </c>
    </row>
    <row r="803" spans="1:7" x14ac:dyDescent="0.25">
      <c r="A803" s="20">
        <v>28958</v>
      </c>
      <c r="B803" s="19">
        <v>42</v>
      </c>
      <c r="C803" s="20">
        <v>44408</v>
      </c>
      <c r="D803" s="21">
        <v>16</v>
      </c>
      <c r="E803" s="21">
        <v>9</v>
      </c>
      <c r="F803" s="22">
        <v>4213.92</v>
      </c>
      <c r="G803" s="20">
        <v>38271</v>
      </c>
    </row>
    <row r="804" spans="1:7" x14ac:dyDescent="0.25">
      <c r="A804" s="20">
        <v>29744</v>
      </c>
      <c r="B804" s="19">
        <v>40</v>
      </c>
      <c r="C804" s="20">
        <v>44408</v>
      </c>
      <c r="D804" s="21">
        <v>8</v>
      </c>
      <c r="E804" s="21">
        <v>9</v>
      </c>
      <c r="F804" s="22">
        <v>4260.72</v>
      </c>
      <c r="G804" s="20">
        <v>41183</v>
      </c>
    </row>
    <row r="805" spans="1:7" x14ac:dyDescent="0.25">
      <c r="A805" s="20">
        <v>29382</v>
      </c>
      <c r="B805" s="19">
        <v>41</v>
      </c>
      <c r="C805" s="20">
        <v>44408</v>
      </c>
      <c r="D805" s="21">
        <v>11</v>
      </c>
      <c r="E805" s="21">
        <v>9</v>
      </c>
      <c r="F805" s="22">
        <v>4861.55</v>
      </c>
      <c r="G805" s="20">
        <v>40087</v>
      </c>
    </row>
    <row r="806" spans="1:7" x14ac:dyDescent="0.25">
      <c r="A806" s="20">
        <v>22986</v>
      </c>
      <c r="B806" s="19">
        <v>58</v>
      </c>
      <c r="C806" s="20">
        <v>44408</v>
      </c>
      <c r="D806" s="21">
        <v>33</v>
      </c>
      <c r="E806" s="21">
        <v>9</v>
      </c>
      <c r="F806" s="22">
        <v>7377.1399999999994</v>
      </c>
      <c r="G806" s="20">
        <v>32051</v>
      </c>
    </row>
    <row r="807" spans="1:7" x14ac:dyDescent="0.25">
      <c r="A807" s="20">
        <v>29775</v>
      </c>
      <c r="B807" s="19">
        <v>40</v>
      </c>
      <c r="C807" s="20">
        <v>44408</v>
      </c>
      <c r="D807" s="21">
        <v>17</v>
      </c>
      <c r="E807" s="21">
        <v>9</v>
      </c>
      <c r="F807" s="22">
        <v>5339.69</v>
      </c>
      <c r="G807" s="20">
        <v>37895</v>
      </c>
    </row>
    <row r="808" spans="1:7" x14ac:dyDescent="0.25">
      <c r="A808" s="20">
        <v>29381</v>
      </c>
      <c r="B808" s="19">
        <v>41</v>
      </c>
      <c r="C808" s="20">
        <v>44408</v>
      </c>
      <c r="D808" s="21">
        <v>14</v>
      </c>
      <c r="E808" s="21">
        <v>9</v>
      </c>
      <c r="F808" s="22">
        <v>4818.38</v>
      </c>
      <c r="G808" s="20">
        <v>38992</v>
      </c>
    </row>
    <row r="809" spans="1:7" x14ac:dyDescent="0.25">
      <c r="A809" s="20">
        <v>27517</v>
      </c>
      <c r="B809" s="19">
        <v>46</v>
      </c>
      <c r="C809" s="20">
        <v>44408</v>
      </c>
      <c r="D809" s="21">
        <v>11</v>
      </c>
      <c r="E809" s="21">
        <v>9</v>
      </c>
      <c r="F809" s="22">
        <v>4657.71</v>
      </c>
      <c r="G809" s="20">
        <v>40087</v>
      </c>
    </row>
    <row r="810" spans="1:7" x14ac:dyDescent="0.25">
      <c r="A810" s="20">
        <v>26873</v>
      </c>
      <c r="B810" s="19">
        <v>48</v>
      </c>
      <c r="C810" s="20">
        <v>44408</v>
      </c>
      <c r="D810" s="21">
        <v>13</v>
      </c>
      <c r="E810" s="21">
        <v>9</v>
      </c>
      <c r="F810" s="22">
        <v>6641.57</v>
      </c>
      <c r="G810" s="20">
        <v>39356</v>
      </c>
    </row>
    <row r="811" spans="1:7" x14ac:dyDescent="0.25">
      <c r="A811" s="20">
        <v>23209</v>
      </c>
      <c r="B811" s="19">
        <v>58</v>
      </c>
      <c r="C811" s="20">
        <v>44408</v>
      </c>
      <c r="D811" s="21">
        <v>30</v>
      </c>
      <c r="E811" s="21">
        <v>9</v>
      </c>
      <c r="F811" s="22">
        <v>5418.2599999999993</v>
      </c>
      <c r="G811" s="20">
        <v>33147</v>
      </c>
    </row>
    <row r="812" spans="1:7" x14ac:dyDescent="0.25">
      <c r="A812" s="20">
        <v>27453</v>
      </c>
      <c r="B812" s="19">
        <v>46</v>
      </c>
      <c r="C812" s="20">
        <v>44408</v>
      </c>
      <c r="D812" s="21">
        <v>14</v>
      </c>
      <c r="E812" s="21">
        <v>9</v>
      </c>
      <c r="F812" s="22">
        <v>4728.78</v>
      </c>
      <c r="G812" s="20">
        <v>38992</v>
      </c>
    </row>
    <row r="813" spans="1:7" x14ac:dyDescent="0.25">
      <c r="A813" s="20">
        <v>22965</v>
      </c>
      <c r="B813" s="19">
        <v>58</v>
      </c>
      <c r="C813" s="20">
        <v>44408</v>
      </c>
      <c r="D813" s="21">
        <v>20</v>
      </c>
      <c r="E813" s="21">
        <v>9</v>
      </c>
      <c r="F813" s="22">
        <v>6880.98</v>
      </c>
      <c r="G813" s="20">
        <v>36808</v>
      </c>
    </row>
    <row r="814" spans="1:7" x14ac:dyDescent="0.25">
      <c r="A814" s="20">
        <v>28262</v>
      </c>
      <c r="B814" s="19">
        <v>44</v>
      </c>
      <c r="C814" s="20">
        <v>44408</v>
      </c>
      <c r="D814" s="21">
        <v>18</v>
      </c>
      <c r="E814" s="21">
        <v>9</v>
      </c>
      <c r="F814" s="22">
        <v>4411.38</v>
      </c>
      <c r="G814" s="20">
        <v>37530</v>
      </c>
    </row>
    <row r="815" spans="1:7" x14ac:dyDescent="0.25">
      <c r="A815" s="20">
        <v>28960</v>
      </c>
      <c r="B815" s="19">
        <v>42</v>
      </c>
      <c r="C815" s="20">
        <v>44408</v>
      </c>
      <c r="D815" s="21">
        <v>13</v>
      </c>
      <c r="E815" s="21">
        <v>9</v>
      </c>
      <c r="F815" s="22">
        <v>4025.25</v>
      </c>
      <c r="G815" s="20">
        <v>39356</v>
      </c>
    </row>
    <row r="816" spans="1:7" x14ac:dyDescent="0.25">
      <c r="A816" s="20">
        <v>23442</v>
      </c>
      <c r="B816" s="19">
        <v>57</v>
      </c>
      <c r="C816" s="20">
        <v>44408</v>
      </c>
      <c r="D816" s="21">
        <v>25</v>
      </c>
      <c r="E816" s="21">
        <v>9</v>
      </c>
      <c r="F816" s="22">
        <v>6994.0999999999995</v>
      </c>
      <c r="G816" s="20">
        <v>34973</v>
      </c>
    </row>
    <row r="817" spans="1:7" x14ac:dyDescent="0.25">
      <c r="A817" s="20">
        <v>22359</v>
      </c>
      <c r="B817" s="19">
        <v>60</v>
      </c>
      <c r="C817" s="20">
        <v>44408</v>
      </c>
      <c r="D817" s="21">
        <v>35</v>
      </c>
      <c r="E817" s="21">
        <v>9</v>
      </c>
      <c r="F817" s="22">
        <v>8239.5399999999991</v>
      </c>
      <c r="G817" s="20">
        <v>31321</v>
      </c>
    </row>
    <row r="818" spans="1:7" x14ac:dyDescent="0.25">
      <c r="A818" s="20">
        <v>30291</v>
      </c>
      <c r="B818" s="19">
        <v>38</v>
      </c>
      <c r="C818" s="20">
        <v>44408</v>
      </c>
      <c r="D818" s="21">
        <v>13</v>
      </c>
      <c r="E818" s="21">
        <v>9</v>
      </c>
      <c r="F818" s="22">
        <v>4539.33</v>
      </c>
      <c r="G818" s="20">
        <v>39370</v>
      </c>
    </row>
    <row r="819" spans="1:7" x14ac:dyDescent="0.25">
      <c r="A819" s="20">
        <v>32653</v>
      </c>
      <c r="B819" s="19">
        <v>32</v>
      </c>
      <c r="C819" s="20">
        <v>44408</v>
      </c>
      <c r="D819" s="21">
        <v>8</v>
      </c>
      <c r="E819" s="21">
        <v>9</v>
      </c>
      <c r="F819" s="22">
        <v>3911.28</v>
      </c>
      <c r="G819" s="20">
        <v>41189</v>
      </c>
    </row>
    <row r="820" spans="1:7" x14ac:dyDescent="0.25">
      <c r="A820" s="20">
        <v>31312</v>
      </c>
      <c r="B820" s="19">
        <v>36</v>
      </c>
      <c r="C820" s="20">
        <v>44408</v>
      </c>
      <c r="D820" s="21">
        <v>13</v>
      </c>
      <c r="E820" s="21">
        <v>9</v>
      </c>
      <c r="F820" s="22">
        <v>4132.7699999999995</v>
      </c>
      <c r="G820" s="20">
        <v>39356</v>
      </c>
    </row>
    <row r="821" spans="1:7" x14ac:dyDescent="0.25">
      <c r="A821" s="20">
        <v>31513</v>
      </c>
      <c r="B821" s="19">
        <v>35</v>
      </c>
      <c r="C821" s="20">
        <v>44408</v>
      </c>
      <c r="D821" s="21">
        <v>17</v>
      </c>
      <c r="E821" s="21">
        <v>9</v>
      </c>
      <c r="F821" s="22">
        <v>5149.29</v>
      </c>
      <c r="G821" s="20">
        <v>37895</v>
      </c>
    </row>
    <row r="822" spans="1:7" x14ac:dyDescent="0.25">
      <c r="A822" s="20">
        <v>28735</v>
      </c>
      <c r="B822" s="19">
        <v>43</v>
      </c>
      <c r="C822" s="20">
        <v>44408</v>
      </c>
      <c r="D822" s="21">
        <v>14</v>
      </c>
      <c r="E822" s="21">
        <v>9</v>
      </c>
      <c r="F822" s="22">
        <v>4606.7</v>
      </c>
      <c r="G822" s="20">
        <v>38999</v>
      </c>
    </row>
    <row r="823" spans="1:7" x14ac:dyDescent="0.25">
      <c r="A823" s="20">
        <v>32562</v>
      </c>
      <c r="B823" s="19">
        <v>32</v>
      </c>
      <c r="C823" s="20">
        <v>44408</v>
      </c>
      <c r="D823" s="21">
        <v>2</v>
      </c>
      <c r="E823" s="21">
        <v>9</v>
      </c>
      <c r="F823" s="22">
        <v>3828.5</v>
      </c>
      <c r="G823" s="20">
        <v>43374</v>
      </c>
    </row>
    <row r="824" spans="1:7" x14ac:dyDescent="0.25">
      <c r="A824" s="20">
        <v>26026</v>
      </c>
      <c r="B824" s="19">
        <v>50</v>
      </c>
      <c r="C824" s="20">
        <v>44408</v>
      </c>
      <c r="D824" s="21">
        <v>31</v>
      </c>
      <c r="E824" s="21">
        <v>9</v>
      </c>
      <c r="F824" s="22">
        <v>6145.1399999999994</v>
      </c>
      <c r="G824" s="20">
        <v>32797</v>
      </c>
    </row>
    <row r="825" spans="1:7" x14ac:dyDescent="0.25">
      <c r="A825" s="20">
        <v>24062</v>
      </c>
      <c r="B825" s="19">
        <v>55</v>
      </c>
      <c r="C825" s="20">
        <v>44408</v>
      </c>
      <c r="D825" s="21">
        <v>31</v>
      </c>
      <c r="E825" s="21">
        <v>9</v>
      </c>
      <c r="F825" s="22">
        <v>6430.7400000000007</v>
      </c>
      <c r="G825" s="20">
        <v>32790</v>
      </c>
    </row>
    <row r="826" spans="1:7" x14ac:dyDescent="0.25">
      <c r="A826" s="20">
        <v>32432</v>
      </c>
      <c r="B826" s="19">
        <v>32</v>
      </c>
      <c r="C826" s="20">
        <v>44408</v>
      </c>
      <c r="D826" s="21">
        <v>8</v>
      </c>
      <c r="E826" s="21">
        <v>9</v>
      </c>
      <c r="F826" s="22">
        <v>4314.4800000000005</v>
      </c>
      <c r="G826" s="20">
        <v>41183</v>
      </c>
    </row>
    <row r="827" spans="1:7" x14ac:dyDescent="0.25">
      <c r="A827" s="20">
        <v>28858</v>
      </c>
      <c r="B827" s="19">
        <v>42</v>
      </c>
      <c r="C827" s="20">
        <v>44408</v>
      </c>
      <c r="D827" s="21">
        <v>2</v>
      </c>
      <c r="E827" s="21">
        <v>9</v>
      </c>
      <c r="F827" s="22">
        <v>4802.9000000000005</v>
      </c>
      <c r="G827" s="20">
        <v>43374</v>
      </c>
    </row>
    <row r="828" spans="1:7" x14ac:dyDescent="0.25">
      <c r="A828" s="20">
        <v>24452</v>
      </c>
      <c r="B828" s="19">
        <v>54</v>
      </c>
      <c r="C828" s="20">
        <v>44408</v>
      </c>
      <c r="D828" s="21">
        <v>32</v>
      </c>
      <c r="E828" s="21">
        <v>9</v>
      </c>
      <c r="F828" s="22">
        <v>5353.3</v>
      </c>
      <c r="G828" s="20">
        <v>32419</v>
      </c>
    </row>
    <row r="829" spans="1:7" x14ac:dyDescent="0.25">
      <c r="A829" s="20">
        <v>28734</v>
      </c>
      <c r="B829" s="19">
        <v>43</v>
      </c>
      <c r="C829" s="20">
        <v>44408</v>
      </c>
      <c r="D829" s="21">
        <v>16</v>
      </c>
      <c r="E829" s="21">
        <v>9</v>
      </c>
      <c r="F829" s="22">
        <v>4516.32</v>
      </c>
      <c r="G829" s="20">
        <v>38279</v>
      </c>
    </row>
    <row r="830" spans="1:7" x14ac:dyDescent="0.25">
      <c r="A830" s="20">
        <v>22175</v>
      </c>
      <c r="B830" s="19">
        <v>61</v>
      </c>
      <c r="C830" s="20">
        <v>44408</v>
      </c>
      <c r="D830" s="21">
        <v>20</v>
      </c>
      <c r="E830" s="21">
        <v>9</v>
      </c>
      <c r="F830" s="22">
        <v>4835.8599999999997</v>
      </c>
      <c r="G830" s="20">
        <v>36800</v>
      </c>
    </row>
    <row r="831" spans="1:7" x14ac:dyDescent="0.25">
      <c r="A831" s="20">
        <v>25375</v>
      </c>
      <c r="B831" s="19">
        <v>52</v>
      </c>
      <c r="C831" s="20">
        <v>44408</v>
      </c>
      <c r="D831" s="21">
        <v>30</v>
      </c>
      <c r="E831" s="21">
        <v>9</v>
      </c>
      <c r="F831" s="22">
        <v>5473.1399999999994</v>
      </c>
      <c r="G831" s="20">
        <v>33147</v>
      </c>
    </row>
    <row r="832" spans="1:7" x14ac:dyDescent="0.25">
      <c r="A832" s="20">
        <v>23676</v>
      </c>
      <c r="B832" s="19">
        <v>56</v>
      </c>
      <c r="C832" s="20">
        <v>44408</v>
      </c>
      <c r="D832" s="21">
        <v>33</v>
      </c>
      <c r="E832" s="21">
        <v>9</v>
      </c>
      <c r="F832" s="22">
        <v>8315.6999999999989</v>
      </c>
      <c r="G832" s="20">
        <v>32051</v>
      </c>
    </row>
    <row r="833" spans="1:7" x14ac:dyDescent="0.25">
      <c r="A833" s="20">
        <v>25954</v>
      </c>
      <c r="B833" s="19">
        <v>50</v>
      </c>
      <c r="C833" s="20">
        <v>44408</v>
      </c>
      <c r="D833" s="21">
        <v>15</v>
      </c>
      <c r="E833" s="21">
        <v>9</v>
      </c>
      <c r="F833" s="22">
        <v>4577.75</v>
      </c>
      <c r="G833" s="20">
        <v>38626</v>
      </c>
    </row>
    <row r="834" spans="1:7" x14ac:dyDescent="0.25">
      <c r="A834" s="20">
        <v>30463</v>
      </c>
      <c r="B834" s="19">
        <v>38</v>
      </c>
      <c r="C834" s="20">
        <v>44408</v>
      </c>
      <c r="D834" s="21">
        <v>8</v>
      </c>
      <c r="E834" s="21">
        <v>9</v>
      </c>
      <c r="F834" s="22">
        <v>4293.2</v>
      </c>
      <c r="G834" s="20">
        <v>41183</v>
      </c>
    </row>
    <row r="835" spans="1:7" x14ac:dyDescent="0.25">
      <c r="A835" s="20">
        <v>27573</v>
      </c>
      <c r="B835" s="19">
        <v>46</v>
      </c>
      <c r="C835" s="20">
        <v>44408</v>
      </c>
      <c r="D835" s="21">
        <v>13</v>
      </c>
      <c r="E835" s="21">
        <v>9</v>
      </c>
      <c r="F835" s="22">
        <v>5922.53</v>
      </c>
      <c r="G835" s="20">
        <v>39370</v>
      </c>
    </row>
    <row r="836" spans="1:7" x14ac:dyDescent="0.25">
      <c r="A836" s="20">
        <v>33333</v>
      </c>
      <c r="B836" s="19">
        <v>30</v>
      </c>
      <c r="C836" s="20">
        <v>44408</v>
      </c>
      <c r="D836" s="21">
        <v>9</v>
      </c>
      <c r="E836" s="21">
        <v>9</v>
      </c>
      <c r="F836" s="22">
        <v>3788.25</v>
      </c>
      <c r="G836" s="20">
        <v>40833</v>
      </c>
    </row>
    <row r="837" spans="1:7" x14ac:dyDescent="0.25">
      <c r="A837" s="20">
        <v>26844</v>
      </c>
      <c r="B837" s="19">
        <v>48</v>
      </c>
      <c r="C837" s="20">
        <v>44408</v>
      </c>
      <c r="D837" s="21">
        <v>22</v>
      </c>
      <c r="E837" s="21">
        <v>9</v>
      </c>
      <c r="F837" s="22">
        <v>4945.62</v>
      </c>
      <c r="G837" s="20">
        <v>36069</v>
      </c>
    </row>
    <row r="838" spans="1:7" x14ac:dyDescent="0.25">
      <c r="A838" s="20">
        <v>24953</v>
      </c>
      <c r="B838" s="19">
        <v>53</v>
      </c>
      <c r="C838" s="20">
        <v>44408</v>
      </c>
      <c r="D838" s="21">
        <v>10</v>
      </c>
      <c r="E838" s="21">
        <v>9</v>
      </c>
      <c r="F838" s="22">
        <v>5608.420000000001</v>
      </c>
      <c r="G838" s="20">
        <v>40452</v>
      </c>
    </row>
    <row r="839" spans="1:7" x14ac:dyDescent="0.25">
      <c r="A839" s="20">
        <v>32988</v>
      </c>
      <c r="B839" s="19">
        <v>31</v>
      </c>
      <c r="C839" s="20">
        <v>44408</v>
      </c>
      <c r="D839" s="21">
        <v>11</v>
      </c>
      <c r="E839" s="21">
        <v>9</v>
      </c>
      <c r="F839" s="22">
        <v>3942.03</v>
      </c>
      <c r="G839" s="20">
        <v>40087</v>
      </c>
    </row>
    <row r="840" spans="1:7" x14ac:dyDescent="0.25">
      <c r="A840" s="20">
        <v>29069</v>
      </c>
      <c r="B840" s="19">
        <v>42</v>
      </c>
      <c r="C840" s="20">
        <v>44408</v>
      </c>
      <c r="D840" s="21">
        <v>16</v>
      </c>
      <c r="E840" s="21">
        <v>9</v>
      </c>
      <c r="F840" s="22">
        <v>6598.4000000000005</v>
      </c>
      <c r="G840" s="20">
        <v>38287</v>
      </c>
    </row>
    <row r="841" spans="1:7" x14ac:dyDescent="0.25">
      <c r="A841" s="20">
        <v>25354</v>
      </c>
      <c r="B841" s="19">
        <v>52</v>
      </c>
      <c r="C841" s="20">
        <v>44408</v>
      </c>
      <c r="D841" s="21">
        <v>13</v>
      </c>
      <c r="E841" s="21">
        <v>9</v>
      </c>
      <c r="F841" s="22">
        <v>5186.6899999999996</v>
      </c>
      <c r="G841" s="20">
        <v>39356</v>
      </c>
    </row>
    <row r="842" spans="1:7" x14ac:dyDescent="0.25">
      <c r="A842" s="20">
        <v>30793</v>
      </c>
      <c r="B842" s="19">
        <v>37</v>
      </c>
      <c r="C842" s="20">
        <v>44408</v>
      </c>
      <c r="D842" s="21">
        <v>13</v>
      </c>
      <c r="E842" s="21">
        <v>9</v>
      </c>
      <c r="F842" s="22">
        <v>6927.1699999999992</v>
      </c>
      <c r="G842" s="20">
        <v>39356</v>
      </c>
    </row>
    <row r="843" spans="1:7" x14ac:dyDescent="0.25">
      <c r="A843" s="20">
        <v>29654</v>
      </c>
      <c r="B843" s="19">
        <v>40</v>
      </c>
      <c r="C843" s="20">
        <v>44408</v>
      </c>
      <c r="D843" s="21">
        <v>8</v>
      </c>
      <c r="E843" s="21">
        <v>9</v>
      </c>
      <c r="F843" s="22">
        <v>5777.2</v>
      </c>
      <c r="G843" s="20">
        <v>41183</v>
      </c>
    </row>
    <row r="844" spans="1:7" x14ac:dyDescent="0.25">
      <c r="A844" s="20">
        <v>24694</v>
      </c>
      <c r="B844" s="19">
        <v>54</v>
      </c>
      <c r="C844" s="20">
        <v>44408</v>
      </c>
      <c r="D844" s="21">
        <v>14</v>
      </c>
      <c r="E844" s="21">
        <v>9</v>
      </c>
      <c r="F844" s="22">
        <v>4670.54</v>
      </c>
      <c r="G844" s="20">
        <v>38991</v>
      </c>
    </row>
    <row r="845" spans="1:7" x14ac:dyDescent="0.25">
      <c r="A845" s="20">
        <v>30210</v>
      </c>
      <c r="B845" s="19">
        <v>39</v>
      </c>
      <c r="C845" s="20">
        <v>44408</v>
      </c>
      <c r="D845" s="21">
        <v>13</v>
      </c>
      <c r="E845" s="21">
        <v>9</v>
      </c>
      <c r="F845" s="22">
        <v>4940.29</v>
      </c>
      <c r="G845" s="20">
        <v>39370</v>
      </c>
    </row>
    <row r="846" spans="1:7" x14ac:dyDescent="0.25">
      <c r="A846" s="20">
        <v>28639</v>
      </c>
      <c r="B846" s="19">
        <v>43</v>
      </c>
      <c r="C846" s="20">
        <v>44408</v>
      </c>
      <c r="D846" s="21">
        <v>8</v>
      </c>
      <c r="E846" s="21">
        <v>9</v>
      </c>
      <c r="F846" s="22">
        <v>7144.72</v>
      </c>
      <c r="G846" s="20">
        <v>41183</v>
      </c>
    </row>
    <row r="847" spans="1:7" x14ac:dyDescent="0.25">
      <c r="A847" s="20">
        <v>22825</v>
      </c>
      <c r="B847" s="19">
        <v>59</v>
      </c>
      <c r="C847" s="20">
        <v>44408</v>
      </c>
      <c r="D847" s="21">
        <v>30</v>
      </c>
      <c r="E847" s="21">
        <v>9</v>
      </c>
      <c r="F847" s="22">
        <v>5699.38</v>
      </c>
      <c r="G847" s="20">
        <v>33161</v>
      </c>
    </row>
    <row r="848" spans="1:7" x14ac:dyDescent="0.25">
      <c r="A848" s="20">
        <v>33606</v>
      </c>
      <c r="B848" s="19">
        <v>29</v>
      </c>
      <c r="C848" s="20">
        <v>44408</v>
      </c>
      <c r="D848" s="21">
        <v>9</v>
      </c>
      <c r="E848" s="21">
        <v>9</v>
      </c>
      <c r="F848" s="22">
        <v>4853.37</v>
      </c>
      <c r="G848" s="20">
        <v>40817</v>
      </c>
    </row>
    <row r="849" spans="1:7" x14ac:dyDescent="0.25">
      <c r="A849" s="20">
        <v>32396</v>
      </c>
      <c r="B849" s="19">
        <v>33</v>
      </c>
      <c r="C849" s="20">
        <v>44408</v>
      </c>
      <c r="D849" s="21">
        <v>6</v>
      </c>
      <c r="E849" s="21">
        <v>9</v>
      </c>
      <c r="F849" s="22">
        <v>4877.5</v>
      </c>
      <c r="G849" s="20">
        <v>41913</v>
      </c>
    </row>
    <row r="850" spans="1:7" x14ac:dyDescent="0.25">
      <c r="A850" s="20">
        <v>29032</v>
      </c>
      <c r="B850" s="19">
        <v>42</v>
      </c>
      <c r="C850" s="20">
        <v>44408</v>
      </c>
      <c r="D850" s="21">
        <v>11</v>
      </c>
      <c r="E850" s="21">
        <v>9</v>
      </c>
      <c r="F850" s="22">
        <v>6384.75</v>
      </c>
      <c r="G850" s="20">
        <v>40098</v>
      </c>
    </row>
    <row r="851" spans="1:7" x14ac:dyDescent="0.25">
      <c r="A851" s="20">
        <v>26273</v>
      </c>
      <c r="B851" s="19">
        <v>49</v>
      </c>
      <c r="C851" s="20">
        <v>44408</v>
      </c>
      <c r="D851" s="21">
        <v>20</v>
      </c>
      <c r="E851" s="21">
        <v>9</v>
      </c>
      <c r="F851" s="22">
        <v>5381.3</v>
      </c>
      <c r="G851" s="20">
        <v>36800</v>
      </c>
    </row>
    <row r="852" spans="1:7" x14ac:dyDescent="0.25">
      <c r="A852" s="20">
        <v>23881</v>
      </c>
      <c r="B852" s="19">
        <v>56</v>
      </c>
      <c r="C852" s="20">
        <v>44408</v>
      </c>
      <c r="D852" s="21">
        <v>31</v>
      </c>
      <c r="E852" s="21">
        <v>9</v>
      </c>
      <c r="F852" s="22">
        <v>6715.22</v>
      </c>
      <c r="G852" s="20">
        <v>32790</v>
      </c>
    </row>
    <row r="853" spans="1:7" x14ac:dyDescent="0.25">
      <c r="A853" s="20">
        <v>24059</v>
      </c>
      <c r="B853" s="19">
        <v>55</v>
      </c>
      <c r="C853" s="20">
        <v>44408</v>
      </c>
      <c r="D853" s="21">
        <v>33</v>
      </c>
      <c r="E853" s="21">
        <v>9</v>
      </c>
      <c r="F853" s="22">
        <v>5567.22</v>
      </c>
      <c r="G853" s="20">
        <v>32051</v>
      </c>
    </row>
    <row r="854" spans="1:7" x14ac:dyDescent="0.25">
      <c r="A854" s="20">
        <v>32755</v>
      </c>
      <c r="B854" s="19">
        <v>32</v>
      </c>
      <c r="C854" s="20">
        <v>44408</v>
      </c>
      <c r="D854" s="21">
        <v>6</v>
      </c>
      <c r="E854" s="21">
        <v>9</v>
      </c>
      <c r="F854" s="22">
        <v>3870.6200000000003</v>
      </c>
      <c r="G854" s="20">
        <v>41913</v>
      </c>
    </row>
    <row r="855" spans="1:7" x14ac:dyDescent="0.25">
      <c r="A855" s="20">
        <v>29487</v>
      </c>
      <c r="B855" s="19">
        <v>41</v>
      </c>
      <c r="C855" s="20">
        <v>44408</v>
      </c>
      <c r="D855" s="21">
        <v>16</v>
      </c>
      <c r="E855" s="21">
        <v>9</v>
      </c>
      <c r="F855" s="22">
        <v>5859.2</v>
      </c>
      <c r="G855" s="20">
        <v>38278</v>
      </c>
    </row>
    <row r="856" spans="1:7" x14ac:dyDescent="0.25">
      <c r="A856" s="20">
        <v>28084</v>
      </c>
      <c r="B856" s="19">
        <v>44</v>
      </c>
      <c r="C856" s="20">
        <v>44408</v>
      </c>
      <c r="D856" s="21">
        <v>20</v>
      </c>
      <c r="E856" s="21">
        <v>9</v>
      </c>
      <c r="F856" s="22">
        <v>7140.82</v>
      </c>
      <c r="G856" s="20">
        <v>36808</v>
      </c>
    </row>
    <row r="857" spans="1:7" x14ac:dyDescent="0.25">
      <c r="A857" s="20">
        <v>31561</v>
      </c>
      <c r="B857" s="19">
        <v>35</v>
      </c>
      <c r="C857" s="20">
        <v>44408</v>
      </c>
      <c r="D857" s="21">
        <v>10</v>
      </c>
      <c r="E857" s="21">
        <v>9</v>
      </c>
      <c r="F857" s="22">
        <v>5142.5</v>
      </c>
      <c r="G857" s="20">
        <v>40456</v>
      </c>
    </row>
    <row r="858" spans="1:7" x14ac:dyDescent="0.25">
      <c r="A858" s="20">
        <v>23208</v>
      </c>
      <c r="B858" s="19">
        <v>58</v>
      </c>
      <c r="C858" s="20">
        <v>44408</v>
      </c>
      <c r="D858" s="21">
        <v>39</v>
      </c>
      <c r="E858" s="21">
        <v>9</v>
      </c>
      <c r="F858" s="22">
        <v>6557.3</v>
      </c>
      <c r="G858" s="20">
        <v>29860</v>
      </c>
    </row>
    <row r="859" spans="1:7" x14ac:dyDescent="0.25">
      <c r="A859" s="20">
        <v>26413</v>
      </c>
      <c r="B859" s="19">
        <v>49</v>
      </c>
      <c r="C859" s="20">
        <v>44408</v>
      </c>
      <c r="D859" s="21">
        <v>18</v>
      </c>
      <c r="E859" s="21">
        <v>9</v>
      </c>
      <c r="F859" s="22">
        <v>4767.54</v>
      </c>
      <c r="G859" s="20">
        <v>37530</v>
      </c>
    </row>
    <row r="860" spans="1:7" x14ac:dyDescent="0.25">
      <c r="A860" s="20">
        <v>28402</v>
      </c>
      <c r="B860" s="19">
        <v>43</v>
      </c>
      <c r="C860" s="20">
        <v>44408</v>
      </c>
      <c r="D860" s="21">
        <v>19</v>
      </c>
      <c r="E860" s="21">
        <v>9</v>
      </c>
      <c r="F860" s="22">
        <v>5383.54</v>
      </c>
      <c r="G860" s="20">
        <v>37165</v>
      </c>
    </row>
    <row r="861" spans="1:7" x14ac:dyDescent="0.25">
      <c r="A861" s="20">
        <v>29236</v>
      </c>
      <c r="B861" s="19">
        <v>41</v>
      </c>
      <c r="C861" s="20">
        <v>44408</v>
      </c>
      <c r="D861" s="21">
        <v>8</v>
      </c>
      <c r="E861" s="21">
        <v>9</v>
      </c>
      <c r="F861" s="22">
        <v>4444.4000000000005</v>
      </c>
      <c r="G861" s="20">
        <v>41183</v>
      </c>
    </row>
    <row r="862" spans="1:7" x14ac:dyDescent="0.25">
      <c r="A862" s="20">
        <v>29694</v>
      </c>
      <c r="B862" s="19">
        <v>40</v>
      </c>
      <c r="C862" s="20">
        <v>44408</v>
      </c>
      <c r="D862" s="21">
        <v>15</v>
      </c>
      <c r="E862" s="21">
        <v>9</v>
      </c>
      <c r="F862" s="22">
        <v>5743.670000000001</v>
      </c>
      <c r="G862" s="20">
        <v>38628</v>
      </c>
    </row>
    <row r="863" spans="1:7" x14ac:dyDescent="0.25">
      <c r="A863" s="20">
        <v>27556</v>
      </c>
      <c r="B863" s="19">
        <v>46</v>
      </c>
      <c r="C863" s="20">
        <v>44408</v>
      </c>
      <c r="D863" s="21">
        <v>14</v>
      </c>
      <c r="E863" s="21">
        <v>9</v>
      </c>
      <c r="F863" s="22">
        <v>5671.82</v>
      </c>
      <c r="G863" s="20">
        <v>38999</v>
      </c>
    </row>
    <row r="864" spans="1:7" x14ac:dyDescent="0.25">
      <c r="A864" s="20">
        <v>30995</v>
      </c>
      <c r="B864" s="19">
        <v>36</v>
      </c>
      <c r="C864" s="20">
        <v>44408</v>
      </c>
      <c r="D864" s="21">
        <v>9</v>
      </c>
      <c r="E864" s="21">
        <v>9</v>
      </c>
      <c r="F864" s="22">
        <v>4701.05</v>
      </c>
      <c r="G864" s="20">
        <v>40819</v>
      </c>
    </row>
    <row r="865" spans="1:7" x14ac:dyDescent="0.25">
      <c r="A865" s="20">
        <v>30436</v>
      </c>
      <c r="B865" s="19">
        <v>38</v>
      </c>
      <c r="C865" s="20">
        <v>44408</v>
      </c>
      <c r="D865" s="21">
        <v>13</v>
      </c>
      <c r="E865" s="21">
        <v>9</v>
      </c>
      <c r="F865" s="22">
        <v>6261.8899999999994</v>
      </c>
      <c r="G865" s="20">
        <v>39356</v>
      </c>
    </row>
    <row r="866" spans="1:7" x14ac:dyDescent="0.25">
      <c r="A866" s="20">
        <v>26122</v>
      </c>
      <c r="B866" s="19">
        <v>50</v>
      </c>
      <c r="C866" s="20">
        <v>44408</v>
      </c>
      <c r="D866" s="21">
        <v>7</v>
      </c>
      <c r="E866" s="21">
        <v>9</v>
      </c>
      <c r="F866" s="22">
        <v>6937.3499999999995</v>
      </c>
      <c r="G866" s="20">
        <v>41575</v>
      </c>
    </row>
    <row r="867" spans="1:7" x14ac:dyDescent="0.25">
      <c r="A867" s="20">
        <v>29624</v>
      </c>
      <c r="B867" s="19">
        <v>40</v>
      </c>
      <c r="C867" s="20">
        <v>44408</v>
      </c>
      <c r="D867" s="21">
        <v>3</v>
      </c>
      <c r="E867" s="21">
        <v>9</v>
      </c>
      <c r="F867" s="22">
        <v>4398.75</v>
      </c>
      <c r="G867" s="20">
        <v>43019</v>
      </c>
    </row>
    <row r="868" spans="1:7" x14ac:dyDescent="0.25">
      <c r="A868" s="20">
        <v>34421</v>
      </c>
      <c r="B868" s="19">
        <v>27</v>
      </c>
      <c r="C868" s="20">
        <v>44408</v>
      </c>
      <c r="D868" s="21">
        <v>2</v>
      </c>
      <c r="E868" s="21">
        <v>9</v>
      </c>
      <c r="F868" s="22">
        <v>3716.5</v>
      </c>
      <c r="G868" s="20">
        <v>43374</v>
      </c>
    </row>
    <row r="869" spans="1:7" x14ac:dyDescent="0.25">
      <c r="A869" s="20">
        <v>32997</v>
      </c>
      <c r="B869" s="19">
        <v>31</v>
      </c>
      <c r="C869" s="20">
        <v>44408</v>
      </c>
      <c r="D869" s="21">
        <v>8</v>
      </c>
      <c r="E869" s="21">
        <v>9</v>
      </c>
      <c r="F869" s="22">
        <v>4198</v>
      </c>
      <c r="G869" s="20">
        <v>41183</v>
      </c>
    </row>
    <row r="870" spans="1:7" x14ac:dyDescent="0.25">
      <c r="A870" s="20">
        <v>22496</v>
      </c>
      <c r="B870" s="19">
        <v>60</v>
      </c>
      <c r="C870" s="20">
        <v>44408</v>
      </c>
      <c r="D870" s="21">
        <v>38</v>
      </c>
      <c r="E870" s="21">
        <v>9</v>
      </c>
      <c r="F870" s="22">
        <v>5805.78</v>
      </c>
      <c r="G870" s="20">
        <v>30225</v>
      </c>
    </row>
    <row r="871" spans="1:7" x14ac:dyDescent="0.25">
      <c r="A871" s="20">
        <v>30673</v>
      </c>
      <c r="B871" s="19">
        <v>37</v>
      </c>
      <c r="C871" s="20">
        <v>44408</v>
      </c>
      <c r="D871" s="21">
        <v>1</v>
      </c>
      <c r="E871" s="21">
        <v>9</v>
      </c>
      <c r="F871" s="22">
        <v>4602.25</v>
      </c>
      <c r="G871" s="20">
        <v>43739</v>
      </c>
    </row>
    <row r="872" spans="1:7" x14ac:dyDescent="0.25">
      <c r="A872" s="20">
        <v>23886</v>
      </c>
      <c r="B872" s="19">
        <v>56</v>
      </c>
      <c r="C872" s="20">
        <v>44408</v>
      </c>
      <c r="D872" s="21">
        <v>14</v>
      </c>
      <c r="E872" s="21">
        <v>9</v>
      </c>
      <c r="F872" s="22">
        <v>6993.4199999999992</v>
      </c>
      <c r="G872" s="20">
        <v>38992</v>
      </c>
    </row>
    <row r="873" spans="1:7" x14ac:dyDescent="0.25">
      <c r="A873" s="20">
        <v>28753</v>
      </c>
      <c r="B873" s="19">
        <v>43</v>
      </c>
      <c r="C873" s="20">
        <v>44408</v>
      </c>
      <c r="D873" s="21">
        <v>13</v>
      </c>
      <c r="E873" s="21">
        <v>9</v>
      </c>
      <c r="F873" s="22">
        <v>5184.45</v>
      </c>
      <c r="G873" s="20">
        <v>39356</v>
      </c>
    </row>
    <row r="874" spans="1:7" x14ac:dyDescent="0.25">
      <c r="A874" s="20">
        <v>27152</v>
      </c>
      <c r="B874" s="19">
        <v>47</v>
      </c>
      <c r="C874" s="20">
        <v>44408</v>
      </c>
      <c r="D874" s="21">
        <v>2</v>
      </c>
      <c r="E874" s="21">
        <v>9</v>
      </c>
      <c r="F874" s="22">
        <v>5295.7</v>
      </c>
      <c r="G874" s="20">
        <v>43374</v>
      </c>
    </row>
    <row r="875" spans="1:7" x14ac:dyDescent="0.25">
      <c r="A875" s="20">
        <v>30846</v>
      </c>
      <c r="B875" s="19">
        <v>37</v>
      </c>
      <c r="C875" s="20">
        <v>44408</v>
      </c>
      <c r="D875" s="21">
        <v>1</v>
      </c>
      <c r="E875" s="21">
        <v>9</v>
      </c>
      <c r="F875" s="22">
        <v>5386.25</v>
      </c>
      <c r="G875" s="20">
        <v>43739</v>
      </c>
    </row>
    <row r="876" spans="1:7" x14ac:dyDescent="0.25">
      <c r="A876" s="20">
        <v>21993</v>
      </c>
      <c r="B876" s="19">
        <v>61</v>
      </c>
      <c r="C876" s="20">
        <v>44408</v>
      </c>
      <c r="D876" s="21">
        <v>22</v>
      </c>
      <c r="E876" s="21">
        <v>9</v>
      </c>
      <c r="F876" s="22">
        <v>7070.2599999999993</v>
      </c>
      <c r="G876" s="20">
        <v>36069</v>
      </c>
    </row>
    <row r="877" spans="1:7" x14ac:dyDescent="0.25">
      <c r="A877" s="20">
        <v>24268</v>
      </c>
      <c r="B877" s="19">
        <v>55</v>
      </c>
      <c r="C877" s="20">
        <v>44408</v>
      </c>
      <c r="D877" s="21">
        <v>12</v>
      </c>
      <c r="E877" s="21">
        <v>9</v>
      </c>
      <c r="F877" s="22">
        <v>5625.56</v>
      </c>
      <c r="G877" s="20">
        <v>39727</v>
      </c>
    </row>
    <row r="878" spans="1:7" x14ac:dyDescent="0.25">
      <c r="A878" s="20">
        <v>34506</v>
      </c>
      <c r="B878" s="19">
        <v>27</v>
      </c>
      <c r="C878" s="20">
        <v>44408</v>
      </c>
      <c r="D878" s="21">
        <v>5</v>
      </c>
      <c r="E878" s="21">
        <v>9</v>
      </c>
      <c r="F878" s="22">
        <v>3573.65</v>
      </c>
      <c r="G878" s="20">
        <v>42278</v>
      </c>
    </row>
    <row r="879" spans="1:7" x14ac:dyDescent="0.25">
      <c r="A879" s="20">
        <v>29358</v>
      </c>
      <c r="B879" s="19">
        <v>41</v>
      </c>
      <c r="C879" s="20">
        <v>44408</v>
      </c>
      <c r="D879" s="21">
        <v>13</v>
      </c>
      <c r="E879" s="21">
        <v>9</v>
      </c>
      <c r="F879" s="22">
        <v>5660.45</v>
      </c>
      <c r="G879" s="20">
        <v>39356</v>
      </c>
    </row>
    <row r="880" spans="1:7" x14ac:dyDescent="0.25">
      <c r="A880" s="20">
        <v>24468</v>
      </c>
      <c r="B880" s="19">
        <v>54</v>
      </c>
      <c r="C880" s="20">
        <v>44408</v>
      </c>
      <c r="D880" s="21">
        <v>14</v>
      </c>
      <c r="E880" s="21">
        <v>9</v>
      </c>
      <c r="F880" s="22">
        <v>6621.579999999999</v>
      </c>
      <c r="G880" s="20">
        <v>38992</v>
      </c>
    </row>
    <row r="881" spans="1:7" x14ac:dyDescent="0.25">
      <c r="A881" s="20">
        <v>26831</v>
      </c>
      <c r="B881" s="19">
        <v>48</v>
      </c>
      <c r="C881" s="20">
        <v>44408</v>
      </c>
      <c r="D881" s="21">
        <v>12</v>
      </c>
      <c r="E881" s="21">
        <v>9</v>
      </c>
      <c r="F881" s="22">
        <v>6436.44</v>
      </c>
      <c r="G881" s="20">
        <v>39727</v>
      </c>
    </row>
    <row r="882" spans="1:7" x14ac:dyDescent="0.25">
      <c r="A882" s="20">
        <v>29841</v>
      </c>
      <c r="B882" s="19">
        <v>40</v>
      </c>
      <c r="C882" s="20">
        <v>44408</v>
      </c>
      <c r="D882" s="21">
        <v>8</v>
      </c>
      <c r="E882" s="21">
        <v>9</v>
      </c>
      <c r="F882" s="22">
        <v>4668.4000000000005</v>
      </c>
      <c r="G882" s="20">
        <v>41183</v>
      </c>
    </row>
    <row r="883" spans="1:7" x14ac:dyDescent="0.25">
      <c r="A883" s="20">
        <v>28424</v>
      </c>
      <c r="B883" s="19">
        <v>43</v>
      </c>
      <c r="C883" s="20">
        <v>44408</v>
      </c>
      <c r="D883" s="21">
        <v>2</v>
      </c>
      <c r="E883" s="21">
        <v>9</v>
      </c>
      <c r="F883" s="22">
        <v>5131.0600000000004</v>
      </c>
      <c r="G883" s="20">
        <v>43374</v>
      </c>
    </row>
    <row r="884" spans="1:7" x14ac:dyDescent="0.25">
      <c r="A884" s="20">
        <v>34796</v>
      </c>
      <c r="B884" s="19">
        <v>26</v>
      </c>
      <c r="C884" s="20">
        <v>44408</v>
      </c>
      <c r="D884" s="21">
        <v>4</v>
      </c>
      <c r="E884" s="21">
        <v>9</v>
      </c>
      <c r="F884" s="22">
        <v>4745</v>
      </c>
      <c r="G884" s="20">
        <v>42646</v>
      </c>
    </row>
    <row r="885" spans="1:7" x14ac:dyDescent="0.25">
      <c r="A885" s="20">
        <v>32622</v>
      </c>
      <c r="B885" s="19">
        <v>32</v>
      </c>
      <c r="C885" s="20">
        <v>44408</v>
      </c>
      <c r="D885" s="21">
        <v>3</v>
      </c>
      <c r="E885" s="21">
        <v>9</v>
      </c>
      <c r="F885" s="22">
        <v>3950.75</v>
      </c>
      <c r="G885" s="20">
        <v>43009</v>
      </c>
    </row>
    <row r="886" spans="1:7" x14ac:dyDescent="0.25">
      <c r="A886" s="20">
        <v>33442</v>
      </c>
      <c r="B886" s="19">
        <v>30</v>
      </c>
      <c r="C886" s="20">
        <v>44408</v>
      </c>
      <c r="D886" s="21">
        <v>2</v>
      </c>
      <c r="E886" s="21">
        <v>9</v>
      </c>
      <c r="F886" s="22">
        <v>3660.5</v>
      </c>
      <c r="G886" s="20">
        <v>43374</v>
      </c>
    </row>
    <row r="887" spans="1:7" x14ac:dyDescent="0.25">
      <c r="A887" s="20">
        <v>27132</v>
      </c>
      <c r="B887" s="19">
        <v>47</v>
      </c>
      <c r="C887" s="20">
        <v>44408</v>
      </c>
      <c r="D887" s="21">
        <v>2</v>
      </c>
      <c r="E887" s="21">
        <v>9</v>
      </c>
      <c r="F887" s="22">
        <v>4802.9000000000005</v>
      </c>
      <c r="G887" s="20">
        <v>43374</v>
      </c>
    </row>
    <row r="888" spans="1:7" x14ac:dyDescent="0.25">
      <c r="A888" s="20">
        <v>25726</v>
      </c>
      <c r="B888" s="19">
        <v>51</v>
      </c>
      <c r="C888" s="20">
        <v>44408</v>
      </c>
      <c r="D888" s="21">
        <v>22</v>
      </c>
      <c r="E888" s="21">
        <v>9</v>
      </c>
      <c r="F888" s="22">
        <v>6326.579999999999</v>
      </c>
      <c r="G888" s="20">
        <v>36069</v>
      </c>
    </row>
    <row r="889" spans="1:7" x14ac:dyDescent="0.25">
      <c r="A889" s="20">
        <v>24540</v>
      </c>
      <c r="B889" s="19">
        <v>54</v>
      </c>
      <c r="C889" s="20">
        <v>44408</v>
      </c>
      <c r="D889" s="21">
        <v>12</v>
      </c>
      <c r="E889" s="21">
        <v>9</v>
      </c>
      <c r="F889" s="22">
        <v>7239.48</v>
      </c>
      <c r="G889" s="20">
        <v>39727</v>
      </c>
    </row>
    <row r="890" spans="1:7" x14ac:dyDescent="0.25">
      <c r="A890" s="20">
        <v>23141</v>
      </c>
      <c r="B890" s="19">
        <v>58</v>
      </c>
      <c r="C890" s="20">
        <v>44408</v>
      </c>
      <c r="D890" s="21">
        <v>32</v>
      </c>
      <c r="E890" s="21">
        <v>9</v>
      </c>
      <c r="F890" s="22">
        <v>5141.62</v>
      </c>
      <c r="G890" s="20">
        <v>32433</v>
      </c>
    </row>
    <row r="891" spans="1:7" x14ac:dyDescent="0.25">
      <c r="A891" s="20">
        <v>24734</v>
      </c>
      <c r="B891" s="19">
        <v>54</v>
      </c>
      <c r="C891" s="20">
        <v>44408</v>
      </c>
      <c r="D891" s="21">
        <v>9</v>
      </c>
      <c r="E891" s="21">
        <v>9</v>
      </c>
      <c r="F891" s="22">
        <v>6872.73</v>
      </c>
      <c r="G891" s="20">
        <v>40817</v>
      </c>
    </row>
    <row r="892" spans="1:7" x14ac:dyDescent="0.25">
      <c r="A892" s="20">
        <v>27095</v>
      </c>
      <c r="B892" s="19">
        <v>47</v>
      </c>
      <c r="C892" s="20">
        <v>44408</v>
      </c>
      <c r="D892" s="21">
        <v>8</v>
      </c>
      <c r="E892" s="21">
        <v>9</v>
      </c>
      <c r="F892" s="22">
        <v>5749.2</v>
      </c>
      <c r="G892" s="20">
        <v>41183</v>
      </c>
    </row>
    <row r="893" spans="1:7" x14ac:dyDescent="0.25">
      <c r="A893" s="20">
        <v>29801</v>
      </c>
      <c r="B893" s="19">
        <v>40</v>
      </c>
      <c r="C893" s="20">
        <v>44408</v>
      </c>
      <c r="D893" s="21">
        <v>16</v>
      </c>
      <c r="E893" s="21">
        <v>9</v>
      </c>
      <c r="F893" s="22">
        <v>5330.56</v>
      </c>
      <c r="G893" s="20">
        <v>38287</v>
      </c>
    </row>
    <row r="894" spans="1:7" x14ac:dyDescent="0.25">
      <c r="A894" s="20">
        <v>30012</v>
      </c>
      <c r="B894" s="19">
        <v>39</v>
      </c>
      <c r="C894" s="20">
        <v>44408</v>
      </c>
      <c r="D894" s="21">
        <v>12</v>
      </c>
      <c r="E894" s="21">
        <v>9</v>
      </c>
      <c r="F894" s="22">
        <v>6393.88</v>
      </c>
      <c r="G894" s="20">
        <v>39734</v>
      </c>
    </row>
    <row r="895" spans="1:7" x14ac:dyDescent="0.25">
      <c r="A895" s="20">
        <v>22655</v>
      </c>
      <c r="B895" s="19">
        <v>59</v>
      </c>
      <c r="C895" s="20">
        <v>44408</v>
      </c>
      <c r="D895" s="21">
        <v>20</v>
      </c>
      <c r="E895" s="21">
        <v>9</v>
      </c>
      <c r="F895" s="22">
        <v>4711.54</v>
      </c>
      <c r="G895" s="20">
        <v>36800</v>
      </c>
    </row>
    <row r="896" spans="1:7" x14ac:dyDescent="0.25">
      <c r="A896" s="20">
        <v>23881</v>
      </c>
      <c r="B896" s="19">
        <v>56</v>
      </c>
      <c r="C896" s="20">
        <v>44408</v>
      </c>
      <c r="D896" s="21">
        <v>2</v>
      </c>
      <c r="E896" s="21">
        <v>9</v>
      </c>
      <c r="F896" s="22">
        <v>6415.7</v>
      </c>
      <c r="G896" s="20">
        <v>43374</v>
      </c>
    </row>
    <row r="897" spans="1:7" x14ac:dyDescent="0.25">
      <c r="A897" s="20">
        <v>29732</v>
      </c>
      <c r="B897" s="19">
        <v>40</v>
      </c>
      <c r="C897" s="20">
        <v>44408</v>
      </c>
      <c r="D897" s="21">
        <v>8</v>
      </c>
      <c r="E897" s="21">
        <v>9</v>
      </c>
      <c r="F897" s="22">
        <v>4782.6400000000003</v>
      </c>
      <c r="G897" s="20">
        <v>41183</v>
      </c>
    </row>
    <row r="898" spans="1:7" x14ac:dyDescent="0.25">
      <c r="A898" s="20">
        <v>27201</v>
      </c>
      <c r="B898" s="19">
        <v>47</v>
      </c>
      <c r="C898" s="20">
        <v>44408</v>
      </c>
      <c r="D898" s="21">
        <v>9</v>
      </c>
      <c r="E898" s="21">
        <v>9</v>
      </c>
      <c r="F898" s="22">
        <v>6476.25</v>
      </c>
      <c r="G898" s="20">
        <v>40817</v>
      </c>
    </row>
    <row r="899" spans="1:7" x14ac:dyDescent="0.25">
      <c r="A899" s="20">
        <v>27206</v>
      </c>
      <c r="B899" s="19">
        <v>47</v>
      </c>
      <c r="C899" s="20">
        <v>44408</v>
      </c>
      <c r="D899" s="21">
        <v>1</v>
      </c>
      <c r="E899" s="21">
        <v>9</v>
      </c>
      <c r="F899" s="22">
        <v>5274.25</v>
      </c>
      <c r="G899" s="20">
        <v>43739</v>
      </c>
    </row>
    <row r="900" spans="1:7" x14ac:dyDescent="0.25">
      <c r="A900" s="20">
        <v>29679</v>
      </c>
      <c r="B900" s="19">
        <v>40</v>
      </c>
      <c r="C900" s="20">
        <v>44408</v>
      </c>
      <c r="D900" s="21">
        <v>14</v>
      </c>
      <c r="E900" s="21">
        <v>9</v>
      </c>
      <c r="F900" s="22">
        <v>4914.7</v>
      </c>
      <c r="G900" s="20">
        <v>38991</v>
      </c>
    </row>
    <row r="901" spans="1:7" x14ac:dyDescent="0.25">
      <c r="A901" s="20">
        <v>28082</v>
      </c>
      <c r="B901" s="19">
        <v>44</v>
      </c>
      <c r="C901" s="20">
        <v>44408</v>
      </c>
      <c r="D901" s="21">
        <v>8</v>
      </c>
      <c r="E901" s="21">
        <v>9</v>
      </c>
      <c r="F901" s="22">
        <v>4726.6400000000003</v>
      </c>
      <c r="G901" s="20">
        <v>41197</v>
      </c>
    </row>
    <row r="902" spans="1:7" x14ac:dyDescent="0.25">
      <c r="A902" s="20">
        <v>26029</v>
      </c>
      <c r="B902" s="19">
        <v>50</v>
      </c>
      <c r="C902" s="20">
        <v>44408</v>
      </c>
      <c r="D902" s="21">
        <v>8</v>
      </c>
      <c r="E902" s="21">
        <v>9</v>
      </c>
      <c r="F902" s="22">
        <v>5984.4000000000005</v>
      </c>
      <c r="G902" s="20">
        <v>41183</v>
      </c>
    </row>
    <row r="903" spans="1:7" x14ac:dyDescent="0.25">
      <c r="A903" s="20">
        <v>32658</v>
      </c>
      <c r="B903" s="19">
        <v>32</v>
      </c>
      <c r="C903" s="20">
        <v>44408</v>
      </c>
      <c r="D903" s="21">
        <v>7</v>
      </c>
      <c r="E903" s="21">
        <v>9</v>
      </c>
      <c r="F903" s="22">
        <v>4058.9500000000003</v>
      </c>
      <c r="G903" s="20">
        <v>41548</v>
      </c>
    </row>
    <row r="904" spans="1:7" x14ac:dyDescent="0.25">
      <c r="A904" s="20">
        <v>26822</v>
      </c>
      <c r="B904" s="19">
        <v>48</v>
      </c>
      <c r="C904" s="20">
        <v>44408</v>
      </c>
      <c r="D904" s="21">
        <v>19</v>
      </c>
      <c r="E904" s="21">
        <v>9</v>
      </c>
      <c r="F904" s="22">
        <v>5547.06</v>
      </c>
      <c r="G904" s="20">
        <v>37172</v>
      </c>
    </row>
    <row r="905" spans="1:7" x14ac:dyDescent="0.25">
      <c r="A905" s="20">
        <v>23351</v>
      </c>
      <c r="B905" s="19">
        <v>57</v>
      </c>
      <c r="C905" s="20">
        <v>44408</v>
      </c>
      <c r="D905" s="21">
        <v>31</v>
      </c>
      <c r="E905" s="21">
        <v>9</v>
      </c>
      <c r="F905" s="22">
        <v>7976.34</v>
      </c>
      <c r="G905" s="20">
        <v>32783</v>
      </c>
    </row>
    <row r="906" spans="1:7" x14ac:dyDescent="0.25">
      <c r="A906" s="20">
        <v>30138</v>
      </c>
      <c r="B906" s="19">
        <v>39</v>
      </c>
      <c r="C906" s="20">
        <v>44408</v>
      </c>
      <c r="D906" s="21">
        <v>14</v>
      </c>
      <c r="E906" s="21">
        <v>9</v>
      </c>
      <c r="F906" s="22">
        <v>4935.9800000000005</v>
      </c>
      <c r="G906" s="20">
        <v>38992</v>
      </c>
    </row>
    <row r="907" spans="1:7" x14ac:dyDescent="0.25">
      <c r="A907" s="20">
        <v>23886</v>
      </c>
      <c r="B907" s="19">
        <v>56</v>
      </c>
      <c r="C907" s="20">
        <v>44408</v>
      </c>
      <c r="D907" s="21">
        <v>11</v>
      </c>
      <c r="E907" s="21">
        <v>9</v>
      </c>
      <c r="F907" s="22">
        <v>6533.71</v>
      </c>
      <c r="G907" s="20">
        <v>40091</v>
      </c>
    </row>
    <row r="908" spans="1:7" x14ac:dyDescent="0.25">
      <c r="A908" s="20">
        <v>35064</v>
      </c>
      <c r="B908" s="19">
        <v>25</v>
      </c>
      <c r="C908" s="20">
        <v>44408</v>
      </c>
      <c r="D908" s="21">
        <v>2</v>
      </c>
      <c r="E908" s="21">
        <v>9</v>
      </c>
      <c r="F908" s="22">
        <v>3547.3799999999997</v>
      </c>
      <c r="G908" s="20">
        <v>43374</v>
      </c>
    </row>
    <row r="909" spans="1:7" x14ac:dyDescent="0.25">
      <c r="A909" s="20">
        <v>23770</v>
      </c>
      <c r="B909" s="19">
        <v>56</v>
      </c>
      <c r="C909" s="20">
        <v>44408</v>
      </c>
      <c r="D909" s="21">
        <v>32</v>
      </c>
      <c r="E909" s="21">
        <v>9</v>
      </c>
      <c r="F909" s="22">
        <v>5059.8599999999997</v>
      </c>
      <c r="G909" s="20">
        <v>32419</v>
      </c>
    </row>
    <row r="910" spans="1:7" x14ac:dyDescent="0.25">
      <c r="A910" s="20">
        <v>29518</v>
      </c>
      <c r="B910" s="19">
        <v>40</v>
      </c>
      <c r="C910" s="20">
        <v>44408</v>
      </c>
      <c r="D910" s="21">
        <v>15</v>
      </c>
      <c r="E910" s="21">
        <v>9</v>
      </c>
      <c r="F910" s="22">
        <v>5359.5099999999993</v>
      </c>
      <c r="G910" s="20">
        <v>38626</v>
      </c>
    </row>
    <row r="911" spans="1:7" x14ac:dyDescent="0.25">
      <c r="A911" s="20">
        <v>29789</v>
      </c>
      <c r="B911" s="19">
        <v>40</v>
      </c>
      <c r="C911" s="20">
        <v>44408</v>
      </c>
      <c r="D911" s="21">
        <v>10</v>
      </c>
      <c r="E911" s="21">
        <v>9</v>
      </c>
      <c r="F911" s="22">
        <v>4806.5</v>
      </c>
      <c r="G911" s="20">
        <v>40452</v>
      </c>
    </row>
    <row r="912" spans="1:7" x14ac:dyDescent="0.25">
      <c r="A912" s="20">
        <v>28059</v>
      </c>
      <c r="B912" s="19">
        <v>44</v>
      </c>
      <c r="C912" s="20">
        <v>44408</v>
      </c>
      <c r="D912" s="21">
        <v>8</v>
      </c>
      <c r="E912" s="21">
        <v>9</v>
      </c>
      <c r="F912" s="22">
        <v>5004.4000000000005</v>
      </c>
      <c r="G912" s="20">
        <v>41183</v>
      </c>
    </row>
    <row r="913" spans="1:7" x14ac:dyDescent="0.25">
      <c r="A913" s="20">
        <v>26969</v>
      </c>
      <c r="B913" s="19">
        <v>47</v>
      </c>
      <c r="C913" s="20">
        <v>44408</v>
      </c>
      <c r="D913" s="21">
        <v>15</v>
      </c>
      <c r="E913" s="21">
        <v>9</v>
      </c>
      <c r="F913" s="22">
        <v>5803.03</v>
      </c>
      <c r="G913" s="20">
        <v>38628</v>
      </c>
    </row>
    <row r="914" spans="1:7" x14ac:dyDescent="0.25">
      <c r="A914" s="20">
        <v>29580</v>
      </c>
      <c r="B914" s="19">
        <v>40</v>
      </c>
      <c r="C914" s="20">
        <v>44408</v>
      </c>
      <c r="D914" s="21">
        <v>15</v>
      </c>
      <c r="E914" s="21">
        <v>9</v>
      </c>
      <c r="F914" s="22">
        <v>6503.03</v>
      </c>
      <c r="G914" s="20">
        <v>38628</v>
      </c>
    </row>
    <row r="915" spans="1:7" x14ac:dyDescent="0.25">
      <c r="A915" s="20">
        <v>27084</v>
      </c>
      <c r="B915" s="19">
        <v>47</v>
      </c>
      <c r="C915" s="20">
        <v>44408</v>
      </c>
      <c r="D915" s="21">
        <v>12</v>
      </c>
      <c r="E915" s="21">
        <v>9</v>
      </c>
      <c r="F915" s="22">
        <v>5283.96</v>
      </c>
      <c r="G915" s="20">
        <v>39741</v>
      </c>
    </row>
    <row r="916" spans="1:7" x14ac:dyDescent="0.25">
      <c r="A916" s="20">
        <v>27747</v>
      </c>
      <c r="B916" s="19">
        <v>45</v>
      </c>
      <c r="C916" s="20">
        <v>44408</v>
      </c>
      <c r="D916" s="21">
        <v>20</v>
      </c>
      <c r="E916" s="21">
        <v>9</v>
      </c>
      <c r="F916" s="22">
        <v>6028.66</v>
      </c>
      <c r="G916" s="20">
        <v>36808</v>
      </c>
    </row>
    <row r="917" spans="1:7" x14ac:dyDescent="0.25">
      <c r="A917" s="20">
        <v>31268</v>
      </c>
      <c r="B917" s="19">
        <v>36</v>
      </c>
      <c r="C917" s="20">
        <v>44408</v>
      </c>
      <c r="D917" s="21">
        <v>11</v>
      </c>
      <c r="E917" s="21">
        <v>9</v>
      </c>
      <c r="F917" s="22">
        <v>4367.63</v>
      </c>
      <c r="G917" s="20">
        <v>40087</v>
      </c>
    </row>
    <row r="918" spans="1:7" x14ac:dyDescent="0.25">
      <c r="A918" s="20">
        <v>33458</v>
      </c>
      <c r="B918" s="19">
        <v>30</v>
      </c>
      <c r="C918" s="20">
        <v>44408</v>
      </c>
      <c r="D918" s="21">
        <v>7</v>
      </c>
      <c r="E918" s="21">
        <v>9</v>
      </c>
      <c r="F918" s="22">
        <v>3880.8700000000003</v>
      </c>
      <c r="G918" s="20">
        <v>41548</v>
      </c>
    </row>
    <row r="919" spans="1:7" x14ac:dyDescent="0.25">
      <c r="A919" s="20">
        <v>27682</v>
      </c>
      <c r="B919" s="19">
        <v>45</v>
      </c>
      <c r="C919" s="20">
        <v>44408</v>
      </c>
      <c r="D919" s="21">
        <v>0</v>
      </c>
      <c r="E919" s="21">
        <v>9</v>
      </c>
      <c r="F919" s="22">
        <v>5152</v>
      </c>
      <c r="G919" s="20">
        <v>44105</v>
      </c>
    </row>
    <row r="920" spans="1:7" x14ac:dyDescent="0.25">
      <c r="A920" s="20">
        <v>29483</v>
      </c>
      <c r="B920" s="19">
        <v>41</v>
      </c>
      <c r="C920" s="20">
        <v>44408</v>
      </c>
      <c r="D920" s="21">
        <v>9</v>
      </c>
      <c r="E920" s="21">
        <v>9</v>
      </c>
      <c r="F920" s="22">
        <v>4678.6500000000005</v>
      </c>
      <c r="G920" s="20">
        <v>40817</v>
      </c>
    </row>
    <row r="921" spans="1:7" x14ac:dyDescent="0.25">
      <c r="A921" s="20">
        <v>27128</v>
      </c>
      <c r="B921" s="19">
        <v>47</v>
      </c>
      <c r="C921" s="20">
        <v>44408</v>
      </c>
      <c r="D921" s="21">
        <v>3</v>
      </c>
      <c r="E921" s="21">
        <v>9</v>
      </c>
      <c r="F921" s="22">
        <v>4174.75</v>
      </c>
      <c r="G921" s="20">
        <v>43010</v>
      </c>
    </row>
    <row r="922" spans="1:7" x14ac:dyDescent="0.25">
      <c r="A922" s="20">
        <v>31288</v>
      </c>
      <c r="B922" s="19">
        <v>36</v>
      </c>
      <c r="C922" s="20">
        <v>44408</v>
      </c>
      <c r="D922" s="21">
        <v>0</v>
      </c>
      <c r="E922" s="21">
        <v>9</v>
      </c>
      <c r="F922" s="22">
        <v>5600</v>
      </c>
      <c r="G922" s="20">
        <v>44105</v>
      </c>
    </row>
    <row r="923" spans="1:7" x14ac:dyDescent="0.25">
      <c r="A923" s="20">
        <v>28674</v>
      </c>
      <c r="B923" s="19">
        <v>43</v>
      </c>
      <c r="C923" s="20">
        <v>44408</v>
      </c>
      <c r="D923" s="21">
        <v>18</v>
      </c>
      <c r="E923" s="21">
        <v>9</v>
      </c>
      <c r="F923" s="22">
        <v>6014.0999999999995</v>
      </c>
      <c r="G923" s="20">
        <v>37530</v>
      </c>
    </row>
    <row r="924" spans="1:7" x14ac:dyDescent="0.25">
      <c r="A924" s="20">
        <v>24964</v>
      </c>
      <c r="B924" s="19">
        <v>53</v>
      </c>
      <c r="C924" s="20">
        <v>44408</v>
      </c>
      <c r="D924" s="21">
        <v>20</v>
      </c>
      <c r="E924" s="21">
        <v>9</v>
      </c>
      <c r="F924" s="22">
        <v>5745.3</v>
      </c>
      <c r="G924" s="20">
        <v>36800</v>
      </c>
    </row>
    <row r="925" spans="1:7" x14ac:dyDescent="0.25">
      <c r="A925" s="20">
        <v>28960</v>
      </c>
      <c r="B925" s="19">
        <v>42</v>
      </c>
      <c r="C925" s="20">
        <v>44408</v>
      </c>
      <c r="D925" s="21">
        <v>19</v>
      </c>
      <c r="E925" s="21">
        <v>9</v>
      </c>
      <c r="F925" s="22">
        <v>6454.2599999999993</v>
      </c>
      <c r="G925" s="20">
        <v>37165</v>
      </c>
    </row>
    <row r="926" spans="1:7" x14ac:dyDescent="0.25">
      <c r="A926" s="20">
        <v>26734</v>
      </c>
      <c r="B926" s="19">
        <v>48</v>
      </c>
      <c r="C926" s="20">
        <v>44408</v>
      </c>
      <c r="D926" s="21">
        <v>20</v>
      </c>
      <c r="E926" s="21">
        <v>9</v>
      </c>
      <c r="F926" s="22">
        <v>4933.3</v>
      </c>
      <c r="G926" s="20">
        <v>36800</v>
      </c>
    </row>
    <row r="927" spans="1:7" x14ac:dyDescent="0.25">
      <c r="A927" s="20">
        <v>25341</v>
      </c>
      <c r="B927" s="19">
        <v>52</v>
      </c>
      <c r="C927" s="20">
        <v>44408</v>
      </c>
      <c r="D927" s="21">
        <v>20</v>
      </c>
      <c r="E927" s="21">
        <v>9</v>
      </c>
      <c r="F927" s="22">
        <v>5106.9000000000005</v>
      </c>
      <c r="G927" s="20">
        <v>36808</v>
      </c>
    </row>
    <row r="928" spans="1:7" x14ac:dyDescent="0.25">
      <c r="A928" s="20">
        <v>28263</v>
      </c>
      <c r="B928" s="19">
        <v>44</v>
      </c>
      <c r="C928" s="20">
        <v>44408</v>
      </c>
      <c r="D928" s="21">
        <v>13</v>
      </c>
      <c r="E928" s="21">
        <v>9</v>
      </c>
      <c r="F928" s="22">
        <v>5722.05</v>
      </c>
      <c r="G928" s="20">
        <v>39356</v>
      </c>
    </row>
    <row r="929" spans="1:7" x14ac:dyDescent="0.25">
      <c r="A929" s="20">
        <v>28091</v>
      </c>
      <c r="B929" s="19">
        <v>44</v>
      </c>
      <c r="C929" s="20">
        <v>44408</v>
      </c>
      <c r="D929" s="21">
        <v>21</v>
      </c>
      <c r="E929" s="21">
        <v>9</v>
      </c>
      <c r="F929" s="22">
        <v>7659.38</v>
      </c>
      <c r="G929" s="20">
        <v>36437</v>
      </c>
    </row>
    <row r="930" spans="1:7" x14ac:dyDescent="0.25">
      <c r="A930" s="20">
        <v>30285</v>
      </c>
      <c r="B930" s="19">
        <v>38</v>
      </c>
      <c r="C930" s="20">
        <v>44408</v>
      </c>
      <c r="D930" s="21">
        <v>14</v>
      </c>
      <c r="E930" s="21">
        <v>9</v>
      </c>
      <c r="F930" s="22">
        <v>5613.579999999999</v>
      </c>
      <c r="G930" s="20">
        <v>38992</v>
      </c>
    </row>
    <row r="931" spans="1:7" x14ac:dyDescent="0.25">
      <c r="A931" s="20">
        <v>31706</v>
      </c>
      <c r="B931" s="19">
        <v>34</v>
      </c>
      <c r="C931" s="20">
        <v>44408</v>
      </c>
      <c r="D931" s="21">
        <v>11</v>
      </c>
      <c r="E931" s="21">
        <v>9</v>
      </c>
      <c r="F931" s="22">
        <v>4721.55</v>
      </c>
      <c r="G931" s="20">
        <v>40091</v>
      </c>
    </row>
    <row r="932" spans="1:7" x14ac:dyDescent="0.25">
      <c r="A932" s="20">
        <v>27722</v>
      </c>
      <c r="B932" s="19">
        <v>45</v>
      </c>
      <c r="C932" s="20">
        <v>44408</v>
      </c>
      <c r="D932" s="21">
        <v>19</v>
      </c>
      <c r="E932" s="21">
        <v>9</v>
      </c>
      <c r="F932" s="22">
        <v>6140.66</v>
      </c>
      <c r="G932" s="20">
        <v>37165</v>
      </c>
    </row>
    <row r="933" spans="1:7" x14ac:dyDescent="0.25">
      <c r="A933" s="20">
        <v>28526</v>
      </c>
      <c r="B933" s="19">
        <v>43</v>
      </c>
      <c r="C933" s="20">
        <v>44408</v>
      </c>
      <c r="D933" s="21">
        <v>9</v>
      </c>
      <c r="E933" s="21">
        <v>9</v>
      </c>
      <c r="F933" s="22">
        <v>5057.21</v>
      </c>
      <c r="G933" s="20">
        <v>40817</v>
      </c>
    </row>
    <row r="934" spans="1:7" x14ac:dyDescent="0.25">
      <c r="A934" s="20">
        <v>27896</v>
      </c>
      <c r="B934" s="19">
        <v>45</v>
      </c>
      <c r="C934" s="20">
        <v>44408</v>
      </c>
      <c r="D934" s="21">
        <v>19</v>
      </c>
      <c r="E934" s="21">
        <v>9</v>
      </c>
      <c r="F934" s="22">
        <v>5638.9000000000005</v>
      </c>
      <c r="G934" s="20">
        <v>37165</v>
      </c>
    </row>
    <row r="935" spans="1:7" x14ac:dyDescent="0.25">
      <c r="A935" s="20">
        <v>29406</v>
      </c>
      <c r="B935" s="19">
        <v>41</v>
      </c>
      <c r="C935" s="20">
        <v>44408</v>
      </c>
      <c r="D935" s="21">
        <v>8</v>
      </c>
      <c r="E935" s="21">
        <v>9</v>
      </c>
      <c r="F935" s="22">
        <v>5234</v>
      </c>
      <c r="G935" s="20">
        <v>41211</v>
      </c>
    </row>
    <row r="936" spans="1:7" x14ac:dyDescent="0.25">
      <c r="A936" s="20">
        <v>29245</v>
      </c>
      <c r="B936" s="19">
        <v>41</v>
      </c>
      <c r="C936" s="20">
        <v>44408</v>
      </c>
      <c r="D936" s="21">
        <v>16</v>
      </c>
      <c r="E936" s="21">
        <v>9</v>
      </c>
      <c r="F936" s="22">
        <v>6441.5999999999995</v>
      </c>
      <c r="G936" s="20">
        <v>38273</v>
      </c>
    </row>
    <row r="937" spans="1:7" x14ac:dyDescent="0.25">
      <c r="A937" s="20">
        <v>29996</v>
      </c>
      <c r="B937" s="19">
        <v>39</v>
      </c>
      <c r="C937" s="20">
        <v>44408</v>
      </c>
      <c r="D937" s="21">
        <v>9</v>
      </c>
      <c r="E937" s="21">
        <v>9</v>
      </c>
      <c r="F937" s="22">
        <v>4493.8499999999995</v>
      </c>
      <c r="G937" s="20">
        <v>40847</v>
      </c>
    </row>
    <row r="938" spans="1:7" x14ac:dyDescent="0.25">
      <c r="A938" s="20">
        <v>30700</v>
      </c>
      <c r="B938" s="19">
        <v>37</v>
      </c>
      <c r="C938" s="20">
        <v>44408</v>
      </c>
      <c r="D938" s="21">
        <v>9</v>
      </c>
      <c r="E938" s="21">
        <v>9</v>
      </c>
      <c r="F938" s="22">
        <v>4846.6500000000005</v>
      </c>
      <c r="G938" s="20">
        <v>40817</v>
      </c>
    </row>
    <row r="939" spans="1:7" x14ac:dyDescent="0.25">
      <c r="A939" s="20">
        <v>32305</v>
      </c>
      <c r="B939" s="19">
        <v>33</v>
      </c>
      <c r="C939" s="20">
        <v>44408</v>
      </c>
      <c r="D939" s="21">
        <v>9</v>
      </c>
      <c r="E939" s="21">
        <v>9</v>
      </c>
      <c r="F939" s="22">
        <v>4210.49</v>
      </c>
      <c r="G939" s="20">
        <v>40833</v>
      </c>
    </row>
    <row r="940" spans="1:7" x14ac:dyDescent="0.25">
      <c r="A940" s="20">
        <v>27549</v>
      </c>
      <c r="B940" s="19">
        <v>46</v>
      </c>
      <c r="C940" s="20">
        <v>44408</v>
      </c>
      <c r="D940" s="21">
        <v>2</v>
      </c>
      <c r="E940" s="21">
        <v>9</v>
      </c>
      <c r="F940" s="22">
        <v>4276.5</v>
      </c>
      <c r="G940" s="20">
        <v>43374</v>
      </c>
    </row>
    <row r="941" spans="1:7" x14ac:dyDescent="0.25">
      <c r="A941" s="20">
        <v>27703</v>
      </c>
      <c r="B941" s="19">
        <v>45</v>
      </c>
      <c r="C941" s="20">
        <v>44408</v>
      </c>
      <c r="D941" s="21">
        <v>8</v>
      </c>
      <c r="E941" s="21">
        <v>9</v>
      </c>
      <c r="F941" s="22">
        <v>4790.4800000000005</v>
      </c>
      <c r="G941" s="20">
        <v>41183</v>
      </c>
    </row>
    <row r="942" spans="1:7" x14ac:dyDescent="0.25">
      <c r="A942" s="20">
        <v>25203</v>
      </c>
      <c r="B942" s="19">
        <v>52</v>
      </c>
      <c r="C942" s="20">
        <v>44408</v>
      </c>
      <c r="D942" s="21">
        <v>10</v>
      </c>
      <c r="E942" s="21">
        <v>9</v>
      </c>
      <c r="F942" s="22">
        <v>4454.82</v>
      </c>
      <c r="G942" s="20">
        <v>40452</v>
      </c>
    </row>
    <row r="943" spans="1:7" x14ac:dyDescent="0.25">
      <c r="A943" s="20">
        <v>35257</v>
      </c>
      <c r="B943" s="19">
        <v>25</v>
      </c>
      <c r="C943" s="20">
        <v>44408</v>
      </c>
      <c r="D943" s="21">
        <v>3</v>
      </c>
      <c r="E943" s="21">
        <v>9</v>
      </c>
      <c r="F943" s="22">
        <v>3557.6299999999997</v>
      </c>
      <c r="G943" s="20">
        <v>43017</v>
      </c>
    </row>
    <row r="944" spans="1:7" x14ac:dyDescent="0.25">
      <c r="A944" s="20">
        <v>22563</v>
      </c>
      <c r="B944" s="19">
        <v>59</v>
      </c>
      <c r="C944" s="20">
        <v>44408</v>
      </c>
      <c r="D944" s="21">
        <v>29</v>
      </c>
      <c r="E944" s="21">
        <v>9</v>
      </c>
      <c r="F944" s="22">
        <v>4862.7400000000007</v>
      </c>
      <c r="G944" s="20">
        <v>33512</v>
      </c>
    </row>
    <row r="945" spans="1:7" x14ac:dyDescent="0.25">
      <c r="A945" s="20">
        <v>31288</v>
      </c>
      <c r="B945" s="19">
        <v>36</v>
      </c>
      <c r="C945" s="20">
        <v>44408</v>
      </c>
      <c r="D945" s="21">
        <v>15</v>
      </c>
      <c r="E945" s="21">
        <v>9</v>
      </c>
      <c r="F945" s="22">
        <v>4881.2699999999995</v>
      </c>
      <c r="G945" s="20">
        <v>38626</v>
      </c>
    </row>
    <row r="946" spans="1:7" x14ac:dyDescent="0.25">
      <c r="A946" s="20">
        <v>28712</v>
      </c>
      <c r="B946" s="19">
        <v>43</v>
      </c>
      <c r="C946" s="20">
        <v>44408</v>
      </c>
      <c r="D946" s="21">
        <v>8</v>
      </c>
      <c r="E946" s="21">
        <v>9</v>
      </c>
      <c r="F946" s="22">
        <v>4331.28</v>
      </c>
      <c r="G946" s="20">
        <v>41183</v>
      </c>
    </row>
    <row r="947" spans="1:7" x14ac:dyDescent="0.25">
      <c r="A947" s="20">
        <v>32474</v>
      </c>
      <c r="B947" s="19">
        <v>32</v>
      </c>
      <c r="C947" s="20">
        <v>44408</v>
      </c>
      <c r="D947" s="21">
        <v>8</v>
      </c>
      <c r="E947" s="21">
        <v>9</v>
      </c>
      <c r="F947" s="22">
        <v>4782.6400000000003</v>
      </c>
      <c r="G947" s="20">
        <v>41183</v>
      </c>
    </row>
    <row r="948" spans="1:7" x14ac:dyDescent="0.25">
      <c r="A948" s="20">
        <v>31217</v>
      </c>
      <c r="B948" s="19">
        <v>36</v>
      </c>
      <c r="C948" s="20">
        <v>44408</v>
      </c>
      <c r="D948" s="21">
        <v>13</v>
      </c>
      <c r="E948" s="21">
        <v>9</v>
      </c>
      <c r="F948" s="22">
        <v>4348.93</v>
      </c>
      <c r="G948" s="20">
        <v>39356</v>
      </c>
    </row>
    <row r="949" spans="1:7" x14ac:dyDescent="0.25">
      <c r="A949" s="20">
        <v>32589</v>
      </c>
      <c r="B949" s="19">
        <v>32</v>
      </c>
      <c r="C949" s="20">
        <v>44408</v>
      </c>
      <c r="D949" s="21">
        <v>5</v>
      </c>
      <c r="E949" s="21">
        <v>9</v>
      </c>
      <c r="F949" s="22">
        <v>3608.3700000000003</v>
      </c>
      <c r="G949" s="20">
        <v>42278</v>
      </c>
    </row>
    <row r="950" spans="1:7" x14ac:dyDescent="0.25">
      <c r="A950" s="20">
        <v>29690</v>
      </c>
      <c r="B950" s="19">
        <v>40</v>
      </c>
      <c r="C950" s="20">
        <v>44408</v>
      </c>
      <c r="D950" s="21">
        <v>1</v>
      </c>
      <c r="E950" s="21">
        <v>9</v>
      </c>
      <c r="F950" s="22">
        <v>4714.25</v>
      </c>
      <c r="G950" s="20">
        <v>43739</v>
      </c>
    </row>
    <row r="951" spans="1:7" x14ac:dyDescent="0.25">
      <c r="A951" s="20">
        <v>28435</v>
      </c>
      <c r="B951" s="19">
        <v>43</v>
      </c>
      <c r="C951" s="20">
        <v>44408</v>
      </c>
      <c r="D951" s="21">
        <v>14</v>
      </c>
      <c r="E951" s="21">
        <v>9</v>
      </c>
      <c r="F951" s="22">
        <v>5096.1400000000003</v>
      </c>
      <c r="G951" s="20">
        <v>39006</v>
      </c>
    </row>
    <row r="952" spans="1:7" x14ac:dyDescent="0.25">
      <c r="A952" s="20">
        <v>28213</v>
      </c>
      <c r="B952" s="19">
        <v>44</v>
      </c>
      <c r="C952" s="20">
        <v>44408</v>
      </c>
      <c r="D952" s="21">
        <v>8</v>
      </c>
      <c r="E952" s="21">
        <v>9</v>
      </c>
      <c r="F952" s="22">
        <v>7826.8</v>
      </c>
      <c r="G952" s="20">
        <v>41183</v>
      </c>
    </row>
    <row r="953" spans="1:7" x14ac:dyDescent="0.25">
      <c r="A953" s="20">
        <v>22723</v>
      </c>
      <c r="B953" s="19">
        <v>59</v>
      </c>
      <c r="C953" s="20">
        <v>44408</v>
      </c>
      <c r="D953" s="21">
        <v>30</v>
      </c>
      <c r="E953" s="21">
        <v>9</v>
      </c>
      <c r="F953" s="22">
        <v>6738.7400000000007</v>
      </c>
      <c r="G953" s="20">
        <v>33147</v>
      </c>
    </row>
    <row r="954" spans="1:7" x14ac:dyDescent="0.25">
      <c r="A954" s="20">
        <v>32008</v>
      </c>
      <c r="B954" s="19">
        <v>34</v>
      </c>
      <c r="C954" s="20">
        <v>44408</v>
      </c>
      <c r="D954" s="21">
        <v>9</v>
      </c>
      <c r="E954" s="21">
        <v>9</v>
      </c>
      <c r="F954" s="22">
        <v>4427.7699999999995</v>
      </c>
      <c r="G954" s="20">
        <v>40817</v>
      </c>
    </row>
    <row r="955" spans="1:7" x14ac:dyDescent="0.25">
      <c r="A955" s="20">
        <v>24576</v>
      </c>
      <c r="B955" s="19">
        <v>54</v>
      </c>
      <c r="C955" s="20">
        <v>44408</v>
      </c>
      <c r="D955" s="21">
        <v>29</v>
      </c>
      <c r="E955" s="21">
        <v>9</v>
      </c>
      <c r="F955" s="22">
        <v>7241.62</v>
      </c>
      <c r="G955" s="20">
        <v>33512</v>
      </c>
    </row>
    <row r="956" spans="1:7" x14ac:dyDescent="0.25">
      <c r="A956" s="20">
        <v>28234</v>
      </c>
      <c r="B956" s="19">
        <v>44</v>
      </c>
      <c r="C956" s="20">
        <v>44408</v>
      </c>
      <c r="D956" s="21">
        <v>15</v>
      </c>
      <c r="E956" s="21">
        <v>9</v>
      </c>
      <c r="F956" s="22">
        <v>5275.5099999999993</v>
      </c>
      <c r="G956" s="20">
        <v>38626</v>
      </c>
    </row>
    <row r="957" spans="1:7" x14ac:dyDescent="0.25">
      <c r="A957" s="20">
        <v>24210</v>
      </c>
      <c r="B957" s="19">
        <v>55</v>
      </c>
      <c r="C957" s="20">
        <v>44408</v>
      </c>
      <c r="D957" s="21">
        <v>30</v>
      </c>
      <c r="E957" s="21">
        <v>9</v>
      </c>
      <c r="F957" s="22">
        <v>6493.46</v>
      </c>
      <c r="G957" s="20">
        <v>33147</v>
      </c>
    </row>
    <row r="958" spans="1:7" x14ac:dyDescent="0.25">
      <c r="A958" s="20">
        <v>22800</v>
      </c>
      <c r="B958" s="19">
        <v>59</v>
      </c>
      <c r="C958" s="20">
        <v>44408</v>
      </c>
      <c r="D958" s="21">
        <v>29</v>
      </c>
      <c r="E958" s="21">
        <v>9</v>
      </c>
      <c r="F958" s="22">
        <v>7092.66</v>
      </c>
      <c r="G958" s="20">
        <v>33532</v>
      </c>
    </row>
    <row r="959" spans="1:7" x14ac:dyDescent="0.25">
      <c r="A959" s="20">
        <v>29634</v>
      </c>
      <c r="B959" s="19">
        <v>40</v>
      </c>
      <c r="C959" s="20">
        <v>44408</v>
      </c>
      <c r="D959" s="21">
        <v>1</v>
      </c>
      <c r="E959" s="21">
        <v>9</v>
      </c>
      <c r="F959" s="22">
        <v>4210.25</v>
      </c>
      <c r="G959" s="20">
        <v>43739</v>
      </c>
    </row>
    <row r="960" spans="1:7" x14ac:dyDescent="0.25">
      <c r="A960" s="20">
        <v>29173</v>
      </c>
      <c r="B960" s="19">
        <v>41</v>
      </c>
      <c r="C960" s="20">
        <v>44408</v>
      </c>
      <c r="D960" s="21">
        <v>18</v>
      </c>
      <c r="E960" s="21">
        <v>9</v>
      </c>
      <c r="F960" s="22">
        <v>5056.5</v>
      </c>
      <c r="G960" s="20">
        <v>37530</v>
      </c>
    </row>
    <row r="961" spans="1:7" x14ac:dyDescent="0.25">
      <c r="A961" s="20">
        <v>30923</v>
      </c>
      <c r="B961" s="19">
        <v>37</v>
      </c>
      <c r="C961" s="20">
        <v>44408</v>
      </c>
      <c r="D961" s="21">
        <v>12</v>
      </c>
      <c r="E961" s="21">
        <v>9</v>
      </c>
      <c r="F961" s="22">
        <v>4327.4800000000005</v>
      </c>
      <c r="G961" s="20">
        <v>39722</v>
      </c>
    </row>
    <row r="962" spans="1:7" x14ac:dyDescent="0.25">
      <c r="A962" s="20">
        <v>26722</v>
      </c>
      <c r="B962" s="19">
        <v>48</v>
      </c>
      <c r="C962" s="20">
        <v>44408</v>
      </c>
      <c r="D962" s="21">
        <v>20</v>
      </c>
      <c r="E962" s="21">
        <v>9</v>
      </c>
      <c r="F962" s="22">
        <v>5598.579999999999</v>
      </c>
      <c r="G962" s="20">
        <v>36815</v>
      </c>
    </row>
    <row r="963" spans="1:7" x14ac:dyDescent="0.25">
      <c r="A963" s="20">
        <v>23122</v>
      </c>
      <c r="B963" s="19">
        <v>58</v>
      </c>
      <c r="C963" s="20">
        <v>44408</v>
      </c>
      <c r="D963" s="21">
        <v>19</v>
      </c>
      <c r="E963" s="21">
        <v>9</v>
      </c>
      <c r="F963" s="22">
        <v>6155.22</v>
      </c>
      <c r="G963" s="20">
        <v>37193</v>
      </c>
    </row>
    <row r="964" spans="1:7" x14ac:dyDescent="0.25">
      <c r="A964" s="20">
        <v>30383</v>
      </c>
      <c r="B964" s="19">
        <v>38</v>
      </c>
      <c r="C964" s="20">
        <v>44408</v>
      </c>
      <c r="D964" s="21">
        <v>10</v>
      </c>
      <c r="E964" s="21">
        <v>9</v>
      </c>
      <c r="F964" s="22">
        <v>5122.34</v>
      </c>
      <c r="G964" s="20">
        <v>40452</v>
      </c>
    </row>
    <row r="965" spans="1:7" x14ac:dyDescent="0.25">
      <c r="A965" s="20">
        <v>28417</v>
      </c>
      <c r="B965" s="19">
        <v>43</v>
      </c>
      <c r="C965" s="20">
        <v>44408</v>
      </c>
      <c r="D965" s="21">
        <v>19</v>
      </c>
      <c r="E965" s="21">
        <v>9</v>
      </c>
      <c r="F965" s="22">
        <v>7364.82</v>
      </c>
      <c r="G965" s="20">
        <v>37165</v>
      </c>
    </row>
    <row r="966" spans="1:7" x14ac:dyDescent="0.25">
      <c r="A966" s="20">
        <v>27837</v>
      </c>
      <c r="B966" s="19">
        <v>45</v>
      </c>
      <c r="C966" s="20">
        <v>44408</v>
      </c>
      <c r="D966" s="21">
        <v>19</v>
      </c>
      <c r="E966" s="21">
        <v>9</v>
      </c>
      <c r="F966" s="22">
        <v>4770.9000000000005</v>
      </c>
      <c r="G966" s="20">
        <v>37165</v>
      </c>
    </row>
    <row r="967" spans="1:7" x14ac:dyDescent="0.25">
      <c r="A967" s="20">
        <v>25772</v>
      </c>
      <c r="B967" s="19">
        <v>51</v>
      </c>
      <c r="C967" s="20">
        <v>44408</v>
      </c>
      <c r="D967" s="21">
        <v>16</v>
      </c>
      <c r="E967" s="21">
        <v>9</v>
      </c>
      <c r="F967" s="22">
        <v>5535.52</v>
      </c>
      <c r="G967" s="20">
        <v>38261</v>
      </c>
    </row>
    <row r="968" spans="1:7" x14ac:dyDescent="0.25">
      <c r="A968" s="20">
        <v>24607</v>
      </c>
      <c r="B968" s="19">
        <v>54</v>
      </c>
      <c r="C968" s="20">
        <v>44408</v>
      </c>
      <c r="D968" s="21">
        <v>13</v>
      </c>
      <c r="E968" s="21">
        <v>9</v>
      </c>
      <c r="F968" s="22">
        <v>4159.6500000000005</v>
      </c>
      <c r="G968" s="20">
        <v>39362</v>
      </c>
    </row>
    <row r="969" spans="1:7" x14ac:dyDescent="0.25">
      <c r="A969" s="20">
        <v>30585</v>
      </c>
      <c r="B969" s="19">
        <v>38</v>
      </c>
      <c r="C969" s="20">
        <v>44408</v>
      </c>
      <c r="D969" s="21">
        <v>17</v>
      </c>
      <c r="E969" s="21">
        <v>9</v>
      </c>
      <c r="F969" s="22">
        <v>4500.8100000000004</v>
      </c>
      <c r="G969" s="20">
        <v>37914</v>
      </c>
    </row>
    <row r="970" spans="1:7" x14ac:dyDescent="0.25">
      <c r="A970" s="20">
        <v>28660</v>
      </c>
      <c r="B970" s="19">
        <v>43</v>
      </c>
      <c r="C970" s="20">
        <v>44408</v>
      </c>
      <c r="D970" s="21">
        <v>3</v>
      </c>
      <c r="E970" s="21">
        <v>9</v>
      </c>
      <c r="F970" s="22">
        <v>4118.75</v>
      </c>
      <c r="G970" s="20">
        <v>43009</v>
      </c>
    </row>
    <row r="971" spans="1:7" x14ac:dyDescent="0.25">
      <c r="A971" s="20">
        <v>28694</v>
      </c>
      <c r="B971" s="19">
        <v>43</v>
      </c>
      <c r="C971" s="20">
        <v>44408</v>
      </c>
      <c r="D971" s="21">
        <v>4</v>
      </c>
      <c r="E971" s="21">
        <v>9</v>
      </c>
      <c r="F971" s="22">
        <v>3801.9599999999996</v>
      </c>
      <c r="G971" s="20">
        <v>42644</v>
      </c>
    </row>
    <row r="972" spans="1:7" x14ac:dyDescent="0.25">
      <c r="A972" s="20">
        <v>31328</v>
      </c>
      <c r="B972" s="19">
        <v>35</v>
      </c>
      <c r="C972" s="20">
        <v>44408</v>
      </c>
      <c r="D972" s="21">
        <v>11</v>
      </c>
      <c r="E972" s="21">
        <v>9</v>
      </c>
      <c r="F972" s="22">
        <v>4821.2300000000005</v>
      </c>
      <c r="G972" s="20">
        <v>40087</v>
      </c>
    </row>
    <row r="973" spans="1:7" x14ac:dyDescent="0.25">
      <c r="A973" s="20">
        <v>25728</v>
      </c>
      <c r="B973" s="19">
        <v>51</v>
      </c>
      <c r="C973" s="20">
        <v>44408</v>
      </c>
      <c r="D973" s="21">
        <v>12</v>
      </c>
      <c r="E973" s="21">
        <v>9</v>
      </c>
      <c r="F973" s="22">
        <v>4839.32</v>
      </c>
      <c r="G973" s="20">
        <v>39741</v>
      </c>
    </row>
    <row r="974" spans="1:7" x14ac:dyDescent="0.25">
      <c r="A974" s="20">
        <v>25304</v>
      </c>
      <c r="B974" s="19">
        <v>52</v>
      </c>
      <c r="C974" s="20">
        <v>44408</v>
      </c>
      <c r="D974" s="21">
        <v>13</v>
      </c>
      <c r="E974" s="21">
        <v>9</v>
      </c>
      <c r="F974" s="22">
        <v>4660.29</v>
      </c>
      <c r="G974" s="20">
        <v>39356</v>
      </c>
    </row>
    <row r="975" spans="1:7" x14ac:dyDescent="0.25">
      <c r="A975" s="20">
        <v>31051</v>
      </c>
      <c r="B975" s="19">
        <v>36</v>
      </c>
      <c r="C975" s="20">
        <v>44408</v>
      </c>
      <c r="D975" s="21">
        <v>3</v>
      </c>
      <c r="E975" s="21">
        <v>9</v>
      </c>
      <c r="F975" s="22">
        <v>4235.2300000000005</v>
      </c>
      <c r="G975" s="20">
        <v>43010</v>
      </c>
    </row>
    <row r="976" spans="1:7" x14ac:dyDescent="0.25">
      <c r="A976" s="20">
        <v>30792</v>
      </c>
      <c r="B976" s="19">
        <v>37</v>
      </c>
      <c r="C976" s="20">
        <v>44408</v>
      </c>
      <c r="D976" s="21">
        <v>11</v>
      </c>
      <c r="E976" s="21">
        <v>9</v>
      </c>
      <c r="F976" s="22">
        <v>5112.43</v>
      </c>
      <c r="G976" s="20">
        <v>40105</v>
      </c>
    </row>
    <row r="977" spans="1:7" x14ac:dyDescent="0.25">
      <c r="A977" s="20">
        <v>32721</v>
      </c>
      <c r="B977" s="19">
        <v>32</v>
      </c>
      <c r="C977" s="20">
        <v>44408</v>
      </c>
      <c r="D977" s="21">
        <v>8</v>
      </c>
      <c r="E977" s="21">
        <v>9</v>
      </c>
      <c r="F977" s="22">
        <v>4267.4399999999996</v>
      </c>
      <c r="G977" s="20">
        <v>41183</v>
      </c>
    </row>
    <row r="978" spans="1:7" x14ac:dyDescent="0.25">
      <c r="A978" s="20">
        <v>34055</v>
      </c>
      <c r="B978" s="19">
        <v>28</v>
      </c>
      <c r="C978" s="20">
        <v>44408</v>
      </c>
      <c r="D978" s="21">
        <v>7</v>
      </c>
      <c r="E978" s="21">
        <v>9</v>
      </c>
      <c r="F978" s="22">
        <v>3711.75</v>
      </c>
      <c r="G978" s="20">
        <v>41548</v>
      </c>
    </row>
    <row r="979" spans="1:7" x14ac:dyDescent="0.25">
      <c r="A979" s="20">
        <v>26295</v>
      </c>
      <c r="B979" s="19">
        <v>49</v>
      </c>
      <c r="C979" s="20">
        <v>44408</v>
      </c>
      <c r="D979" s="21">
        <v>11</v>
      </c>
      <c r="E979" s="21">
        <v>9</v>
      </c>
      <c r="F979" s="22">
        <v>6516.91</v>
      </c>
      <c r="G979" s="20">
        <v>40087</v>
      </c>
    </row>
    <row r="980" spans="1:7" x14ac:dyDescent="0.25">
      <c r="A980" s="20">
        <v>23249</v>
      </c>
      <c r="B980" s="19">
        <v>58</v>
      </c>
      <c r="C980" s="20">
        <v>44408</v>
      </c>
      <c r="D980" s="21">
        <v>33</v>
      </c>
      <c r="E980" s="21">
        <v>9</v>
      </c>
      <c r="F980" s="22">
        <v>8089.46</v>
      </c>
      <c r="G980" s="20">
        <v>32051</v>
      </c>
    </row>
    <row r="981" spans="1:7" x14ac:dyDescent="0.25">
      <c r="A981" s="20">
        <v>23190</v>
      </c>
      <c r="B981" s="19">
        <v>58</v>
      </c>
      <c r="C981" s="20">
        <v>44408</v>
      </c>
      <c r="D981" s="21">
        <v>30</v>
      </c>
      <c r="E981" s="21">
        <v>9</v>
      </c>
      <c r="F981" s="22">
        <v>6152.98</v>
      </c>
      <c r="G981" s="20">
        <v>33147</v>
      </c>
    </row>
    <row r="982" spans="1:7" x14ac:dyDescent="0.25">
      <c r="A982" s="20">
        <v>22753</v>
      </c>
      <c r="B982" s="19">
        <v>59</v>
      </c>
      <c r="C982" s="20">
        <v>44408</v>
      </c>
      <c r="D982" s="21">
        <v>36</v>
      </c>
      <c r="E982" s="21">
        <v>9</v>
      </c>
      <c r="F982" s="22">
        <v>5501.1399999999994</v>
      </c>
      <c r="G982" s="20">
        <v>30956</v>
      </c>
    </row>
    <row r="983" spans="1:7" x14ac:dyDescent="0.25">
      <c r="A983" s="20">
        <v>29474</v>
      </c>
      <c r="B983" s="19">
        <v>41</v>
      </c>
      <c r="C983" s="20">
        <v>44408</v>
      </c>
      <c r="D983" s="21">
        <v>17</v>
      </c>
      <c r="E983" s="21">
        <v>9</v>
      </c>
      <c r="F983" s="22">
        <v>4929.7699999999995</v>
      </c>
      <c r="G983" s="20">
        <v>37914</v>
      </c>
    </row>
    <row r="984" spans="1:7" x14ac:dyDescent="0.25">
      <c r="A984" s="20">
        <v>27773</v>
      </c>
      <c r="B984" s="19">
        <v>45</v>
      </c>
      <c r="C984" s="20">
        <v>44408</v>
      </c>
      <c r="D984" s="21">
        <v>14</v>
      </c>
      <c r="E984" s="21">
        <v>9</v>
      </c>
      <c r="F984" s="22">
        <v>5452.3</v>
      </c>
      <c r="G984" s="20">
        <v>38992</v>
      </c>
    </row>
    <row r="985" spans="1:7" x14ac:dyDescent="0.25">
      <c r="A985" s="20">
        <v>29757</v>
      </c>
      <c r="B985" s="19">
        <v>40</v>
      </c>
      <c r="C985" s="20">
        <v>44408</v>
      </c>
      <c r="D985" s="21">
        <v>7</v>
      </c>
      <c r="E985" s="21">
        <v>9</v>
      </c>
      <c r="F985" s="22">
        <v>4456.55</v>
      </c>
      <c r="G985" s="20">
        <v>41548</v>
      </c>
    </row>
    <row r="986" spans="1:7" x14ac:dyDescent="0.25">
      <c r="A986" s="20">
        <v>27967</v>
      </c>
      <c r="B986" s="19">
        <v>45</v>
      </c>
      <c r="C986" s="20">
        <v>44408</v>
      </c>
      <c r="D986" s="21">
        <v>10</v>
      </c>
      <c r="E986" s="21">
        <v>9</v>
      </c>
      <c r="F986" s="22">
        <v>6058.66</v>
      </c>
      <c r="G986" s="20">
        <v>40452</v>
      </c>
    </row>
    <row r="987" spans="1:7" x14ac:dyDescent="0.25">
      <c r="A987" s="20">
        <v>26748</v>
      </c>
      <c r="B987" s="19">
        <v>48</v>
      </c>
      <c r="C987" s="20">
        <v>44408</v>
      </c>
      <c r="D987" s="21">
        <v>17</v>
      </c>
      <c r="E987" s="21">
        <v>9</v>
      </c>
      <c r="F987" s="22">
        <v>5292.6500000000005</v>
      </c>
      <c r="G987" s="20">
        <v>37895</v>
      </c>
    </row>
    <row r="988" spans="1:7" x14ac:dyDescent="0.25">
      <c r="A988" s="20">
        <v>26034</v>
      </c>
      <c r="B988" s="19">
        <v>50</v>
      </c>
      <c r="C988" s="20">
        <v>44408</v>
      </c>
      <c r="D988" s="21">
        <v>22</v>
      </c>
      <c r="E988" s="21">
        <v>9</v>
      </c>
      <c r="F988" s="22">
        <v>6518.0999999999995</v>
      </c>
      <c r="G988" s="20">
        <v>36069</v>
      </c>
    </row>
    <row r="989" spans="1:7" x14ac:dyDescent="0.25">
      <c r="A989" s="20">
        <v>29447</v>
      </c>
      <c r="B989" s="19">
        <v>41</v>
      </c>
      <c r="C989" s="20">
        <v>44408</v>
      </c>
      <c r="D989" s="21">
        <v>18</v>
      </c>
      <c r="E989" s="21">
        <v>9</v>
      </c>
      <c r="F989" s="22">
        <v>4416.9800000000005</v>
      </c>
      <c r="G989" s="20">
        <v>37530</v>
      </c>
    </row>
    <row r="990" spans="1:7" x14ac:dyDescent="0.25">
      <c r="A990" s="20">
        <v>26956</v>
      </c>
      <c r="B990" s="19">
        <v>47</v>
      </c>
      <c r="C990" s="20">
        <v>44408</v>
      </c>
      <c r="D990" s="21">
        <v>20</v>
      </c>
      <c r="E990" s="21">
        <v>9</v>
      </c>
      <c r="F990" s="22">
        <v>4991.54</v>
      </c>
      <c r="G990" s="20">
        <v>36800</v>
      </c>
    </row>
    <row r="991" spans="1:7" x14ac:dyDescent="0.25">
      <c r="A991" s="20">
        <v>23492</v>
      </c>
      <c r="B991" s="19">
        <v>57</v>
      </c>
      <c r="C991" s="20">
        <v>44408</v>
      </c>
      <c r="D991" s="21">
        <v>15</v>
      </c>
      <c r="E991" s="21">
        <v>9</v>
      </c>
      <c r="F991" s="22">
        <v>8632.15</v>
      </c>
      <c r="G991" s="20">
        <v>38628</v>
      </c>
    </row>
    <row r="992" spans="1:7" x14ac:dyDescent="0.25">
      <c r="A992" s="20">
        <v>28912</v>
      </c>
      <c r="B992" s="19">
        <v>42</v>
      </c>
      <c r="C992" s="20">
        <v>44408</v>
      </c>
      <c r="D992" s="21">
        <v>11</v>
      </c>
      <c r="E992" s="21">
        <v>9</v>
      </c>
      <c r="F992" s="22">
        <v>5292.75</v>
      </c>
      <c r="G992" s="20">
        <v>40091</v>
      </c>
    </row>
    <row r="993" spans="1:7" x14ac:dyDescent="0.25">
      <c r="A993" s="20">
        <v>28004</v>
      </c>
      <c r="B993" s="19">
        <v>45</v>
      </c>
      <c r="C993" s="20">
        <v>44408</v>
      </c>
      <c r="D993" s="21">
        <v>10</v>
      </c>
      <c r="E993" s="21">
        <v>9</v>
      </c>
      <c r="F993" s="22">
        <v>5335.14</v>
      </c>
      <c r="G993" s="20">
        <v>40452</v>
      </c>
    </row>
    <row r="994" spans="1:7" x14ac:dyDescent="0.25">
      <c r="A994" s="20">
        <v>34301</v>
      </c>
      <c r="B994" s="19">
        <v>27</v>
      </c>
      <c r="C994" s="20">
        <v>44408</v>
      </c>
      <c r="D994" s="21">
        <v>3</v>
      </c>
      <c r="E994" s="21">
        <v>9</v>
      </c>
      <c r="F994" s="22">
        <v>3557.6299999999997</v>
      </c>
      <c r="G994" s="20">
        <v>43031</v>
      </c>
    </row>
    <row r="995" spans="1:7" x14ac:dyDescent="0.25">
      <c r="A995" s="20">
        <v>27853</v>
      </c>
      <c r="B995" s="19">
        <v>45</v>
      </c>
      <c r="C995" s="20">
        <v>44408</v>
      </c>
      <c r="D995" s="21">
        <v>13</v>
      </c>
      <c r="E995" s="21">
        <v>9</v>
      </c>
      <c r="F995" s="22">
        <v>5347.97</v>
      </c>
      <c r="G995" s="20">
        <v>39356</v>
      </c>
    </row>
    <row r="996" spans="1:7" x14ac:dyDescent="0.25">
      <c r="A996" s="20">
        <v>29342</v>
      </c>
      <c r="B996" s="19">
        <v>41</v>
      </c>
      <c r="C996" s="20">
        <v>44408</v>
      </c>
      <c r="D996" s="21">
        <v>7</v>
      </c>
      <c r="E996" s="21">
        <v>9</v>
      </c>
      <c r="F996" s="22">
        <v>4772.3900000000003</v>
      </c>
      <c r="G996" s="20">
        <v>41548</v>
      </c>
    </row>
    <row r="997" spans="1:7" x14ac:dyDescent="0.25">
      <c r="A997" s="20">
        <v>33924</v>
      </c>
      <c r="B997" s="19">
        <v>28</v>
      </c>
      <c r="C997" s="20">
        <v>44408</v>
      </c>
      <c r="D997" s="21">
        <v>7</v>
      </c>
      <c r="E997" s="21">
        <v>9</v>
      </c>
      <c r="F997" s="22">
        <v>3880.8700000000003</v>
      </c>
      <c r="G997" s="20">
        <v>41548</v>
      </c>
    </row>
    <row r="998" spans="1:7" x14ac:dyDescent="0.25">
      <c r="A998" s="20">
        <v>34935</v>
      </c>
      <c r="B998" s="19">
        <v>26</v>
      </c>
      <c r="C998" s="20">
        <v>44408</v>
      </c>
      <c r="D998" s="21">
        <v>5</v>
      </c>
      <c r="E998" s="21">
        <v>9</v>
      </c>
      <c r="F998" s="22">
        <v>3533.33</v>
      </c>
      <c r="G998" s="20">
        <v>42303</v>
      </c>
    </row>
    <row r="999" spans="1:7" x14ac:dyDescent="0.25">
      <c r="A999" s="20">
        <v>35378</v>
      </c>
      <c r="B999" s="19">
        <v>24</v>
      </c>
      <c r="C999" s="20">
        <v>44408</v>
      </c>
      <c r="D999" s="21">
        <v>1</v>
      </c>
      <c r="E999" s="21">
        <v>9</v>
      </c>
      <c r="F999" s="22">
        <v>3537.1299999999997</v>
      </c>
      <c r="G999" s="20">
        <v>43739</v>
      </c>
    </row>
    <row r="1000" spans="1:7" x14ac:dyDescent="0.25">
      <c r="A1000" s="20">
        <v>28587</v>
      </c>
      <c r="B1000" s="19">
        <v>43</v>
      </c>
      <c r="C1000" s="20">
        <v>44408</v>
      </c>
      <c r="D1000" s="21">
        <v>19</v>
      </c>
      <c r="E1000" s="21">
        <v>9</v>
      </c>
      <c r="F1000" s="22">
        <v>6142.9000000000005</v>
      </c>
      <c r="G1000" s="20">
        <v>37186</v>
      </c>
    </row>
    <row r="1001" spans="1:7" x14ac:dyDescent="0.25">
      <c r="A1001" s="20">
        <v>28565</v>
      </c>
      <c r="B1001" s="19">
        <v>43</v>
      </c>
      <c r="C1001" s="20">
        <v>44408</v>
      </c>
      <c r="D1001" s="21">
        <v>18</v>
      </c>
      <c r="E1001" s="21">
        <v>9</v>
      </c>
      <c r="F1001" s="22">
        <v>7152.02</v>
      </c>
      <c r="G1001" s="20">
        <v>37530</v>
      </c>
    </row>
    <row r="1002" spans="1:7" x14ac:dyDescent="0.25">
      <c r="A1002" s="20">
        <v>30157</v>
      </c>
      <c r="B1002" s="19">
        <v>39</v>
      </c>
      <c r="C1002" s="20">
        <v>44408</v>
      </c>
      <c r="D1002" s="21">
        <v>10</v>
      </c>
      <c r="E1002" s="21">
        <v>9</v>
      </c>
      <c r="F1002" s="22">
        <v>4877.0600000000004</v>
      </c>
      <c r="G1002" s="20">
        <v>40455</v>
      </c>
    </row>
    <row r="1003" spans="1:7" x14ac:dyDescent="0.25">
      <c r="A1003" s="20">
        <v>30610</v>
      </c>
      <c r="B1003" s="19">
        <v>37</v>
      </c>
      <c r="C1003" s="20">
        <v>44408</v>
      </c>
      <c r="D1003" s="21">
        <v>14</v>
      </c>
      <c r="E1003" s="21">
        <v>9</v>
      </c>
      <c r="F1003" s="22">
        <v>4819.5</v>
      </c>
      <c r="G1003" s="20">
        <v>38991</v>
      </c>
    </row>
    <row r="1004" spans="1:7" x14ac:dyDescent="0.25">
      <c r="A1004" s="20">
        <v>28629</v>
      </c>
      <c r="B1004" s="19">
        <v>43</v>
      </c>
      <c r="C1004" s="20">
        <v>44408</v>
      </c>
      <c r="D1004" s="21">
        <v>10</v>
      </c>
      <c r="E1004" s="21">
        <v>9</v>
      </c>
      <c r="F1004" s="22">
        <v>5722.66</v>
      </c>
      <c r="G1004" s="20">
        <v>40452</v>
      </c>
    </row>
    <row r="1005" spans="1:7" x14ac:dyDescent="0.25">
      <c r="A1005" s="20">
        <v>29420</v>
      </c>
      <c r="B1005" s="19">
        <v>41</v>
      </c>
      <c r="C1005" s="20">
        <v>44408</v>
      </c>
      <c r="D1005" s="21">
        <v>9</v>
      </c>
      <c r="E1005" s="21">
        <v>9</v>
      </c>
      <c r="F1005" s="22">
        <v>4348.25</v>
      </c>
      <c r="G1005" s="20">
        <v>40817</v>
      </c>
    </row>
    <row r="1006" spans="1:7" x14ac:dyDescent="0.25">
      <c r="A1006" s="20">
        <v>30110</v>
      </c>
      <c r="B1006" s="19">
        <v>39</v>
      </c>
      <c r="C1006" s="20">
        <v>44408</v>
      </c>
      <c r="D1006" s="21">
        <v>4</v>
      </c>
      <c r="E1006" s="21">
        <v>9</v>
      </c>
      <c r="F1006" s="22">
        <v>4590.4399999999996</v>
      </c>
      <c r="G1006" s="20">
        <v>42644</v>
      </c>
    </row>
    <row r="1007" spans="1:7" x14ac:dyDescent="0.25">
      <c r="A1007" s="20">
        <v>32560</v>
      </c>
      <c r="B1007" s="19">
        <v>32</v>
      </c>
      <c r="C1007" s="20">
        <v>44408</v>
      </c>
      <c r="D1007" s="21">
        <v>1</v>
      </c>
      <c r="E1007" s="21">
        <v>9</v>
      </c>
      <c r="F1007" s="22">
        <v>4350.25</v>
      </c>
      <c r="G1007" s="20">
        <v>43739</v>
      </c>
    </row>
    <row r="1008" spans="1:7" x14ac:dyDescent="0.25">
      <c r="A1008" s="20">
        <v>22970</v>
      </c>
      <c r="B1008" s="19">
        <v>58</v>
      </c>
      <c r="C1008" s="20">
        <v>44408</v>
      </c>
      <c r="D1008" s="21">
        <v>29</v>
      </c>
      <c r="E1008" s="21">
        <v>9</v>
      </c>
      <c r="F1008" s="22">
        <v>7009.78</v>
      </c>
      <c r="G1008" s="20">
        <v>33512</v>
      </c>
    </row>
    <row r="1009" spans="1:7" x14ac:dyDescent="0.25">
      <c r="A1009" s="20">
        <v>28329</v>
      </c>
      <c r="B1009" s="19">
        <v>44</v>
      </c>
      <c r="C1009" s="20">
        <v>44408</v>
      </c>
      <c r="D1009" s="21">
        <v>19</v>
      </c>
      <c r="E1009" s="21">
        <v>9</v>
      </c>
      <c r="F1009" s="22">
        <v>5267.06</v>
      </c>
      <c r="G1009" s="20">
        <v>37165</v>
      </c>
    </row>
    <row r="1010" spans="1:7" x14ac:dyDescent="0.25">
      <c r="A1010" s="20">
        <v>25296</v>
      </c>
      <c r="B1010" s="19">
        <v>52</v>
      </c>
      <c r="C1010" s="20">
        <v>44408</v>
      </c>
      <c r="D1010" s="21">
        <v>19</v>
      </c>
      <c r="E1010" s="21">
        <v>9</v>
      </c>
      <c r="F1010" s="22">
        <v>5739.7</v>
      </c>
      <c r="G1010" s="20">
        <v>37165</v>
      </c>
    </row>
    <row r="1011" spans="1:7" x14ac:dyDescent="0.25">
      <c r="A1011" s="20">
        <v>31272</v>
      </c>
      <c r="B1011" s="19">
        <v>36</v>
      </c>
      <c r="C1011" s="20">
        <v>44408</v>
      </c>
      <c r="D1011" s="21">
        <v>12</v>
      </c>
      <c r="E1011" s="21">
        <v>9</v>
      </c>
      <c r="F1011" s="22">
        <v>4531.32</v>
      </c>
      <c r="G1011" s="20">
        <v>39734</v>
      </c>
    </row>
    <row r="1012" spans="1:7" x14ac:dyDescent="0.25">
      <c r="A1012" s="20">
        <v>29069</v>
      </c>
      <c r="B1012" s="19">
        <v>42</v>
      </c>
      <c r="C1012" s="20">
        <v>44408</v>
      </c>
      <c r="D1012" s="21">
        <v>16</v>
      </c>
      <c r="E1012" s="21">
        <v>9</v>
      </c>
      <c r="F1012" s="22">
        <v>4993.4399999999996</v>
      </c>
      <c r="G1012" s="20">
        <v>38271</v>
      </c>
    </row>
    <row r="1013" spans="1:7" x14ac:dyDescent="0.25">
      <c r="A1013" s="20">
        <v>31510</v>
      </c>
      <c r="B1013" s="19">
        <v>35</v>
      </c>
      <c r="C1013" s="20">
        <v>44408</v>
      </c>
      <c r="D1013" s="21">
        <v>11</v>
      </c>
      <c r="E1013" s="21">
        <v>9</v>
      </c>
      <c r="F1013" s="22">
        <v>4357.55</v>
      </c>
      <c r="G1013" s="20">
        <v>40105</v>
      </c>
    </row>
    <row r="1014" spans="1:7" x14ac:dyDescent="0.25">
      <c r="A1014" s="20">
        <v>33337</v>
      </c>
      <c r="B1014" s="19">
        <v>30</v>
      </c>
      <c r="C1014" s="20">
        <v>44408</v>
      </c>
      <c r="D1014" s="21">
        <v>2</v>
      </c>
      <c r="E1014" s="21">
        <v>9</v>
      </c>
      <c r="F1014" s="22">
        <v>3502.58</v>
      </c>
      <c r="G1014" s="20">
        <v>43374</v>
      </c>
    </row>
    <row r="1015" spans="1:7" x14ac:dyDescent="0.25">
      <c r="A1015" s="20">
        <v>28336</v>
      </c>
      <c r="B1015" s="19">
        <v>44</v>
      </c>
      <c r="C1015" s="20">
        <v>44408</v>
      </c>
      <c r="D1015" s="21">
        <v>13</v>
      </c>
      <c r="E1015" s="21">
        <v>9</v>
      </c>
      <c r="F1015" s="22">
        <v>5316.61</v>
      </c>
      <c r="G1015" s="20">
        <v>39356</v>
      </c>
    </row>
    <row r="1016" spans="1:7" x14ac:dyDescent="0.25">
      <c r="A1016" s="20">
        <v>31537</v>
      </c>
      <c r="B1016" s="19">
        <v>35</v>
      </c>
      <c r="C1016" s="20">
        <v>44408</v>
      </c>
      <c r="D1016" s="21">
        <v>10</v>
      </c>
      <c r="E1016" s="21">
        <v>9</v>
      </c>
      <c r="F1016" s="22">
        <v>4339.46</v>
      </c>
      <c r="G1016" s="20">
        <v>40452</v>
      </c>
    </row>
    <row r="1017" spans="1:7" x14ac:dyDescent="0.25">
      <c r="A1017" s="20">
        <v>31030</v>
      </c>
      <c r="B1017" s="19">
        <v>36</v>
      </c>
      <c r="C1017" s="20">
        <v>44408</v>
      </c>
      <c r="D1017" s="21">
        <v>12</v>
      </c>
      <c r="E1017" s="21">
        <v>9</v>
      </c>
      <c r="F1017" s="22">
        <v>5180.92</v>
      </c>
      <c r="G1017" s="20">
        <v>39741</v>
      </c>
    </row>
    <row r="1018" spans="1:7" x14ac:dyDescent="0.25">
      <c r="A1018" s="20">
        <v>23754</v>
      </c>
      <c r="B1018" s="19">
        <v>56</v>
      </c>
      <c r="C1018" s="20">
        <v>44408</v>
      </c>
      <c r="D1018" s="21">
        <v>9</v>
      </c>
      <c r="E1018" s="21">
        <v>9</v>
      </c>
      <c r="F1018" s="22">
        <v>6521.05</v>
      </c>
      <c r="G1018" s="20">
        <v>40817</v>
      </c>
    </row>
    <row r="1019" spans="1:7" x14ac:dyDescent="0.25">
      <c r="A1019" s="20">
        <v>22509</v>
      </c>
      <c r="B1019" s="19">
        <v>60</v>
      </c>
      <c r="C1019" s="20">
        <v>44408</v>
      </c>
      <c r="D1019" s="21">
        <v>29</v>
      </c>
      <c r="E1019" s="21">
        <v>9</v>
      </c>
      <c r="F1019" s="22">
        <v>5689.3</v>
      </c>
      <c r="G1019" s="20">
        <v>33512</v>
      </c>
    </row>
    <row r="1020" spans="1:7" x14ac:dyDescent="0.25">
      <c r="A1020" s="20">
        <v>30430</v>
      </c>
      <c r="B1020" s="19">
        <v>38</v>
      </c>
      <c r="C1020" s="20">
        <v>44408</v>
      </c>
      <c r="D1020" s="21">
        <v>13</v>
      </c>
      <c r="E1020" s="21">
        <v>9</v>
      </c>
      <c r="F1020" s="22">
        <v>4485.57</v>
      </c>
      <c r="G1020" s="20">
        <v>39363</v>
      </c>
    </row>
    <row r="1021" spans="1:7" x14ac:dyDescent="0.25">
      <c r="A1021" s="20">
        <v>34785</v>
      </c>
      <c r="B1021" s="19">
        <v>26</v>
      </c>
      <c r="C1021" s="20">
        <v>44408</v>
      </c>
      <c r="D1021" s="21">
        <v>4</v>
      </c>
      <c r="E1021" s="21">
        <v>9</v>
      </c>
      <c r="F1021" s="22">
        <v>3625</v>
      </c>
      <c r="G1021" s="20">
        <v>42646</v>
      </c>
    </row>
    <row r="1022" spans="1:7" x14ac:dyDescent="0.25">
      <c r="A1022" s="20">
        <v>27522</v>
      </c>
      <c r="B1022" s="19">
        <v>46</v>
      </c>
      <c r="C1022" s="20">
        <v>44408</v>
      </c>
      <c r="D1022" s="21">
        <v>1</v>
      </c>
      <c r="E1022" s="21">
        <v>9</v>
      </c>
      <c r="F1022" s="22">
        <v>4826.25</v>
      </c>
      <c r="G1022" s="20">
        <v>43739</v>
      </c>
    </row>
    <row r="1023" spans="1:7" x14ac:dyDescent="0.25">
      <c r="A1023" s="20">
        <v>29270</v>
      </c>
      <c r="B1023" s="19">
        <v>41</v>
      </c>
      <c r="C1023" s="20">
        <v>44408</v>
      </c>
      <c r="D1023" s="21">
        <v>8</v>
      </c>
      <c r="E1023" s="21">
        <v>9</v>
      </c>
      <c r="F1023" s="22">
        <v>4297.68</v>
      </c>
      <c r="G1023" s="20">
        <v>41183</v>
      </c>
    </row>
    <row r="1024" spans="1:7" x14ac:dyDescent="0.25">
      <c r="A1024" s="20">
        <v>27022</v>
      </c>
      <c r="B1024" s="19">
        <v>47</v>
      </c>
      <c r="C1024" s="20">
        <v>44408</v>
      </c>
      <c r="D1024" s="21">
        <v>18</v>
      </c>
      <c r="E1024" s="21">
        <v>9</v>
      </c>
      <c r="F1024" s="22">
        <v>5348.82</v>
      </c>
      <c r="G1024" s="20">
        <v>37536</v>
      </c>
    </row>
    <row r="1025" spans="1:7" x14ac:dyDescent="0.25">
      <c r="A1025" s="20">
        <v>32133</v>
      </c>
      <c r="B1025" s="19">
        <v>33</v>
      </c>
      <c r="C1025" s="20">
        <v>44408</v>
      </c>
      <c r="D1025" s="21">
        <v>7</v>
      </c>
      <c r="E1025" s="21">
        <v>9</v>
      </c>
      <c r="F1025" s="22">
        <v>3890.9500000000003</v>
      </c>
      <c r="G1025" s="20">
        <v>41548</v>
      </c>
    </row>
    <row r="1026" spans="1:7" x14ac:dyDescent="0.25">
      <c r="A1026" s="20">
        <v>22724</v>
      </c>
      <c r="B1026" s="19">
        <v>59</v>
      </c>
      <c r="C1026" s="20">
        <v>44408</v>
      </c>
      <c r="D1026" s="21">
        <v>38</v>
      </c>
      <c r="E1026" s="21">
        <v>9</v>
      </c>
      <c r="F1026" s="22">
        <v>6901.1399999999994</v>
      </c>
      <c r="G1026" s="20">
        <v>30225</v>
      </c>
    </row>
    <row r="1027" spans="1:7" x14ac:dyDescent="0.25">
      <c r="A1027" s="20">
        <v>29454</v>
      </c>
      <c r="B1027" s="19">
        <v>41</v>
      </c>
      <c r="C1027" s="20">
        <v>44408</v>
      </c>
      <c r="D1027" s="21">
        <v>15</v>
      </c>
      <c r="E1027" s="21">
        <v>9</v>
      </c>
      <c r="F1027" s="22">
        <v>4797.2699999999995</v>
      </c>
      <c r="G1027" s="20">
        <v>38628</v>
      </c>
    </row>
    <row r="1028" spans="1:7" x14ac:dyDescent="0.25">
      <c r="A1028" s="20">
        <v>23718</v>
      </c>
      <c r="B1028" s="19">
        <v>56</v>
      </c>
      <c r="C1028" s="20">
        <v>44408</v>
      </c>
      <c r="D1028" s="21">
        <v>32</v>
      </c>
      <c r="E1028" s="21">
        <v>9</v>
      </c>
      <c r="F1028" s="22">
        <v>5505.62</v>
      </c>
      <c r="G1028" s="20">
        <v>32433</v>
      </c>
    </row>
    <row r="1029" spans="1:7" x14ac:dyDescent="0.25">
      <c r="A1029" s="20">
        <v>27542</v>
      </c>
      <c r="B1029" s="19">
        <v>46</v>
      </c>
      <c r="C1029" s="20">
        <v>44408</v>
      </c>
      <c r="D1029" s="21">
        <v>18</v>
      </c>
      <c r="E1029" s="21">
        <v>9</v>
      </c>
      <c r="F1029" s="22">
        <v>7026.579999999999</v>
      </c>
      <c r="G1029" s="20">
        <v>37543</v>
      </c>
    </row>
    <row r="1030" spans="1:7" x14ac:dyDescent="0.25">
      <c r="A1030" s="20">
        <v>34205</v>
      </c>
      <c r="B1030" s="19">
        <v>28</v>
      </c>
      <c r="C1030" s="20">
        <v>44408</v>
      </c>
      <c r="D1030" s="21">
        <v>5</v>
      </c>
      <c r="E1030" s="21">
        <v>9</v>
      </c>
      <c r="F1030" s="22">
        <v>3860.3700000000003</v>
      </c>
      <c r="G1030" s="20">
        <v>42303</v>
      </c>
    </row>
    <row r="1031" spans="1:7" x14ac:dyDescent="0.25">
      <c r="A1031" s="20">
        <v>28093</v>
      </c>
      <c r="B1031" s="19">
        <v>44</v>
      </c>
      <c r="C1031" s="20">
        <v>44408</v>
      </c>
      <c r="D1031" s="21">
        <v>20</v>
      </c>
      <c r="E1031" s="21">
        <v>9</v>
      </c>
      <c r="F1031" s="22">
        <v>5660.18</v>
      </c>
      <c r="G1031" s="20">
        <v>36801</v>
      </c>
    </row>
    <row r="1032" spans="1:7" x14ac:dyDescent="0.25">
      <c r="A1032" s="20">
        <v>29249</v>
      </c>
      <c r="B1032" s="19">
        <v>41</v>
      </c>
      <c r="C1032" s="20">
        <v>44408</v>
      </c>
      <c r="D1032" s="21">
        <v>19</v>
      </c>
      <c r="E1032" s="21">
        <v>9</v>
      </c>
      <c r="F1032" s="22">
        <v>5090.0999999999995</v>
      </c>
      <c r="G1032" s="20">
        <v>37165</v>
      </c>
    </row>
    <row r="1033" spans="1:7" x14ac:dyDescent="0.25">
      <c r="A1033" s="20">
        <v>28561</v>
      </c>
      <c r="B1033" s="19">
        <v>43</v>
      </c>
      <c r="C1033" s="20">
        <v>44408</v>
      </c>
      <c r="D1033" s="21">
        <v>18</v>
      </c>
      <c r="E1033" s="21">
        <v>9</v>
      </c>
      <c r="F1033" s="22">
        <v>5355.54</v>
      </c>
      <c r="G1033" s="20">
        <v>37530</v>
      </c>
    </row>
    <row r="1034" spans="1:7" x14ac:dyDescent="0.25">
      <c r="A1034" s="20">
        <v>23888</v>
      </c>
      <c r="B1034" s="19">
        <v>56</v>
      </c>
      <c r="C1034" s="20">
        <v>44408</v>
      </c>
      <c r="D1034" s="21">
        <v>22</v>
      </c>
      <c r="E1034" s="21">
        <v>9</v>
      </c>
      <c r="F1034" s="22">
        <v>5037.46</v>
      </c>
      <c r="G1034" s="20">
        <v>36069</v>
      </c>
    </row>
    <row r="1035" spans="1:7" x14ac:dyDescent="0.25">
      <c r="A1035" s="20">
        <v>28915</v>
      </c>
      <c r="B1035" s="19">
        <v>42</v>
      </c>
      <c r="C1035" s="20">
        <v>44408</v>
      </c>
      <c r="D1035" s="21">
        <v>18</v>
      </c>
      <c r="E1035" s="21">
        <v>9</v>
      </c>
      <c r="F1035" s="22">
        <v>6151.8600000000006</v>
      </c>
      <c r="G1035" s="20">
        <v>37530</v>
      </c>
    </row>
    <row r="1036" spans="1:7" x14ac:dyDescent="0.25">
      <c r="A1036" s="20">
        <v>26362</v>
      </c>
      <c r="B1036" s="19">
        <v>49</v>
      </c>
      <c r="C1036" s="20">
        <v>44408</v>
      </c>
      <c r="D1036" s="21">
        <v>20</v>
      </c>
      <c r="E1036" s="21">
        <v>9</v>
      </c>
      <c r="F1036" s="22">
        <v>7108.34</v>
      </c>
      <c r="G1036" s="20">
        <v>36801</v>
      </c>
    </row>
    <row r="1037" spans="1:7" x14ac:dyDescent="0.25">
      <c r="A1037" s="20">
        <v>23491</v>
      </c>
      <c r="B1037" s="19">
        <v>57</v>
      </c>
      <c r="C1037" s="20">
        <v>44408</v>
      </c>
      <c r="D1037" s="21">
        <v>31</v>
      </c>
      <c r="E1037" s="21">
        <v>9</v>
      </c>
      <c r="F1037" s="22">
        <v>5270.42</v>
      </c>
      <c r="G1037" s="20">
        <v>32785</v>
      </c>
    </row>
    <row r="1038" spans="1:7" x14ac:dyDescent="0.25">
      <c r="A1038" s="20">
        <v>32226</v>
      </c>
      <c r="B1038" s="19">
        <v>33</v>
      </c>
      <c r="C1038" s="20">
        <v>44408</v>
      </c>
      <c r="D1038" s="21">
        <v>10</v>
      </c>
      <c r="E1038" s="21">
        <v>9</v>
      </c>
      <c r="F1038" s="22">
        <v>4313.7</v>
      </c>
      <c r="G1038" s="20">
        <v>40452</v>
      </c>
    </row>
    <row r="1039" spans="1:7" x14ac:dyDescent="0.25">
      <c r="A1039" s="20">
        <v>25928</v>
      </c>
      <c r="B1039" s="19">
        <v>50</v>
      </c>
      <c r="C1039" s="20">
        <v>44408</v>
      </c>
      <c r="D1039" s="21">
        <v>8</v>
      </c>
      <c r="E1039" s="21">
        <v>9</v>
      </c>
      <c r="F1039" s="22">
        <v>6499.5999999999995</v>
      </c>
      <c r="G1039" s="20">
        <v>41183</v>
      </c>
    </row>
    <row r="1040" spans="1:7" x14ac:dyDescent="0.25">
      <c r="A1040" s="20">
        <v>31560</v>
      </c>
      <c r="B1040" s="19">
        <v>35</v>
      </c>
      <c r="C1040" s="20">
        <v>44408</v>
      </c>
      <c r="D1040" s="21">
        <v>10</v>
      </c>
      <c r="E1040" s="21">
        <v>9</v>
      </c>
      <c r="F1040" s="22">
        <v>4231.9399999999996</v>
      </c>
      <c r="G1040" s="20">
        <v>40452</v>
      </c>
    </row>
    <row r="1041" spans="1:7" x14ac:dyDescent="0.25">
      <c r="A1041" s="20">
        <v>30813</v>
      </c>
      <c r="B1041" s="19">
        <v>37</v>
      </c>
      <c r="C1041" s="20">
        <v>44408</v>
      </c>
      <c r="D1041" s="21">
        <v>15</v>
      </c>
      <c r="E1041" s="21">
        <v>9</v>
      </c>
      <c r="F1041" s="22">
        <v>4519.51</v>
      </c>
      <c r="G1041" s="20">
        <v>38638</v>
      </c>
    </row>
    <row r="1042" spans="1:7" x14ac:dyDescent="0.25">
      <c r="A1042" s="20">
        <v>31514</v>
      </c>
      <c r="B1042" s="19">
        <v>35</v>
      </c>
      <c r="C1042" s="20">
        <v>44408</v>
      </c>
      <c r="D1042" s="21">
        <v>2</v>
      </c>
      <c r="E1042" s="21">
        <v>9</v>
      </c>
      <c r="F1042" s="22">
        <v>4164.5</v>
      </c>
      <c r="G1042" s="20">
        <v>43374</v>
      </c>
    </row>
    <row r="1043" spans="1:7" x14ac:dyDescent="0.25">
      <c r="A1043" s="20">
        <v>28072</v>
      </c>
      <c r="B1043" s="19">
        <v>44</v>
      </c>
      <c r="C1043" s="20">
        <v>44408</v>
      </c>
      <c r="D1043" s="21">
        <v>17</v>
      </c>
      <c r="E1043" s="21">
        <v>9</v>
      </c>
      <c r="F1043" s="22">
        <v>5409.13</v>
      </c>
      <c r="G1043" s="20">
        <v>37900</v>
      </c>
    </row>
    <row r="1044" spans="1:7" x14ac:dyDescent="0.25">
      <c r="A1044" s="20">
        <v>29477</v>
      </c>
      <c r="B1044" s="19">
        <v>41</v>
      </c>
      <c r="C1044" s="20">
        <v>44408</v>
      </c>
      <c r="D1044" s="21">
        <v>15</v>
      </c>
      <c r="E1044" s="21">
        <v>9</v>
      </c>
      <c r="F1044" s="22">
        <v>5350.55</v>
      </c>
      <c r="G1044" s="20">
        <v>38628</v>
      </c>
    </row>
    <row r="1045" spans="1:7" x14ac:dyDescent="0.25">
      <c r="A1045" s="20">
        <v>30529</v>
      </c>
      <c r="B1045" s="19">
        <v>38</v>
      </c>
      <c r="C1045" s="20">
        <v>44408</v>
      </c>
      <c r="D1045" s="21">
        <v>13</v>
      </c>
      <c r="E1045" s="21">
        <v>9</v>
      </c>
      <c r="F1045" s="22">
        <v>4645.7300000000005</v>
      </c>
      <c r="G1045" s="20">
        <v>39356</v>
      </c>
    </row>
    <row r="1046" spans="1:7" x14ac:dyDescent="0.25">
      <c r="A1046" s="20">
        <v>29281</v>
      </c>
      <c r="B1046" s="19">
        <v>41</v>
      </c>
      <c r="C1046" s="20">
        <v>44408</v>
      </c>
      <c r="D1046" s="21">
        <v>2</v>
      </c>
      <c r="E1046" s="21">
        <v>9</v>
      </c>
      <c r="F1046" s="22">
        <v>5194.9000000000005</v>
      </c>
      <c r="G1046" s="20">
        <v>43374</v>
      </c>
    </row>
    <row r="1047" spans="1:7" x14ac:dyDescent="0.25">
      <c r="A1047" s="20">
        <v>26313</v>
      </c>
      <c r="B1047" s="19">
        <v>49</v>
      </c>
      <c r="C1047" s="20">
        <v>44408</v>
      </c>
      <c r="D1047" s="21">
        <v>23</v>
      </c>
      <c r="E1047" s="21">
        <v>9</v>
      </c>
      <c r="F1047" s="22">
        <v>7607.8600000000006</v>
      </c>
      <c r="G1047" s="20">
        <v>35704</v>
      </c>
    </row>
    <row r="1048" spans="1:7" x14ac:dyDescent="0.25">
      <c r="A1048" s="20">
        <v>23672</v>
      </c>
      <c r="B1048" s="19">
        <v>56</v>
      </c>
      <c r="C1048" s="20">
        <v>44408</v>
      </c>
      <c r="D1048" s="21">
        <v>32</v>
      </c>
      <c r="E1048" s="21">
        <v>9</v>
      </c>
      <c r="F1048" s="22">
        <v>7262.9000000000005</v>
      </c>
      <c r="G1048" s="20">
        <v>32421</v>
      </c>
    </row>
    <row r="1049" spans="1:7" x14ac:dyDescent="0.25">
      <c r="A1049" s="20">
        <v>25516</v>
      </c>
      <c r="B1049" s="19">
        <v>51</v>
      </c>
      <c r="C1049" s="20">
        <v>44408</v>
      </c>
      <c r="D1049" s="21">
        <v>15</v>
      </c>
      <c r="E1049" s="21">
        <v>9</v>
      </c>
      <c r="F1049" s="22">
        <v>5262.07</v>
      </c>
      <c r="G1049" s="20">
        <v>38626</v>
      </c>
    </row>
    <row r="1050" spans="1:7" x14ac:dyDescent="0.25">
      <c r="A1050" s="20">
        <v>31791</v>
      </c>
      <c r="B1050" s="19">
        <v>34</v>
      </c>
      <c r="C1050" s="20">
        <v>44408</v>
      </c>
      <c r="D1050" s="21">
        <v>8</v>
      </c>
      <c r="E1050" s="21">
        <v>9</v>
      </c>
      <c r="F1050" s="22">
        <v>4102.8</v>
      </c>
      <c r="G1050" s="20">
        <v>41183</v>
      </c>
    </row>
    <row r="1051" spans="1:7" x14ac:dyDescent="0.25">
      <c r="A1051" s="20">
        <v>31827</v>
      </c>
      <c r="B1051" s="19">
        <v>34</v>
      </c>
      <c r="C1051" s="20">
        <v>44408</v>
      </c>
      <c r="D1051" s="21">
        <v>10</v>
      </c>
      <c r="E1051" s="21">
        <v>9</v>
      </c>
      <c r="F1051" s="22">
        <v>4582.5</v>
      </c>
      <c r="G1051" s="20">
        <v>40469</v>
      </c>
    </row>
    <row r="1052" spans="1:7" x14ac:dyDescent="0.25">
      <c r="A1052" s="20">
        <v>22973</v>
      </c>
      <c r="B1052" s="19">
        <v>58</v>
      </c>
      <c r="C1052" s="20">
        <v>44408</v>
      </c>
      <c r="D1052" s="21">
        <v>14</v>
      </c>
      <c r="E1052" s="21">
        <v>9</v>
      </c>
      <c r="F1052" s="22">
        <v>6902.7</v>
      </c>
      <c r="G1052" s="20">
        <v>38999</v>
      </c>
    </row>
    <row r="1053" spans="1:7" x14ac:dyDescent="0.25">
      <c r="A1053" s="20">
        <v>32897</v>
      </c>
      <c r="B1053" s="19">
        <v>31</v>
      </c>
      <c r="C1053" s="20">
        <v>44408</v>
      </c>
      <c r="D1053" s="21">
        <v>8</v>
      </c>
      <c r="E1053" s="21">
        <v>9</v>
      </c>
      <c r="F1053" s="22">
        <v>4102.8</v>
      </c>
      <c r="G1053" s="20">
        <v>41183</v>
      </c>
    </row>
    <row r="1054" spans="1:7" x14ac:dyDescent="0.25">
      <c r="A1054" s="20">
        <v>28727</v>
      </c>
      <c r="B1054" s="19">
        <v>43</v>
      </c>
      <c r="C1054" s="20">
        <v>44408</v>
      </c>
      <c r="D1054" s="21">
        <v>19</v>
      </c>
      <c r="E1054" s="21">
        <v>9</v>
      </c>
      <c r="F1054" s="22">
        <v>5170.7400000000007</v>
      </c>
      <c r="G1054" s="20">
        <v>37165</v>
      </c>
    </row>
    <row r="1055" spans="1:7" x14ac:dyDescent="0.25">
      <c r="A1055" s="20">
        <v>28344</v>
      </c>
      <c r="B1055" s="19">
        <v>44</v>
      </c>
      <c r="C1055" s="20">
        <v>44408</v>
      </c>
      <c r="D1055" s="21">
        <v>18</v>
      </c>
      <c r="E1055" s="21">
        <v>9</v>
      </c>
      <c r="F1055" s="22">
        <v>5647.8600000000006</v>
      </c>
      <c r="G1055" s="20">
        <v>37536</v>
      </c>
    </row>
    <row r="1056" spans="1:7" x14ac:dyDescent="0.25">
      <c r="A1056" s="20">
        <v>29089</v>
      </c>
      <c r="B1056" s="19">
        <v>42</v>
      </c>
      <c r="C1056" s="20">
        <v>44408</v>
      </c>
      <c r="D1056" s="21">
        <v>13</v>
      </c>
      <c r="E1056" s="21">
        <v>9</v>
      </c>
      <c r="F1056" s="22">
        <v>4407.17</v>
      </c>
      <c r="G1056" s="20">
        <v>39370</v>
      </c>
    </row>
    <row r="1057" spans="1:7" x14ac:dyDescent="0.25">
      <c r="A1057" s="20">
        <v>29739</v>
      </c>
      <c r="B1057" s="19">
        <v>40</v>
      </c>
      <c r="C1057" s="20">
        <v>44408</v>
      </c>
      <c r="D1057" s="21">
        <v>10</v>
      </c>
      <c r="E1057" s="21">
        <v>9</v>
      </c>
      <c r="F1057" s="22">
        <v>4797.54</v>
      </c>
      <c r="G1057" s="20">
        <v>40469</v>
      </c>
    </row>
    <row r="1058" spans="1:7" x14ac:dyDescent="0.25">
      <c r="A1058" s="20">
        <v>29665</v>
      </c>
      <c r="B1058" s="19">
        <v>40</v>
      </c>
      <c r="C1058" s="20">
        <v>44408</v>
      </c>
      <c r="D1058" s="21">
        <v>15</v>
      </c>
      <c r="E1058" s="21">
        <v>9</v>
      </c>
      <c r="F1058" s="22">
        <v>4668.47</v>
      </c>
      <c r="G1058" s="20">
        <v>38628</v>
      </c>
    </row>
    <row r="1059" spans="1:7" x14ac:dyDescent="0.25">
      <c r="A1059" s="20">
        <v>23701</v>
      </c>
      <c r="B1059" s="19">
        <v>56</v>
      </c>
      <c r="C1059" s="20">
        <v>44408</v>
      </c>
      <c r="D1059" s="21">
        <v>33</v>
      </c>
      <c r="E1059" s="21">
        <v>9</v>
      </c>
      <c r="F1059" s="22">
        <v>6410.579999999999</v>
      </c>
      <c r="G1059" s="20">
        <v>32051</v>
      </c>
    </row>
    <row r="1060" spans="1:7" x14ac:dyDescent="0.25">
      <c r="A1060" s="20">
        <v>27107</v>
      </c>
      <c r="B1060" s="19">
        <v>47</v>
      </c>
      <c r="C1060" s="20">
        <v>44408</v>
      </c>
      <c r="D1060" s="21">
        <v>20</v>
      </c>
      <c r="E1060" s="21">
        <v>9</v>
      </c>
      <c r="F1060" s="22">
        <v>6754.4199999999992</v>
      </c>
      <c r="G1060" s="20">
        <v>36801</v>
      </c>
    </row>
    <row r="1061" spans="1:7" x14ac:dyDescent="0.25">
      <c r="A1061" s="20">
        <v>29220</v>
      </c>
      <c r="B1061" s="19">
        <v>41</v>
      </c>
      <c r="C1061" s="20">
        <v>44408</v>
      </c>
      <c r="D1061" s="21">
        <v>15</v>
      </c>
      <c r="E1061" s="21">
        <v>9</v>
      </c>
      <c r="F1061" s="22">
        <v>5274.39</v>
      </c>
      <c r="G1061" s="20">
        <v>38638</v>
      </c>
    </row>
    <row r="1062" spans="1:7" x14ac:dyDescent="0.25">
      <c r="A1062" s="20">
        <v>23561</v>
      </c>
      <c r="B1062" s="19">
        <v>57</v>
      </c>
      <c r="C1062" s="20">
        <v>44408</v>
      </c>
      <c r="D1062" s="21">
        <v>30</v>
      </c>
      <c r="E1062" s="21">
        <v>9</v>
      </c>
      <c r="F1062" s="22">
        <v>4860.5</v>
      </c>
      <c r="G1062" s="20">
        <v>33147</v>
      </c>
    </row>
    <row r="1063" spans="1:7" x14ac:dyDescent="0.25">
      <c r="A1063" s="20">
        <v>27175</v>
      </c>
      <c r="B1063" s="19">
        <v>47</v>
      </c>
      <c r="C1063" s="20">
        <v>44408</v>
      </c>
      <c r="D1063" s="21">
        <v>22</v>
      </c>
      <c r="E1063" s="21">
        <v>9</v>
      </c>
      <c r="F1063" s="22">
        <v>5856.18</v>
      </c>
      <c r="G1063" s="20">
        <v>36069</v>
      </c>
    </row>
    <row r="1064" spans="1:7" x14ac:dyDescent="0.25">
      <c r="A1064" s="20">
        <v>27895</v>
      </c>
      <c r="B1064" s="19">
        <v>45</v>
      </c>
      <c r="C1064" s="20">
        <v>44408</v>
      </c>
      <c r="D1064" s="21">
        <v>11</v>
      </c>
      <c r="E1064" s="21">
        <v>9</v>
      </c>
      <c r="F1064" s="22">
        <v>5816.91</v>
      </c>
      <c r="G1064" s="20">
        <v>40091</v>
      </c>
    </row>
    <row r="1065" spans="1:7" x14ac:dyDescent="0.25">
      <c r="A1065" s="20">
        <v>28716</v>
      </c>
      <c r="B1065" s="19">
        <v>43</v>
      </c>
      <c r="C1065" s="20">
        <v>44408</v>
      </c>
      <c r="D1065" s="21">
        <v>18</v>
      </c>
      <c r="E1065" s="21">
        <v>9</v>
      </c>
      <c r="F1065" s="22">
        <v>5973.78</v>
      </c>
      <c r="G1065" s="20">
        <v>37530</v>
      </c>
    </row>
    <row r="1066" spans="1:7" x14ac:dyDescent="0.25">
      <c r="A1066" s="20">
        <v>28297</v>
      </c>
      <c r="B1066" s="19">
        <v>44</v>
      </c>
      <c r="C1066" s="20">
        <v>44408</v>
      </c>
      <c r="D1066" s="21">
        <v>19</v>
      </c>
      <c r="E1066" s="21">
        <v>9</v>
      </c>
      <c r="F1066" s="22">
        <v>6676.02</v>
      </c>
      <c r="G1066" s="20">
        <v>37165</v>
      </c>
    </row>
    <row r="1067" spans="1:7" x14ac:dyDescent="0.25">
      <c r="A1067" s="20">
        <v>30835</v>
      </c>
      <c r="B1067" s="19">
        <v>37</v>
      </c>
      <c r="C1067" s="20">
        <v>44408</v>
      </c>
      <c r="D1067" s="21">
        <v>9</v>
      </c>
      <c r="E1067" s="21">
        <v>9</v>
      </c>
      <c r="F1067" s="22">
        <v>4594.6500000000005</v>
      </c>
      <c r="G1067" s="20">
        <v>40817</v>
      </c>
    </row>
    <row r="1068" spans="1:7" x14ac:dyDescent="0.25">
      <c r="A1068" s="20">
        <v>28659</v>
      </c>
      <c r="B1068" s="19">
        <v>43</v>
      </c>
      <c r="C1068" s="20">
        <v>44408</v>
      </c>
      <c r="D1068" s="21">
        <v>19</v>
      </c>
      <c r="E1068" s="21">
        <v>9</v>
      </c>
      <c r="F1068" s="22">
        <v>6016.34</v>
      </c>
      <c r="G1068" s="20">
        <v>37165</v>
      </c>
    </row>
    <row r="1069" spans="1:7" x14ac:dyDescent="0.25">
      <c r="A1069" s="20">
        <v>28150</v>
      </c>
      <c r="B1069" s="19">
        <v>44</v>
      </c>
      <c r="C1069" s="20">
        <v>44408</v>
      </c>
      <c r="D1069" s="21">
        <v>16</v>
      </c>
      <c r="E1069" s="21">
        <v>9</v>
      </c>
      <c r="F1069" s="22">
        <v>5852.48</v>
      </c>
      <c r="G1069" s="20">
        <v>38278</v>
      </c>
    </row>
    <row r="1070" spans="1:7" x14ac:dyDescent="0.25">
      <c r="A1070" s="20">
        <v>30044</v>
      </c>
      <c r="B1070" s="19">
        <v>39</v>
      </c>
      <c r="C1070" s="20">
        <v>44408</v>
      </c>
      <c r="D1070" s="21">
        <v>15</v>
      </c>
      <c r="E1070" s="21">
        <v>9</v>
      </c>
      <c r="F1070" s="22">
        <v>5675.3499999999995</v>
      </c>
      <c r="G1070" s="20">
        <v>38628</v>
      </c>
    </row>
    <row r="1071" spans="1:7" x14ac:dyDescent="0.25">
      <c r="A1071" s="20">
        <v>29356</v>
      </c>
      <c r="B1071" s="19">
        <v>41</v>
      </c>
      <c r="C1071" s="20">
        <v>44408</v>
      </c>
      <c r="D1071" s="21">
        <v>9</v>
      </c>
      <c r="E1071" s="21">
        <v>9</v>
      </c>
      <c r="F1071" s="22">
        <v>4437.8499999999995</v>
      </c>
      <c r="G1071" s="20">
        <v>40817</v>
      </c>
    </row>
    <row r="1072" spans="1:7" x14ac:dyDescent="0.25">
      <c r="A1072" s="20">
        <v>21979</v>
      </c>
      <c r="B1072" s="19">
        <v>61</v>
      </c>
      <c r="C1072" s="20">
        <v>44408</v>
      </c>
      <c r="D1072" s="21">
        <v>35</v>
      </c>
      <c r="E1072" s="21">
        <v>9</v>
      </c>
      <c r="F1072" s="22">
        <v>7505.94</v>
      </c>
      <c r="G1072" s="20">
        <v>31321</v>
      </c>
    </row>
    <row r="1073" spans="1:7" x14ac:dyDescent="0.25">
      <c r="A1073" s="20">
        <v>23792</v>
      </c>
      <c r="B1073" s="19">
        <v>56</v>
      </c>
      <c r="C1073" s="20">
        <v>44408</v>
      </c>
      <c r="D1073" s="21">
        <v>31</v>
      </c>
      <c r="E1073" s="21">
        <v>9</v>
      </c>
      <c r="F1073" s="22">
        <v>7672.82</v>
      </c>
      <c r="G1073" s="20">
        <v>32783</v>
      </c>
    </row>
    <row r="1074" spans="1:7" x14ac:dyDescent="0.25">
      <c r="A1074" s="20">
        <v>27153</v>
      </c>
      <c r="B1074" s="19">
        <v>47</v>
      </c>
      <c r="C1074" s="20">
        <v>44408</v>
      </c>
      <c r="D1074" s="21">
        <v>22</v>
      </c>
      <c r="E1074" s="21">
        <v>9</v>
      </c>
      <c r="F1074" s="22">
        <v>7482.4199999999992</v>
      </c>
      <c r="G1074" s="20">
        <v>36069</v>
      </c>
    </row>
    <row r="1075" spans="1:7" x14ac:dyDescent="0.25">
      <c r="A1075" s="20">
        <v>23555</v>
      </c>
      <c r="B1075" s="19">
        <v>57</v>
      </c>
      <c r="C1075" s="20">
        <v>44408</v>
      </c>
      <c r="D1075" s="21">
        <v>30</v>
      </c>
      <c r="E1075" s="21">
        <v>9</v>
      </c>
      <c r="F1075" s="22">
        <v>6873.1399999999994</v>
      </c>
      <c r="G1075" s="20">
        <v>33147</v>
      </c>
    </row>
    <row r="1076" spans="1:7" x14ac:dyDescent="0.25">
      <c r="A1076" s="20">
        <v>24740</v>
      </c>
      <c r="B1076" s="19">
        <v>54</v>
      </c>
      <c r="C1076" s="20">
        <v>44408</v>
      </c>
      <c r="D1076" s="21">
        <v>28</v>
      </c>
      <c r="E1076" s="21">
        <v>9</v>
      </c>
      <c r="F1076" s="22">
        <v>5958.0999999999995</v>
      </c>
      <c r="G1076" s="20">
        <v>33896</v>
      </c>
    </row>
    <row r="1077" spans="1:7" x14ac:dyDescent="0.25">
      <c r="A1077" s="20">
        <v>27040</v>
      </c>
      <c r="B1077" s="19">
        <v>47</v>
      </c>
      <c r="C1077" s="20">
        <v>44408</v>
      </c>
      <c r="D1077" s="21">
        <v>14</v>
      </c>
      <c r="E1077" s="21">
        <v>9</v>
      </c>
      <c r="F1077" s="22">
        <v>5724.46</v>
      </c>
      <c r="G1077" s="20">
        <v>38991</v>
      </c>
    </row>
    <row r="1078" spans="1:7" x14ac:dyDescent="0.25">
      <c r="A1078" s="20">
        <v>25644</v>
      </c>
      <c r="B1078" s="19">
        <v>51</v>
      </c>
      <c r="C1078" s="20">
        <v>44408</v>
      </c>
      <c r="D1078" s="21">
        <v>26</v>
      </c>
      <c r="E1078" s="21">
        <v>9</v>
      </c>
      <c r="F1078" s="22">
        <v>6327.7</v>
      </c>
      <c r="G1078" s="20">
        <v>34609</v>
      </c>
    </row>
    <row r="1079" spans="1:7" x14ac:dyDescent="0.25">
      <c r="A1079" s="20">
        <v>24589</v>
      </c>
      <c r="B1079" s="19">
        <v>54</v>
      </c>
      <c r="C1079" s="20">
        <v>44408</v>
      </c>
      <c r="D1079" s="21">
        <v>13</v>
      </c>
      <c r="E1079" s="21">
        <v>9</v>
      </c>
      <c r="F1079" s="22">
        <v>6827.4900000000007</v>
      </c>
      <c r="G1079" s="20">
        <v>39370</v>
      </c>
    </row>
    <row r="1080" spans="1:7" x14ac:dyDescent="0.25">
      <c r="A1080" s="20">
        <v>30045</v>
      </c>
      <c r="B1080" s="19">
        <v>39</v>
      </c>
      <c r="C1080" s="20">
        <v>44408</v>
      </c>
      <c r="D1080" s="21">
        <v>12</v>
      </c>
      <c r="E1080" s="21">
        <v>9</v>
      </c>
      <c r="F1080" s="22">
        <v>4975.96</v>
      </c>
      <c r="G1080" s="20">
        <v>39741</v>
      </c>
    </row>
    <row r="1081" spans="1:7" x14ac:dyDescent="0.25">
      <c r="A1081" s="20">
        <v>28070</v>
      </c>
      <c r="B1081" s="19">
        <v>44</v>
      </c>
      <c r="C1081" s="20">
        <v>44408</v>
      </c>
      <c r="D1081" s="21">
        <v>17</v>
      </c>
      <c r="E1081" s="21">
        <v>9</v>
      </c>
      <c r="F1081" s="22">
        <v>5200.8100000000004</v>
      </c>
      <c r="G1081" s="20">
        <v>37918</v>
      </c>
    </row>
    <row r="1082" spans="1:7" x14ac:dyDescent="0.25">
      <c r="A1082" s="20">
        <v>24771</v>
      </c>
      <c r="B1082" s="19">
        <v>53</v>
      </c>
      <c r="C1082" s="20">
        <v>44408</v>
      </c>
      <c r="D1082" s="21">
        <v>22</v>
      </c>
      <c r="E1082" s="21">
        <v>9</v>
      </c>
      <c r="F1082" s="22">
        <v>6808.18</v>
      </c>
      <c r="G1082" s="20">
        <v>36069</v>
      </c>
    </row>
    <row r="1083" spans="1:7" x14ac:dyDescent="0.25">
      <c r="A1083" s="20">
        <v>30006</v>
      </c>
      <c r="B1083" s="19">
        <v>39</v>
      </c>
      <c r="C1083" s="20">
        <v>44408</v>
      </c>
      <c r="D1083" s="21">
        <v>14</v>
      </c>
      <c r="E1083" s="21">
        <v>9</v>
      </c>
      <c r="F1083" s="22">
        <v>4952.78</v>
      </c>
      <c r="G1083" s="20">
        <v>38991</v>
      </c>
    </row>
    <row r="1084" spans="1:7" x14ac:dyDescent="0.25">
      <c r="A1084" s="20">
        <v>24490</v>
      </c>
      <c r="B1084" s="19">
        <v>54</v>
      </c>
      <c r="C1084" s="20">
        <v>44408</v>
      </c>
      <c r="D1084" s="21">
        <v>29</v>
      </c>
      <c r="E1084" s="21">
        <v>9</v>
      </c>
      <c r="F1084" s="22">
        <v>5354.42</v>
      </c>
      <c r="G1084" s="20">
        <v>33512</v>
      </c>
    </row>
    <row r="1085" spans="1:7" x14ac:dyDescent="0.25">
      <c r="A1085" s="20">
        <v>30483</v>
      </c>
      <c r="B1085" s="19">
        <v>38</v>
      </c>
      <c r="C1085" s="20">
        <v>44408</v>
      </c>
      <c r="D1085" s="21">
        <v>9</v>
      </c>
      <c r="E1085" s="21">
        <v>9</v>
      </c>
      <c r="F1085" s="22">
        <v>4324.7300000000005</v>
      </c>
      <c r="G1085" s="20">
        <v>40817</v>
      </c>
    </row>
    <row r="1086" spans="1:7" x14ac:dyDescent="0.25">
      <c r="A1086" s="20">
        <v>31943</v>
      </c>
      <c r="B1086" s="19">
        <v>34</v>
      </c>
      <c r="C1086" s="20">
        <v>44408</v>
      </c>
      <c r="D1086" s="21">
        <v>11</v>
      </c>
      <c r="E1086" s="21">
        <v>9</v>
      </c>
      <c r="F1086" s="22">
        <v>4082.03</v>
      </c>
      <c r="G1086" s="20">
        <v>40087</v>
      </c>
    </row>
    <row r="1087" spans="1:7" x14ac:dyDescent="0.25">
      <c r="A1087" s="20">
        <v>31117</v>
      </c>
      <c r="B1087" s="19">
        <v>36</v>
      </c>
      <c r="C1087" s="20">
        <v>44408</v>
      </c>
      <c r="D1087" s="21">
        <v>9</v>
      </c>
      <c r="E1087" s="21">
        <v>9</v>
      </c>
      <c r="F1087" s="22">
        <v>4324.7300000000005</v>
      </c>
      <c r="G1087" s="20">
        <v>40817</v>
      </c>
    </row>
    <row r="1088" spans="1:7" x14ac:dyDescent="0.25">
      <c r="A1088" s="20">
        <v>34635</v>
      </c>
      <c r="B1088" s="19">
        <v>26</v>
      </c>
      <c r="C1088" s="20">
        <v>44408</v>
      </c>
      <c r="D1088" s="21">
        <v>2</v>
      </c>
      <c r="E1088" s="21">
        <v>9</v>
      </c>
      <c r="F1088" s="22">
        <v>3547.3799999999997</v>
      </c>
      <c r="G1088" s="20">
        <v>43388</v>
      </c>
    </row>
    <row r="1089" spans="1:7" x14ac:dyDescent="0.25">
      <c r="A1089" s="20">
        <v>22070</v>
      </c>
      <c r="B1089" s="19">
        <v>61</v>
      </c>
      <c r="C1089" s="20">
        <v>44408</v>
      </c>
      <c r="D1089" s="21">
        <v>36</v>
      </c>
      <c r="E1089" s="21">
        <v>9</v>
      </c>
      <c r="F1089" s="22">
        <v>7489.1399999999994</v>
      </c>
      <c r="G1089" s="20">
        <v>30956</v>
      </c>
    </row>
    <row r="1090" spans="1:7" x14ac:dyDescent="0.25">
      <c r="A1090" s="20">
        <v>32814</v>
      </c>
      <c r="B1090" s="19">
        <v>31</v>
      </c>
      <c r="C1090" s="20">
        <v>44408</v>
      </c>
      <c r="D1090" s="21">
        <v>13</v>
      </c>
      <c r="E1090" s="21">
        <v>9</v>
      </c>
      <c r="F1090" s="22">
        <v>4192.13</v>
      </c>
      <c r="G1090" s="20">
        <v>39356</v>
      </c>
    </row>
    <row r="1091" spans="1:7" x14ac:dyDescent="0.25">
      <c r="A1091" s="20">
        <v>34388</v>
      </c>
      <c r="B1091" s="19">
        <v>27</v>
      </c>
      <c r="C1091" s="20">
        <v>44408</v>
      </c>
      <c r="D1091" s="21">
        <v>8</v>
      </c>
      <c r="E1091" s="21">
        <v>9</v>
      </c>
      <c r="F1091" s="22">
        <v>3604.4</v>
      </c>
      <c r="G1091" s="20">
        <v>41183</v>
      </c>
    </row>
    <row r="1092" spans="1:7" x14ac:dyDescent="0.25">
      <c r="A1092" s="20">
        <v>32805</v>
      </c>
      <c r="B1092" s="19">
        <v>31</v>
      </c>
      <c r="C1092" s="20">
        <v>44408</v>
      </c>
      <c r="D1092" s="21">
        <v>9</v>
      </c>
      <c r="E1092" s="21">
        <v>9</v>
      </c>
      <c r="F1092" s="22">
        <v>4061.53</v>
      </c>
      <c r="G1092" s="20">
        <v>40828</v>
      </c>
    </row>
    <row r="1093" spans="1:7" x14ac:dyDescent="0.25">
      <c r="A1093" s="20">
        <v>31514</v>
      </c>
      <c r="B1093" s="19">
        <v>35</v>
      </c>
      <c r="C1093" s="20">
        <v>44408</v>
      </c>
      <c r="D1093" s="21">
        <v>1</v>
      </c>
      <c r="E1093" s="21">
        <v>9</v>
      </c>
      <c r="F1093" s="22">
        <v>4714.25</v>
      </c>
      <c r="G1093" s="20">
        <v>43753</v>
      </c>
    </row>
    <row r="1094" spans="1:7" x14ac:dyDescent="0.25">
      <c r="A1094" s="20">
        <v>23138</v>
      </c>
      <c r="B1094" s="19">
        <v>58</v>
      </c>
      <c r="C1094" s="20">
        <v>44408</v>
      </c>
      <c r="D1094" s="21">
        <v>31</v>
      </c>
      <c r="E1094" s="21">
        <v>9</v>
      </c>
      <c r="F1094" s="22">
        <v>5375.7</v>
      </c>
      <c r="G1094" s="20">
        <v>32797</v>
      </c>
    </row>
    <row r="1095" spans="1:7" x14ac:dyDescent="0.25">
      <c r="A1095" s="20">
        <v>27085</v>
      </c>
      <c r="B1095" s="19">
        <v>47</v>
      </c>
      <c r="C1095" s="20">
        <v>44408</v>
      </c>
      <c r="D1095" s="21">
        <v>18</v>
      </c>
      <c r="E1095" s="21">
        <v>9</v>
      </c>
      <c r="F1095" s="22">
        <v>5449.62</v>
      </c>
      <c r="G1095" s="20">
        <v>37543</v>
      </c>
    </row>
    <row r="1096" spans="1:7" x14ac:dyDescent="0.25">
      <c r="A1096" s="20">
        <v>29150</v>
      </c>
      <c r="B1096" s="19">
        <v>41</v>
      </c>
      <c r="C1096" s="20">
        <v>44408</v>
      </c>
      <c r="D1096" s="21">
        <v>12</v>
      </c>
      <c r="E1096" s="21">
        <v>9</v>
      </c>
      <c r="F1096" s="22">
        <v>4894.2</v>
      </c>
      <c r="G1096" s="20">
        <v>39722</v>
      </c>
    </row>
    <row r="1097" spans="1:7" x14ac:dyDescent="0.25">
      <c r="A1097" s="20">
        <v>24371</v>
      </c>
      <c r="B1097" s="19">
        <v>55</v>
      </c>
      <c r="C1097" s="20">
        <v>44408</v>
      </c>
      <c r="D1097" s="21">
        <v>31</v>
      </c>
      <c r="E1097" s="21">
        <v>9</v>
      </c>
      <c r="F1097" s="22">
        <v>5553.78</v>
      </c>
      <c r="G1097" s="20">
        <v>32783</v>
      </c>
    </row>
    <row r="1098" spans="1:7" x14ac:dyDescent="0.25">
      <c r="A1098" s="20">
        <v>22454</v>
      </c>
      <c r="B1098" s="19">
        <v>60</v>
      </c>
      <c r="C1098" s="20">
        <v>44408</v>
      </c>
      <c r="D1098" s="21">
        <v>30</v>
      </c>
      <c r="E1098" s="21">
        <v>9</v>
      </c>
      <c r="F1098" s="22">
        <v>7977.46</v>
      </c>
      <c r="G1098" s="20">
        <v>33147</v>
      </c>
    </row>
    <row r="1099" spans="1:7" x14ac:dyDescent="0.25">
      <c r="A1099" s="20">
        <v>24005</v>
      </c>
      <c r="B1099" s="19">
        <v>56</v>
      </c>
      <c r="C1099" s="20">
        <v>44408</v>
      </c>
      <c r="D1099" s="21">
        <v>29</v>
      </c>
      <c r="E1099" s="21">
        <v>9</v>
      </c>
      <c r="F1099" s="22">
        <v>7250.579999999999</v>
      </c>
      <c r="G1099" s="20">
        <v>33512</v>
      </c>
    </row>
    <row r="1100" spans="1:7" x14ac:dyDescent="0.25">
      <c r="A1100" s="20">
        <v>24930</v>
      </c>
      <c r="B1100" s="19">
        <v>53</v>
      </c>
      <c r="C1100" s="20">
        <v>44408</v>
      </c>
      <c r="D1100" s="21">
        <v>29</v>
      </c>
      <c r="E1100" s="21">
        <v>9</v>
      </c>
      <c r="F1100" s="22">
        <v>7029.94</v>
      </c>
      <c r="G1100" s="20">
        <v>33512</v>
      </c>
    </row>
    <row r="1101" spans="1:7" x14ac:dyDescent="0.25">
      <c r="A1101" s="20">
        <v>31503</v>
      </c>
      <c r="B1101" s="19">
        <v>35</v>
      </c>
      <c r="C1101" s="20">
        <v>44408</v>
      </c>
      <c r="D1101" s="21">
        <v>9</v>
      </c>
      <c r="E1101" s="21">
        <v>9</v>
      </c>
      <c r="F1101" s="22">
        <v>4324.7300000000005</v>
      </c>
      <c r="G1101" s="20">
        <v>40817</v>
      </c>
    </row>
    <row r="1102" spans="1:7" x14ac:dyDescent="0.25">
      <c r="A1102" s="20">
        <v>28663</v>
      </c>
      <c r="B1102" s="19">
        <v>43</v>
      </c>
      <c r="C1102" s="20">
        <v>44408</v>
      </c>
      <c r="D1102" s="21">
        <v>8</v>
      </c>
      <c r="E1102" s="21">
        <v>9</v>
      </c>
      <c r="F1102" s="22">
        <v>4819.5999999999995</v>
      </c>
      <c r="G1102" s="20">
        <v>41183</v>
      </c>
    </row>
    <row r="1103" spans="1:7" x14ac:dyDescent="0.25">
      <c r="A1103" s="20">
        <v>34953</v>
      </c>
      <c r="B1103" s="19">
        <v>26</v>
      </c>
      <c r="C1103" s="20">
        <v>44408</v>
      </c>
      <c r="D1103" s="21">
        <v>2</v>
      </c>
      <c r="E1103" s="21">
        <v>9</v>
      </c>
      <c r="F1103" s="22">
        <v>3548.5</v>
      </c>
      <c r="G1103" s="20">
        <v>43374</v>
      </c>
    </row>
    <row r="1104" spans="1:7" x14ac:dyDescent="0.25">
      <c r="A1104" s="20">
        <v>23072</v>
      </c>
      <c r="B1104" s="19">
        <v>58</v>
      </c>
      <c r="C1104" s="20">
        <v>44408</v>
      </c>
      <c r="D1104" s="21">
        <v>35</v>
      </c>
      <c r="E1104" s="21">
        <v>9</v>
      </c>
      <c r="F1104" s="22">
        <v>6807.06</v>
      </c>
      <c r="G1104" s="20">
        <v>31321</v>
      </c>
    </row>
    <row r="1105" spans="1:7" x14ac:dyDescent="0.25">
      <c r="A1105" s="20">
        <v>31273</v>
      </c>
      <c r="B1105" s="19">
        <v>36</v>
      </c>
      <c r="C1105" s="20">
        <v>44408</v>
      </c>
      <c r="D1105" s="21">
        <v>14</v>
      </c>
      <c r="E1105" s="21">
        <v>9</v>
      </c>
      <c r="F1105" s="22">
        <v>3972.78</v>
      </c>
      <c r="G1105" s="20">
        <v>39013</v>
      </c>
    </row>
    <row r="1106" spans="1:7" x14ac:dyDescent="0.25">
      <c r="A1106" s="20">
        <v>32785</v>
      </c>
      <c r="B1106" s="19">
        <v>31</v>
      </c>
      <c r="C1106" s="20">
        <v>44408</v>
      </c>
      <c r="D1106" s="21">
        <v>7</v>
      </c>
      <c r="E1106" s="21">
        <v>9</v>
      </c>
      <c r="F1106" s="22">
        <v>3880.8700000000003</v>
      </c>
      <c r="G1106" s="20">
        <v>41548</v>
      </c>
    </row>
    <row r="1107" spans="1:7" x14ac:dyDescent="0.25">
      <c r="A1107" s="20">
        <v>24010</v>
      </c>
      <c r="B1107" s="19">
        <v>56</v>
      </c>
      <c r="C1107" s="20">
        <v>44408</v>
      </c>
      <c r="D1107" s="21">
        <v>35</v>
      </c>
      <c r="E1107" s="21">
        <v>9</v>
      </c>
      <c r="F1107" s="22">
        <v>5364.5</v>
      </c>
      <c r="G1107" s="20">
        <v>31327</v>
      </c>
    </row>
    <row r="1108" spans="1:7" x14ac:dyDescent="0.25">
      <c r="A1108" s="20">
        <v>23597</v>
      </c>
      <c r="B1108" s="19">
        <v>57</v>
      </c>
      <c r="C1108" s="20">
        <v>44408</v>
      </c>
      <c r="D1108" s="21">
        <v>35</v>
      </c>
      <c r="E1108" s="21">
        <v>9</v>
      </c>
      <c r="F1108" s="22">
        <v>7393.94</v>
      </c>
      <c r="G1108" s="20">
        <v>31327</v>
      </c>
    </row>
    <row r="1109" spans="1:7" x14ac:dyDescent="0.25">
      <c r="A1109" s="20">
        <v>29154</v>
      </c>
      <c r="B1109" s="19">
        <v>41</v>
      </c>
      <c r="C1109" s="20">
        <v>44408</v>
      </c>
      <c r="D1109" s="21">
        <v>9</v>
      </c>
      <c r="E1109" s="21">
        <v>9</v>
      </c>
      <c r="F1109" s="22">
        <v>4611.45</v>
      </c>
      <c r="G1109" s="20">
        <v>40817</v>
      </c>
    </row>
    <row r="1110" spans="1:7" x14ac:dyDescent="0.25">
      <c r="A1110" s="20">
        <v>29416</v>
      </c>
      <c r="B1110" s="19">
        <v>41</v>
      </c>
      <c r="C1110" s="20">
        <v>44408</v>
      </c>
      <c r="D1110" s="21">
        <v>13</v>
      </c>
      <c r="E1110" s="21">
        <v>9</v>
      </c>
      <c r="F1110" s="22">
        <v>6439.97</v>
      </c>
      <c r="G1110" s="20">
        <v>39356</v>
      </c>
    </row>
    <row r="1111" spans="1:7" x14ac:dyDescent="0.25">
      <c r="A1111" s="20">
        <v>32177</v>
      </c>
      <c r="B1111" s="19">
        <v>33</v>
      </c>
      <c r="C1111" s="20">
        <v>44408</v>
      </c>
      <c r="D1111" s="21">
        <v>8</v>
      </c>
      <c r="E1111" s="21">
        <v>9</v>
      </c>
      <c r="F1111" s="22">
        <v>4051.28</v>
      </c>
      <c r="G1111" s="20">
        <v>41197</v>
      </c>
    </row>
    <row r="1112" spans="1:7" x14ac:dyDescent="0.25">
      <c r="A1112" s="20">
        <v>35059</v>
      </c>
      <c r="B1112" s="19">
        <v>25</v>
      </c>
      <c r="C1112" s="20">
        <v>44408</v>
      </c>
      <c r="D1112" s="21">
        <v>4</v>
      </c>
      <c r="E1112" s="21">
        <v>9</v>
      </c>
      <c r="F1112" s="22">
        <v>3625</v>
      </c>
      <c r="G1112" s="20">
        <v>42660</v>
      </c>
    </row>
    <row r="1113" spans="1:7" x14ac:dyDescent="0.25">
      <c r="A1113" s="20">
        <v>28211</v>
      </c>
      <c r="B1113" s="19">
        <v>44</v>
      </c>
      <c r="C1113" s="20">
        <v>44408</v>
      </c>
      <c r="D1113" s="21">
        <v>8</v>
      </c>
      <c r="E1113" s="21">
        <v>9</v>
      </c>
      <c r="F1113" s="22">
        <v>5144.4000000000005</v>
      </c>
      <c r="G1113" s="20">
        <v>41183</v>
      </c>
    </row>
    <row r="1114" spans="1:7" x14ac:dyDescent="0.25">
      <c r="A1114" s="20">
        <v>30034</v>
      </c>
      <c r="B1114" s="19">
        <v>39</v>
      </c>
      <c r="C1114" s="20">
        <v>44408</v>
      </c>
      <c r="D1114" s="21">
        <v>12</v>
      </c>
      <c r="E1114" s="21">
        <v>9</v>
      </c>
      <c r="F1114" s="22">
        <v>4916.5999999999995</v>
      </c>
      <c r="G1114" s="20">
        <v>39722</v>
      </c>
    </row>
    <row r="1115" spans="1:7" x14ac:dyDescent="0.25">
      <c r="A1115" s="20">
        <v>27224</v>
      </c>
      <c r="B1115" s="19">
        <v>47</v>
      </c>
      <c r="C1115" s="20">
        <v>44408</v>
      </c>
      <c r="D1115" s="21">
        <v>9</v>
      </c>
      <c r="E1115" s="21">
        <v>9</v>
      </c>
      <c r="F1115" s="22">
        <v>5165.8499999999995</v>
      </c>
      <c r="G1115" s="20">
        <v>40817</v>
      </c>
    </row>
    <row r="1116" spans="1:7" x14ac:dyDescent="0.25">
      <c r="A1116" s="20">
        <v>31352</v>
      </c>
      <c r="B1116" s="19">
        <v>35</v>
      </c>
      <c r="C1116" s="20">
        <v>44408</v>
      </c>
      <c r="D1116" s="21">
        <v>8</v>
      </c>
      <c r="E1116" s="21">
        <v>9</v>
      </c>
      <c r="F1116" s="22">
        <v>4142</v>
      </c>
      <c r="G1116" s="20">
        <v>41183</v>
      </c>
    </row>
    <row r="1117" spans="1:7" x14ac:dyDescent="0.25">
      <c r="A1117" s="20">
        <v>30384</v>
      </c>
      <c r="B1117" s="19">
        <v>38</v>
      </c>
      <c r="C1117" s="20">
        <v>44408</v>
      </c>
      <c r="D1117" s="21">
        <v>13</v>
      </c>
      <c r="E1117" s="21">
        <v>9</v>
      </c>
      <c r="F1117" s="22">
        <v>4394.8499999999995</v>
      </c>
      <c r="G1117" s="20">
        <v>39356</v>
      </c>
    </row>
    <row r="1118" spans="1:7" x14ac:dyDescent="0.25">
      <c r="A1118" s="20">
        <v>22853</v>
      </c>
      <c r="B1118" s="19">
        <v>59</v>
      </c>
      <c r="C1118" s="20">
        <v>44408</v>
      </c>
      <c r="D1118" s="21">
        <v>35</v>
      </c>
      <c r="E1118" s="21">
        <v>9</v>
      </c>
      <c r="F1118" s="22">
        <v>6902.2599999999993</v>
      </c>
      <c r="G1118" s="20">
        <v>31321</v>
      </c>
    </row>
    <row r="1119" spans="1:7" x14ac:dyDescent="0.25">
      <c r="A1119" s="20">
        <v>22588</v>
      </c>
      <c r="B1119" s="19">
        <v>59</v>
      </c>
      <c r="C1119" s="20">
        <v>44408</v>
      </c>
      <c r="D1119" s="21">
        <v>32</v>
      </c>
      <c r="E1119" s="21">
        <v>9</v>
      </c>
      <c r="F1119" s="22">
        <v>8151.06</v>
      </c>
      <c r="G1119" s="20">
        <v>32419</v>
      </c>
    </row>
    <row r="1120" spans="1:7" x14ac:dyDescent="0.25">
      <c r="A1120" s="20">
        <v>31504</v>
      </c>
      <c r="B1120" s="19">
        <v>35</v>
      </c>
      <c r="C1120" s="20">
        <v>44408</v>
      </c>
      <c r="D1120" s="21">
        <v>8</v>
      </c>
      <c r="E1120" s="21">
        <v>9</v>
      </c>
      <c r="F1120" s="22">
        <v>4430.96</v>
      </c>
      <c r="G1120" s="20">
        <v>41183</v>
      </c>
    </row>
    <row r="1121" spans="1:7" x14ac:dyDescent="0.25">
      <c r="A1121" s="20">
        <v>25805</v>
      </c>
      <c r="B1121" s="19">
        <v>51</v>
      </c>
      <c r="C1121" s="20">
        <v>44408</v>
      </c>
      <c r="D1121" s="21">
        <v>27</v>
      </c>
      <c r="E1121" s="21">
        <v>9</v>
      </c>
      <c r="F1121" s="22">
        <v>5024.0199999999995</v>
      </c>
      <c r="G1121" s="20">
        <v>34248</v>
      </c>
    </row>
    <row r="1122" spans="1:7" x14ac:dyDescent="0.25">
      <c r="A1122" s="20">
        <v>27766</v>
      </c>
      <c r="B1122" s="19">
        <v>45</v>
      </c>
      <c r="C1122" s="20">
        <v>44408</v>
      </c>
      <c r="D1122" s="21">
        <v>9</v>
      </c>
      <c r="E1122" s="21">
        <v>9</v>
      </c>
      <c r="F1122" s="22">
        <v>5490.6500000000005</v>
      </c>
      <c r="G1122" s="20">
        <v>40817</v>
      </c>
    </row>
    <row r="1123" spans="1:7" x14ac:dyDescent="0.25">
      <c r="A1123" s="20">
        <v>31098</v>
      </c>
      <c r="B1123" s="19">
        <v>36</v>
      </c>
      <c r="C1123" s="20">
        <v>44408</v>
      </c>
      <c r="D1123" s="21">
        <v>9</v>
      </c>
      <c r="E1123" s="21">
        <v>9</v>
      </c>
      <c r="F1123" s="22">
        <v>4293.37</v>
      </c>
      <c r="G1123" s="20">
        <v>40817</v>
      </c>
    </row>
    <row r="1124" spans="1:7" x14ac:dyDescent="0.25">
      <c r="A1124" s="20">
        <v>30634</v>
      </c>
      <c r="B1124" s="19">
        <v>37</v>
      </c>
      <c r="C1124" s="20">
        <v>44408</v>
      </c>
      <c r="D1124" s="21">
        <v>14</v>
      </c>
      <c r="E1124" s="21">
        <v>9</v>
      </c>
      <c r="F1124" s="22">
        <v>4844.1400000000003</v>
      </c>
      <c r="G1124" s="20">
        <v>38999</v>
      </c>
    </row>
    <row r="1125" spans="1:7" x14ac:dyDescent="0.25">
      <c r="A1125" s="20">
        <v>22281</v>
      </c>
      <c r="B1125" s="19">
        <v>60</v>
      </c>
      <c r="C1125" s="20">
        <v>44408</v>
      </c>
      <c r="D1125" s="21">
        <v>33</v>
      </c>
      <c r="E1125" s="21">
        <v>9</v>
      </c>
      <c r="F1125" s="22">
        <v>7024.34</v>
      </c>
      <c r="G1125" s="20">
        <v>32051</v>
      </c>
    </row>
    <row r="1126" spans="1:7" x14ac:dyDescent="0.25">
      <c r="A1126" s="20">
        <v>24751</v>
      </c>
      <c r="B1126" s="19">
        <v>53</v>
      </c>
      <c r="C1126" s="20">
        <v>44408</v>
      </c>
      <c r="D1126" s="21">
        <v>8</v>
      </c>
      <c r="E1126" s="21">
        <v>9</v>
      </c>
      <c r="F1126" s="22">
        <v>4875.5999999999995</v>
      </c>
      <c r="G1126" s="20">
        <v>41183</v>
      </c>
    </row>
    <row r="1127" spans="1:7" x14ac:dyDescent="0.25">
      <c r="A1127" s="20">
        <v>28634</v>
      </c>
      <c r="B1127" s="19">
        <v>43</v>
      </c>
      <c r="C1127" s="20">
        <v>44408</v>
      </c>
      <c r="D1127" s="21">
        <v>18</v>
      </c>
      <c r="E1127" s="21">
        <v>9</v>
      </c>
      <c r="F1127" s="22">
        <v>4919.8599999999997</v>
      </c>
      <c r="G1127" s="20">
        <v>37530</v>
      </c>
    </row>
    <row r="1128" spans="1:7" x14ac:dyDescent="0.25">
      <c r="A1128" s="20">
        <v>22445</v>
      </c>
      <c r="B1128" s="19">
        <v>60</v>
      </c>
      <c r="C1128" s="20">
        <v>44408</v>
      </c>
      <c r="D1128" s="21">
        <v>28</v>
      </c>
      <c r="E1128" s="21">
        <v>9</v>
      </c>
      <c r="F1128" s="22">
        <v>7811.7</v>
      </c>
      <c r="G1128" s="20">
        <v>33878</v>
      </c>
    </row>
    <row r="1129" spans="1:7" x14ac:dyDescent="0.25">
      <c r="A1129" s="20">
        <v>31849</v>
      </c>
      <c r="B1129" s="19">
        <v>34</v>
      </c>
      <c r="C1129" s="20">
        <v>44408</v>
      </c>
      <c r="D1129" s="21">
        <v>9</v>
      </c>
      <c r="E1129" s="21">
        <v>9</v>
      </c>
      <c r="F1129" s="22">
        <v>4113.05</v>
      </c>
      <c r="G1129" s="20">
        <v>40817</v>
      </c>
    </row>
    <row r="1130" spans="1:7" x14ac:dyDescent="0.25">
      <c r="A1130" s="20">
        <v>32860</v>
      </c>
      <c r="B1130" s="19">
        <v>31</v>
      </c>
      <c r="C1130" s="20">
        <v>44408</v>
      </c>
      <c r="D1130" s="21">
        <v>7</v>
      </c>
      <c r="E1130" s="21">
        <v>9</v>
      </c>
      <c r="F1130" s="22">
        <v>4041.03</v>
      </c>
      <c r="G1130" s="20">
        <v>41561</v>
      </c>
    </row>
    <row r="1131" spans="1:7" x14ac:dyDescent="0.25">
      <c r="A1131" s="20">
        <v>28062</v>
      </c>
      <c r="B1131" s="19">
        <v>44</v>
      </c>
      <c r="C1131" s="20">
        <v>44408</v>
      </c>
      <c r="D1131" s="21">
        <v>18</v>
      </c>
      <c r="E1131" s="21">
        <v>9</v>
      </c>
      <c r="F1131" s="22">
        <v>5258.0999999999995</v>
      </c>
      <c r="G1131" s="20">
        <v>37550</v>
      </c>
    </row>
    <row r="1132" spans="1:7" x14ac:dyDescent="0.25">
      <c r="A1132" s="20">
        <v>23125</v>
      </c>
      <c r="B1132" s="19">
        <v>58</v>
      </c>
      <c r="C1132" s="20">
        <v>44408</v>
      </c>
      <c r="D1132" s="21">
        <v>30</v>
      </c>
      <c r="E1132" s="21">
        <v>9</v>
      </c>
      <c r="F1132" s="22">
        <v>6699.54</v>
      </c>
      <c r="G1132" s="20">
        <v>33147</v>
      </c>
    </row>
    <row r="1133" spans="1:7" x14ac:dyDescent="0.25">
      <c r="A1133" s="20">
        <v>29690</v>
      </c>
      <c r="B1133" s="19">
        <v>40</v>
      </c>
      <c r="C1133" s="20">
        <v>44408</v>
      </c>
      <c r="D1133" s="21">
        <v>12</v>
      </c>
      <c r="E1133" s="21">
        <v>9</v>
      </c>
      <c r="F1133" s="22">
        <v>5611</v>
      </c>
      <c r="G1133" s="20">
        <v>39748</v>
      </c>
    </row>
    <row r="1134" spans="1:7" x14ac:dyDescent="0.25">
      <c r="A1134" s="20">
        <v>27315</v>
      </c>
      <c r="B1134" s="19">
        <v>46</v>
      </c>
      <c r="C1134" s="20">
        <v>44408</v>
      </c>
      <c r="D1134" s="21">
        <v>8</v>
      </c>
      <c r="E1134" s="21">
        <v>9</v>
      </c>
      <c r="F1134" s="22">
        <v>6034.8</v>
      </c>
      <c r="G1134" s="20">
        <v>41183</v>
      </c>
    </row>
    <row r="1135" spans="1:7" x14ac:dyDescent="0.25">
      <c r="A1135" s="20">
        <v>34039</v>
      </c>
      <c r="B1135" s="19">
        <v>28</v>
      </c>
      <c r="C1135" s="20">
        <v>44408</v>
      </c>
      <c r="D1135" s="21">
        <v>4</v>
      </c>
      <c r="E1135" s="21">
        <v>9</v>
      </c>
      <c r="F1135" s="22">
        <v>3625</v>
      </c>
      <c r="G1135" s="20">
        <v>42644</v>
      </c>
    </row>
    <row r="1136" spans="1:7" x14ac:dyDescent="0.25">
      <c r="A1136" s="20">
        <v>22675</v>
      </c>
      <c r="B1136" s="19">
        <v>59</v>
      </c>
      <c r="C1136" s="20">
        <v>44408</v>
      </c>
      <c r="D1136" s="21">
        <v>33</v>
      </c>
      <c r="E1136" s="21">
        <v>9</v>
      </c>
      <c r="F1136" s="22">
        <v>7172.18</v>
      </c>
      <c r="G1136" s="20">
        <v>32051</v>
      </c>
    </row>
    <row r="1137" spans="1:7" x14ac:dyDescent="0.25">
      <c r="A1137" s="20">
        <v>26693</v>
      </c>
      <c r="B1137" s="19">
        <v>48</v>
      </c>
      <c r="C1137" s="20">
        <v>44408</v>
      </c>
      <c r="D1137" s="21">
        <v>25</v>
      </c>
      <c r="E1137" s="21">
        <v>9</v>
      </c>
      <c r="F1137" s="22">
        <v>5513.46</v>
      </c>
      <c r="G1137" s="20">
        <v>34974</v>
      </c>
    </row>
    <row r="1138" spans="1:7" x14ac:dyDescent="0.25">
      <c r="A1138" s="20">
        <v>28654</v>
      </c>
      <c r="B1138" s="19">
        <v>43</v>
      </c>
      <c r="C1138" s="20">
        <v>44408</v>
      </c>
      <c r="D1138" s="21">
        <v>14</v>
      </c>
      <c r="E1138" s="21">
        <v>9</v>
      </c>
      <c r="F1138" s="22">
        <v>5016.62</v>
      </c>
      <c r="G1138" s="20">
        <v>39002</v>
      </c>
    </row>
    <row r="1139" spans="1:7" x14ac:dyDescent="0.25">
      <c r="A1139" s="20">
        <v>33302</v>
      </c>
      <c r="B1139" s="19">
        <v>30</v>
      </c>
      <c r="C1139" s="20">
        <v>44408</v>
      </c>
      <c r="D1139" s="21">
        <v>9</v>
      </c>
      <c r="E1139" s="21">
        <v>9</v>
      </c>
      <c r="F1139" s="22">
        <v>3853.2099999999996</v>
      </c>
      <c r="G1139" s="20">
        <v>40817</v>
      </c>
    </row>
    <row r="1140" spans="1:7" x14ac:dyDescent="0.25">
      <c r="A1140" s="20">
        <v>24163</v>
      </c>
      <c r="B1140" s="19">
        <v>55</v>
      </c>
      <c r="C1140" s="20">
        <v>44408</v>
      </c>
      <c r="D1140" s="21">
        <v>30</v>
      </c>
      <c r="E1140" s="21">
        <v>9</v>
      </c>
      <c r="F1140" s="22">
        <v>7535.06</v>
      </c>
      <c r="G1140" s="20">
        <v>33147</v>
      </c>
    </row>
    <row r="1141" spans="1:7" x14ac:dyDescent="0.25">
      <c r="A1141" s="20">
        <v>31602</v>
      </c>
      <c r="B1141" s="19">
        <v>35</v>
      </c>
      <c r="C1141" s="20">
        <v>44408</v>
      </c>
      <c r="D1141" s="21">
        <v>9</v>
      </c>
      <c r="E1141" s="21">
        <v>9</v>
      </c>
      <c r="F1141" s="22">
        <v>4516.25</v>
      </c>
      <c r="G1141" s="20">
        <v>40817</v>
      </c>
    </row>
    <row r="1142" spans="1:7" x14ac:dyDescent="0.25">
      <c r="A1142" s="20">
        <v>32680</v>
      </c>
      <c r="B1142" s="19">
        <v>32</v>
      </c>
      <c r="C1142" s="20">
        <v>44408</v>
      </c>
      <c r="D1142" s="21">
        <v>8</v>
      </c>
      <c r="E1142" s="21">
        <v>9</v>
      </c>
      <c r="F1142" s="22">
        <v>3842.9599999999996</v>
      </c>
      <c r="G1142" s="20">
        <v>41183</v>
      </c>
    </row>
    <row r="1143" spans="1:7" x14ac:dyDescent="0.25">
      <c r="A1143" s="20">
        <v>28111</v>
      </c>
      <c r="B1143" s="19">
        <v>44</v>
      </c>
      <c r="C1143" s="20">
        <v>44408</v>
      </c>
      <c r="D1143" s="21">
        <v>12</v>
      </c>
      <c r="E1143" s="21">
        <v>9</v>
      </c>
      <c r="F1143" s="22">
        <v>4953.5600000000004</v>
      </c>
      <c r="G1143" s="20">
        <v>39727</v>
      </c>
    </row>
    <row r="1144" spans="1:7" x14ac:dyDescent="0.25">
      <c r="A1144" s="20">
        <v>28472</v>
      </c>
      <c r="B1144" s="19">
        <v>43</v>
      </c>
      <c r="C1144" s="20">
        <v>44408</v>
      </c>
      <c r="D1144" s="21">
        <v>11</v>
      </c>
      <c r="E1144" s="21">
        <v>9</v>
      </c>
      <c r="F1144" s="22">
        <v>5191.95</v>
      </c>
      <c r="G1144" s="20">
        <v>40091</v>
      </c>
    </row>
    <row r="1145" spans="1:7" x14ac:dyDescent="0.25">
      <c r="A1145" s="20">
        <v>29303</v>
      </c>
      <c r="B1145" s="19">
        <v>41</v>
      </c>
      <c r="C1145" s="20">
        <v>44408</v>
      </c>
      <c r="D1145" s="21">
        <v>18</v>
      </c>
      <c r="E1145" s="21">
        <v>9</v>
      </c>
      <c r="F1145" s="22">
        <v>5384.66</v>
      </c>
      <c r="G1145" s="20">
        <v>37548</v>
      </c>
    </row>
    <row r="1146" spans="1:7" x14ac:dyDescent="0.25">
      <c r="A1146" s="20">
        <v>29777</v>
      </c>
      <c r="B1146" s="19">
        <v>40</v>
      </c>
      <c r="C1146" s="20">
        <v>44408</v>
      </c>
      <c r="D1146" s="21">
        <v>9</v>
      </c>
      <c r="E1146" s="21">
        <v>9</v>
      </c>
      <c r="F1146" s="22">
        <v>4792.8900000000003</v>
      </c>
      <c r="G1146" s="20">
        <v>40817</v>
      </c>
    </row>
    <row r="1147" spans="1:7" x14ac:dyDescent="0.25">
      <c r="A1147" s="20">
        <v>26334</v>
      </c>
      <c r="B1147" s="19">
        <v>49</v>
      </c>
      <c r="C1147" s="20">
        <v>44408</v>
      </c>
      <c r="D1147" s="21">
        <v>14</v>
      </c>
      <c r="E1147" s="21">
        <v>9</v>
      </c>
      <c r="F1147" s="22">
        <v>5613.579999999999</v>
      </c>
      <c r="G1147" s="20">
        <v>38992</v>
      </c>
    </row>
    <row r="1148" spans="1:7" x14ac:dyDescent="0.25">
      <c r="A1148" s="20">
        <v>31112</v>
      </c>
      <c r="B1148" s="19">
        <v>36</v>
      </c>
      <c r="C1148" s="20">
        <v>44408</v>
      </c>
      <c r="D1148" s="21">
        <v>12</v>
      </c>
      <c r="E1148" s="21">
        <v>9</v>
      </c>
      <c r="F1148" s="22">
        <v>4355.4800000000005</v>
      </c>
      <c r="G1148" s="20">
        <v>39722</v>
      </c>
    </row>
    <row r="1149" spans="1:7" x14ac:dyDescent="0.25">
      <c r="A1149" s="20">
        <v>27311</v>
      </c>
      <c r="B1149" s="19">
        <v>46</v>
      </c>
      <c r="C1149" s="20">
        <v>44408</v>
      </c>
      <c r="D1149" s="21">
        <v>11</v>
      </c>
      <c r="E1149" s="21">
        <v>9</v>
      </c>
      <c r="F1149" s="22">
        <v>5478.670000000001</v>
      </c>
      <c r="G1149" s="20">
        <v>40091</v>
      </c>
    </row>
    <row r="1150" spans="1:7" x14ac:dyDescent="0.25">
      <c r="A1150" s="20">
        <v>33774</v>
      </c>
      <c r="B1150" s="19">
        <v>29</v>
      </c>
      <c r="C1150" s="20">
        <v>44408</v>
      </c>
      <c r="D1150" s="21">
        <v>5</v>
      </c>
      <c r="E1150" s="21">
        <v>9</v>
      </c>
      <c r="F1150" s="22">
        <v>4027.25</v>
      </c>
      <c r="G1150" s="20">
        <v>42289</v>
      </c>
    </row>
    <row r="1151" spans="1:7" x14ac:dyDescent="0.25">
      <c r="A1151" s="20">
        <v>26742</v>
      </c>
      <c r="B1151" s="19">
        <v>48</v>
      </c>
      <c r="C1151" s="20">
        <v>44408</v>
      </c>
      <c r="D1151" s="21">
        <v>22</v>
      </c>
      <c r="E1151" s="21">
        <v>9</v>
      </c>
      <c r="F1151" s="22">
        <v>5345.46</v>
      </c>
      <c r="G1151" s="20">
        <v>36087</v>
      </c>
    </row>
    <row r="1152" spans="1:7" x14ac:dyDescent="0.25">
      <c r="A1152" s="20">
        <v>32745</v>
      </c>
      <c r="B1152" s="19">
        <v>32</v>
      </c>
      <c r="C1152" s="20">
        <v>44408</v>
      </c>
      <c r="D1152" s="21">
        <v>11</v>
      </c>
      <c r="E1152" s="21">
        <v>9</v>
      </c>
      <c r="F1152" s="22">
        <v>4082.03</v>
      </c>
      <c r="G1152" s="20">
        <v>40087</v>
      </c>
    </row>
    <row r="1153" spans="1:7" x14ac:dyDescent="0.25">
      <c r="A1153" s="20">
        <v>30421</v>
      </c>
      <c r="B1153" s="19">
        <v>38</v>
      </c>
      <c r="C1153" s="20">
        <v>44408</v>
      </c>
      <c r="D1153" s="21">
        <v>14</v>
      </c>
      <c r="E1153" s="21">
        <v>9</v>
      </c>
      <c r="F1153" s="22">
        <v>4844.1400000000003</v>
      </c>
      <c r="G1153" s="20">
        <v>38992</v>
      </c>
    </row>
    <row r="1154" spans="1:7" x14ac:dyDescent="0.25">
      <c r="A1154" s="20">
        <v>34682</v>
      </c>
      <c r="B1154" s="19">
        <v>26</v>
      </c>
      <c r="C1154" s="20">
        <v>44408</v>
      </c>
      <c r="D1154" s="21">
        <v>3</v>
      </c>
      <c r="E1154" s="21">
        <v>9</v>
      </c>
      <c r="F1154" s="22">
        <v>3557.6299999999997</v>
      </c>
      <c r="G1154" s="20">
        <v>43010</v>
      </c>
    </row>
    <row r="1155" spans="1:7" x14ac:dyDescent="0.25">
      <c r="A1155" s="20">
        <v>34504</v>
      </c>
      <c r="B1155" s="19">
        <v>27</v>
      </c>
      <c r="C1155" s="20">
        <v>44408</v>
      </c>
      <c r="D1155" s="21">
        <v>2</v>
      </c>
      <c r="E1155" s="21">
        <v>9</v>
      </c>
      <c r="F1155" s="22">
        <v>3503.7000000000003</v>
      </c>
      <c r="G1155" s="20">
        <v>43388</v>
      </c>
    </row>
    <row r="1156" spans="1:7" x14ac:dyDescent="0.25">
      <c r="A1156" s="20">
        <v>24223</v>
      </c>
      <c r="B1156" s="19">
        <v>55</v>
      </c>
      <c r="C1156" s="20">
        <v>44408</v>
      </c>
      <c r="D1156" s="21">
        <v>22</v>
      </c>
      <c r="E1156" s="21">
        <v>9</v>
      </c>
      <c r="F1156" s="22">
        <v>6289.62</v>
      </c>
      <c r="G1156" s="20">
        <v>36080</v>
      </c>
    </row>
    <row r="1157" spans="1:7" x14ac:dyDescent="0.25">
      <c r="A1157" s="20">
        <v>31274</v>
      </c>
      <c r="B1157" s="19">
        <v>36</v>
      </c>
      <c r="C1157" s="20">
        <v>44408</v>
      </c>
      <c r="D1157" s="21">
        <v>13</v>
      </c>
      <c r="E1157" s="21">
        <v>9</v>
      </c>
      <c r="F1157" s="22">
        <v>4102.53</v>
      </c>
      <c r="G1157" s="20">
        <v>39356</v>
      </c>
    </row>
    <row r="1158" spans="1:7" x14ac:dyDescent="0.25">
      <c r="A1158" s="20">
        <v>31685</v>
      </c>
      <c r="B1158" s="19">
        <v>35</v>
      </c>
      <c r="C1158" s="20">
        <v>44408</v>
      </c>
      <c r="D1158" s="21">
        <v>8</v>
      </c>
      <c r="E1158" s="21">
        <v>9</v>
      </c>
      <c r="F1158" s="22">
        <v>4898</v>
      </c>
      <c r="G1158" s="20">
        <v>41183</v>
      </c>
    </row>
    <row r="1159" spans="1:7" x14ac:dyDescent="0.25">
      <c r="A1159" s="20">
        <v>31661</v>
      </c>
      <c r="B1159" s="19">
        <v>35</v>
      </c>
      <c r="C1159" s="20">
        <v>44408</v>
      </c>
      <c r="D1159" s="21">
        <v>11</v>
      </c>
      <c r="E1159" s="21">
        <v>9</v>
      </c>
      <c r="F1159" s="22">
        <v>4345.2300000000005</v>
      </c>
      <c r="G1159" s="20">
        <v>40087</v>
      </c>
    </row>
    <row r="1160" spans="1:7" x14ac:dyDescent="0.25">
      <c r="A1160" s="20">
        <v>26775</v>
      </c>
      <c r="B1160" s="19">
        <v>48</v>
      </c>
      <c r="C1160" s="20">
        <v>44408</v>
      </c>
      <c r="D1160" s="21">
        <v>22</v>
      </c>
      <c r="E1160" s="21">
        <v>9</v>
      </c>
      <c r="F1160" s="22">
        <v>6364.66</v>
      </c>
      <c r="G1160" s="20">
        <v>36069</v>
      </c>
    </row>
    <row r="1161" spans="1:7" x14ac:dyDescent="0.25">
      <c r="A1161" s="20">
        <v>28544</v>
      </c>
      <c r="B1161" s="19">
        <v>43</v>
      </c>
      <c r="C1161" s="20">
        <v>44408</v>
      </c>
      <c r="D1161" s="21">
        <v>17</v>
      </c>
      <c r="E1161" s="21">
        <v>9</v>
      </c>
      <c r="F1161" s="22">
        <v>6520.170000000001</v>
      </c>
      <c r="G1161" s="20">
        <v>37895</v>
      </c>
    </row>
    <row r="1162" spans="1:7" x14ac:dyDescent="0.25">
      <c r="A1162" s="20">
        <v>28747</v>
      </c>
      <c r="B1162" s="19">
        <v>43</v>
      </c>
      <c r="C1162" s="20">
        <v>44408</v>
      </c>
      <c r="D1162" s="21">
        <v>17</v>
      </c>
      <c r="E1162" s="21">
        <v>9</v>
      </c>
      <c r="F1162" s="22">
        <v>6013.93</v>
      </c>
      <c r="G1162" s="20">
        <v>37895</v>
      </c>
    </row>
    <row r="1163" spans="1:7" x14ac:dyDescent="0.25">
      <c r="A1163" s="20">
        <v>24589</v>
      </c>
      <c r="B1163" s="19">
        <v>54</v>
      </c>
      <c r="C1163" s="20">
        <v>44408</v>
      </c>
      <c r="D1163" s="21">
        <v>32</v>
      </c>
      <c r="E1163" s="21">
        <v>9</v>
      </c>
      <c r="F1163" s="22">
        <v>5018.42</v>
      </c>
      <c r="G1163" s="20">
        <v>32419</v>
      </c>
    </row>
    <row r="1164" spans="1:7" x14ac:dyDescent="0.25">
      <c r="A1164" s="20">
        <v>23429</v>
      </c>
      <c r="B1164" s="19">
        <v>57</v>
      </c>
      <c r="C1164" s="20">
        <v>44408</v>
      </c>
      <c r="D1164" s="21">
        <v>31</v>
      </c>
      <c r="E1164" s="21">
        <v>9</v>
      </c>
      <c r="F1164" s="22">
        <v>7185.62</v>
      </c>
      <c r="G1164" s="20">
        <v>32783</v>
      </c>
    </row>
    <row r="1165" spans="1:7" x14ac:dyDescent="0.25">
      <c r="A1165" s="20">
        <v>29226</v>
      </c>
      <c r="B1165" s="19">
        <v>41</v>
      </c>
      <c r="C1165" s="20">
        <v>44408</v>
      </c>
      <c r="D1165" s="21">
        <v>14</v>
      </c>
      <c r="E1165" s="21">
        <v>9</v>
      </c>
      <c r="F1165" s="22">
        <v>5797.2599999999993</v>
      </c>
      <c r="G1165" s="20">
        <v>38992</v>
      </c>
    </row>
    <row r="1166" spans="1:7" x14ac:dyDescent="0.25">
      <c r="A1166" s="20">
        <v>30490</v>
      </c>
      <c r="B1166" s="19">
        <v>38</v>
      </c>
      <c r="C1166" s="20">
        <v>44408</v>
      </c>
      <c r="D1166" s="21">
        <v>11</v>
      </c>
      <c r="E1166" s="21">
        <v>9</v>
      </c>
      <c r="F1166" s="22">
        <v>4924.2699999999995</v>
      </c>
      <c r="G1166" s="20">
        <v>40087</v>
      </c>
    </row>
    <row r="1167" spans="1:7" x14ac:dyDescent="0.25">
      <c r="A1167" s="20">
        <v>23607</v>
      </c>
      <c r="B1167" s="19">
        <v>57</v>
      </c>
      <c r="C1167" s="20">
        <v>44408</v>
      </c>
      <c r="D1167" s="21">
        <v>16</v>
      </c>
      <c r="E1167" s="21">
        <v>9</v>
      </c>
      <c r="F1167" s="22">
        <v>5272.32</v>
      </c>
      <c r="G1167" s="20">
        <v>38274</v>
      </c>
    </row>
    <row r="1168" spans="1:7" x14ac:dyDescent="0.25">
      <c r="A1168" s="20">
        <v>30947</v>
      </c>
      <c r="B1168" s="19">
        <v>37</v>
      </c>
      <c r="C1168" s="20">
        <v>44408</v>
      </c>
      <c r="D1168" s="21">
        <v>12</v>
      </c>
      <c r="E1168" s="21">
        <v>9</v>
      </c>
      <c r="F1168" s="22">
        <v>5030.84</v>
      </c>
      <c r="G1168" s="20">
        <v>39727</v>
      </c>
    </row>
    <row r="1169" spans="1:7" x14ac:dyDescent="0.25">
      <c r="A1169" s="20">
        <v>30667</v>
      </c>
      <c r="B1169" s="19">
        <v>37</v>
      </c>
      <c r="C1169" s="20">
        <v>44408</v>
      </c>
      <c r="D1169" s="21">
        <v>7</v>
      </c>
      <c r="E1169" s="21">
        <v>9</v>
      </c>
      <c r="F1169" s="22">
        <v>4821.67</v>
      </c>
      <c r="G1169" s="20">
        <v>41548</v>
      </c>
    </row>
    <row r="1170" spans="1:7" x14ac:dyDescent="0.25">
      <c r="A1170" s="20">
        <v>27430</v>
      </c>
      <c r="B1170" s="19">
        <v>46</v>
      </c>
      <c r="C1170" s="20">
        <v>44408</v>
      </c>
      <c r="D1170" s="21">
        <v>18</v>
      </c>
      <c r="E1170" s="21">
        <v>9</v>
      </c>
      <c r="F1170" s="22">
        <v>6799.22</v>
      </c>
      <c r="G1170" s="20">
        <v>37550</v>
      </c>
    </row>
    <row r="1171" spans="1:7" x14ac:dyDescent="0.25">
      <c r="A1171" s="20">
        <v>28289</v>
      </c>
      <c r="B1171" s="19">
        <v>44</v>
      </c>
      <c r="C1171" s="20">
        <v>44408</v>
      </c>
      <c r="D1171" s="21">
        <v>8</v>
      </c>
      <c r="E1171" s="21">
        <v>9</v>
      </c>
      <c r="F1171" s="22">
        <v>5413.2</v>
      </c>
      <c r="G1171" s="20">
        <v>41183</v>
      </c>
    </row>
    <row r="1172" spans="1:7" x14ac:dyDescent="0.25">
      <c r="A1172" s="20">
        <v>25311</v>
      </c>
      <c r="B1172" s="19">
        <v>52</v>
      </c>
      <c r="C1172" s="20">
        <v>44408</v>
      </c>
      <c r="D1172" s="21">
        <v>14</v>
      </c>
      <c r="E1172" s="21">
        <v>9</v>
      </c>
      <c r="F1172" s="22">
        <v>4835.18</v>
      </c>
      <c r="G1172" s="20">
        <v>38991</v>
      </c>
    </row>
    <row r="1173" spans="1:7" x14ac:dyDescent="0.25">
      <c r="A1173" s="20">
        <v>29017</v>
      </c>
      <c r="B1173" s="19">
        <v>42</v>
      </c>
      <c r="C1173" s="20">
        <v>44408</v>
      </c>
      <c r="D1173" s="21">
        <v>9</v>
      </c>
      <c r="E1173" s="21">
        <v>9</v>
      </c>
      <c r="F1173" s="22">
        <v>5048.25</v>
      </c>
      <c r="G1173" s="20">
        <v>40817</v>
      </c>
    </row>
    <row r="1174" spans="1:7" x14ac:dyDescent="0.25">
      <c r="A1174" s="20">
        <v>25910</v>
      </c>
      <c r="B1174" s="19">
        <v>50</v>
      </c>
      <c r="C1174" s="20">
        <v>44408</v>
      </c>
      <c r="D1174" s="21">
        <v>26</v>
      </c>
      <c r="E1174" s="21">
        <v>9</v>
      </c>
      <c r="F1174" s="22">
        <v>5741.94</v>
      </c>
      <c r="G1174" s="20">
        <v>34610</v>
      </c>
    </row>
    <row r="1175" spans="1:7" x14ac:dyDescent="0.25">
      <c r="A1175" s="20">
        <v>29758</v>
      </c>
      <c r="B1175" s="19">
        <v>40</v>
      </c>
      <c r="C1175" s="20">
        <v>44408</v>
      </c>
      <c r="D1175" s="21">
        <v>15</v>
      </c>
      <c r="E1175" s="21">
        <v>9</v>
      </c>
      <c r="F1175" s="22">
        <v>5311.3499999999995</v>
      </c>
      <c r="G1175" s="20">
        <v>38626</v>
      </c>
    </row>
    <row r="1176" spans="1:7" x14ac:dyDescent="0.25">
      <c r="A1176" s="20">
        <v>30596</v>
      </c>
      <c r="B1176" s="19">
        <v>37</v>
      </c>
      <c r="C1176" s="20">
        <v>44408</v>
      </c>
      <c r="D1176" s="21">
        <v>12</v>
      </c>
      <c r="E1176" s="21">
        <v>9</v>
      </c>
      <c r="F1176" s="22">
        <v>4930.04</v>
      </c>
      <c r="G1176" s="20">
        <v>39722</v>
      </c>
    </row>
    <row r="1177" spans="1:7" x14ac:dyDescent="0.25">
      <c r="A1177" s="20">
        <v>31197</v>
      </c>
      <c r="B1177" s="19">
        <v>36</v>
      </c>
      <c r="C1177" s="20">
        <v>44408</v>
      </c>
      <c r="D1177" s="21">
        <v>12</v>
      </c>
      <c r="E1177" s="21">
        <v>9</v>
      </c>
      <c r="F1177" s="22">
        <v>5902.2</v>
      </c>
      <c r="G1177" s="20">
        <v>39741</v>
      </c>
    </row>
    <row r="1178" spans="1:7" x14ac:dyDescent="0.25">
      <c r="A1178" s="20">
        <v>26261</v>
      </c>
      <c r="B1178" s="19">
        <v>49</v>
      </c>
      <c r="C1178" s="20">
        <v>44408</v>
      </c>
      <c r="D1178" s="21">
        <v>18</v>
      </c>
      <c r="E1178" s="21">
        <v>9</v>
      </c>
      <c r="F1178" s="22">
        <v>8248.5</v>
      </c>
      <c r="G1178" s="20">
        <v>37530</v>
      </c>
    </row>
    <row r="1179" spans="1:7" x14ac:dyDescent="0.25">
      <c r="A1179" s="20">
        <v>24404</v>
      </c>
      <c r="B1179" s="19">
        <v>54</v>
      </c>
      <c r="C1179" s="20">
        <v>44408</v>
      </c>
      <c r="D1179" s="21">
        <v>8</v>
      </c>
      <c r="E1179" s="21">
        <v>9</v>
      </c>
      <c r="F1179" s="22">
        <v>6746</v>
      </c>
      <c r="G1179" s="20">
        <v>41183</v>
      </c>
    </row>
    <row r="1180" spans="1:7" x14ac:dyDescent="0.25">
      <c r="A1180" s="20">
        <v>27898</v>
      </c>
      <c r="B1180" s="19">
        <v>45</v>
      </c>
      <c r="C1180" s="20">
        <v>44408</v>
      </c>
      <c r="D1180" s="21">
        <v>13</v>
      </c>
      <c r="E1180" s="21">
        <v>9</v>
      </c>
      <c r="F1180" s="22">
        <v>6672.93</v>
      </c>
      <c r="G1180" s="20">
        <v>39356</v>
      </c>
    </row>
    <row r="1181" spans="1:7" x14ac:dyDescent="0.25">
      <c r="A1181" s="20">
        <v>22885</v>
      </c>
      <c r="B1181" s="19">
        <v>59</v>
      </c>
      <c r="C1181" s="20">
        <v>44408</v>
      </c>
      <c r="D1181" s="21">
        <v>37</v>
      </c>
      <c r="E1181" s="21">
        <v>9</v>
      </c>
      <c r="F1181" s="22">
        <v>7847.54</v>
      </c>
      <c r="G1181" s="20">
        <v>30592</v>
      </c>
    </row>
    <row r="1182" spans="1:7" x14ac:dyDescent="0.25">
      <c r="A1182" s="20">
        <v>33036</v>
      </c>
      <c r="B1182" s="19">
        <v>31</v>
      </c>
      <c r="C1182" s="20">
        <v>44408</v>
      </c>
      <c r="D1182" s="21">
        <v>3</v>
      </c>
      <c r="E1182" s="21">
        <v>9</v>
      </c>
      <c r="F1182" s="22">
        <v>3791.7099999999996</v>
      </c>
      <c r="G1182" s="20">
        <v>43017</v>
      </c>
    </row>
    <row r="1183" spans="1:7" x14ac:dyDescent="0.25">
      <c r="A1183" s="20">
        <v>29430</v>
      </c>
      <c r="B1183" s="19">
        <v>41</v>
      </c>
      <c r="C1183" s="20">
        <v>44408</v>
      </c>
      <c r="D1183" s="21">
        <v>15</v>
      </c>
      <c r="E1183" s="21">
        <v>9</v>
      </c>
      <c r="F1183" s="22">
        <v>5599.19</v>
      </c>
      <c r="G1183" s="20">
        <v>38626</v>
      </c>
    </row>
    <row r="1184" spans="1:7" x14ac:dyDescent="0.25">
      <c r="A1184" s="20">
        <v>26709</v>
      </c>
      <c r="B1184" s="19">
        <v>48</v>
      </c>
      <c r="C1184" s="20">
        <v>44408</v>
      </c>
      <c r="D1184" s="21">
        <v>12</v>
      </c>
      <c r="E1184" s="21">
        <v>9</v>
      </c>
      <c r="F1184" s="22">
        <v>4900.92</v>
      </c>
      <c r="G1184" s="20">
        <v>39741</v>
      </c>
    </row>
    <row r="1185" spans="1:7" x14ac:dyDescent="0.25">
      <c r="A1185" s="20">
        <v>29637</v>
      </c>
      <c r="B1185" s="19">
        <v>40</v>
      </c>
      <c r="C1185" s="20">
        <v>44408</v>
      </c>
      <c r="D1185" s="21">
        <v>15</v>
      </c>
      <c r="E1185" s="21">
        <v>9</v>
      </c>
      <c r="F1185" s="22">
        <v>5446.87</v>
      </c>
      <c r="G1185" s="20">
        <v>38626</v>
      </c>
    </row>
    <row r="1186" spans="1:7" x14ac:dyDescent="0.25">
      <c r="A1186" s="20">
        <v>23624</v>
      </c>
      <c r="B1186" s="19">
        <v>57</v>
      </c>
      <c r="C1186" s="20">
        <v>44408</v>
      </c>
      <c r="D1186" s="21">
        <v>12</v>
      </c>
      <c r="E1186" s="21">
        <v>9</v>
      </c>
      <c r="F1186" s="22">
        <v>5967.16</v>
      </c>
      <c r="G1186" s="20">
        <v>39727</v>
      </c>
    </row>
    <row r="1187" spans="1:7" x14ac:dyDescent="0.25">
      <c r="A1187" s="20">
        <v>25380</v>
      </c>
      <c r="B1187" s="19">
        <v>52</v>
      </c>
      <c r="C1187" s="20">
        <v>44408</v>
      </c>
      <c r="D1187" s="21">
        <v>10</v>
      </c>
      <c r="E1187" s="21">
        <v>9</v>
      </c>
      <c r="F1187" s="22">
        <v>5960.0999999999995</v>
      </c>
      <c r="G1187" s="20">
        <v>40452</v>
      </c>
    </row>
    <row r="1188" spans="1:7" x14ac:dyDescent="0.25">
      <c r="A1188" s="20">
        <v>31888</v>
      </c>
      <c r="B1188" s="19">
        <v>34</v>
      </c>
      <c r="C1188" s="20">
        <v>44408</v>
      </c>
      <c r="D1188" s="21">
        <v>8</v>
      </c>
      <c r="E1188" s="21">
        <v>10</v>
      </c>
      <c r="F1188" s="22">
        <v>4784.88</v>
      </c>
      <c r="G1188" s="20">
        <v>41153</v>
      </c>
    </row>
    <row r="1189" spans="1:7" x14ac:dyDescent="0.25">
      <c r="A1189" s="20">
        <v>32083</v>
      </c>
      <c r="B1189" s="19">
        <v>33</v>
      </c>
      <c r="C1189" s="20">
        <v>44408</v>
      </c>
      <c r="D1189" s="21">
        <v>7</v>
      </c>
      <c r="E1189" s="21">
        <v>10</v>
      </c>
      <c r="F1189" s="22">
        <v>5371.59</v>
      </c>
      <c r="G1189" s="20">
        <v>41518</v>
      </c>
    </row>
    <row r="1190" spans="1:7" x14ac:dyDescent="0.25">
      <c r="A1190" s="20">
        <v>24418</v>
      </c>
      <c r="B1190" s="19">
        <v>54</v>
      </c>
      <c r="C1190" s="20">
        <v>44408</v>
      </c>
      <c r="D1190" s="21">
        <v>17</v>
      </c>
      <c r="E1190" s="21">
        <v>10</v>
      </c>
      <c r="F1190" s="22">
        <v>6930.09</v>
      </c>
      <c r="G1190" s="20">
        <v>37865</v>
      </c>
    </row>
    <row r="1191" spans="1:7" x14ac:dyDescent="0.25">
      <c r="A1191" s="20">
        <v>31013</v>
      </c>
      <c r="B1191" s="19">
        <v>36</v>
      </c>
      <c r="C1191" s="20">
        <v>44408</v>
      </c>
      <c r="D1191" s="21">
        <v>8</v>
      </c>
      <c r="E1191" s="21">
        <v>10</v>
      </c>
      <c r="F1191" s="22">
        <v>4786</v>
      </c>
      <c r="G1191" s="20">
        <v>41153</v>
      </c>
    </row>
    <row r="1192" spans="1:7" x14ac:dyDescent="0.25">
      <c r="A1192" s="20">
        <v>34875</v>
      </c>
      <c r="B1192" s="19">
        <v>26</v>
      </c>
      <c r="C1192" s="20">
        <v>44408</v>
      </c>
      <c r="D1192" s="21">
        <v>4</v>
      </c>
      <c r="E1192" s="21">
        <v>10</v>
      </c>
      <c r="F1192" s="22">
        <v>3567.8799999999997</v>
      </c>
      <c r="G1192" s="20">
        <v>42627</v>
      </c>
    </row>
    <row r="1193" spans="1:7" x14ac:dyDescent="0.25">
      <c r="A1193" s="20">
        <v>22656</v>
      </c>
      <c r="B1193" s="19">
        <v>59</v>
      </c>
      <c r="C1193" s="20">
        <v>44408</v>
      </c>
      <c r="D1193" s="21">
        <v>5</v>
      </c>
      <c r="E1193" s="21">
        <v>10</v>
      </c>
      <c r="F1193" s="22">
        <v>7331.25</v>
      </c>
      <c r="G1193" s="20">
        <v>42248</v>
      </c>
    </row>
    <row r="1194" spans="1:7" x14ac:dyDescent="0.25">
      <c r="A1194" s="20">
        <v>23720</v>
      </c>
      <c r="B1194" s="19">
        <v>56</v>
      </c>
      <c r="C1194" s="20">
        <v>44408</v>
      </c>
      <c r="D1194" s="21">
        <v>35</v>
      </c>
      <c r="E1194" s="21">
        <v>10</v>
      </c>
      <c r="F1194" s="22">
        <v>6375.8600000000006</v>
      </c>
      <c r="G1194" s="20">
        <v>31292</v>
      </c>
    </row>
    <row r="1195" spans="1:7" x14ac:dyDescent="0.25">
      <c r="A1195" s="20">
        <v>30116</v>
      </c>
      <c r="B1195" s="19">
        <v>39</v>
      </c>
      <c r="C1195" s="20">
        <v>44408</v>
      </c>
      <c r="D1195" s="21">
        <v>15</v>
      </c>
      <c r="E1195" s="21">
        <v>10</v>
      </c>
      <c r="F1195" s="22">
        <v>6421.27</v>
      </c>
      <c r="G1195" s="20">
        <v>38600</v>
      </c>
    </row>
    <row r="1196" spans="1:7" x14ac:dyDescent="0.25">
      <c r="A1196" s="20">
        <v>28156</v>
      </c>
      <c r="B1196" s="19">
        <v>44</v>
      </c>
      <c r="C1196" s="20">
        <v>44408</v>
      </c>
      <c r="D1196" s="21">
        <v>20</v>
      </c>
      <c r="E1196" s="21">
        <v>10</v>
      </c>
      <c r="F1196" s="22">
        <v>4584.9800000000005</v>
      </c>
      <c r="G1196" s="20">
        <v>36790</v>
      </c>
    </row>
    <row r="1197" spans="1:7" x14ac:dyDescent="0.25">
      <c r="A1197" s="20">
        <v>29042</v>
      </c>
      <c r="B1197" s="19">
        <v>42</v>
      </c>
      <c r="C1197" s="20">
        <v>44408</v>
      </c>
      <c r="D1197" s="21">
        <v>17</v>
      </c>
      <c r="E1197" s="21">
        <v>10</v>
      </c>
      <c r="F1197" s="22">
        <v>7264.97</v>
      </c>
      <c r="G1197" s="20">
        <v>37865</v>
      </c>
    </row>
    <row r="1198" spans="1:7" x14ac:dyDescent="0.25">
      <c r="A1198" s="20">
        <v>26725</v>
      </c>
      <c r="B1198" s="19">
        <v>48</v>
      </c>
      <c r="C1198" s="20">
        <v>44408</v>
      </c>
      <c r="D1198" s="21">
        <v>15</v>
      </c>
      <c r="E1198" s="21">
        <v>10</v>
      </c>
      <c r="F1198" s="22">
        <v>6525.43</v>
      </c>
      <c r="G1198" s="20">
        <v>38616</v>
      </c>
    </row>
    <row r="1199" spans="1:7" x14ac:dyDescent="0.25">
      <c r="A1199" s="20">
        <v>27538</v>
      </c>
      <c r="B1199" s="19">
        <v>46</v>
      </c>
      <c r="C1199" s="20">
        <v>44408</v>
      </c>
      <c r="D1199" s="21">
        <v>10</v>
      </c>
      <c r="E1199" s="21">
        <v>10</v>
      </c>
      <c r="F1199" s="22">
        <v>7054.34</v>
      </c>
      <c r="G1199" s="20">
        <v>40422</v>
      </c>
    </row>
    <row r="1200" spans="1:7" x14ac:dyDescent="0.25">
      <c r="A1200" s="20">
        <v>28462</v>
      </c>
      <c r="B1200" s="19">
        <v>43</v>
      </c>
      <c r="C1200" s="20">
        <v>44408</v>
      </c>
      <c r="D1200" s="21">
        <v>19</v>
      </c>
      <c r="E1200" s="21">
        <v>10</v>
      </c>
      <c r="F1200" s="22">
        <v>5659.06</v>
      </c>
      <c r="G1200" s="20">
        <v>37135</v>
      </c>
    </row>
    <row r="1201" spans="1:7" x14ac:dyDescent="0.25">
      <c r="A1201" s="20">
        <v>22893</v>
      </c>
      <c r="B1201" s="19">
        <v>59</v>
      </c>
      <c r="C1201" s="20">
        <v>44408</v>
      </c>
      <c r="D1201" s="21">
        <v>31</v>
      </c>
      <c r="E1201" s="21">
        <v>10</v>
      </c>
      <c r="F1201" s="22">
        <v>6592.02</v>
      </c>
      <c r="G1201" s="20">
        <v>32755</v>
      </c>
    </row>
    <row r="1202" spans="1:7" x14ac:dyDescent="0.25">
      <c r="A1202" s="20">
        <v>26243</v>
      </c>
      <c r="B1202" s="19">
        <v>49</v>
      </c>
      <c r="C1202" s="20">
        <v>44408</v>
      </c>
      <c r="D1202" s="21">
        <v>16</v>
      </c>
      <c r="E1202" s="21">
        <v>10</v>
      </c>
      <c r="F1202" s="22">
        <v>7183.04</v>
      </c>
      <c r="G1202" s="20">
        <v>38250</v>
      </c>
    </row>
    <row r="1203" spans="1:7" x14ac:dyDescent="0.25">
      <c r="A1203" s="20">
        <v>23620</v>
      </c>
      <c r="B1203" s="19">
        <v>57</v>
      </c>
      <c r="C1203" s="20">
        <v>44408</v>
      </c>
      <c r="D1203" s="21">
        <v>31</v>
      </c>
      <c r="E1203" s="21">
        <v>10</v>
      </c>
      <c r="F1203" s="22">
        <v>7843.06</v>
      </c>
      <c r="G1203" s="20">
        <v>32755</v>
      </c>
    </row>
    <row r="1204" spans="1:7" x14ac:dyDescent="0.25">
      <c r="A1204" s="20">
        <v>26818</v>
      </c>
      <c r="B1204" s="19">
        <v>48</v>
      </c>
      <c r="C1204" s="20">
        <v>44408</v>
      </c>
      <c r="D1204" s="21">
        <v>3</v>
      </c>
      <c r="E1204" s="21">
        <v>10</v>
      </c>
      <c r="F1204" s="22">
        <v>5462.75</v>
      </c>
      <c r="G1204" s="20">
        <v>42979</v>
      </c>
    </row>
    <row r="1205" spans="1:7" x14ac:dyDescent="0.25">
      <c r="A1205" s="20">
        <v>22856</v>
      </c>
      <c r="B1205" s="19">
        <v>59</v>
      </c>
      <c r="C1205" s="20">
        <v>44408</v>
      </c>
      <c r="D1205" s="21">
        <v>39</v>
      </c>
      <c r="E1205" s="21">
        <v>10</v>
      </c>
      <c r="F1205" s="22">
        <v>5004.9800000000005</v>
      </c>
      <c r="G1205" s="20">
        <v>29859</v>
      </c>
    </row>
    <row r="1206" spans="1:7" x14ac:dyDescent="0.25">
      <c r="A1206" s="20">
        <v>29545</v>
      </c>
      <c r="B1206" s="19">
        <v>40</v>
      </c>
      <c r="C1206" s="20">
        <v>44408</v>
      </c>
      <c r="D1206" s="21">
        <v>12</v>
      </c>
      <c r="E1206" s="21">
        <v>10</v>
      </c>
      <c r="F1206" s="22">
        <v>6014.2</v>
      </c>
      <c r="G1206" s="20">
        <v>39692</v>
      </c>
    </row>
    <row r="1207" spans="1:7" x14ac:dyDescent="0.25">
      <c r="A1207" s="20">
        <v>29092</v>
      </c>
      <c r="B1207" s="19">
        <v>42</v>
      </c>
      <c r="C1207" s="20">
        <v>44408</v>
      </c>
      <c r="D1207" s="21">
        <v>7</v>
      </c>
      <c r="E1207" s="21">
        <v>10</v>
      </c>
      <c r="F1207" s="22">
        <v>5772.55</v>
      </c>
      <c r="G1207" s="20">
        <v>41519</v>
      </c>
    </row>
    <row r="1208" spans="1:7" x14ac:dyDescent="0.25">
      <c r="A1208" s="20">
        <v>26808</v>
      </c>
      <c r="B1208" s="19">
        <v>48</v>
      </c>
      <c r="C1208" s="20">
        <v>44408</v>
      </c>
      <c r="D1208" s="21">
        <v>22</v>
      </c>
      <c r="E1208" s="21">
        <v>10</v>
      </c>
      <c r="F1208" s="22">
        <v>6670.4199999999992</v>
      </c>
      <c r="G1208" s="20">
        <v>36039</v>
      </c>
    </row>
    <row r="1209" spans="1:7" x14ac:dyDescent="0.25">
      <c r="A1209" s="20">
        <v>28604</v>
      </c>
      <c r="B1209" s="19">
        <v>43</v>
      </c>
      <c r="C1209" s="20">
        <v>44408</v>
      </c>
      <c r="D1209" s="21">
        <v>15</v>
      </c>
      <c r="E1209" s="21">
        <v>10</v>
      </c>
      <c r="F1209" s="22">
        <v>5045.91</v>
      </c>
      <c r="G1209" s="20">
        <v>38600</v>
      </c>
    </row>
    <row r="1210" spans="1:7" x14ac:dyDescent="0.25">
      <c r="A1210" s="20">
        <v>30451</v>
      </c>
      <c r="B1210" s="19">
        <v>38</v>
      </c>
      <c r="C1210" s="20">
        <v>44408</v>
      </c>
      <c r="D1210" s="21">
        <v>12</v>
      </c>
      <c r="E1210" s="21">
        <v>10</v>
      </c>
      <c r="F1210" s="22">
        <v>6463.32</v>
      </c>
      <c r="G1210" s="20">
        <v>39692</v>
      </c>
    </row>
    <row r="1211" spans="1:7" x14ac:dyDescent="0.25">
      <c r="A1211" s="20">
        <v>23782</v>
      </c>
      <c r="B1211" s="19">
        <v>56</v>
      </c>
      <c r="C1211" s="20">
        <v>44408</v>
      </c>
      <c r="D1211" s="21">
        <v>32</v>
      </c>
      <c r="E1211" s="21">
        <v>10</v>
      </c>
      <c r="F1211" s="22">
        <v>5928.98</v>
      </c>
      <c r="G1211" s="20">
        <v>32387</v>
      </c>
    </row>
    <row r="1212" spans="1:7" x14ac:dyDescent="0.25">
      <c r="A1212" s="20">
        <v>26561</v>
      </c>
      <c r="B1212" s="19">
        <v>49</v>
      </c>
      <c r="C1212" s="20">
        <v>44408</v>
      </c>
      <c r="D1212" s="21">
        <v>12</v>
      </c>
      <c r="E1212" s="21">
        <v>10</v>
      </c>
      <c r="F1212" s="22">
        <v>8209.4</v>
      </c>
      <c r="G1212" s="20">
        <v>39692</v>
      </c>
    </row>
    <row r="1213" spans="1:7" x14ac:dyDescent="0.25">
      <c r="A1213" s="20">
        <v>32209</v>
      </c>
      <c r="B1213" s="19">
        <v>33</v>
      </c>
      <c r="C1213" s="20">
        <v>44408</v>
      </c>
      <c r="D1213" s="21">
        <v>8</v>
      </c>
      <c r="E1213" s="21">
        <v>10</v>
      </c>
      <c r="F1213" s="22">
        <v>4051.28</v>
      </c>
      <c r="G1213" s="20">
        <v>41153</v>
      </c>
    </row>
    <row r="1214" spans="1:7" x14ac:dyDescent="0.25">
      <c r="A1214" s="20">
        <v>30863</v>
      </c>
      <c r="B1214" s="19">
        <v>37</v>
      </c>
      <c r="C1214" s="20">
        <v>44408</v>
      </c>
      <c r="D1214" s="21">
        <v>16</v>
      </c>
      <c r="E1214" s="21">
        <v>10</v>
      </c>
      <c r="F1214" s="22">
        <v>4943.04</v>
      </c>
      <c r="G1214" s="20">
        <v>38243</v>
      </c>
    </row>
    <row r="1215" spans="1:7" x14ac:dyDescent="0.25">
      <c r="A1215" s="20">
        <v>35413</v>
      </c>
      <c r="B1215" s="19">
        <v>24</v>
      </c>
      <c r="C1215" s="20">
        <v>44408</v>
      </c>
      <c r="D1215" s="21">
        <v>4</v>
      </c>
      <c r="E1215" s="21">
        <v>10</v>
      </c>
      <c r="F1215" s="22">
        <v>3567.8799999999997</v>
      </c>
      <c r="G1215" s="20">
        <v>42618</v>
      </c>
    </row>
    <row r="1216" spans="1:7" x14ac:dyDescent="0.25">
      <c r="A1216" s="20">
        <v>30682</v>
      </c>
      <c r="B1216" s="19">
        <v>37</v>
      </c>
      <c r="C1216" s="20">
        <v>44408</v>
      </c>
      <c r="D1216" s="21">
        <v>12</v>
      </c>
      <c r="E1216" s="21">
        <v>10</v>
      </c>
      <c r="F1216" s="22">
        <v>4732.92</v>
      </c>
      <c r="G1216" s="20">
        <v>39713</v>
      </c>
    </row>
    <row r="1217" spans="1:7" x14ac:dyDescent="0.25">
      <c r="A1217" s="20">
        <v>33802</v>
      </c>
      <c r="B1217" s="19">
        <v>29</v>
      </c>
      <c r="C1217" s="20">
        <v>44408</v>
      </c>
      <c r="D1217" s="21">
        <v>7</v>
      </c>
      <c r="E1217" s="21">
        <v>10</v>
      </c>
      <c r="F1217" s="22">
        <v>3655.75</v>
      </c>
      <c r="G1217" s="20">
        <v>41518</v>
      </c>
    </row>
    <row r="1218" spans="1:7" x14ac:dyDescent="0.25">
      <c r="A1218" s="20">
        <v>31813</v>
      </c>
      <c r="B1218" s="19">
        <v>34</v>
      </c>
      <c r="C1218" s="20">
        <v>44408</v>
      </c>
      <c r="D1218" s="21">
        <v>9</v>
      </c>
      <c r="E1218" s="21">
        <v>10</v>
      </c>
      <c r="F1218" s="22">
        <v>4572.25</v>
      </c>
      <c r="G1218" s="20">
        <v>40805</v>
      </c>
    </row>
    <row r="1219" spans="1:7" x14ac:dyDescent="0.25">
      <c r="A1219" s="20">
        <v>25208</v>
      </c>
      <c r="B1219" s="19">
        <v>52</v>
      </c>
      <c r="C1219" s="20">
        <v>44408</v>
      </c>
      <c r="D1219" s="21">
        <v>17</v>
      </c>
      <c r="E1219" s="21">
        <v>10</v>
      </c>
      <c r="F1219" s="22">
        <v>5957.93</v>
      </c>
      <c r="G1219" s="20">
        <v>37865</v>
      </c>
    </row>
    <row r="1220" spans="1:7" x14ac:dyDescent="0.25">
      <c r="A1220" s="20">
        <v>30812</v>
      </c>
      <c r="B1220" s="19">
        <v>37</v>
      </c>
      <c r="C1220" s="20">
        <v>44408</v>
      </c>
      <c r="D1220" s="21">
        <v>13</v>
      </c>
      <c r="E1220" s="21">
        <v>10</v>
      </c>
      <c r="F1220" s="22">
        <v>4962.6899999999996</v>
      </c>
      <c r="G1220" s="20">
        <v>39326</v>
      </c>
    </row>
    <row r="1221" spans="1:7" x14ac:dyDescent="0.25">
      <c r="A1221" s="20">
        <v>26899</v>
      </c>
      <c r="B1221" s="19">
        <v>48</v>
      </c>
      <c r="C1221" s="20">
        <v>44408</v>
      </c>
      <c r="D1221" s="21">
        <v>20</v>
      </c>
      <c r="E1221" s="21">
        <v>10</v>
      </c>
      <c r="F1221" s="22">
        <v>5747.54</v>
      </c>
      <c r="G1221" s="20">
        <v>36770</v>
      </c>
    </row>
    <row r="1222" spans="1:7" x14ac:dyDescent="0.25">
      <c r="A1222" s="20">
        <v>31737</v>
      </c>
      <c r="B1222" s="19">
        <v>34</v>
      </c>
      <c r="C1222" s="20">
        <v>44408</v>
      </c>
      <c r="D1222" s="21">
        <v>11</v>
      </c>
      <c r="E1222" s="21">
        <v>10</v>
      </c>
      <c r="F1222" s="22">
        <v>4813.3900000000003</v>
      </c>
      <c r="G1222" s="20">
        <v>40063</v>
      </c>
    </row>
    <row r="1223" spans="1:7" x14ac:dyDescent="0.25">
      <c r="A1223" s="20">
        <v>30665</v>
      </c>
      <c r="B1223" s="19">
        <v>37</v>
      </c>
      <c r="C1223" s="20">
        <v>44408</v>
      </c>
      <c r="D1223" s="21">
        <v>11</v>
      </c>
      <c r="E1223" s="21">
        <v>10</v>
      </c>
      <c r="F1223" s="22">
        <v>4345.2300000000005</v>
      </c>
      <c r="G1223" s="20">
        <v>40063</v>
      </c>
    </row>
    <row r="1224" spans="1:7" x14ac:dyDescent="0.25">
      <c r="A1224" s="20">
        <v>27593</v>
      </c>
      <c r="B1224" s="19">
        <v>46</v>
      </c>
      <c r="C1224" s="20">
        <v>44408</v>
      </c>
      <c r="D1224" s="21">
        <v>19</v>
      </c>
      <c r="E1224" s="21">
        <v>10</v>
      </c>
      <c r="F1224" s="22">
        <v>4983.7</v>
      </c>
      <c r="G1224" s="20">
        <v>37135</v>
      </c>
    </row>
    <row r="1225" spans="1:7" x14ac:dyDescent="0.25">
      <c r="A1225" s="20">
        <v>25021</v>
      </c>
      <c r="B1225" s="19">
        <v>53</v>
      </c>
      <c r="C1225" s="20">
        <v>44408</v>
      </c>
      <c r="D1225" s="21">
        <v>12</v>
      </c>
      <c r="E1225" s="21">
        <v>10</v>
      </c>
      <c r="F1225" s="22">
        <v>4927.8</v>
      </c>
      <c r="G1225" s="20">
        <v>39692</v>
      </c>
    </row>
    <row r="1226" spans="1:7" x14ac:dyDescent="0.25">
      <c r="A1226" s="20">
        <v>31727</v>
      </c>
      <c r="B1226" s="19">
        <v>34</v>
      </c>
      <c r="C1226" s="20">
        <v>44408</v>
      </c>
      <c r="D1226" s="21">
        <v>7</v>
      </c>
      <c r="E1226" s="21">
        <v>10</v>
      </c>
      <c r="F1226" s="22">
        <v>4316.55</v>
      </c>
      <c r="G1226" s="20">
        <v>41540</v>
      </c>
    </row>
    <row r="1227" spans="1:7" x14ac:dyDescent="0.25">
      <c r="A1227" s="20">
        <v>32594</v>
      </c>
      <c r="B1227" s="19">
        <v>32</v>
      </c>
      <c r="C1227" s="20">
        <v>44408</v>
      </c>
      <c r="D1227" s="21">
        <v>8</v>
      </c>
      <c r="E1227" s="21">
        <v>10</v>
      </c>
      <c r="F1227" s="22">
        <v>4102.8</v>
      </c>
      <c r="G1227" s="20">
        <v>41153</v>
      </c>
    </row>
    <row r="1228" spans="1:7" x14ac:dyDescent="0.25">
      <c r="A1228" s="20">
        <v>28339</v>
      </c>
      <c r="B1228" s="19">
        <v>44</v>
      </c>
      <c r="C1228" s="20">
        <v>44408</v>
      </c>
      <c r="D1228" s="21">
        <v>13</v>
      </c>
      <c r="E1228" s="21">
        <v>10</v>
      </c>
      <c r="F1228" s="22">
        <v>7139.97</v>
      </c>
      <c r="G1228" s="20">
        <v>39328</v>
      </c>
    </row>
    <row r="1229" spans="1:7" x14ac:dyDescent="0.25">
      <c r="A1229" s="20">
        <v>34266</v>
      </c>
      <c r="B1229" s="19">
        <v>27</v>
      </c>
      <c r="C1229" s="20">
        <v>44408</v>
      </c>
      <c r="D1229" s="21">
        <v>2</v>
      </c>
      <c r="E1229" s="21">
        <v>10</v>
      </c>
      <c r="F1229" s="22">
        <v>3547.3799999999997</v>
      </c>
      <c r="G1229" s="20">
        <v>43344</v>
      </c>
    </row>
    <row r="1230" spans="1:7" x14ac:dyDescent="0.25">
      <c r="A1230" s="20">
        <v>29645</v>
      </c>
      <c r="B1230" s="19">
        <v>40</v>
      </c>
      <c r="C1230" s="20">
        <v>44408</v>
      </c>
      <c r="D1230" s="21">
        <v>8</v>
      </c>
      <c r="E1230" s="21">
        <v>10</v>
      </c>
      <c r="F1230" s="22">
        <v>4894.6400000000003</v>
      </c>
      <c r="G1230" s="20">
        <v>41153</v>
      </c>
    </row>
    <row r="1231" spans="1:7" x14ac:dyDescent="0.25">
      <c r="A1231" s="20">
        <v>23833</v>
      </c>
      <c r="B1231" s="19">
        <v>56</v>
      </c>
      <c r="C1231" s="20">
        <v>44408</v>
      </c>
      <c r="D1231" s="21">
        <v>30</v>
      </c>
      <c r="E1231" s="21">
        <v>10</v>
      </c>
      <c r="F1231" s="22">
        <v>5497.78</v>
      </c>
      <c r="G1231" s="20">
        <v>33119</v>
      </c>
    </row>
    <row r="1232" spans="1:7" x14ac:dyDescent="0.25">
      <c r="A1232" s="20">
        <v>25504</v>
      </c>
      <c r="B1232" s="19">
        <v>51</v>
      </c>
      <c r="C1232" s="20">
        <v>44408</v>
      </c>
      <c r="D1232" s="21">
        <v>14</v>
      </c>
      <c r="E1232" s="21">
        <v>10</v>
      </c>
      <c r="F1232" s="22">
        <v>5896.94</v>
      </c>
      <c r="G1232" s="20">
        <v>38978</v>
      </c>
    </row>
    <row r="1233" spans="1:7" x14ac:dyDescent="0.25">
      <c r="A1233" s="20">
        <v>30186</v>
      </c>
      <c r="B1233" s="19">
        <v>39</v>
      </c>
      <c r="C1233" s="20">
        <v>44408</v>
      </c>
      <c r="D1233" s="21">
        <v>14</v>
      </c>
      <c r="E1233" s="21">
        <v>10</v>
      </c>
      <c r="F1233" s="22">
        <v>5852.1399999999994</v>
      </c>
      <c r="G1233" s="20">
        <v>38985</v>
      </c>
    </row>
    <row r="1234" spans="1:7" x14ac:dyDescent="0.25">
      <c r="A1234" s="20">
        <v>22497</v>
      </c>
      <c r="B1234" s="19">
        <v>60</v>
      </c>
      <c r="C1234" s="20">
        <v>44408</v>
      </c>
      <c r="D1234" s="21">
        <v>30</v>
      </c>
      <c r="E1234" s="21">
        <v>10</v>
      </c>
      <c r="F1234" s="22">
        <v>5286.0999999999995</v>
      </c>
      <c r="G1234" s="20">
        <v>33119</v>
      </c>
    </row>
    <row r="1235" spans="1:7" x14ac:dyDescent="0.25">
      <c r="A1235" s="20">
        <v>28051</v>
      </c>
      <c r="B1235" s="19">
        <v>44</v>
      </c>
      <c r="C1235" s="20">
        <v>44408</v>
      </c>
      <c r="D1235" s="21">
        <v>9</v>
      </c>
      <c r="E1235" s="21">
        <v>10</v>
      </c>
      <c r="F1235" s="22">
        <v>4688.7300000000005</v>
      </c>
      <c r="G1235" s="20">
        <v>40787</v>
      </c>
    </row>
    <row r="1236" spans="1:7" x14ac:dyDescent="0.25">
      <c r="A1236" s="20">
        <v>30149</v>
      </c>
      <c r="B1236" s="19">
        <v>39</v>
      </c>
      <c r="C1236" s="20">
        <v>44408</v>
      </c>
      <c r="D1236" s="21">
        <v>15</v>
      </c>
      <c r="E1236" s="21">
        <v>10</v>
      </c>
      <c r="F1236" s="22">
        <v>5365.11</v>
      </c>
      <c r="G1236" s="20">
        <v>38607</v>
      </c>
    </row>
    <row r="1237" spans="1:7" x14ac:dyDescent="0.25">
      <c r="A1237" s="20">
        <v>24321</v>
      </c>
      <c r="B1237" s="19">
        <v>55</v>
      </c>
      <c r="C1237" s="20">
        <v>44408</v>
      </c>
      <c r="D1237" s="21">
        <v>30</v>
      </c>
      <c r="E1237" s="21">
        <v>10</v>
      </c>
      <c r="F1237" s="22">
        <v>4997.1400000000003</v>
      </c>
      <c r="G1237" s="20">
        <v>33119</v>
      </c>
    </row>
    <row r="1238" spans="1:7" x14ac:dyDescent="0.25">
      <c r="A1238" s="20">
        <v>29454</v>
      </c>
      <c r="B1238" s="19">
        <v>41</v>
      </c>
      <c r="C1238" s="20">
        <v>44408</v>
      </c>
      <c r="D1238" s="21">
        <v>16</v>
      </c>
      <c r="E1238" s="21">
        <v>10</v>
      </c>
      <c r="F1238" s="22">
        <v>4696.6400000000003</v>
      </c>
      <c r="G1238" s="20">
        <v>38231</v>
      </c>
    </row>
    <row r="1239" spans="1:7" x14ac:dyDescent="0.25">
      <c r="A1239" s="20">
        <v>27977</v>
      </c>
      <c r="B1239" s="19">
        <v>45</v>
      </c>
      <c r="C1239" s="20">
        <v>44408</v>
      </c>
      <c r="D1239" s="21">
        <v>11</v>
      </c>
      <c r="E1239" s="21">
        <v>10</v>
      </c>
      <c r="F1239" s="22">
        <v>4098.83</v>
      </c>
      <c r="G1239" s="20">
        <v>40063</v>
      </c>
    </row>
    <row r="1240" spans="1:7" x14ac:dyDescent="0.25">
      <c r="A1240" s="20">
        <v>25047</v>
      </c>
      <c r="B1240" s="19">
        <v>53</v>
      </c>
      <c r="C1240" s="20">
        <v>44408</v>
      </c>
      <c r="D1240" s="21">
        <v>28</v>
      </c>
      <c r="E1240" s="21">
        <v>10</v>
      </c>
      <c r="F1240" s="22">
        <v>5382.42</v>
      </c>
      <c r="G1240" s="20">
        <v>33848</v>
      </c>
    </row>
    <row r="1241" spans="1:7" x14ac:dyDescent="0.25">
      <c r="A1241" s="20">
        <v>27970</v>
      </c>
      <c r="B1241" s="19">
        <v>45</v>
      </c>
      <c r="C1241" s="20">
        <v>44408</v>
      </c>
      <c r="D1241" s="21">
        <v>18</v>
      </c>
      <c r="E1241" s="21">
        <v>10</v>
      </c>
      <c r="F1241" s="22">
        <v>6880.98</v>
      </c>
      <c r="G1241" s="20">
        <v>37501</v>
      </c>
    </row>
    <row r="1242" spans="1:7" x14ac:dyDescent="0.25">
      <c r="A1242" s="20">
        <v>25602</v>
      </c>
      <c r="B1242" s="19">
        <v>51</v>
      </c>
      <c r="C1242" s="20">
        <v>44408</v>
      </c>
      <c r="D1242" s="21">
        <v>28</v>
      </c>
      <c r="E1242" s="21">
        <v>10</v>
      </c>
      <c r="F1242" s="22">
        <v>5472.02</v>
      </c>
      <c r="G1242" s="20">
        <v>33848</v>
      </c>
    </row>
    <row r="1243" spans="1:7" x14ac:dyDescent="0.25">
      <c r="A1243" s="20">
        <v>34582</v>
      </c>
      <c r="B1243" s="19">
        <v>27</v>
      </c>
      <c r="C1243" s="20">
        <v>44408</v>
      </c>
      <c r="D1243" s="21">
        <v>5</v>
      </c>
      <c r="E1243" s="21">
        <v>10</v>
      </c>
      <c r="F1243" s="22">
        <v>3533.33</v>
      </c>
      <c r="G1243" s="20">
        <v>42248</v>
      </c>
    </row>
    <row r="1244" spans="1:7" x14ac:dyDescent="0.25">
      <c r="A1244" s="20">
        <v>29013</v>
      </c>
      <c r="B1244" s="19">
        <v>42</v>
      </c>
      <c r="C1244" s="20">
        <v>44408</v>
      </c>
      <c r="D1244" s="21">
        <v>14</v>
      </c>
      <c r="E1244" s="21">
        <v>10</v>
      </c>
      <c r="F1244" s="22">
        <v>5568.78</v>
      </c>
      <c r="G1244" s="20">
        <v>38961</v>
      </c>
    </row>
    <row r="1245" spans="1:7" x14ac:dyDescent="0.25">
      <c r="A1245" s="20">
        <v>30060</v>
      </c>
      <c r="B1245" s="19">
        <v>39</v>
      </c>
      <c r="C1245" s="20">
        <v>44408</v>
      </c>
      <c r="D1245" s="21">
        <v>7</v>
      </c>
      <c r="E1245" s="21">
        <v>10</v>
      </c>
      <c r="F1245" s="22">
        <v>4120.55</v>
      </c>
      <c r="G1245" s="20">
        <v>41518</v>
      </c>
    </row>
    <row r="1246" spans="1:7" x14ac:dyDescent="0.25">
      <c r="A1246" s="20">
        <v>30794</v>
      </c>
      <c r="B1246" s="19">
        <v>37</v>
      </c>
      <c r="C1246" s="20">
        <v>44408</v>
      </c>
      <c r="D1246" s="21">
        <v>11</v>
      </c>
      <c r="E1246" s="21">
        <v>10</v>
      </c>
      <c r="F1246" s="22">
        <v>5008.2699999999995</v>
      </c>
      <c r="G1246" s="20">
        <v>40063</v>
      </c>
    </row>
    <row r="1247" spans="1:7" x14ac:dyDescent="0.25">
      <c r="A1247" s="20">
        <v>27969</v>
      </c>
      <c r="B1247" s="19">
        <v>45</v>
      </c>
      <c r="C1247" s="20">
        <v>44408</v>
      </c>
      <c r="D1247" s="21">
        <v>28</v>
      </c>
      <c r="E1247" s="21">
        <v>10</v>
      </c>
      <c r="F1247" s="22">
        <v>4707.0600000000004</v>
      </c>
      <c r="G1247" s="20">
        <v>33861</v>
      </c>
    </row>
    <row r="1248" spans="1:7" x14ac:dyDescent="0.25">
      <c r="A1248" s="20">
        <v>30054</v>
      </c>
      <c r="B1248" s="19">
        <v>39</v>
      </c>
      <c r="C1248" s="20">
        <v>44408</v>
      </c>
      <c r="D1248" s="21">
        <v>9</v>
      </c>
      <c r="E1248" s="21">
        <v>10</v>
      </c>
      <c r="F1248" s="22">
        <v>4370.6500000000005</v>
      </c>
      <c r="G1248" s="20">
        <v>40787</v>
      </c>
    </row>
    <row r="1249" spans="1:7" x14ac:dyDescent="0.25">
      <c r="A1249" s="20">
        <v>25000</v>
      </c>
      <c r="B1249" s="19">
        <v>53</v>
      </c>
      <c r="C1249" s="20">
        <v>44408</v>
      </c>
      <c r="D1249" s="21">
        <v>28</v>
      </c>
      <c r="E1249" s="21">
        <v>10</v>
      </c>
      <c r="F1249" s="22">
        <v>5613.1399999999994</v>
      </c>
      <c r="G1249" s="20">
        <v>33848</v>
      </c>
    </row>
    <row r="1250" spans="1:7" x14ac:dyDescent="0.25">
      <c r="A1250" s="20">
        <v>29883</v>
      </c>
      <c r="B1250" s="19">
        <v>39</v>
      </c>
      <c r="C1250" s="20">
        <v>44408</v>
      </c>
      <c r="D1250" s="21">
        <v>11</v>
      </c>
      <c r="E1250" s="21">
        <v>10</v>
      </c>
      <c r="F1250" s="22">
        <v>5531.31</v>
      </c>
      <c r="G1250" s="20">
        <v>40063</v>
      </c>
    </row>
    <row r="1251" spans="1:7" x14ac:dyDescent="0.25">
      <c r="A1251" s="20">
        <v>24246</v>
      </c>
      <c r="B1251" s="19">
        <v>55</v>
      </c>
      <c r="C1251" s="20">
        <v>44408</v>
      </c>
      <c r="D1251" s="21">
        <v>30</v>
      </c>
      <c r="E1251" s="21">
        <v>10</v>
      </c>
      <c r="F1251" s="22">
        <v>5952.5</v>
      </c>
      <c r="G1251" s="20">
        <v>33117</v>
      </c>
    </row>
    <row r="1252" spans="1:7" x14ac:dyDescent="0.25">
      <c r="A1252" s="20">
        <v>25064</v>
      </c>
      <c r="B1252" s="19">
        <v>53</v>
      </c>
      <c r="C1252" s="20">
        <v>44408</v>
      </c>
      <c r="D1252" s="21">
        <v>28</v>
      </c>
      <c r="E1252" s="21">
        <v>10</v>
      </c>
      <c r="F1252" s="22">
        <v>5155.0600000000004</v>
      </c>
      <c r="G1252" s="20">
        <v>33848</v>
      </c>
    </row>
    <row r="1253" spans="1:7" x14ac:dyDescent="0.25">
      <c r="A1253" s="20">
        <v>30517</v>
      </c>
      <c r="B1253" s="19">
        <v>38</v>
      </c>
      <c r="C1253" s="20">
        <v>44408</v>
      </c>
      <c r="D1253" s="21">
        <v>8</v>
      </c>
      <c r="E1253" s="21">
        <v>10</v>
      </c>
      <c r="F1253" s="22">
        <v>4315.5999999999995</v>
      </c>
      <c r="G1253" s="20">
        <v>41153</v>
      </c>
    </row>
    <row r="1254" spans="1:7" x14ac:dyDescent="0.25">
      <c r="A1254" s="20">
        <v>31902</v>
      </c>
      <c r="B1254" s="19">
        <v>34</v>
      </c>
      <c r="C1254" s="20">
        <v>44408</v>
      </c>
      <c r="D1254" s="21">
        <v>11</v>
      </c>
      <c r="E1254" s="21">
        <v>10</v>
      </c>
      <c r="F1254" s="22">
        <v>4200.75</v>
      </c>
      <c r="G1254" s="20">
        <v>40080</v>
      </c>
    </row>
    <row r="1255" spans="1:7" x14ac:dyDescent="0.25">
      <c r="A1255" s="20">
        <v>30000</v>
      </c>
      <c r="B1255" s="19">
        <v>39</v>
      </c>
      <c r="C1255" s="20">
        <v>44408</v>
      </c>
      <c r="D1255" s="21">
        <v>22</v>
      </c>
      <c r="E1255" s="21">
        <v>10</v>
      </c>
      <c r="F1255" s="22">
        <v>4869.46</v>
      </c>
      <c r="G1255" s="20">
        <v>36045</v>
      </c>
    </row>
    <row r="1256" spans="1:7" x14ac:dyDescent="0.25">
      <c r="A1256" s="20">
        <v>23298</v>
      </c>
      <c r="B1256" s="19">
        <v>57</v>
      </c>
      <c r="C1256" s="20">
        <v>44408</v>
      </c>
      <c r="D1256" s="21">
        <v>30</v>
      </c>
      <c r="E1256" s="21">
        <v>10</v>
      </c>
      <c r="F1256" s="22">
        <v>6446.420000000001</v>
      </c>
      <c r="G1256" s="20">
        <v>33119</v>
      </c>
    </row>
    <row r="1257" spans="1:7" x14ac:dyDescent="0.25">
      <c r="A1257" s="20">
        <v>25055</v>
      </c>
      <c r="B1257" s="19">
        <v>53</v>
      </c>
      <c r="C1257" s="20">
        <v>44408</v>
      </c>
      <c r="D1257" s="21">
        <v>28</v>
      </c>
      <c r="E1257" s="21">
        <v>10</v>
      </c>
      <c r="F1257" s="22">
        <v>5451.86</v>
      </c>
      <c r="G1257" s="20">
        <v>33848</v>
      </c>
    </row>
    <row r="1258" spans="1:7" x14ac:dyDescent="0.25">
      <c r="A1258" s="20">
        <v>26762</v>
      </c>
      <c r="B1258" s="19">
        <v>48</v>
      </c>
      <c r="C1258" s="20">
        <v>44408</v>
      </c>
      <c r="D1258" s="21">
        <v>22</v>
      </c>
      <c r="E1258" s="21">
        <v>10</v>
      </c>
      <c r="F1258" s="22">
        <v>5345.46</v>
      </c>
      <c r="G1258" s="20">
        <v>36039</v>
      </c>
    </row>
    <row r="1259" spans="1:7" x14ac:dyDescent="0.25">
      <c r="A1259" s="20">
        <v>26213</v>
      </c>
      <c r="B1259" s="19">
        <v>49</v>
      </c>
      <c r="C1259" s="20">
        <v>44408</v>
      </c>
      <c r="D1259" s="21">
        <v>18</v>
      </c>
      <c r="E1259" s="21">
        <v>10</v>
      </c>
      <c r="F1259" s="22">
        <v>6452.02</v>
      </c>
      <c r="G1259" s="20">
        <v>37501</v>
      </c>
    </row>
    <row r="1260" spans="1:7" x14ac:dyDescent="0.25">
      <c r="A1260" s="20">
        <v>32086</v>
      </c>
      <c r="B1260" s="19">
        <v>33</v>
      </c>
      <c r="C1260" s="20">
        <v>44408</v>
      </c>
      <c r="D1260" s="21">
        <v>8</v>
      </c>
      <c r="E1260" s="21">
        <v>10</v>
      </c>
      <c r="F1260" s="22">
        <v>4081.52</v>
      </c>
      <c r="G1260" s="20">
        <v>41153</v>
      </c>
    </row>
    <row r="1261" spans="1:7" x14ac:dyDescent="0.25">
      <c r="A1261" s="20">
        <v>27206</v>
      </c>
      <c r="B1261" s="19">
        <v>47</v>
      </c>
      <c r="C1261" s="20">
        <v>44408</v>
      </c>
      <c r="D1261" s="21">
        <v>18</v>
      </c>
      <c r="E1261" s="21">
        <v>10</v>
      </c>
      <c r="F1261" s="22">
        <v>6676.02</v>
      </c>
      <c r="G1261" s="20">
        <v>37501</v>
      </c>
    </row>
    <row r="1262" spans="1:7" x14ac:dyDescent="0.25">
      <c r="A1262" s="20">
        <v>25457</v>
      </c>
      <c r="B1262" s="19">
        <v>52</v>
      </c>
      <c r="C1262" s="20">
        <v>44408</v>
      </c>
      <c r="D1262" s="21">
        <v>15</v>
      </c>
      <c r="E1262" s="21">
        <v>10</v>
      </c>
      <c r="F1262" s="22">
        <v>6452.63</v>
      </c>
      <c r="G1262" s="20">
        <v>38616</v>
      </c>
    </row>
    <row r="1263" spans="1:7" x14ac:dyDescent="0.25">
      <c r="A1263" s="20">
        <v>26270</v>
      </c>
      <c r="B1263" s="19">
        <v>49</v>
      </c>
      <c r="C1263" s="20">
        <v>44408</v>
      </c>
      <c r="D1263" s="21">
        <v>15</v>
      </c>
      <c r="E1263" s="21">
        <v>10</v>
      </c>
      <c r="F1263" s="22">
        <v>5008.95</v>
      </c>
      <c r="G1263" s="20">
        <v>38621</v>
      </c>
    </row>
    <row r="1264" spans="1:7" x14ac:dyDescent="0.25">
      <c r="A1264" s="20">
        <v>28754</v>
      </c>
      <c r="B1264" s="19">
        <v>43</v>
      </c>
      <c r="C1264" s="20">
        <v>44408</v>
      </c>
      <c r="D1264" s="21">
        <v>13</v>
      </c>
      <c r="E1264" s="21">
        <v>10</v>
      </c>
      <c r="F1264" s="22">
        <v>5098.21</v>
      </c>
      <c r="G1264" s="20">
        <v>39328</v>
      </c>
    </row>
    <row r="1265" spans="1:7" x14ac:dyDescent="0.25">
      <c r="A1265" s="20">
        <v>28212</v>
      </c>
      <c r="B1265" s="19">
        <v>44</v>
      </c>
      <c r="C1265" s="20">
        <v>44408</v>
      </c>
      <c r="D1265" s="21">
        <v>11</v>
      </c>
      <c r="E1265" s="21">
        <v>10</v>
      </c>
      <c r="F1265" s="22">
        <v>4708.1099999999997</v>
      </c>
      <c r="G1265" s="20">
        <v>40057</v>
      </c>
    </row>
    <row r="1266" spans="1:7" x14ac:dyDescent="0.25">
      <c r="A1266" s="20">
        <v>24559</v>
      </c>
      <c r="B1266" s="19">
        <v>54</v>
      </c>
      <c r="C1266" s="20">
        <v>44408</v>
      </c>
      <c r="D1266" s="21">
        <v>14</v>
      </c>
      <c r="E1266" s="21">
        <v>10</v>
      </c>
      <c r="F1266" s="22">
        <v>4904.62</v>
      </c>
      <c r="G1266" s="20">
        <v>38978</v>
      </c>
    </row>
    <row r="1267" spans="1:7" x14ac:dyDescent="0.25">
      <c r="A1267" s="20">
        <v>31017</v>
      </c>
      <c r="B1267" s="19">
        <v>36</v>
      </c>
      <c r="C1267" s="20">
        <v>44408</v>
      </c>
      <c r="D1267" s="21">
        <v>9</v>
      </c>
      <c r="E1267" s="21">
        <v>10</v>
      </c>
      <c r="F1267" s="22">
        <v>4409.8499999999995</v>
      </c>
      <c r="G1267" s="20">
        <v>40787</v>
      </c>
    </row>
    <row r="1268" spans="1:7" x14ac:dyDescent="0.25">
      <c r="A1268" s="20">
        <v>27415</v>
      </c>
      <c r="B1268" s="19">
        <v>46</v>
      </c>
      <c r="C1268" s="20">
        <v>44408</v>
      </c>
      <c r="D1268" s="21">
        <v>12</v>
      </c>
      <c r="E1268" s="21">
        <v>10</v>
      </c>
      <c r="F1268" s="22">
        <v>4884.12</v>
      </c>
      <c r="G1268" s="20">
        <v>39692</v>
      </c>
    </row>
    <row r="1269" spans="1:7" x14ac:dyDescent="0.25">
      <c r="A1269" s="20">
        <v>27931</v>
      </c>
      <c r="B1269" s="19">
        <v>45</v>
      </c>
      <c r="C1269" s="20">
        <v>44408</v>
      </c>
      <c r="D1269" s="21">
        <v>17</v>
      </c>
      <c r="E1269" s="21">
        <v>10</v>
      </c>
      <c r="F1269" s="22">
        <v>6614.25</v>
      </c>
      <c r="G1269" s="20">
        <v>37865</v>
      </c>
    </row>
    <row r="1270" spans="1:7" x14ac:dyDescent="0.25">
      <c r="A1270" s="20">
        <v>29255</v>
      </c>
      <c r="B1270" s="19">
        <v>41</v>
      </c>
      <c r="C1270" s="20">
        <v>44408</v>
      </c>
      <c r="D1270" s="21">
        <v>14</v>
      </c>
      <c r="E1270" s="21">
        <v>10</v>
      </c>
      <c r="F1270" s="22">
        <v>5037.9000000000005</v>
      </c>
      <c r="G1270" s="20">
        <v>38964</v>
      </c>
    </row>
    <row r="1271" spans="1:7" x14ac:dyDescent="0.25">
      <c r="A1271" s="20">
        <v>28621</v>
      </c>
      <c r="B1271" s="19">
        <v>43</v>
      </c>
      <c r="C1271" s="20">
        <v>44408</v>
      </c>
      <c r="D1271" s="21">
        <v>8</v>
      </c>
      <c r="E1271" s="21">
        <v>10</v>
      </c>
      <c r="F1271" s="22">
        <v>5268.72</v>
      </c>
      <c r="G1271" s="20">
        <v>41153</v>
      </c>
    </row>
    <row r="1272" spans="1:7" x14ac:dyDescent="0.25">
      <c r="A1272" s="20">
        <v>24430</v>
      </c>
      <c r="B1272" s="19">
        <v>54</v>
      </c>
      <c r="C1272" s="20">
        <v>44408</v>
      </c>
      <c r="D1272" s="21">
        <v>31</v>
      </c>
      <c r="E1272" s="21">
        <v>10</v>
      </c>
      <c r="F1272" s="22">
        <v>5619.8600000000006</v>
      </c>
      <c r="G1272" s="20">
        <v>32752</v>
      </c>
    </row>
    <row r="1273" spans="1:7" x14ac:dyDescent="0.25">
      <c r="A1273" s="20">
        <v>28032</v>
      </c>
      <c r="B1273" s="19">
        <v>45</v>
      </c>
      <c r="C1273" s="20">
        <v>44408</v>
      </c>
      <c r="D1273" s="21">
        <v>19</v>
      </c>
      <c r="E1273" s="21">
        <v>10</v>
      </c>
      <c r="F1273" s="22">
        <v>6661.46</v>
      </c>
      <c r="G1273" s="20">
        <v>37142</v>
      </c>
    </row>
    <row r="1274" spans="1:7" x14ac:dyDescent="0.25">
      <c r="A1274" s="20">
        <v>34633</v>
      </c>
      <c r="B1274" s="19">
        <v>26</v>
      </c>
      <c r="C1274" s="20">
        <v>44408</v>
      </c>
      <c r="D1274" s="21">
        <v>3</v>
      </c>
      <c r="E1274" s="21">
        <v>10</v>
      </c>
      <c r="F1274" s="22">
        <v>3557.6299999999997</v>
      </c>
      <c r="G1274" s="20">
        <v>42989</v>
      </c>
    </row>
    <row r="1275" spans="1:7" x14ac:dyDescent="0.25">
      <c r="A1275" s="20">
        <v>24440</v>
      </c>
      <c r="B1275" s="19">
        <v>54</v>
      </c>
      <c r="C1275" s="20">
        <v>44408</v>
      </c>
      <c r="D1275" s="21">
        <v>28</v>
      </c>
      <c r="E1275" s="21">
        <v>10</v>
      </c>
      <c r="F1275" s="22">
        <v>5269.3</v>
      </c>
      <c r="G1275" s="20">
        <v>33848</v>
      </c>
    </row>
    <row r="1276" spans="1:7" x14ac:dyDescent="0.25">
      <c r="A1276" s="20">
        <v>29983</v>
      </c>
      <c r="B1276" s="19">
        <v>39</v>
      </c>
      <c r="C1276" s="20">
        <v>44408</v>
      </c>
      <c r="D1276" s="21">
        <v>15</v>
      </c>
      <c r="E1276" s="21">
        <v>10</v>
      </c>
      <c r="F1276" s="22">
        <v>5061.59</v>
      </c>
      <c r="G1276" s="20">
        <v>38621</v>
      </c>
    </row>
    <row r="1277" spans="1:7" x14ac:dyDescent="0.25">
      <c r="A1277" s="20">
        <v>25141</v>
      </c>
      <c r="B1277" s="19">
        <v>52</v>
      </c>
      <c r="C1277" s="20">
        <v>44408</v>
      </c>
      <c r="D1277" s="21">
        <v>15</v>
      </c>
      <c r="E1277" s="21">
        <v>10</v>
      </c>
      <c r="F1277" s="22">
        <v>7024.95</v>
      </c>
      <c r="G1277" s="20">
        <v>38600</v>
      </c>
    </row>
    <row r="1278" spans="1:7" x14ac:dyDescent="0.25">
      <c r="A1278" s="20">
        <v>27585</v>
      </c>
      <c r="B1278" s="19">
        <v>46</v>
      </c>
      <c r="C1278" s="20">
        <v>44408</v>
      </c>
      <c r="D1278" s="21">
        <v>13</v>
      </c>
      <c r="E1278" s="21">
        <v>10</v>
      </c>
      <c r="F1278" s="22">
        <v>6818.53</v>
      </c>
      <c r="G1278" s="20">
        <v>39328</v>
      </c>
    </row>
    <row r="1279" spans="1:7" x14ac:dyDescent="0.25">
      <c r="A1279" s="20">
        <v>28377</v>
      </c>
      <c r="B1279" s="19">
        <v>44</v>
      </c>
      <c r="C1279" s="20">
        <v>44408</v>
      </c>
      <c r="D1279" s="21">
        <v>13</v>
      </c>
      <c r="E1279" s="21">
        <v>10</v>
      </c>
      <c r="F1279" s="22">
        <v>6796.13</v>
      </c>
      <c r="G1279" s="20">
        <v>39342</v>
      </c>
    </row>
    <row r="1280" spans="1:7" x14ac:dyDescent="0.25">
      <c r="A1280" s="20">
        <v>32783</v>
      </c>
      <c r="B1280" s="19">
        <v>31</v>
      </c>
      <c r="C1280" s="20">
        <v>44408</v>
      </c>
      <c r="D1280" s="21">
        <v>8</v>
      </c>
      <c r="E1280" s="21">
        <v>10</v>
      </c>
      <c r="F1280" s="22">
        <v>4102.8</v>
      </c>
      <c r="G1280" s="20">
        <v>41153</v>
      </c>
    </row>
    <row r="1281" spans="1:7" x14ac:dyDescent="0.25">
      <c r="A1281" s="20">
        <v>27398</v>
      </c>
      <c r="B1281" s="19">
        <v>46</v>
      </c>
      <c r="C1281" s="20">
        <v>44408</v>
      </c>
      <c r="D1281" s="21">
        <v>22</v>
      </c>
      <c r="E1281" s="21">
        <v>10</v>
      </c>
      <c r="F1281" s="22">
        <v>5092.34</v>
      </c>
      <c r="G1281" s="20">
        <v>36039</v>
      </c>
    </row>
    <row r="1282" spans="1:7" x14ac:dyDescent="0.25">
      <c r="A1282" s="20">
        <v>28144</v>
      </c>
      <c r="B1282" s="19">
        <v>44</v>
      </c>
      <c r="C1282" s="20">
        <v>44408</v>
      </c>
      <c r="D1282" s="21">
        <v>14</v>
      </c>
      <c r="E1282" s="21">
        <v>10</v>
      </c>
      <c r="F1282" s="22">
        <v>4709.74</v>
      </c>
      <c r="G1282" s="20">
        <v>38961</v>
      </c>
    </row>
    <row r="1283" spans="1:7" x14ac:dyDescent="0.25">
      <c r="A1283" s="20">
        <v>25777</v>
      </c>
      <c r="B1283" s="19">
        <v>51</v>
      </c>
      <c r="C1283" s="20">
        <v>44408</v>
      </c>
      <c r="D1283" s="21">
        <v>25</v>
      </c>
      <c r="E1283" s="21">
        <v>10</v>
      </c>
      <c r="F1283" s="22">
        <v>7834.0999999999995</v>
      </c>
      <c r="G1283" s="20">
        <v>34949</v>
      </c>
    </row>
    <row r="1284" spans="1:7" x14ac:dyDescent="0.25">
      <c r="A1284" s="20">
        <v>29771</v>
      </c>
      <c r="B1284" s="19">
        <v>40</v>
      </c>
      <c r="C1284" s="20">
        <v>44408</v>
      </c>
      <c r="D1284" s="21">
        <v>8</v>
      </c>
      <c r="E1284" s="21">
        <v>10</v>
      </c>
      <c r="F1284" s="22">
        <v>4763.5999999999995</v>
      </c>
      <c r="G1284" s="20">
        <v>41153</v>
      </c>
    </row>
    <row r="1285" spans="1:7" x14ac:dyDescent="0.25">
      <c r="A1285" s="20">
        <v>34331</v>
      </c>
      <c r="B1285" s="19">
        <v>27</v>
      </c>
      <c r="C1285" s="20">
        <v>44408</v>
      </c>
      <c r="D1285" s="21">
        <v>4</v>
      </c>
      <c r="E1285" s="21">
        <v>10</v>
      </c>
      <c r="F1285" s="22">
        <v>3523.08</v>
      </c>
      <c r="G1285" s="20">
        <v>42632</v>
      </c>
    </row>
    <row r="1286" spans="1:7" x14ac:dyDescent="0.25">
      <c r="A1286" s="20">
        <v>31976</v>
      </c>
      <c r="B1286" s="19">
        <v>34</v>
      </c>
      <c r="C1286" s="20">
        <v>44408</v>
      </c>
      <c r="D1286" s="21">
        <v>1</v>
      </c>
      <c r="E1286" s="21">
        <v>10</v>
      </c>
      <c r="F1286" s="22">
        <v>3986.25</v>
      </c>
      <c r="G1286" s="20">
        <v>43709</v>
      </c>
    </row>
    <row r="1287" spans="1:7" x14ac:dyDescent="0.25">
      <c r="A1287" s="20">
        <v>24476</v>
      </c>
      <c r="B1287" s="19">
        <v>54</v>
      </c>
      <c r="C1287" s="20">
        <v>44408</v>
      </c>
      <c r="D1287" s="21">
        <v>28</v>
      </c>
      <c r="E1287" s="21">
        <v>10</v>
      </c>
      <c r="F1287" s="22">
        <v>5756.5</v>
      </c>
      <c r="G1287" s="20">
        <v>33848</v>
      </c>
    </row>
    <row r="1288" spans="1:7" x14ac:dyDescent="0.25">
      <c r="A1288" s="20">
        <v>28632</v>
      </c>
      <c r="B1288" s="19">
        <v>43</v>
      </c>
      <c r="C1288" s="20">
        <v>44408</v>
      </c>
      <c r="D1288" s="21">
        <v>15</v>
      </c>
      <c r="E1288" s="21">
        <v>10</v>
      </c>
      <c r="F1288" s="22">
        <v>4579.99</v>
      </c>
      <c r="G1288" s="20">
        <v>38600</v>
      </c>
    </row>
    <row r="1289" spans="1:7" x14ac:dyDescent="0.25">
      <c r="A1289" s="20">
        <v>31217</v>
      </c>
      <c r="B1289" s="19">
        <v>36</v>
      </c>
      <c r="C1289" s="20">
        <v>44408</v>
      </c>
      <c r="D1289" s="21">
        <v>9</v>
      </c>
      <c r="E1289" s="21">
        <v>10</v>
      </c>
      <c r="F1289" s="22">
        <v>4398.6500000000005</v>
      </c>
      <c r="G1289" s="20">
        <v>40787</v>
      </c>
    </row>
    <row r="1290" spans="1:7" x14ac:dyDescent="0.25">
      <c r="A1290" s="20">
        <v>31031</v>
      </c>
      <c r="B1290" s="19">
        <v>36</v>
      </c>
      <c r="C1290" s="20">
        <v>44408</v>
      </c>
      <c r="D1290" s="21">
        <v>8</v>
      </c>
      <c r="E1290" s="21">
        <v>10</v>
      </c>
      <c r="F1290" s="22">
        <v>4797.2</v>
      </c>
      <c r="G1290" s="20">
        <v>41153</v>
      </c>
    </row>
    <row r="1291" spans="1:7" x14ac:dyDescent="0.25">
      <c r="A1291" s="20">
        <v>25138</v>
      </c>
      <c r="B1291" s="19">
        <v>52</v>
      </c>
      <c r="C1291" s="20">
        <v>44408</v>
      </c>
      <c r="D1291" s="21">
        <v>16</v>
      </c>
      <c r="E1291" s="21">
        <v>10</v>
      </c>
      <c r="F1291" s="22">
        <v>7682.56</v>
      </c>
      <c r="G1291" s="20">
        <v>38243</v>
      </c>
    </row>
    <row r="1292" spans="1:7" x14ac:dyDescent="0.25">
      <c r="A1292" s="20">
        <v>26969</v>
      </c>
      <c r="B1292" s="19">
        <v>47</v>
      </c>
      <c r="C1292" s="20">
        <v>44408</v>
      </c>
      <c r="D1292" s="21">
        <v>15</v>
      </c>
      <c r="E1292" s="21">
        <v>10</v>
      </c>
      <c r="F1292" s="22">
        <v>4858.87</v>
      </c>
      <c r="G1292" s="20">
        <v>38600</v>
      </c>
    </row>
    <row r="1293" spans="1:7" x14ac:dyDescent="0.25">
      <c r="A1293" s="20">
        <v>28491</v>
      </c>
      <c r="B1293" s="19">
        <v>43</v>
      </c>
      <c r="C1293" s="20">
        <v>44408</v>
      </c>
      <c r="D1293" s="21">
        <v>9</v>
      </c>
      <c r="E1293" s="21">
        <v>10</v>
      </c>
      <c r="F1293" s="22">
        <v>5378.6500000000005</v>
      </c>
      <c r="G1293" s="20">
        <v>40787</v>
      </c>
    </row>
    <row r="1294" spans="1:7" x14ac:dyDescent="0.25">
      <c r="A1294" s="20">
        <v>25665</v>
      </c>
      <c r="B1294" s="19">
        <v>51</v>
      </c>
      <c r="C1294" s="20">
        <v>44408</v>
      </c>
      <c r="D1294" s="21">
        <v>22</v>
      </c>
      <c r="E1294" s="21">
        <v>10</v>
      </c>
      <c r="F1294" s="22">
        <v>7063.54</v>
      </c>
      <c r="G1294" s="20">
        <v>36039</v>
      </c>
    </row>
    <row r="1295" spans="1:7" x14ac:dyDescent="0.25">
      <c r="A1295" s="20">
        <v>29637</v>
      </c>
      <c r="B1295" s="19">
        <v>40</v>
      </c>
      <c r="C1295" s="20">
        <v>44408</v>
      </c>
      <c r="D1295" s="21">
        <v>23</v>
      </c>
      <c r="E1295" s="21">
        <v>10</v>
      </c>
      <c r="F1295" s="22">
        <v>4667.8599999999997</v>
      </c>
      <c r="G1295" s="20">
        <v>35681</v>
      </c>
    </row>
    <row r="1296" spans="1:7" x14ac:dyDescent="0.25">
      <c r="A1296" s="20">
        <v>29688</v>
      </c>
      <c r="B1296" s="19">
        <v>40</v>
      </c>
      <c r="C1296" s="20">
        <v>44408</v>
      </c>
      <c r="D1296" s="21">
        <v>13</v>
      </c>
      <c r="E1296" s="21">
        <v>10</v>
      </c>
      <c r="F1296" s="22">
        <v>4135.01</v>
      </c>
      <c r="G1296" s="20">
        <v>39326</v>
      </c>
    </row>
    <row r="1297" spans="1:7" x14ac:dyDescent="0.25">
      <c r="A1297" s="20">
        <v>24990</v>
      </c>
      <c r="B1297" s="19">
        <v>53</v>
      </c>
      <c r="C1297" s="20">
        <v>44408</v>
      </c>
      <c r="D1297" s="21">
        <v>27</v>
      </c>
      <c r="E1297" s="21">
        <v>10</v>
      </c>
      <c r="F1297" s="22">
        <v>5108.0199999999995</v>
      </c>
      <c r="G1297" s="20">
        <v>34213</v>
      </c>
    </row>
    <row r="1298" spans="1:7" x14ac:dyDescent="0.25">
      <c r="A1298" s="20">
        <v>24806</v>
      </c>
      <c r="B1298" s="19">
        <v>53</v>
      </c>
      <c r="C1298" s="20">
        <v>44408</v>
      </c>
      <c r="D1298" s="21">
        <v>32</v>
      </c>
      <c r="E1298" s="21">
        <v>10</v>
      </c>
      <c r="F1298" s="22">
        <v>5525.78</v>
      </c>
      <c r="G1298" s="20">
        <v>32389</v>
      </c>
    </row>
    <row r="1299" spans="1:7" x14ac:dyDescent="0.25">
      <c r="A1299" s="20">
        <v>28615</v>
      </c>
      <c r="B1299" s="19">
        <v>43</v>
      </c>
      <c r="C1299" s="20">
        <v>44408</v>
      </c>
      <c r="D1299" s="21">
        <v>16</v>
      </c>
      <c r="E1299" s="21">
        <v>10</v>
      </c>
      <c r="F1299" s="22">
        <v>5078.5600000000004</v>
      </c>
      <c r="G1299" s="20">
        <v>38250</v>
      </c>
    </row>
    <row r="1300" spans="1:7" x14ac:dyDescent="0.25">
      <c r="A1300" s="20">
        <v>30762</v>
      </c>
      <c r="B1300" s="19">
        <v>37</v>
      </c>
      <c r="C1300" s="20">
        <v>44408</v>
      </c>
      <c r="D1300" s="21">
        <v>15</v>
      </c>
      <c r="E1300" s="21">
        <v>10</v>
      </c>
      <c r="F1300" s="22">
        <v>4362.71</v>
      </c>
      <c r="G1300" s="20">
        <v>38607</v>
      </c>
    </row>
    <row r="1301" spans="1:7" x14ac:dyDescent="0.25">
      <c r="A1301" s="20">
        <v>23799</v>
      </c>
      <c r="B1301" s="19">
        <v>56</v>
      </c>
      <c r="C1301" s="20">
        <v>44408</v>
      </c>
      <c r="D1301" s="21">
        <v>30</v>
      </c>
      <c r="E1301" s="21">
        <v>10</v>
      </c>
      <c r="F1301" s="22">
        <v>6064.5</v>
      </c>
      <c r="G1301" s="20">
        <v>33119</v>
      </c>
    </row>
    <row r="1302" spans="1:7" x14ac:dyDescent="0.25">
      <c r="A1302" s="20">
        <v>29211</v>
      </c>
      <c r="B1302" s="19">
        <v>41</v>
      </c>
      <c r="C1302" s="20">
        <v>44408</v>
      </c>
      <c r="D1302" s="21">
        <v>16</v>
      </c>
      <c r="E1302" s="21">
        <v>10</v>
      </c>
      <c r="F1302" s="22">
        <v>4163.5199999999995</v>
      </c>
      <c r="G1302" s="20">
        <v>38231</v>
      </c>
    </row>
    <row r="1303" spans="1:7" x14ac:dyDescent="0.25">
      <c r="A1303" s="20">
        <v>30199</v>
      </c>
      <c r="B1303" s="19">
        <v>39</v>
      </c>
      <c r="C1303" s="20">
        <v>44408</v>
      </c>
      <c r="D1303" s="21">
        <v>16</v>
      </c>
      <c r="E1303" s="21">
        <v>10</v>
      </c>
      <c r="F1303" s="22">
        <v>4864.6400000000003</v>
      </c>
      <c r="G1303" s="20">
        <v>38231</v>
      </c>
    </row>
    <row r="1304" spans="1:7" x14ac:dyDescent="0.25">
      <c r="A1304" s="20">
        <v>32659</v>
      </c>
      <c r="B1304" s="19">
        <v>32</v>
      </c>
      <c r="C1304" s="20">
        <v>44408</v>
      </c>
      <c r="D1304" s="21">
        <v>8</v>
      </c>
      <c r="E1304" s="21">
        <v>10</v>
      </c>
      <c r="F1304" s="22">
        <v>3900.08</v>
      </c>
      <c r="G1304" s="20">
        <v>41155</v>
      </c>
    </row>
    <row r="1305" spans="1:7" x14ac:dyDescent="0.25">
      <c r="A1305" s="20">
        <v>28687</v>
      </c>
      <c r="B1305" s="19">
        <v>43</v>
      </c>
      <c r="C1305" s="20">
        <v>44408</v>
      </c>
      <c r="D1305" s="21">
        <v>26</v>
      </c>
      <c r="E1305" s="21">
        <v>10</v>
      </c>
      <c r="F1305" s="22">
        <v>5550.420000000001</v>
      </c>
      <c r="G1305" s="20">
        <v>34578</v>
      </c>
    </row>
    <row r="1306" spans="1:7" x14ac:dyDescent="0.25">
      <c r="A1306" s="20">
        <v>30618</v>
      </c>
      <c r="B1306" s="19">
        <v>37</v>
      </c>
      <c r="C1306" s="20">
        <v>44408</v>
      </c>
      <c r="D1306" s="21">
        <v>8</v>
      </c>
      <c r="E1306" s="21">
        <v>10</v>
      </c>
      <c r="F1306" s="22">
        <v>4443.28</v>
      </c>
      <c r="G1306" s="20">
        <v>41153</v>
      </c>
    </row>
    <row r="1307" spans="1:7" x14ac:dyDescent="0.25">
      <c r="A1307" s="20">
        <v>29989</v>
      </c>
      <c r="B1307" s="19">
        <v>39</v>
      </c>
      <c r="C1307" s="20">
        <v>44408</v>
      </c>
      <c r="D1307" s="21">
        <v>8</v>
      </c>
      <c r="E1307" s="21">
        <v>10</v>
      </c>
      <c r="F1307" s="22">
        <v>4910.32</v>
      </c>
      <c r="G1307" s="20">
        <v>41153</v>
      </c>
    </row>
    <row r="1308" spans="1:7" x14ac:dyDescent="0.25">
      <c r="A1308" s="20">
        <v>27960</v>
      </c>
      <c r="B1308" s="19">
        <v>45</v>
      </c>
      <c r="C1308" s="20">
        <v>44408</v>
      </c>
      <c r="D1308" s="21">
        <v>28</v>
      </c>
      <c r="E1308" s="21">
        <v>10</v>
      </c>
      <c r="F1308" s="22">
        <v>5128.18</v>
      </c>
      <c r="G1308" s="20">
        <v>33861</v>
      </c>
    </row>
    <row r="1309" spans="1:7" x14ac:dyDescent="0.25">
      <c r="A1309" s="20">
        <v>28532</v>
      </c>
      <c r="B1309" s="19">
        <v>43</v>
      </c>
      <c r="C1309" s="20">
        <v>44408</v>
      </c>
      <c r="D1309" s="21">
        <v>16</v>
      </c>
      <c r="E1309" s="21">
        <v>10</v>
      </c>
      <c r="F1309" s="22">
        <v>5644.16</v>
      </c>
      <c r="G1309" s="20">
        <v>38236</v>
      </c>
    </row>
    <row r="1310" spans="1:7" x14ac:dyDescent="0.25">
      <c r="A1310" s="20">
        <v>30420</v>
      </c>
      <c r="B1310" s="19">
        <v>38</v>
      </c>
      <c r="C1310" s="20">
        <v>44408</v>
      </c>
      <c r="D1310" s="21">
        <v>12</v>
      </c>
      <c r="E1310" s="21">
        <v>10</v>
      </c>
      <c r="F1310" s="22">
        <v>4327.4800000000005</v>
      </c>
      <c r="G1310" s="20">
        <v>39692</v>
      </c>
    </row>
    <row r="1311" spans="1:7" x14ac:dyDescent="0.25">
      <c r="A1311" s="20">
        <v>24450</v>
      </c>
      <c r="B1311" s="19">
        <v>54</v>
      </c>
      <c r="C1311" s="20">
        <v>44408</v>
      </c>
      <c r="D1311" s="21">
        <v>15</v>
      </c>
      <c r="E1311" s="21">
        <v>10</v>
      </c>
      <c r="F1311" s="22">
        <v>5175.83</v>
      </c>
      <c r="G1311" s="20">
        <v>38596</v>
      </c>
    </row>
    <row r="1312" spans="1:7" x14ac:dyDescent="0.25">
      <c r="A1312" s="20">
        <v>29910</v>
      </c>
      <c r="B1312" s="19">
        <v>39</v>
      </c>
      <c r="C1312" s="20">
        <v>44408</v>
      </c>
      <c r="D1312" s="21">
        <v>21</v>
      </c>
      <c r="E1312" s="21">
        <v>10</v>
      </c>
      <c r="F1312" s="22">
        <v>4885.1400000000003</v>
      </c>
      <c r="G1312" s="20">
        <v>36430</v>
      </c>
    </row>
    <row r="1313" spans="1:7" x14ac:dyDescent="0.25">
      <c r="A1313" s="20">
        <v>29811</v>
      </c>
      <c r="B1313" s="19">
        <v>40</v>
      </c>
      <c r="C1313" s="20">
        <v>44408</v>
      </c>
      <c r="D1313" s="21">
        <v>16</v>
      </c>
      <c r="E1313" s="21">
        <v>10</v>
      </c>
      <c r="F1313" s="22">
        <v>4133.28</v>
      </c>
      <c r="G1313" s="20">
        <v>38250</v>
      </c>
    </row>
    <row r="1314" spans="1:7" x14ac:dyDescent="0.25">
      <c r="A1314" s="20">
        <v>27908</v>
      </c>
      <c r="B1314" s="19">
        <v>45</v>
      </c>
      <c r="C1314" s="20">
        <v>44408</v>
      </c>
      <c r="D1314" s="21">
        <v>7</v>
      </c>
      <c r="E1314" s="21">
        <v>10</v>
      </c>
      <c r="F1314" s="22">
        <v>7446.95</v>
      </c>
      <c r="G1314" s="20">
        <v>41518</v>
      </c>
    </row>
    <row r="1315" spans="1:7" x14ac:dyDescent="0.25">
      <c r="A1315" s="20">
        <v>34303</v>
      </c>
      <c r="B1315" s="19">
        <v>27</v>
      </c>
      <c r="C1315" s="20">
        <v>44408</v>
      </c>
      <c r="D1315" s="21">
        <v>2</v>
      </c>
      <c r="E1315" s="21">
        <v>10</v>
      </c>
      <c r="F1315" s="22">
        <v>3548.5</v>
      </c>
      <c r="G1315" s="20">
        <v>43344</v>
      </c>
    </row>
    <row r="1316" spans="1:7" x14ac:dyDescent="0.25">
      <c r="A1316" s="20">
        <v>30765</v>
      </c>
      <c r="B1316" s="19">
        <v>37</v>
      </c>
      <c r="C1316" s="20">
        <v>44408</v>
      </c>
      <c r="D1316" s="21">
        <v>14</v>
      </c>
      <c r="E1316" s="21">
        <v>10</v>
      </c>
      <c r="F1316" s="22">
        <v>5080.46</v>
      </c>
      <c r="G1316" s="20">
        <v>38961</v>
      </c>
    </row>
    <row r="1317" spans="1:7" x14ac:dyDescent="0.25">
      <c r="A1317" s="20">
        <v>23280</v>
      </c>
      <c r="B1317" s="19">
        <v>58</v>
      </c>
      <c r="C1317" s="20">
        <v>44408</v>
      </c>
      <c r="D1317" s="21">
        <v>29</v>
      </c>
      <c r="E1317" s="21">
        <v>10</v>
      </c>
      <c r="F1317" s="22">
        <v>9001.14</v>
      </c>
      <c r="G1317" s="20">
        <v>33497</v>
      </c>
    </row>
    <row r="1318" spans="1:7" x14ac:dyDescent="0.25">
      <c r="A1318" s="20">
        <v>26784</v>
      </c>
      <c r="B1318" s="19">
        <v>48</v>
      </c>
      <c r="C1318" s="20">
        <v>44408</v>
      </c>
      <c r="D1318" s="21">
        <v>18</v>
      </c>
      <c r="E1318" s="21">
        <v>10</v>
      </c>
      <c r="F1318" s="22">
        <v>5308.5</v>
      </c>
      <c r="G1318" s="20">
        <v>37522</v>
      </c>
    </row>
    <row r="1319" spans="1:7" x14ac:dyDescent="0.25">
      <c r="A1319" s="20">
        <v>30410</v>
      </c>
      <c r="B1319" s="19">
        <v>38</v>
      </c>
      <c r="C1319" s="20">
        <v>44408</v>
      </c>
      <c r="D1319" s="21">
        <v>13</v>
      </c>
      <c r="E1319" s="21">
        <v>10</v>
      </c>
      <c r="F1319" s="22">
        <v>3941.25</v>
      </c>
      <c r="G1319" s="20">
        <v>39326</v>
      </c>
    </row>
    <row r="1320" spans="1:7" x14ac:dyDescent="0.25">
      <c r="A1320" s="20">
        <v>30522</v>
      </c>
      <c r="B1320" s="19">
        <v>38</v>
      </c>
      <c r="C1320" s="20">
        <v>44408</v>
      </c>
      <c r="D1320" s="21">
        <v>12</v>
      </c>
      <c r="E1320" s="21">
        <v>10</v>
      </c>
      <c r="F1320" s="22">
        <v>5715.16</v>
      </c>
      <c r="G1320" s="20">
        <v>39692</v>
      </c>
    </row>
    <row r="1321" spans="1:7" x14ac:dyDescent="0.25">
      <c r="A1321" s="20">
        <v>27214</v>
      </c>
      <c r="B1321" s="19">
        <v>47</v>
      </c>
      <c r="C1321" s="20">
        <v>44408</v>
      </c>
      <c r="D1321" s="21">
        <v>7</v>
      </c>
      <c r="E1321" s="21">
        <v>10</v>
      </c>
      <c r="F1321" s="22">
        <v>7105.3499999999995</v>
      </c>
      <c r="G1321" s="20">
        <v>41518</v>
      </c>
    </row>
    <row r="1322" spans="1:7" x14ac:dyDescent="0.25">
      <c r="A1322" s="20">
        <v>28789</v>
      </c>
      <c r="B1322" s="19">
        <v>42</v>
      </c>
      <c r="C1322" s="20">
        <v>44408</v>
      </c>
      <c r="D1322" s="21">
        <v>13</v>
      </c>
      <c r="E1322" s="21">
        <v>10</v>
      </c>
      <c r="F1322" s="22">
        <v>4541.57</v>
      </c>
      <c r="G1322" s="20">
        <v>39326</v>
      </c>
    </row>
    <row r="1323" spans="1:7" x14ac:dyDescent="0.25">
      <c r="A1323" s="20">
        <v>34809</v>
      </c>
      <c r="B1323" s="19">
        <v>26</v>
      </c>
      <c r="C1323" s="20">
        <v>44408</v>
      </c>
      <c r="D1323" s="21">
        <v>7</v>
      </c>
      <c r="E1323" s="21">
        <v>10</v>
      </c>
      <c r="F1323" s="22">
        <v>3594.15</v>
      </c>
      <c r="G1323" s="20">
        <v>41518</v>
      </c>
    </row>
    <row r="1324" spans="1:7" x14ac:dyDescent="0.25">
      <c r="A1324" s="20">
        <v>29215</v>
      </c>
      <c r="B1324" s="19">
        <v>41</v>
      </c>
      <c r="C1324" s="20">
        <v>44408</v>
      </c>
      <c r="D1324" s="21">
        <v>15</v>
      </c>
      <c r="E1324" s="21">
        <v>10</v>
      </c>
      <c r="F1324" s="22">
        <v>5650.71</v>
      </c>
      <c r="G1324" s="20">
        <v>38607</v>
      </c>
    </row>
    <row r="1325" spans="1:7" x14ac:dyDescent="0.25">
      <c r="A1325" s="20">
        <v>31097</v>
      </c>
      <c r="B1325" s="19">
        <v>36</v>
      </c>
      <c r="C1325" s="20">
        <v>44408</v>
      </c>
      <c r="D1325" s="21">
        <v>13</v>
      </c>
      <c r="E1325" s="21">
        <v>10</v>
      </c>
      <c r="F1325" s="22">
        <v>3942.3700000000003</v>
      </c>
      <c r="G1325" s="20">
        <v>39326</v>
      </c>
    </row>
    <row r="1326" spans="1:7" x14ac:dyDescent="0.25">
      <c r="A1326" s="20">
        <v>30360</v>
      </c>
      <c r="B1326" s="19">
        <v>38</v>
      </c>
      <c r="C1326" s="20">
        <v>44408</v>
      </c>
      <c r="D1326" s="21">
        <v>15</v>
      </c>
      <c r="E1326" s="21">
        <v>10</v>
      </c>
      <c r="F1326" s="22">
        <v>4969.75</v>
      </c>
      <c r="G1326" s="20">
        <v>38596</v>
      </c>
    </row>
    <row r="1327" spans="1:7" x14ac:dyDescent="0.25">
      <c r="A1327" s="20">
        <v>26653</v>
      </c>
      <c r="B1327" s="19">
        <v>48</v>
      </c>
      <c r="C1327" s="20">
        <v>44408</v>
      </c>
      <c r="D1327" s="21">
        <v>14</v>
      </c>
      <c r="E1327" s="21">
        <v>10</v>
      </c>
      <c r="F1327" s="22">
        <v>5504.94</v>
      </c>
      <c r="G1327" s="20">
        <v>38975</v>
      </c>
    </row>
    <row r="1328" spans="1:7" x14ac:dyDescent="0.25">
      <c r="A1328" s="20">
        <v>28651</v>
      </c>
      <c r="B1328" s="19">
        <v>43</v>
      </c>
      <c r="C1328" s="20">
        <v>44408</v>
      </c>
      <c r="D1328" s="21">
        <v>20</v>
      </c>
      <c r="E1328" s="21">
        <v>10</v>
      </c>
      <c r="F1328" s="22">
        <v>5235.7</v>
      </c>
      <c r="G1328" s="20">
        <v>36770</v>
      </c>
    </row>
    <row r="1329" spans="1:7" x14ac:dyDescent="0.25">
      <c r="A1329" s="20">
        <v>23008</v>
      </c>
      <c r="B1329" s="19">
        <v>58</v>
      </c>
      <c r="C1329" s="20">
        <v>44408</v>
      </c>
      <c r="D1329" s="21">
        <v>32</v>
      </c>
      <c r="E1329" s="21">
        <v>10</v>
      </c>
      <c r="F1329" s="22">
        <v>6564.02</v>
      </c>
      <c r="G1329" s="20">
        <v>32387</v>
      </c>
    </row>
    <row r="1330" spans="1:7" x14ac:dyDescent="0.25">
      <c r="A1330" s="20">
        <v>24769</v>
      </c>
      <c r="B1330" s="19">
        <v>53</v>
      </c>
      <c r="C1330" s="20">
        <v>44408</v>
      </c>
      <c r="D1330" s="21">
        <v>28</v>
      </c>
      <c r="E1330" s="21">
        <v>10</v>
      </c>
      <c r="F1330" s="22">
        <v>6538.2599999999993</v>
      </c>
      <c r="G1330" s="20">
        <v>33848</v>
      </c>
    </row>
    <row r="1331" spans="1:7" x14ac:dyDescent="0.25">
      <c r="A1331" s="20">
        <v>26495</v>
      </c>
      <c r="B1331" s="19">
        <v>49</v>
      </c>
      <c r="C1331" s="20">
        <v>44408</v>
      </c>
      <c r="D1331" s="21">
        <v>22</v>
      </c>
      <c r="E1331" s="21">
        <v>10</v>
      </c>
      <c r="F1331" s="22">
        <v>4812.34</v>
      </c>
      <c r="G1331" s="20">
        <v>36039</v>
      </c>
    </row>
    <row r="1332" spans="1:7" x14ac:dyDescent="0.25">
      <c r="A1332" s="20">
        <v>27107</v>
      </c>
      <c r="B1332" s="19">
        <v>47</v>
      </c>
      <c r="C1332" s="20">
        <v>44408</v>
      </c>
      <c r="D1332" s="21">
        <v>17</v>
      </c>
      <c r="E1332" s="21">
        <v>10</v>
      </c>
      <c r="F1332" s="22">
        <v>5525.6100000000006</v>
      </c>
      <c r="G1332" s="20">
        <v>37865</v>
      </c>
    </row>
    <row r="1333" spans="1:7" x14ac:dyDescent="0.25">
      <c r="A1333" s="20">
        <v>30360</v>
      </c>
      <c r="B1333" s="19">
        <v>38</v>
      </c>
      <c r="C1333" s="20">
        <v>44408</v>
      </c>
      <c r="D1333" s="21">
        <v>15</v>
      </c>
      <c r="E1333" s="21">
        <v>10</v>
      </c>
      <c r="F1333" s="22">
        <v>5151.1899999999996</v>
      </c>
      <c r="G1333" s="20">
        <v>38600</v>
      </c>
    </row>
    <row r="1334" spans="1:7" x14ac:dyDescent="0.25">
      <c r="A1334" s="20">
        <v>26872</v>
      </c>
      <c r="B1334" s="19">
        <v>48</v>
      </c>
      <c r="C1334" s="20">
        <v>44408</v>
      </c>
      <c r="D1334" s="21">
        <v>19</v>
      </c>
      <c r="E1334" s="21">
        <v>10</v>
      </c>
      <c r="F1334" s="22">
        <v>5227.8599999999997</v>
      </c>
      <c r="G1334" s="20">
        <v>37135</v>
      </c>
    </row>
    <row r="1335" spans="1:7" x14ac:dyDescent="0.25">
      <c r="A1335" s="20">
        <v>32039</v>
      </c>
      <c r="B1335" s="19">
        <v>34</v>
      </c>
      <c r="C1335" s="20">
        <v>44408</v>
      </c>
      <c r="D1335" s="21">
        <v>3</v>
      </c>
      <c r="E1335" s="21">
        <v>10</v>
      </c>
      <c r="F1335" s="22">
        <v>3839.8700000000003</v>
      </c>
      <c r="G1335" s="20">
        <v>42979</v>
      </c>
    </row>
    <row r="1336" spans="1:7" x14ac:dyDescent="0.25">
      <c r="A1336" s="20">
        <v>27290</v>
      </c>
      <c r="B1336" s="19">
        <v>47</v>
      </c>
      <c r="C1336" s="20">
        <v>44408</v>
      </c>
      <c r="D1336" s="21">
        <v>15</v>
      </c>
      <c r="E1336" s="21">
        <v>10</v>
      </c>
      <c r="F1336" s="22">
        <v>7397.91</v>
      </c>
      <c r="G1336" s="20">
        <v>38596</v>
      </c>
    </row>
    <row r="1337" spans="1:7" x14ac:dyDescent="0.25">
      <c r="A1337" s="20">
        <v>26652</v>
      </c>
      <c r="B1337" s="19">
        <v>48</v>
      </c>
      <c r="C1337" s="20">
        <v>44408</v>
      </c>
      <c r="D1337" s="21">
        <v>15</v>
      </c>
      <c r="E1337" s="21">
        <v>10</v>
      </c>
      <c r="F1337" s="22">
        <v>8271.51</v>
      </c>
      <c r="G1337" s="20">
        <v>38596</v>
      </c>
    </row>
    <row r="1338" spans="1:7" x14ac:dyDescent="0.25">
      <c r="A1338" s="20">
        <v>30176</v>
      </c>
      <c r="B1338" s="19">
        <v>39</v>
      </c>
      <c r="C1338" s="20">
        <v>44408</v>
      </c>
      <c r="D1338" s="21">
        <v>3</v>
      </c>
      <c r="E1338" s="21">
        <v>10</v>
      </c>
      <c r="F1338" s="22">
        <v>5104.3499999999995</v>
      </c>
      <c r="G1338" s="20">
        <v>42979</v>
      </c>
    </row>
    <row r="1339" spans="1:7" x14ac:dyDescent="0.25">
      <c r="A1339" s="20">
        <v>33180</v>
      </c>
      <c r="B1339" s="19">
        <v>30</v>
      </c>
      <c r="C1339" s="20">
        <v>44408</v>
      </c>
      <c r="D1339" s="21">
        <v>2</v>
      </c>
      <c r="E1339" s="21">
        <v>10</v>
      </c>
      <c r="F1339" s="22">
        <v>4814.0999999999995</v>
      </c>
      <c r="G1339" s="20">
        <v>43344</v>
      </c>
    </row>
    <row r="1340" spans="1:7" x14ac:dyDescent="0.25">
      <c r="A1340" s="20">
        <v>30979</v>
      </c>
      <c r="B1340" s="19">
        <v>36</v>
      </c>
      <c r="C1340" s="20">
        <v>44408</v>
      </c>
      <c r="D1340" s="21">
        <v>1</v>
      </c>
      <c r="E1340" s="21">
        <v>10</v>
      </c>
      <c r="F1340" s="22">
        <v>5610.25</v>
      </c>
      <c r="G1340" s="20">
        <v>43709</v>
      </c>
    </row>
    <row r="1341" spans="1:7" x14ac:dyDescent="0.25">
      <c r="A1341" s="20">
        <v>23596</v>
      </c>
      <c r="B1341" s="19">
        <v>57</v>
      </c>
      <c r="C1341" s="20">
        <v>44408</v>
      </c>
      <c r="D1341" s="21">
        <v>30</v>
      </c>
      <c r="E1341" s="21">
        <v>10</v>
      </c>
      <c r="F1341" s="22">
        <v>5902.0999999999995</v>
      </c>
      <c r="G1341" s="20">
        <v>33119</v>
      </c>
    </row>
    <row r="1342" spans="1:7" x14ac:dyDescent="0.25">
      <c r="A1342" s="20">
        <v>28115</v>
      </c>
      <c r="B1342" s="19">
        <v>44</v>
      </c>
      <c r="C1342" s="20">
        <v>44408</v>
      </c>
      <c r="D1342" s="21">
        <v>12</v>
      </c>
      <c r="E1342" s="21">
        <v>10</v>
      </c>
      <c r="F1342" s="22">
        <v>4863.96</v>
      </c>
      <c r="G1342" s="20">
        <v>39713</v>
      </c>
    </row>
    <row r="1343" spans="1:7" x14ac:dyDescent="0.25">
      <c r="A1343" s="20">
        <v>30835</v>
      </c>
      <c r="B1343" s="19">
        <v>37</v>
      </c>
      <c r="C1343" s="20">
        <v>44408</v>
      </c>
      <c r="D1343" s="21">
        <v>8</v>
      </c>
      <c r="E1343" s="21">
        <v>10</v>
      </c>
      <c r="F1343" s="22">
        <v>4752.4000000000005</v>
      </c>
      <c r="G1343" s="20">
        <v>41153</v>
      </c>
    </row>
    <row r="1344" spans="1:7" x14ac:dyDescent="0.25">
      <c r="A1344" s="20">
        <v>32725</v>
      </c>
      <c r="B1344" s="19">
        <v>32</v>
      </c>
      <c r="C1344" s="20">
        <v>44408</v>
      </c>
      <c r="D1344" s="21">
        <v>5</v>
      </c>
      <c r="E1344" s="21">
        <v>10</v>
      </c>
      <c r="F1344" s="22">
        <v>3904.0499999999997</v>
      </c>
      <c r="G1344" s="20">
        <v>42254</v>
      </c>
    </row>
    <row r="1345" spans="1:7" x14ac:dyDescent="0.25">
      <c r="A1345" s="20">
        <v>23699</v>
      </c>
      <c r="B1345" s="19">
        <v>56</v>
      </c>
      <c r="C1345" s="20">
        <v>44408</v>
      </c>
      <c r="D1345" s="21">
        <v>33</v>
      </c>
      <c r="E1345" s="21">
        <v>10</v>
      </c>
      <c r="F1345" s="22">
        <v>7296.5</v>
      </c>
      <c r="G1345" s="20">
        <v>32021</v>
      </c>
    </row>
    <row r="1346" spans="1:7" x14ac:dyDescent="0.25">
      <c r="A1346" s="20">
        <v>31000</v>
      </c>
      <c r="B1346" s="19">
        <v>36</v>
      </c>
      <c r="C1346" s="20">
        <v>44408</v>
      </c>
      <c r="D1346" s="21">
        <v>1</v>
      </c>
      <c r="E1346" s="21">
        <v>10</v>
      </c>
      <c r="F1346" s="22">
        <v>4770.25</v>
      </c>
      <c r="G1346" s="20">
        <v>43709</v>
      </c>
    </row>
    <row r="1347" spans="1:7" x14ac:dyDescent="0.25">
      <c r="A1347" s="20">
        <v>32336</v>
      </c>
      <c r="B1347" s="19">
        <v>33</v>
      </c>
      <c r="C1347" s="20">
        <v>44408</v>
      </c>
      <c r="D1347" s="21">
        <v>3</v>
      </c>
      <c r="E1347" s="21">
        <v>10</v>
      </c>
      <c r="F1347" s="22">
        <v>4779.55</v>
      </c>
      <c r="G1347" s="20">
        <v>42979</v>
      </c>
    </row>
    <row r="1348" spans="1:7" x14ac:dyDescent="0.25">
      <c r="A1348" s="20">
        <v>29802</v>
      </c>
      <c r="B1348" s="19">
        <v>40</v>
      </c>
      <c r="C1348" s="20">
        <v>44408</v>
      </c>
      <c r="D1348" s="21">
        <v>0</v>
      </c>
      <c r="E1348" s="21">
        <v>10</v>
      </c>
      <c r="F1348" s="22">
        <v>5824</v>
      </c>
      <c r="G1348" s="20">
        <v>44075</v>
      </c>
    </row>
    <row r="1349" spans="1:7" x14ac:dyDescent="0.25">
      <c r="A1349" s="20">
        <v>23956</v>
      </c>
      <c r="B1349" s="19">
        <v>56</v>
      </c>
      <c r="C1349" s="20">
        <v>44408</v>
      </c>
      <c r="D1349" s="21">
        <v>22</v>
      </c>
      <c r="E1349" s="21">
        <v>10</v>
      </c>
      <c r="F1349" s="22">
        <v>6182.0999999999995</v>
      </c>
      <c r="G1349" s="20">
        <v>36039</v>
      </c>
    </row>
    <row r="1350" spans="1:7" x14ac:dyDescent="0.25">
      <c r="A1350" s="20">
        <v>27198</v>
      </c>
      <c r="B1350" s="19">
        <v>47</v>
      </c>
      <c r="C1350" s="20">
        <v>44408</v>
      </c>
      <c r="D1350" s="21">
        <v>1</v>
      </c>
      <c r="E1350" s="21">
        <v>10</v>
      </c>
      <c r="F1350" s="22">
        <v>5498.25</v>
      </c>
      <c r="G1350" s="20">
        <v>43709</v>
      </c>
    </row>
    <row r="1351" spans="1:7" x14ac:dyDescent="0.25">
      <c r="A1351" s="20">
        <v>29690</v>
      </c>
      <c r="B1351" s="19">
        <v>40</v>
      </c>
      <c r="C1351" s="20">
        <v>44408</v>
      </c>
      <c r="D1351" s="21">
        <v>1</v>
      </c>
      <c r="E1351" s="21">
        <v>10</v>
      </c>
      <c r="F1351" s="22">
        <v>5834.25</v>
      </c>
      <c r="G1351" s="20">
        <v>43709</v>
      </c>
    </row>
    <row r="1352" spans="1:7" x14ac:dyDescent="0.25">
      <c r="A1352" s="20">
        <v>24617</v>
      </c>
      <c r="B1352" s="19">
        <v>54</v>
      </c>
      <c r="C1352" s="20">
        <v>44408</v>
      </c>
      <c r="D1352" s="21">
        <v>12</v>
      </c>
      <c r="E1352" s="21">
        <v>10</v>
      </c>
      <c r="F1352" s="22">
        <v>7854.3600000000006</v>
      </c>
      <c r="G1352" s="20">
        <v>39692</v>
      </c>
    </row>
    <row r="1353" spans="1:7" x14ac:dyDescent="0.25">
      <c r="A1353" s="20">
        <v>29795</v>
      </c>
      <c r="B1353" s="19">
        <v>40</v>
      </c>
      <c r="C1353" s="20">
        <v>44408</v>
      </c>
      <c r="D1353" s="21">
        <v>2</v>
      </c>
      <c r="E1353" s="21">
        <v>10</v>
      </c>
      <c r="F1353" s="22">
        <v>5010.0999999999995</v>
      </c>
      <c r="G1353" s="20">
        <v>43344</v>
      </c>
    </row>
    <row r="1354" spans="1:7" x14ac:dyDescent="0.25">
      <c r="A1354" s="20">
        <v>24627</v>
      </c>
      <c r="B1354" s="19">
        <v>54</v>
      </c>
      <c r="C1354" s="20">
        <v>44408</v>
      </c>
      <c r="D1354" s="21">
        <v>14</v>
      </c>
      <c r="E1354" s="21">
        <v>10</v>
      </c>
      <c r="F1354" s="22">
        <v>6479.34</v>
      </c>
      <c r="G1354" s="20">
        <v>38964</v>
      </c>
    </row>
    <row r="1355" spans="1:7" x14ac:dyDescent="0.25">
      <c r="A1355" s="20">
        <v>30898</v>
      </c>
      <c r="B1355" s="19">
        <v>37</v>
      </c>
      <c r="C1355" s="20">
        <v>44408</v>
      </c>
      <c r="D1355" s="21">
        <v>2</v>
      </c>
      <c r="E1355" s="21">
        <v>10</v>
      </c>
      <c r="F1355" s="22">
        <v>4567.7</v>
      </c>
      <c r="G1355" s="20">
        <v>43344</v>
      </c>
    </row>
    <row r="1356" spans="1:7" x14ac:dyDescent="0.25">
      <c r="A1356" s="20">
        <v>25383</v>
      </c>
      <c r="B1356" s="19">
        <v>52</v>
      </c>
      <c r="C1356" s="20">
        <v>44408</v>
      </c>
      <c r="D1356" s="21">
        <v>22</v>
      </c>
      <c r="E1356" s="21">
        <v>10</v>
      </c>
      <c r="F1356" s="22">
        <v>6574.0999999999995</v>
      </c>
      <c r="G1356" s="20">
        <v>36039</v>
      </c>
    </row>
    <row r="1357" spans="1:7" x14ac:dyDescent="0.25">
      <c r="A1357" s="20">
        <v>28635</v>
      </c>
      <c r="B1357" s="19">
        <v>43</v>
      </c>
      <c r="C1357" s="20">
        <v>44408</v>
      </c>
      <c r="D1357" s="21">
        <v>9</v>
      </c>
      <c r="E1357" s="21">
        <v>10</v>
      </c>
      <c r="F1357" s="22">
        <v>5429.05</v>
      </c>
      <c r="G1357" s="20">
        <v>40787</v>
      </c>
    </row>
    <row r="1358" spans="1:7" x14ac:dyDescent="0.25">
      <c r="A1358" s="20">
        <v>26642</v>
      </c>
      <c r="B1358" s="19">
        <v>48</v>
      </c>
      <c r="C1358" s="20">
        <v>44408</v>
      </c>
      <c r="D1358" s="21">
        <v>22</v>
      </c>
      <c r="E1358" s="21">
        <v>10</v>
      </c>
      <c r="F1358" s="22">
        <v>6277.3</v>
      </c>
      <c r="G1358" s="20">
        <v>36039</v>
      </c>
    </row>
    <row r="1359" spans="1:7" x14ac:dyDescent="0.25">
      <c r="A1359" s="20">
        <v>26232</v>
      </c>
      <c r="B1359" s="19">
        <v>49</v>
      </c>
      <c r="C1359" s="20">
        <v>44408</v>
      </c>
      <c r="D1359" s="21">
        <v>22</v>
      </c>
      <c r="E1359" s="21">
        <v>10</v>
      </c>
      <c r="F1359" s="22">
        <v>6176.5</v>
      </c>
      <c r="G1359" s="20">
        <v>36039</v>
      </c>
    </row>
    <row r="1360" spans="1:7" x14ac:dyDescent="0.25">
      <c r="A1360" s="20">
        <v>23762</v>
      </c>
      <c r="B1360" s="19">
        <v>56</v>
      </c>
      <c r="C1360" s="20">
        <v>44408</v>
      </c>
      <c r="D1360" s="21">
        <v>32</v>
      </c>
      <c r="E1360" s="21">
        <v>10</v>
      </c>
      <c r="F1360" s="22">
        <v>6921.3</v>
      </c>
      <c r="G1360" s="20">
        <v>32398</v>
      </c>
    </row>
    <row r="1361" spans="1:7" x14ac:dyDescent="0.25">
      <c r="A1361" s="20">
        <v>30322</v>
      </c>
      <c r="B1361" s="19">
        <v>38</v>
      </c>
      <c r="C1361" s="20">
        <v>44408</v>
      </c>
      <c r="D1361" s="21">
        <v>9</v>
      </c>
      <c r="E1361" s="21">
        <v>10</v>
      </c>
      <c r="F1361" s="22">
        <v>6410.170000000001</v>
      </c>
      <c r="G1361" s="20">
        <v>40791</v>
      </c>
    </row>
    <row r="1362" spans="1:7" x14ac:dyDescent="0.25">
      <c r="A1362" s="20">
        <v>24116</v>
      </c>
      <c r="B1362" s="19">
        <v>55</v>
      </c>
      <c r="C1362" s="20">
        <v>44408</v>
      </c>
      <c r="D1362" s="21">
        <v>4</v>
      </c>
      <c r="E1362" s="21">
        <v>10</v>
      </c>
      <c r="F1362" s="22">
        <v>8327.8799999999992</v>
      </c>
      <c r="G1362" s="20">
        <v>42614</v>
      </c>
    </row>
    <row r="1363" spans="1:7" x14ac:dyDescent="0.25">
      <c r="A1363" s="20">
        <v>27828</v>
      </c>
      <c r="B1363" s="19">
        <v>45</v>
      </c>
      <c r="C1363" s="20">
        <v>44408</v>
      </c>
      <c r="D1363" s="21">
        <v>3</v>
      </c>
      <c r="E1363" s="21">
        <v>10</v>
      </c>
      <c r="F1363" s="22">
        <v>8990.75</v>
      </c>
      <c r="G1363" s="20">
        <v>42979</v>
      </c>
    </row>
    <row r="1364" spans="1:7" x14ac:dyDescent="0.25">
      <c r="A1364" s="20">
        <v>34612</v>
      </c>
      <c r="B1364" s="19">
        <v>26</v>
      </c>
      <c r="C1364" s="20">
        <v>44408</v>
      </c>
      <c r="D1364" s="21">
        <v>2</v>
      </c>
      <c r="E1364" s="21">
        <v>10</v>
      </c>
      <c r="F1364" s="22">
        <v>3604.5</v>
      </c>
      <c r="G1364" s="20">
        <v>43344</v>
      </c>
    </row>
    <row r="1365" spans="1:7" x14ac:dyDescent="0.25">
      <c r="A1365" s="20">
        <v>28117</v>
      </c>
      <c r="B1365" s="19">
        <v>44</v>
      </c>
      <c r="C1365" s="20">
        <v>44408</v>
      </c>
      <c r="D1365" s="21">
        <v>14</v>
      </c>
      <c r="E1365" s="21">
        <v>10</v>
      </c>
      <c r="F1365" s="22">
        <v>5597.9000000000005</v>
      </c>
      <c r="G1365" s="20">
        <v>38964</v>
      </c>
    </row>
    <row r="1366" spans="1:7" x14ac:dyDescent="0.25">
      <c r="A1366" s="20">
        <v>26294</v>
      </c>
      <c r="B1366" s="19">
        <v>49</v>
      </c>
      <c r="C1366" s="20">
        <v>44408</v>
      </c>
      <c r="D1366" s="21">
        <v>13</v>
      </c>
      <c r="E1366" s="21">
        <v>10</v>
      </c>
      <c r="F1366" s="22">
        <v>4854.05</v>
      </c>
      <c r="G1366" s="20">
        <v>39328</v>
      </c>
    </row>
    <row r="1367" spans="1:7" x14ac:dyDescent="0.25">
      <c r="A1367" s="20">
        <v>29819</v>
      </c>
      <c r="B1367" s="19">
        <v>40</v>
      </c>
      <c r="C1367" s="20">
        <v>44408</v>
      </c>
      <c r="D1367" s="21">
        <v>14</v>
      </c>
      <c r="E1367" s="21">
        <v>10</v>
      </c>
      <c r="F1367" s="22">
        <v>4959.5</v>
      </c>
      <c r="G1367" s="20">
        <v>38964</v>
      </c>
    </row>
    <row r="1368" spans="1:7" x14ac:dyDescent="0.25">
      <c r="A1368" s="20">
        <v>25604</v>
      </c>
      <c r="B1368" s="19">
        <v>51</v>
      </c>
      <c r="C1368" s="20">
        <v>44408</v>
      </c>
      <c r="D1368" s="21">
        <v>15</v>
      </c>
      <c r="E1368" s="21">
        <v>10</v>
      </c>
      <c r="F1368" s="22">
        <v>6068.47</v>
      </c>
      <c r="G1368" s="20">
        <v>38621</v>
      </c>
    </row>
    <row r="1369" spans="1:7" x14ac:dyDescent="0.25">
      <c r="A1369" s="20">
        <v>27505</v>
      </c>
      <c r="B1369" s="19">
        <v>46</v>
      </c>
      <c r="C1369" s="20">
        <v>44408</v>
      </c>
      <c r="D1369" s="21">
        <v>20</v>
      </c>
      <c r="E1369" s="21">
        <v>10</v>
      </c>
      <c r="F1369" s="22">
        <v>5156.18</v>
      </c>
      <c r="G1369" s="20">
        <v>36770</v>
      </c>
    </row>
    <row r="1370" spans="1:7" x14ac:dyDescent="0.25">
      <c r="A1370" s="20">
        <v>22753</v>
      </c>
      <c r="B1370" s="19">
        <v>59</v>
      </c>
      <c r="C1370" s="20">
        <v>44408</v>
      </c>
      <c r="D1370" s="21">
        <v>33</v>
      </c>
      <c r="E1370" s="21">
        <v>10</v>
      </c>
      <c r="F1370" s="22">
        <v>5563.8600000000006</v>
      </c>
      <c r="G1370" s="20">
        <v>32021</v>
      </c>
    </row>
    <row r="1371" spans="1:7" x14ac:dyDescent="0.25">
      <c r="A1371" s="20">
        <v>29766</v>
      </c>
      <c r="B1371" s="19">
        <v>40</v>
      </c>
      <c r="C1371" s="20">
        <v>44408</v>
      </c>
      <c r="D1371" s="21">
        <v>11</v>
      </c>
      <c r="E1371" s="21">
        <v>10</v>
      </c>
      <c r="F1371" s="22">
        <v>5835.95</v>
      </c>
      <c r="G1371" s="20">
        <v>40057</v>
      </c>
    </row>
    <row r="1372" spans="1:7" x14ac:dyDescent="0.25">
      <c r="A1372" s="20">
        <v>30988</v>
      </c>
      <c r="B1372" s="19">
        <v>36</v>
      </c>
      <c r="C1372" s="20">
        <v>44408</v>
      </c>
      <c r="D1372" s="21">
        <v>13</v>
      </c>
      <c r="E1372" s="21">
        <v>10</v>
      </c>
      <c r="F1372" s="22">
        <v>4917.8900000000003</v>
      </c>
      <c r="G1372" s="20">
        <v>39328</v>
      </c>
    </row>
    <row r="1373" spans="1:7" x14ac:dyDescent="0.25">
      <c r="A1373" s="20">
        <v>25675</v>
      </c>
      <c r="B1373" s="19">
        <v>51</v>
      </c>
      <c r="C1373" s="20">
        <v>44408</v>
      </c>
      <c r="D1373" s="21">
        <v>12</v>
      </c>
      <c r="E1373" s="21">
        <v>10</v>
      </c>
      <c r="F1373" s="22">
        <v>6468.920000000001</v>
      </c>
      <c r="G1373" s="20">
        <v>39706</v>
      </c>
    </row>
    <row r="1374" spans="1:7" x14ac:dyDescent="0.25">
      <c r="A1374" s="20">
        <v>25289</v>
      </c>
      <c r="B1374" s="19">
        <v>52</v>
      </c>
      <c r="C1374" s="20">
        <v>44408</v>
      </c>
      <c r="D1374" s="21">
        <v>12</v>
      </c>
      <c r="E1374" s="21">
        <v>10</v>
      </c>
      <c r="F1374" s="22">
        <v>6731</v>
      </c>
      <c r="G1374" s="20">
        <v>39692</v>
      </c>
    </row>
    <row r="1375" spans="1:7" x14ac:dyDescent="0.25">
      <c r="A1375" s="20">
        <v>26406</v>
      </c>
      <c r="B1375" s="19">
        <v>49</v>
      </c>
      <c r="C1375" s="20">
        <v>44408</v>
      </c>
      <c r="D1375" s="21">
        <v>12</v>
      </c>
      <c r="E1375" s="21">
        <v>10</v>
      </c>
      <c r="F1375" s="22">
        <v>6640.28</v>
      </c>
      <c r="G1375" s="20">
        <v>39713</v>
      </c>
    </row>
    <row r="1376" spans="1:7" x14ac:dyDescent="0.25">
      <c r="A1376" s="20">
        <v>23877</v>
      </c>
      <c r="B1376" s="19">
        <v>56</v>
      </c>
      <c r="C1376" s="20">
        <v>44408</v>
      </c>
      <c r="D1376" s="21">
        <v>7</v>
      </c>
      <c r="E1376" s="21">
        <v>10</v>
      </c>
      <c r="F1376" s="22">
        <v>6343.75</v>
      </c>
      <c r="G1376" s="20">
        <v>41518</v>
      </c>
    </row>
    <row r="1377" spans="1:7" x14ac:dyDescent="0.25">
      <c r="A1377" s="20">
        <v>31812</v>
      </c>
      <c r="B1377" s="19">
        <v>34</v>
      </c>
      <c r="C1377" s="20">
        <v>44408</v>
      </c>
      <c r="D1377" s="21">
        <v>1</v>
      </c>
      <c r="E1377" s="21">
        <v>10</v>
      </c>
      <c r="F1377" s="22">
        <v>4378.25</v>
      </c>
      <c r="G1377" s="20">
        <v>43709</v>
      </c>
    </row>
    <row r="1378" spans="1:7" x14ac:dyDescent="0.25">
      <c r="A1378" s="20">
        <v>30384</v>
      </c>
      <c r="B1378" s="19">
        <v>38</v>
      </c>
      <c r="C1378" s="20">
        <v>44408</v>
      </c>
      <c r="D1378" s="21">
        <v>15</v>
      </c>
      <c r="E1378" s="21">
        <v>10</v>
      </c>
      <c r="F1378" s="22">
        <v>4123.03</v>
      </c>
      <c r="G1378" s="20">
        <v>38596</v>
      </c>
    </row>
    <row r="1379" spans="1:7" x14ac:dyDescent="0.25">
      <c r="A1379" s="20">
        <v>25439</v>
      </c>
      <c r="B1379" s="19">
        <v>52</v>
      </c>
      <c r="C1379" s="20">
        <v>44408</v>
      </c>
      <c r="D1379" s="21">
        <v>13</v>
      </c>
      <c r="E1379" s="21">
        <v>10</v>
      </c>
      <c r="F1379" s="22">
        <v>5920.29</v>
      </c>
      <c r="G1379" s="20">
        <v>39342</v>
      </c>
    </row>
    <row r="1380" spans="1:7" x14ac:dyDescent="0.25">
      <c r="A1380" s="20">
        <v>29403</v>
      </c>
      <c r="B1380" s="19">
        <v>41</v>
      </c>
      <c r="C1380" s="20">
        <v>44408</v>
      </c>
      <c r="D1380" s="21">
        <v>7</v>
      </c>
      <c r="E1380" s="21">
        <v>10</v>
      </c>
      <c r="F1380" s="22">
        <v>4372.55</v>
      </c>
      <c r="G1380" s="20">
        <v>41518</v>
      </c>
    </row>
    <row r="1381" spans="1:7" x14ac:dyDescent="0.25">
      <c r="A1381" s="20">
        <v>31187</v>
      </c>
      <c r="B1381" s="19">
        <v>36</v>
      </c>
      <c r="C1381" s="20">
        <v>44408</v>
      </c>
      <c r="D1381" s="21">
        <v>8</v>
      </c>
      <c r="E1381" s="21">
        <v>10</v>
      </c>
      <c r="F1381" s="22">
        <v>4455.5999999999995</v>
      </c>
      <c r="G1381" s="20">
        <v>41153</v>
      </c>
    </row>
    <row r="1382" spans="1:7" x14ac:dyDescent="0.25">
      <c r="A1382" s="20">
        <v>33101</v>
      </c>
      <c r="B1382" s="19">
        <v>31</v>
      </c>
      <c r="C1382" s="20">
        <v>44408</v>
      </c>
      <c r="D1382" s="21">
        <v>11</v>
      </c>
      <c r="E1382" s="21">
        <v>10</v>
      </c>
      <c r="F1382" s="22">
        <v>3873.7099999999996</v>
      </c>
      <c r="G1382" s="20">
        <v>40057</v>
      </c>
    </row>
    <row r="1383" spans="1:7" x14ac:dyDescent="0.25">
      <c r="A1383" s="20">
        <v>32984</v>
      </c>
      <c r="B1383" s="19">
        <v>31</v>
      </c>
      <c r="C1383" s="20">
        <v>44408</v>
      </c>
      <c r="D1383" s="21">
        <v>5</v>
      </c>
      <c r="E1383" s="21">
        <v>10</v>
      </c>
      <c r="F1383" s="22">
        <v>3915.25</v>
      </c>
      <c r="G1383" s="20">
        <v>42270</v>
      </c>
    </row>
    <row r="1384" spans="1:7" x14ac:dyDescent="0.25">
      <c r="A1384" s="20">
        <v>24298</v>
      </c>
      <c r="B1384" s="19">
        <v>55</v>
      </c>
      <c r="C1384" s="20">
        <v>44408</v>
      </c>
      <c r="D1384" s="21">
        <v>30</v>
      </c>
      <c r="E1384" s="21">
        <v>10</v>
      </c>
      <c r="F1384" s="22">
        <v>5456.34</v>
      </c>
      <c r="G1384" s="20">
        <v>33119</v>
      </c>
    </row>
    <row r="1385" spans="1:7" x14ac:dyDescent="0.25">
      <c r="A1385" s="20">
        <v>24200</v>
      </c>
      <c r="B1385" s="19">
        <v>55</v>
      </c>
      <c r="C1385" s="20">
        <v>44408</v>
      </c>
      <c r="D1385" s="21">
        <v>13</v>
      </c>
      <c r="E1385" s="21">
        <v>10</v>
      </c>
      <c r="F1385" s="22">
        <v>7764.93</v>
      </c>
      <c r="G1385" s="20">
        <v>39328</v>
      </c>
    </row>
    <row r="1386" spans="1:7" x14ac:dyDescent="0.25">
      <c r="A1386" s="20">
        <v>30382</v>
      </c>
      <c r="B1386" s="19">
        <v>38</v>
      </c>
      <c r="C1386" s="20">
        <v>44408</v>
      </c>
      <c r="D1386" s="21">
        <v>12</v>
      </c>
      <c r="E1386" s="21">
        <v>10</v>
      </c>
      <c r="F1386" s="22">
        <v>5056.5999999999995</v>
      </c>
      <c r="G1386" s="20">
        <v>39692</v>
      </c>
    </row>
    <row r="1387" spans="1:7" x14ac:dyDescent="0.25">
      <c r="A1387" s="20">
        <v>32862</v>
      </c>
      <c r="B1387" s="19">
        <v>31</v>
      </c>
      <c r="C1387" s="20">
        <v>44408</v>
      </c>
      <c r="D1387" s="21">
        <v>4</v>
      </c>
      <c r="E1387" s="21">
        <v>10</v>
      </c>
      <c r="F1387" s="22">
        <v>3681</v>
      </c>
      <c r="G1387" s="20">
        <v>42614</v>
      </c>
    </row>
    <row r="1388" spans="1:7" x14ac:dyDescent="0.25">
      <c r="A1388" s="20">
        <v>29604</v>
      </c>
      <c r="B1388" s="19">
        <v>40</v>
      </c>
      <c r="C1388" s="20">
        <v>44408</v>
      </c>
      <c r="D1388" s="21">
        <v>18</v>
      </c>
      <c r="E1388" s="21">
        <v>10</v>
      </c>
      <c r="F1388" s="22">
        <v>4143.7</v>
      </c>
      <c r="G1388" s="20">
        <v>37515</v>
      </c>
    </row>
    <row r="1389" spans="1:7" x14ac:dyDescent="0.25">
      <c r="A1389" s="20">
        <v>24186</v>
      </c>
      <c r="B1389" s="19">
        <v>55</v>
      </c>
      <c r="C1389" s="20">
        <v>44408</v>
      </c>
      <c r="D1389" s="21">
        <v>18</v>
      </c>
      <c r="E1389" s="21">
        <v>10</v>
      </c>
      <c r="F1389" s="22">
        <v>4975.8599999999997</v>
      </c>
      <c r="G1389" s="20">
        <v>37500</v>
      </c>
    </row>
    <row r="1390" spans="1:7" x14ac:dyDescent="0.25">
      <c r="A1390" s="20">
        <v>24434</v>
      </c>
      <c r="B1390" s="19">
        <v>54</v>
      </c>
      <c r="C1390" s="20">
        <v>44408</v>
      </c>
      <c r="D1390" s="21">
        <v>31</v>
      </c>
      <c r="E1390" s="21">
        <v>10</v>
      </c>
      <c r="F1390" s="22">
        <v>6008.5</v>
      </c>
      <c r="G1390" s="20">
        <v>32752</v>
      </c>
    </row>
    <row r="1391" spans="1:7" x14ac:dyDescent="0.25">
      <c r="A1391" s="20">
        <v>25575</v>
      </c>
      <c r="B1391" s="19">
        <v>51</v>
      </c>
      <c r="C1391" s="20">
        <v>44408</v>
      </c>
      <c r="D1391" s="21">
        <v>14</v>
      </c>
      <c r="E1391" s="21">
        <v>10</v>
      </c>
      <c r="F1391" s="22">
        <v>5418.7</v>
      </c>
      <c r="G1391" s="20">
        <v>38964</v>
      </c>
    </row>
    <row r="1392" spans="1:7" x14ac:dyDescent="0.25">
      <c r="A1392" s="20">
        <v>31354</v>
      </c>
      <c r="B1392" s="19">
        <v>35</v>
      </c>
      <c r="C1392" s="20">
        <v>44408</v>
      </c>
      <c r="D1392" s="21">
        <v>11</v>
      </c>
      <c r="E1392" s="21">
        <v>10</v>
      </c>
      <c r="F1392" s="22">
        <v>4323.95</v>
      </c>
      <c r="G1392" s="20">
        <v>40063</v>
      </c>
    </row>
    <row r="1393" spans="1:7" x14ac:dyDescent="0.25">
      <c r="A1393" s="20">
        <v>25210</v>
      </c>
      <c r="B1393" s="19">
        <v>52</v>
      </c>
      <c r="C1393" s="20">
        <v>44408</v>
      </c>
      <c r="D1393" s="21">
        <v>22</v>
      </c>
      <c r="E1393" s="21">
        <v>10</v>
      </c>
      <c r="F1393" s="22">
        <v>5175.22</v>
      </c>
      <c r="G1393" s="20">
        <v>36039</v>
      </c>
    </row>
    <row r="1394" spans="1:7" x14ac:dyDescent="0.25">
      <c r="A1394" s="20">
        <v>24988</v>
      </c>
      <c r="B1394" s="19">
        <v>53</v>
      </c>
      <c r="C1394" s="20">
        <v>44408</v>
      </c>
      <c r="D1394" s="21">
        <v>23</v>
      </c>
      <c r="E1394" s="21">
        <v>10</v>
      </c>
      <c r="F1394" s="22">
        <v>5427.22</v>
      </c>
      <c r="G1394" s="20">
        <v>35695</v>
      </c>
    </row>
    <row r="1395" spans="1:7" x14ac:dyDescent="0.25">
      <c r="A1395" s="20">
        <v>31255</v>
      </c>
      <c r="B1395" s="19">
        <v>36</v>
      </c>
      <c r="C1395" s="20">
        <v>44408</v>
      </c>
      <c r="D1395" s="21">
        <v>12</v>
      </c>
      <c r="E1395" s="21">
        <v>10</v>
      </c>
      <c r="F1395" s="22">
        <v>4367.8</v>
      </c>
      <c r="G1395" s="20">
        <v>39694</v>
      </c>
    </row>
    <row r="1396" spans="1:7" x14ac:dyDescent="0.25">
      <c r="A1396" s="20">
        <v>32529</v>
      </c>
      <c r="B1396" s="19">
        <v>32</v>
      </c>
      <c r="C1396" s="20">
        <v>44408</v>
      </c>
      <c r="D1396" s="21">
        <v>11</v>
      </c>
      <c r="E1396" s="21">
        <v>10</v>
      </c>
      <c r="F1396" s="22">
        <v>4592.75</v>
      </c>
      <c r="G1396" s="20">
        <v>40057</v>
      </c>
    </row>
    <row r="1397" spans="1:7" x14ac:dyDescent="0.25">
      <c r="A1397" s="20">
        <v>27658</v>
      </c>
      <c r="B1397" s="19">
        <v>46</v>
      </c>
      <c r="C1397" s="20">
        <v>44408</v>
      </c>
      <c r="D1397" s="21">
        <v>28</v>
      </c>
      <c r="E1397" s="21">
        <v>10</v>
      </c>
      <c r="F1397" s="22">
        <v>4783.22</v>
      </c>
      <c r="G1397" s="20">
        <v>33861</v>
      </c>
    </row>
    <row r="1398" spans="1:7" x14ac:dyDescent="0.25">
      <c r="A1398" s="20">
        <v>21979</v>
      </c>
      <c r="B1398" s="19">
        <v>61</v>
      </c>
      <c r="C1398" s="20">
        <v>44408</v>
      </c>
      <c r="D1398" s="21">
        <v>36</v>
      </c>
      <c r="E1398" s="21">
        <v>10</v>
      </c>
      <c r="F1398" s="22">
        <v>5321.94</v>
      </c>
      <c r="G1398" s="20">
        <v>30929</v>
      </c>
    </row>
    <row r="1399" spans="1:7" x14ac:dyDescent="0.25">
      <c r="A1399" s="20">
        <v>22559</v>
      </c>
      <c r="B1399" s="19">
        <v>59</v>
      </c>
      <c r="C1399" s="20">
        <v>44408</v>
      </c>
      <c r="D1399" s="21">
        <v>19</v>
      </c>
      <c r="E1399" s="21">
        <v>10</v>
      </c>
      <c r="F1399" s="22">
        <v>5969.3</v>
      </c>
      <c r="G1399" s="20">
        <v>37137</v>
      </c>
    </row>
    <row r="1400" spans="1:7" x14ac:dyDescent="0.25">
      <c r="A1400" s="20">
        <v>24168</v>
      </c>
      <c r="B1400" s="19">
        <v>55</v>
      </c>
      <c r="C1400" s="20">
        <v>44408</v>
      </c>
      <c r="D1400" s="21">
        <v>19</v>
      </c>
      <c r="E1400" s="21">
        <v>10</v>
      </c>
      <c r="F1400" s="22">
        <v>5491.06</v>
      </c>
      <c r="G1400" s="20">
        <v>37137</v>
      </c>
    </row>
    <row r="1401" spans="1:7" x14ac:dyDescent="0.25">
      <c r="A1401" s="20">
        <v>25132</v>
      </c>
      <c r="B1401" s="19">
        <v>52</v>
      </c>
      <c r="C1401" s="20">
        <v>44408</v>
      </c>
      <c r="D1401" s="21">
        <v>28</v>
      </c>
      <c r="E1401" s="21">
        <v>10</v>
      </c>
      <c r="F1401" s="22">
        <v>6472.18</v>
      </c>
      <c r="G1401" s="20">
        <v>33848</v>
      </c>
    </row>
    <row r="1402" spans="1:7" x14ac:dyDescent="0.25">
      <c r="A1402" s="20">
        <v>25499</v>
      </c>
      <c r="B1402" s="19">
        <v>51</v>
      </c>
      <c r="C1402" s="20">
        <v>44408</v>
      </c>
      <c r="D1402" s="21">
        <v>28</v>
      </c>
      <c r="E1402" s="21">
        <v>10</v>
      </c>
      <c r="F1402" s="22">
        <v>5031.8599999999997</v>
      </c>
      <c r="G1402" s="20">
        <v>33848</v>
      </c>
    </row>
    <row r="1403" spans="1:7" x14ac:dyDescent="0.25">
      <c r="A1403" s="20">
        <v>25422</v>
      </c>
      <c r="B1403" s="19">
        <v>52</v>
      </c>
      <c r="C1403" s="20">
        <v>44408</v>
      </c>
      <c r="D1403" s="21">
        <v>22</v>
      </c>
      <c r="E1403" s="21">
        <v>10</v>
      </c>
      <c r="F1403" s="22">
        <v>5118.0999999999995</v>
      </c>
      <c r="G1403" s="20">
        <v>36039</v>
      </c>
    </row>
    <row r="1404" spans="1:7" x14ac:dyDescent="0.25">
      <c r="A1404" s="20">
        <v>32653</v>
      </c>
      <c r="B1404" s="19">
        <v>32</v>
      </c>
      <c r="C1404" s="20">
        <v>44408</v>
      </c>
      <c r="D1404" s="21">
        <v>10</v>
      </c>
      <c r="E1404" s="21">
        <v>10</v>
      </c>
      <c r="F1404" s="22">
        <v>4123.3</v>
      </c>
      <c r="G1404" s="20">
        <v>40422</v>
      </c>
    </row>
    <row r="1405" spans="1:7" x14ac:dyDescent="0.25">
      <c r="A1405" s="20">
        <v>28008</v>
      </c>
      <c r="B1405" s="19">
        <v>45</v>
      </c>
      <c r="C1405" s="20">
        <v>44408</v>
      </c>
      <c r="D1405" s="21">
        <v>9</v>
      </c>
      <c r="E1405" s="21">
        <v>10</v>
      </c>
      <c r="F1405" s="22">
        <v>5192.7300000000005</v>
      </c>
      <c r="G1405" s="20">
        <v>40787</v>
      </c>
    </row>
    <row r="1406" spans="1:7" x14ac:dyDescent="0.25">
      <c r="A1406" s="20">
        <v>27636</v>
      </c>
      <c r="B1406" s="19">
        <v>46</v>
      </c>
      <c r="C1406" s="20">
        <v>44408</v>
      </c>
      <c r="D1406" s="21">
        <v>10</v>
      </c>
      <c r="E1406" s="21">
        <v>10</v>
      </c>
      <c r="F1406" s="22">
        <v>6711.62</v>
      </c>
      <c r="G1406" s="20">
        <v>40422</v>
      </c>
    </row>
    <row r="1407" spans="1:7" x14ac:dyDescent="0.25">
      <c r="A1407" s="20">
        <v>27154</v>
      </c>
      <c r="B1407" s="19">
        <v>47</v>
      </c>
      <c r="C1407" s="20">
        <v>44408</v>
      </c>
      <c r="D1407" s="21">
        <v>18</v>
      </c>
      <c r="E1407" s="21">
        <v>10</v>
      </c>
      <c r="F1407" s="22">
        <v>6586.4199999999992</v>
      </c>
      <c r="G1407" s="20">
        <v>37501</v>
      </c>
    </row>
    <row r="1408" spans="1:7" x14ac:dyDescent="0.25">
      <c r="A1408" s="20">
        <v>23719</v>
      </c>
      <c r="B1408" s="19">
        <v>56</v>
      </c>
      <c r="C1408" s="20">
        <v>44408</v>
      </c>
      <c r="D1408" s="21">
        <v>31</v>
      </c>
      <c r="E1408" s="21">
        <v>10</v>
      </c>
      <c r="F1408" s="22">
        <v>6308.66</v>
      </c>
      <c r="G1408" s="20">
        <v>32769</v>
      </c>
    </row>
    <row r="1409" spans="1:7" x14ac:dyDescent="0.25">
      <c r="A1409" s="20">
        <v>28570</v>
      </c>
      <c r="B1409" s="19">
        <v>43</v>
      </c>
      <c r="C1409" s="20">
        <v>44408</v>
      </c>
      <c r="D1409" s="21">
        <v>16</v>
      </c>
      <c r="E1409" s="21">
        <v>10</v>
      </c>
      <c r="F1409" s="22">
        <v>5289.12</v>
      </c>
      <c r="G1409" s="20">
        <v>38236</v>
      </c>
    </row>
    <row r="1410" spans="1:7" x14ac:dyDescent="0.25">
      <c r="A1410" s="20">
        <v>27500</v>
      </c>
      <c r="B1410" s="19">
        <v>46</v>
      </c>
      <c r="C1410" s="20">
        <v>44408</v>
      </c>
      <c r="D1410" s="21">
        <v>19</v>
      </c>
      <c r="E1410" s="21">
        <v>10</v>
      </c>
      <c r="F1410" s="22">
        <v>6471.06</v>
      </c>
      <c r="G1410" s="20">
        <v>37151</v>
      </c>
    </row>
    <row r="1411" spans="1:7" x14ac:dyDescent="0.25">
      <c r="A1411" s="20">
        <v>28482</v>
      </c>
      <c r="B1411" s="19">
        <v>43</v>
      </c>
      <c r="C1411" s="20">
        <v>44408</v>
      </c>
      <c r="D1411" s="21">
        <v>16</v>
      </c>
      <c r="E1411" s="21">
        <v>10</v>
      </c>
      <c r="F1411" s="22">
        <v>5424.64</v>
      </c>
      <c r="G1411" s="20">
        <v>38231</v>
      </c>
    </row>
    <row r="1412" spans="1:7" x14ac:dyDescent="0.25">
      <c r="A1412" s="20">
        <v>31438</v>
      </c>
      <c r="B1412" s="19">
        <v>35</v>
      </c>
      <c r="C1412" s="20">
        <v>44408</v>
      </c>
      <c r="D1412" s="21">
        <v>11</v>
      </c>
      <c r="E1412" s="21">
        <v>10</v>
      </c>
      <c r="F1412" s="22">
        <v>4458.3499999999995</v>
      </c>
      <c r="G1412" s="20">
        <v>40057</v>
      </c>
    </row>
    <row r="1413" spans="1:7" x14ac:dyDescent="0.25">
      <c r="A1413" s="20">
        <v>26776</v>
      </c>
      <c r="B1413" s="19">
        <v>48</v>
      </c>
      <c r="C1413" s="20">
        <v>44408</v>
      </c>
      <c r="D1413" s="21">
        <v>22</v>
      </c>
      <c r="E1413" s="21">
        <v>10</v>
      </c>
      <c r="F1413" s="22">
        <v>7490.2599999999993</v>
      </c>
      <c r="G1413" s="20">
        <v>36039</v>
      </c>
    </row>
    <row r="1414" spans="1:7" x14ac:dyDescent="0.25">
      <c r="A1414" s="20">
        <v>22207</v>
      </c>
      <c r="B1414" s="19">
        <v>60</v>
      </c>
      <c r="C1414" s="20">
        <v>44408</v>
      </c>
      <c r="D1414" s="21">
        <v>19</v>
      </c>
      <c r="E1414" s="21">
        <v>10</v>
      </c>
      <c r="F1414" s="22">
        <v>5013.9399999999996</v>
      </c>
      <c r="G1414" s="20">
        <v>37135</v>
      </c>
    </row>
    <row r="1415" spans="1:7" x14ac:dyDescent="0.25">
      <c r="A1415" s="20">
        <v>28012</v>
      </c>
      <c r="B1415" s="19">
        <v>45</v>
      </c>
      <c r="C1415" s="20">
        <v>44408</v>
      </c>
      <c r="D1415" s="21">
        <v>27</v>
      </c>
      <c r="E1415" s="21">
        <v>10</v>
      </c>
      <c r="F1415" s="22">
        <v>5360.0199999999995</v>
      </c>
      <c r="G1415" s="20">
        <v>34220</v>
      </c>
    </row>
    <row r="1416" spans="1:7" x14ac:dyDescent="0.25">
      <c r="A1416" s="20">
        <v>24974</v>
      </c>
      <c r="B1416" s="19">
        <v>53</v>
      </c>
      <c r="C1416" s="20">
        <v>44408</v>
      </c>
      <c r="D1416" s="21">
        <v>14</v>
      </c>
      <c r="E1416" s="21">
        <v>10</v>
      </c>
      <c r="F1416" s="22">
        <v>5445.58</v>
      </c>
      <c r="G1416" s="20">
        <v>38964</v>
      </c>
    </row>
    <row r="1417" spans="1:7" x14ac:dyDescent="0.25">
      <c r="A1417" s="20">
        <v>30484</v>
      </c>
      <c r="B1417" s="19">
        <v>38</v>
      </c>
      <c r="C1417" s="20">
        <v>44408</v>
      </c>
      <c r="D1417" s="21">
        <v>2</v>
      </c>
      <c r="E1417" s="21">
        <v>10</v>
      </c>
      <c r="F1417" s="22">
        <v>3829.6200000000003</v>
      </c>
      <c r="G1417" s="20">
        <v>43353</v>
      </c>
    </row>
    <row r="1418" spans="1:7" x14ac:dyDescent="0.25">
      <c r="A1418" s="20">
        <v>24294</v>
      </c>
      <c r="B1418" s="19">
        <v>55</v>
      </c>
      <c r="C1418" s="20">
        <v>44408</v>
      </c>
      <c r="D1418" s="21">
        <v>31</v>
      </c>
      <c r="E1418" s="21">
        <v>10</v>
      </c>
      <c r="F1418" s="22">
        <v>6129.46</v>
      </c>
      <c r="G1418" s="20">
        <v>32752</v>
      </c>
    </row>
    <row r="1419" spans="1:7" x14ac:dyDescent="0.25">
      <c r="A1419" s="20">
        <v>31797</v>
      </c>
      <c r="B1419" s="19">
        <v>34</v>
      </c>
      <c r="C1419" s="20">
        <v>44408</v>
      </c>
      <c r="D1419" s="21">
        <v>8</v>
      </c>
      <c r="E1419" s="21">
        <v>10</v>
      </c>
      <c r="F1419" s="22">
        <v>4114</v>
      </c>
      <c r="G1419" s="20">
        <v>41162</v>
      </c>
    </row>
    <row r="1420" spans="1:7" x14ac:dyDescent="0.25">
      <c r="A1420" s="20">
        <v>32481</v>
      </c>
      <c r="B1420" s="19">
        <v>32</v>
      </c>
      <c r="C1420" s="20">
        <v>44408</v>
      </c>
      <c r="D1420" s="21">
        <v>7</v>
      </c>
      <c r="E1420" s="21">
        <v>10</v>
      </c>
      <c r="F1420" s="22">
        <v>4053.35</v>
      </c>
      <c r="G1420" s="20">
        <v>41532</v>
      </c>
    </row>
    <row r="1421" spans="1:7" x14ac:dyDescent="0.25">
      <c r="A1421" s="20">
        <v>27174</v>
      </c>
      <c r="B1421" s="19">
        <v>47</v>
      </c>
      <c r="C1421" s="20">
        <v>44408</v>
      </c>
      <c r="D1421" s="21">
        <v>14</v>
      </c>
      <c r="E1421" s="21">
        <v>10</v>
      </c>
      <c r="F1421" s="22">
        <v>4844.1400000000003</v>
      </c>
      <c r="G1421" s="20">
        <v>38978</v>
      </c>
    </row>
    <row r="1422" spans="1:7" x14ac:dyDescent="0.25">
      <c r="A1422" s="20">
        <v>30036</v>
      </c>
      <c r="B1422" s="19">
        <v>39</v>
      </c>
      <c r="C1422" s="20">
        <v>44408</v>
      </c>
      <c r="D1422" s="21">
        <v>18</v>
      </c>
      <c r="E1422" s="21">
        <v>10</v>
      </c>
      <c r="F1422" s="22">
        <v>4640.9800000000005</v>
      </c>
      <c r="G1422" s="20">
        <v>37500</v>
      </c>
    </row>
    <row r="1423" spans="1:7" x14ac:dyDescent="0.25">
      <c r="A1423" s="20">
        <v>22254</v>
      </c>
      <c r="B1423" s="19">
        <v>60</v>
      </c>
      <c r="C1423" s="20">
        <v>44408</v>
      </c>
      <c r="D1423" s="21">
        <v>9</v>
      </c>
      <c r="E1423" s="21">
        <v>10</v>
      </c>
      <c r="F1423" s="22">
        <v>6783.13</v>
      </c>
      <c r="G1423" s="20">
        <v>40787</v>
      </c>
    </row>
    <row r="1424" spans="1:7" x14ac:dyDescent="0.25">
      <c r="A1424" s="20">
        <v>28891</v>
      </c>
      <c r="B1424" s="19">
        <v>42</v>
      </c>
      <c r="C1424" s="20">
        <v>44408</v>
      </c>
      <c r="D1424" s="21">
        <v>13</v>
      </c>
      <c r="E1424" s="21">
        <v>10</v>
      </c>
      <c r="F1424" s="22">
        <v>4720.7699999999995</v>
      </c>
      <c r="G1424" s="20">
        <v>39343</v>
      </c>
    </row>
    <row r="1425" spans="1:7" x14ac:dyDescent="0.25">
      <c r="A1425" s="20">
        <v>25622</v>
      </c>
      <c r="B1425" s="19">
        <v>51</v>
      </c>
      <c r="C1425" s="20">
        <v>44408</v>
      </c>
      <c r="D1425" s="21">
        <v>15</v>
      </c>
      <c r="E1425" s="21">
        <v>10</v>
      </c>
      <c r="F1425" s="22">
        <v>4758.07</v>
      </c>
      <c r="G1425" s="20">
        <v>38596</v>
      </c>
    </row>
    <row r="1426" spans="1:7" x14ac:dyDescent="0.25">
      <c r="A1426" s="20">
        <v>32474</v>
      </c>
      <c r="B1426" s="19">
        <v>32</v>
      </c>
      <c r="C1426" s="20">
        <v>44408</v>
      </c>
      <c r="D1426" s="21">
        <v>9</v>
      </c>
      <c r="E1426" s="21">
        <v>10</v>
      </c>
      <c r="F1426" s="22">
        <v>4919.45</v>
      </c>
      <c r="G1426" s="20">
        <v>40787</v>
      </c>
    </row>
    <row r="1427" spans="1:7" x14ac:dyDescent="0.25">
      <c r="A1427" s="20">
        <v>23242</v>
      </c>
      <c r="B1427" s="19">
        <v>58</v>
      </c>
      <c r="C1427" s="20">
        <v>44408</v>
      </c>
      <c r="D1427" s="21">
        <v>17</v>
      </c>
      <c r="E1427" s="21">
        <v>10</v>
      </c>
      <c r="F1427" s="22">
        <v>5340.81</v>
      </c>
      <c r="G1427" s="20">
        <v>37865</v>
      </c>
    </row>
    <row r="1428" spans="1:7" x14ac:dyDescent="0.25">
      <c r="A1428" s="20">
        <v>23325</v>
      </c>
      <c r="B1428" s="19">
        <v>57</v>
      </c>
      <c r="C1428" s="20">
        <v>44408</v>
      </c>
      <c r="D1428" s="21">
        <v>33</v>
      </c>
      <c r="E1428" s="21">
        <v>10</v>
      </c>
      <c r="F1428" s="22">
        <v>5009.46</v>
      </c>
      <c r="G1428" s="20">
        <v>32021</v>
      </c>
    </row>
    <row r="1429" spans="1:7" x14ac:dyDescent="0.25">
      <c r="A1429" s="20">
        <v>27118</v>
      </c>
      <c r="B1429" s="19">
        <v>47</v>
      </c>
      <c r="C1429" s="20">
        <v>44408</v>
      </c>
      <c r="D1429" s="21">
        <v>14</v>
      </c>
      <c r="E1429" s="21">
        <v>10</v>
      </c>
      <c r="F1429" s="22">
        <v>5434.38</v>
      </c>
      <c r="G1429" s="20">
        <v>38964</v>
      </c>
    </row>
    <row r="1430" spans="1:7" x14ac:dyDescent="0.25">
      <c r="A1430" s="20">
        <v>26803</v>
      </c>
      <c r="B1430" s="19">
        <v>48</v>
      </c>
      <c r="C1430" s="20">
        <v>44408</v>
      </c>
      <c r="D1430" s="21">
        <v>14</v>
      </c>
      <c r="E1430" s="21">
        <v>10</v>
      </c>
      <c r="F1430" s="22">
        <v>5566.54</v>
      </c>
      <c r="G1430" s="20">
        <v>38964</v>
      </c>
    </row>
    <row r="1431" spans="1:7" x14ac:dyDescent="0.25">
      <c r="A1431" s="20">
        <v>28056</v>
      </c>
      <c r="B1431" s="19">
        <v>44</v>
      </c>
      <c r="C1431" s="20">
        <v>44408</v>
      </c>
      <c r="D1431" s="21">
        <v>8</v>
      </c>
      <c r="E1431" s="21">
        <v>10</v>
      </c>
      <c r="F1431" s="22">
        <v>6051.5999999999995</v>
      </c>
      <c r="G1431" s="20">
        <v>41153</v>
      </c>
    </row>
    <row r="1432" spans="1:7" x14ac:dyDescent="0.25">
      <c r="A1432" s="20">
        <v>30023</v>
      </c>
      <c r="B1432" s="19">
        <v>39</v>
      </c>
      <c r="C1432" s="20">
        <v>44408</v>
      </c>
      <c r="D1432" s="21">
        <v>13</v>
      </c>
      <c r="E1432" s="21">
        <v>10</v>
      </c>
      <c r="F1432" s="22">
        <v>5630.21</v>
      </c>
      <c r="G1432" s="20">
        <v>39349</v>
      </c>
    </row>
    <row r="1433" spans="1:7" x14ac:dyDescent="0.25">
      <c r="A1433" s="20">
        <v>23460</v>
      </c>
      <c r="B1433" s="19">
        <v>57</v>
      </c>
      <c r="C1433" s="20">
        <v>44408</v>
      </c>
      <c r="D1433" s="21">
        <v>22</v>
      </c>
      <c r="E1433" s="21">
        <v>10</v>
      </c>
      <c r="F1433" s="22">
        <v>7616.82</v>
      </c>
      <c r="G1433" s="20">
        <v>36039</v>
      </c>
    </row>
    <row r="1434" spans="1:7" x14ac:dyDescent="0.25">
      <c r="A1434" s="20">
        <v>25859</v>
      </c>
      <c r="B1434" s="19">
        <v>50</v>
      </c>
      <c r="C1434" s="20">
        <v>44408</v>
      </c>
      <c r="D1434" s="21">
        <v>16</v>
      </c>
      <c r="E1434" s="21">
        <v>10</v>
      </c>
      <c r="F1434" s="22">
        <v>4777.28</v>
      </c>
      <c r="G1434" s="20">
        <v>38250</v>
      </c>
    </row>
    <row r="1435" spans="1:7" x14ac:dyDescent="0.25">
      <c r="A1435" s="20">
        <v>23512</v>
      </c>
      <c r="B1435" s="19">
        <v>57</v>
      </c>
      <c r="C1435" s="20">
        <v>44408</v>
      </c>
      <c r="D1435" s="21">
        <v>15</v>
      </c>
      <c r="E1435" s="21">
        <v>10</v>
      </c>
      <c r="F1435" s="22">
        <v>6917.43</v>
      </c>
      <c r="G1435" s="20">
        <v>38596</v>
      </c>
    </row>
    <row r="1436" spans="1:7" x14ac:dyDescent="0.25">
      <c r="A1436" s="20">
        <v>34729</v>
      </c>
      <c r="B1436" s="19">
        <v>26</v>
      </c>
      <c r="C1436" s="20">
        <v>44408</v>
      </c>
      <c r="D1436" s="21">
        <v>6</v>
      </c>
      <c r="E1436" s="21">
        <v>10</v>
      </c>
      <c r="F1436" s="22">
        <v>3588.3799999999997</v>
      </c>
      <c r="G1436" s="20">
        <v>41883</v>
      </c>
    </row>
    <row r="1437" spans="1:7" x14ac:dyDescent="0.25">
      <c r="A1437" s="20">
        <v>25048</v>
      </c>
      <c r="B1437" s="19">
        <v>53</v>
      </c>
      <c r="C1437" s="20">
        <v>44408</v>
      </c>
      <c r="D1437" s="21">
        <v>30</v>
      </c>
      <c r="E1437" s="21">
        <v>10</v>
      </c>
      <c r="F1437" s="22">
        <v>5592.98</v>
      </c>
      <c r="G1437" s="20">
        <v>33117</v>
      </c>
    </row>
    <row r="1438" spans="1:7" x14ac:dyDescent="0.25">
      <c r="A1438" s="20">
        <v>29984</v>
      </c>
      <c r="B1438" s="19">
        <v>39</v>
      </c>
      <c r="C1438" s="20">
        <v>44408</v>
      </c>
      <c r="D1438" s="21">
        <v>15</v>
      </c>
      <c r="E1438" s="21">
        <v>10</v>
      </c>
      <c r="F1438" s="22">
        <v>4837.59</v>
      </c>
      <c r="G1438" s="20">
        <v>38599</v>
      </c>
    </row>
    <row r="1439" spans="1:7" x14ac:dyDescent="0.25">
      <c r="A1439" s="20">
        <v>23124</v>
      </c>
      <c r="B1439" s="19">
        <v>58</v>
      </c>
      <c r="C1439" s="20">
        <v>44408</v>
      </c>
      <c r="D1439" s="21">
        <v>36</v>
      </c>
      <c r="E1439" s="21">
        <v>10</v>
      </c>
      <c r="F1439" s="22">
        <v>6046.579999999999</v>
      </c>
      <c r="G1439" s="20">
        <v>30926</v>
      </c>
    </row>
    <row r="1440" spans="1:7" x14ac:dyDescent="0.25">
      <c r="A1440" s="20">
        <v>26836</v>
      </c>
      <c r="B1440" s="19">
        <v>48</v>
      </c>
      <c r="C1440" s="20">
        <v>44408</v>
      </c>
      <c r="D1440" s="21">
        <v>16</v>
      </c>
      <c r="E1440" s="21">
        <v>10</v>
      </c>
      <c r="F1440" s="22">
        <v>5541.12</v>
      </c>
      <c r="G1440" s="20">
        <v>38243</v>
      </c>
    </row>
    <row r="1441" spans="1:7" x14ac:dyDescent="0.25">
      <c r="A1441" s="20">
        <v>28916</v>
      </c>
      <c r="B1441" s="19">
        <v>42</v>
      </c>
      <c r="C1441" s="20">
        <v>44408</v>
      </c>
      <c r="D1441" s="21">
        <v>15</v>
      </c>
      <c r="E1441" s="21">
        <v>10</v>
      </c>
      <c r="F1441" s="22">
        <v>5881.43</v>
      </c>
      <c r="G1441" s="20">
        <v>38614</v>
      </c>
    </row>
    <row r="1442" spans="1:7" x14ac:dyDescent="0.25">
      <c r="A1442" s="20">
        <v>30740</v>
      </c>
      <c r="B1442" s="19">
        <v>37</v>
      </c>
      <c r="C1442" s="20">
        <v>44408</v>
      </c>
      <c r="D1442" s="21">
        <v>12</v>
      </c>
      <c r="E1442" s="21">
        <v>10</v>
      </c>
      <c r="F1442" s="22">
        <v>4043</v>
      </c>
      <c r="G1442" s="20">
        <v>39692</v>
      </c>
    </row>
    <row r="1443" spans="1:7" x14ac:dyDescent="0.25">
      <c r="A1443" s="20">
        <v>30918</v>
      </c>
      <c r="B1443" s="19">
        <v>37</v>
      </c>
      <c r="C1443" s="20">
        <v>44408</v>
      </c>
      <c r="D1443" s="21">
        <v>10</v>
      </c>
      <c r="E1443" s="21">
        <v>10</v>
      </c>
      <c r="F1443" s="22">
        <v>4974.5</v>
      </c>
      <c r="G1443" s="20">
        <v>40434</v>
      </c>
    </row>
    <row r="1444" spans="1:7" x14ac:dyDescent="0.25">
      <c r="A1444" s="20">
        <v>23182</v>
      </c>
      <c r="B1444" s="19">
        <v>58</v>
      </c>
      <c r="C1444" s="20">
        <v>44408</v>
      </c>
      <c r="D1444" s="21">
        <v>13</v>
      </c>
      <c r="E1444" s="21">
        <v>10</v>
      </c>
      <c r="F1444" s="22">
        <v>5776.93</v>
      </c>
      <c r="G1444" s="20">
        <v>39328</v>
      </c>
    </row>
    <row r="1445" spans="1:7" x14ac:dyDescent="0.25">
      <c r="A1445" s="20">
        <v>23372</v>
      </c>
      <c r="B1445" s="19">
        <v>57</v>
      </c>
      <c r="C1445" s="20">
        <v>44408</v>
      </c>
      <c r="D1445" s="21">
        <v>17</v>
      </c>
      <c r="E1445" s="21">
        <v>10</v>
      </c>
      <c r="F1445" s="22">
        <v>5455.05</v>
      </c>
      <c r="G1445" s="20">
        <v>37865</v>
      </c>
    </row>
    <row r="1446" spans="1:7" x14ac:dyDescent="0.25">
      <c r="A1446" s="20">
        <v>28393</v>
      </c>
      <c r="B1446" s="19">
        <v>44</v>
      </c>
      <c r="C1446" s="20">
        <v>44408</v>
      </c>
      <c r="D1446" s="21">
        <v>16</v>
      </c>
      <c r="E1446" s="21">
        <v>10</v>
      </c>
      <c r="F1446" s="22">
        <v>5196.16</v>
      </c>
      <c r="G1446" s="20">
        <v>38246</v>
      </c>
    </row>
    <row r="1447" spans="1:7" x14ac:dyDescent="0.25">
      <c r="A1447" s="20">
        <v>31965</v>
      </c>
      <c r="B1447" s="19">
        <v>34</v>
      </c>
      <c r="C1447" s="20">
        <v>44408</v>
      </c>
      <c r="D1447" s="21">
        <v>8</v>
      </c>
      <c r="E1447" s="21">
        <v>10</v>
      </c>
      <c r="F1447" s="22">
        <v>4157.68</v>
      </c>
      <c r="G1447" s="20">
        <v>41153</v>
      </c>
    </row>
    <row r="1448" spans="1:7" x14ac:dyDescent="0.25">
      <c r="A1448" s="20">
        <v>25963</v>
      </c>
      <c r="B1448" s="19">
        <v>50</v>
      </c>
      <c r="C1448" s="20">
        <v>44408</v>
      </c>
      <c r="D1448" s="21">
        <v>20</v>
      </c>
      <c r="E1448" s="21">
        <v>10</v>
      </c>
      <c r="F1448" s="22">
        <v>6646.9000000000005</v>
      </c>
      <c r="G1448" s="20">
        <v>36770</v>
      </c>
    </row>
    <row r="1449" spans="1:7" x14ac:dyDescent="0.25">
      <c r="A1449" s="20">
        <v>32991</v>
      </c>
      <c r="B1449" s="19">
        <v>31</v>
      </c>
      <c r="C1449" s="20">
        <v>44408</v>
      </c>
      <c r="D1449" s="21">
        <v>8</v>
      </c>
      <c r="E1449" s="21">
        <v>10</v>
      </c>
      <c r="F1449" s="22">
        <v>4102.8</v>
      </c>
      <c r="G1449" s="20">
        <v>41153</v>
      </c>
    </row>
    <row r="1450" spans="1:7" x14ac:dyDescent="0.25">
      <c r="A1450" s="20">
        <v>27179</v>
      </c>
      <c r="B1450" s="19">
        <v>47</v>
      </c>
      <c r="C1450" s="20">
        <v>44408</v>
      </c>
      <c r="D1450" s="21">
        <v>16</v>
      </c>
      <c r="E1450" s="21">
        <v>10</v>
      </c>
      <c r="F1450" s="22">
        <v>5114.4000000000005</v>
      </c>
      <c r="G1450" s="20">
        <v>38231</v>
      </c>
    </row>
    <row r="1451" spans="1:7" x14ac:dyDescent="0.25">
      <c r="A1451" s="20">
        <v>31402</v>
      </c>
      <c r="B1451" s="19">
        <v>35</v>
      </c>
      <c r="C1451" s="20">
        <v>44408</v>
      </c>
      <c r="D1451" s="21">
        <v>12</v>
      </c>
      <c r="E1451" s="21">
        <v>10</v>
      </c>
      <c r="F1451" s="22">
        <v>4827</v>
      </c>
      <c r="G1451" s="20">
        <v>39692</v>
      </c>
    </row>
    <row r="1452" spans="1:7" x14ac:dyDescent="0.25">
      <c r="A1452" s="20">
        <v>24719</v>
      </c>
      <c r="B1452" s="19">
        <v>54</v>
      </c>
      <c r="C1452" s="20">
        <v>44408</v>
      </c>
      <c r="D1452" s="21">
        <v>9</v>
      </c>
      <c r="E1452" s="21">
        <v>10</v>
      </c>
      <c r="F1452" s="22">
        <v>4869.05</v>
      </c>
      <c r="G1452" s="20">
        <v>40787</v>
      </c>
    </row>
    <row r="1453" spans="1:7" x14ac:dyDescent="0.25">
      <c r="A1453" s="20">
        <v>23919</v>
      </c>
      <c r="B1453" s="19">
        <v>56</v>
      </c>
      <c r="C1453" s="20">
        <v>44408</v>
      </c>
      <c r="D1453" s="21">
        <v>19</v>
      </c>
      <c r="E1453" s="21">
        <v>10</v>
      </c>
      <c r="F1453" s="22">
        <v>6720.82</v>
      </c>
      <c r="G1453" s="20">
        <v>37137</v>
      </c>
    </row>
    <row r="1454" spans="1:7" x14ac:dyDescent="0.25">
      <c r="A1454" s="20">
        <v>24107</v>
      </c>
      <c r="B1454" s="19">
        <v>55</v>
      </c>
      <c r="C1454" s="20">
        <v>44408</v>
      </c>
      <c r="D1454" s="21">
        <v>8</v>
      </c>
      <c r="E1454" s="21">
        <v>10</v>
      </c>
      <c r="F1454" s="22">
        <v>4842</v>
      </c>
      <c r="G1454" s="20">
        <v>41153</v>
      </c>
    </row>
    <row r="1455" spans="1:7" x14ac:dyDescent="0.25">
      <c r="A1455" s="20">
        <v>25839</v>
      </c>
      <c r="B1455" s="19">
        <v>51</v>
      </c>
      <c r="C1455" s="20">
        <v>44408</v>
      </c>
      <c r="D1455" s="21">
        <v>8</v>
      </c>
      <c r="E1455" s="21">
        <v>10</v>
      </c>
      <c r="F1455" s="22">
        <v>4690.8</v>
      </c>
      <c r="G1455" s="20">
        <v>41153</v>
      </c>
    </row>
    <row r="1456" spans="1:7" x14ac:dyDescent="0.25">
      <c r="A1456" s="20">
        <v>28172</v>
      </c>
      <c r="B1456" s="19">
        <v>44</v>
      </c>
      <c r="C1456" s="20">
        <v>44408</v>
      </c>
      <c r="D1456" s="21">
        <v>0</v>
      </c>
      <c r="E1456" s="21">
        <v>10</v>
      </c>
      <c r="F1456" s="22">
        <v>4088</v>
      </c>
      <c r="G1456" s="20">
        <v>44075</v>
      </c>
    </row>
    <row r="1457" spans="1:7" x14ac:dyDescent="0.25">
      <c r="A1457" s="20">
        <v>23837</v>
      </c>
      <c r="B1457" s="19">
        <v>56</v>
      </c>
      <c r="C1457" s="20">
        <v>44408</v>
      </c>
      <c r="D1457" s="21">
        <v>14</v>
      </c>
      <c r="E1457" s="21">
        <v>10</v>
      </c>
      <c r="F1457" s="22">
        <v>5739.02</v>
      </c>
      <c r="G1457" s="20">
        <v>38971</v>
      </c>
    </row>
    <row r="1458" spans="1:7" x14ac:dyDescent="0.25">
      <c r="A1458" s="20">
        <v>25135</v>
      </c>
      <c r="B1458" s="19">
        <v>52</v>
      </c>
      <c r="C1458" s="20">
        <v>44408</v>
      </c>
      <c r="D1458" s="21">
        <v>14</v>
      </c>
      <c r="E1458" s="21">
        <v>10</v>
      </c>
      <c r="F1458" s="22">
        <v>5407.5</v>
      </c>
      <c r="G1458" s="20">
        <v>38965</v>
      </c>
    </row>
    <row r="1459" spans="1:7" x14ac:dyDescent="0.25">
      <c r="A1459" s="20">
        <v>26283</v>
      </c>
      <c r="B1459" s="19">
        <v>49</v>
      </c>
      <c r="C1459" s="20">
        <v>44408</v>
      </c>
      <c r="D1459" s="21">
        <v>8</v>
      </c>
      <c r="E1459" s="21">
        <v>10</v>
      </c>
      <c r="F1459" s="22">
        <v>4629.2</v>
      </c>
      <c r="G1459" s="20">
        <v>41153</v>
      </c>
    </row>
    <row r="1460" spans="1:7" x14ac:dyDescent="0.25">
      <c r="A1460" s="20">
        <v>23471</v>
      </c>
      <c r="B1460" s="19">
        <v>57</v>
      </c>
      <c r="C1460" s="20">
        <v>44408</v>
      </c>
      <c r="D1460" s="21">
        <v>32</v>
      </c>
      <c r="E1460" s="21">
        <v>10</v>
      </c>
      <c r="F1460" s="22">
        <v>7392.82</v>
      </c>
      <c r="G1460" s="20">
        <v>32387</v>
      </c>
    </row>
    <row r="1461" spans="1:7" x14ac:dyDescent="0.25">
      <c r="A1461" s="20">
        <v>28314</v>
      </c>
      <c r="B1461" s="19">
        <v>44</v>
      </c>
      <c r="C1461" s="20">
        <v>44408</v>
      </c>
      <c r="D1461" s="21">
        <v>19</v>
      </c>
      <c r="E1461" s="21">
        <v>10</v>
      </c>
      <c r="F1461" s="22">
        <v>6874.2599999999993</v>
      </c>
      <c r="G1461" s="20">
        <v>37137</v>
      </c>
    </row>
    <row r="1462" spans="1:7" x14ac:dyDescent="0.25">
      <c r="A1462" s="20">
        <v>29018</v>
      </c>
      <c r="B1462" s="19">
        <v>42</v>
      </c>
      <c r="C1462" s="20">
        <v>44408</v>
      </c>
      <c r="D1462" s="21">
        <v>14</v>
      </c>
      <c r="E1462" s="21">
        <v>10</v>
      </c>
      <c r="F1462" s="22">
        <v>4276.3</v>
      </c>
      <c r="G1462" s="20">
        <v>38961</v>
      </c>
    </row>
    <row r="1463" spans="1:7" x14ac:dyDescent="0.25">
      <c r="A1463" s="20">
        <v>30347</v>
      </c>
      <c r="B1463" s="19">
        <v>38</v>
      </c>
      <c r="C1463" s="20">
        <v>44408</v>
      </c>
      <c r="D1463" s="21">
        <v>14</v>
      </c>
      <c r="E1463" s="21">
        <v>10</v>
      </c>
      <c r="F1463" s="22">
        <v>5429.9000000000005</v>
      </c>
      <c r="G1463" s="20">
        <v>38961</v>
      </c>
    </row>
    <row r="1464" spans="1:7" x14ac:dyDescent="0.25">
      <c r="A1464" s="20">
        <v>32373</v>
      </c>
      <c r="B1464" s="19">
        <v>33</v>
      </c>
      <c r="C1464" s="20">
        <v>44408</v>
      </c>
      <c r="D1464" s="21">
        <v>8</v>
      </c>
      <c r="E1464" s="21">
        <v>10</v>
      </c>
      <c r="F1464" s="22">
        <v>4854.32</v>
      </c>
      <c r="G1464" s="20">
        <v>41153</v>
      </c>
    </row>
    <row r="1465" spans="1:7" x14ac:dyDescent="0.25">
      <c r="A1465" s="20">
        <v>25207</v>
      </c>
      <c r="B1465" s="19">
        <v>52</v>
      </c>
      <c r="C1465" s="20">
        <v>44408</v>
      </c>
      <c r="D1465" s="21">
        <v>28</v>
      </c>
      <c r="E1465" s="21">
        <v>10</v>
      </c>
      <c r="F1465" s="22">
        <v>5218.9000000000005</v>
      </c>
      <c r="G1465" s="20">
        <v>33848</v>
      </c>
    </row>
    <row r="1466" spans="1:7" x14ac:dyDescent="0.25">
      <c r="A1466" s="20">
        <v>24828</v>
      </c>
      <c r="B1466" s="19">
        <v>53</v>
      </c>
      <c r="C1466" s="20">
        <v>44408</v>
      </c>
      <c r="D1466" s="21">
        <v>29</v>
      </c>
      <c r="E1466" s="21">
        <v>10</v>
      </c>
      <c r="F1466" s="22">
        <v>7362.579999999999</v>
      </c>
      <c r="G1466" s="20">
        <v>33483</v>
      </c>
    </row>
    <row r="1467" spans="1:7" x14ac:dyDescent="0.25">
      <c r="A1467" s="20">
        <v>23532</v>
      </c>
      <c r="B1467" s="19">
        <v>57</v>
      </c>
      <c r="C1467" s="20">
        <v>44408</v>
      </c>
      <c r="D1467" s="21">
        <v>18</v>
      </c>
      <c r="E1467" s="21">
        <v>10</v>
      </c>
      <c r="F1467" s="22">
        <v>7272.98</v>
      </c>
      <c r="G1467" s="20">
        <v>37500</v>
      </c>
    </row>
    <row r="1468" spans="1:7" x14ac:dyDescent="0.25">
      <c r="A1468" s="20">
        <v>30498</v>
      </c>
      <c r="B1468" s="19">
        <v>38</v>
      </c>
      <c r="C1468" s="20">
        <v>44408</v>
      </c>
      <c r="D1468" s="21">
        <v>11</v>
      </c>
      <c r="E1468" s="21">
        <v>10</v>
      </c>
      <c r="F1468" s="22">
        <v>4486.3499999999995</v>
      </c>
      <c r="G1468" s="20">
        <v>40069</v>
      </c>
    </row>
    <row r="1469" spans="1:7" x14ac:dyDescent="0.25">
      <c r="A1469" s="20">
        <v>29091</v>
      </c>
      <c r="B1469" s="19">
        <v>42</v>
      </c>
      <c r="C1469" s="20">
        <v>44408</v>
      </c>
      <c r="D1469" s="21">
        <v>7</v>
      </c>
      <c r="E1469" s="21">
        <v>10</v>
      </c>
      <c r="F1469" s="22">
        <v>4821.67</v>
      </c>
      <c r="G1469" s="20">
        <v>41533</v>
      </c>
    </row>
    <row r="1470" spans="1:7" x14ac:dyDescent="0.25">
      <c r="A1470" s="20">
        <v>26644</v>
      </c>
      <c r="B1470" s="19">
        <v>48</v>
      </c>
      <c r="C1470" s="20">
        <v>44408</v>
      </c>
      <c r="D1470" s="21">
        <v>22</v>
      </c>
      <c r="E1470" s="21">
        <v>10</v>
      </c>
      <c r="F1470" s="22">
        <v>5190.9000000000005</v>
      </c>
      <c r="G1470" s="20">
        <v>36039</v>
      </c>
    </row>
    <row r="1471" spans="1:7" x14ac:dyDescent="0.25">
      <c r="A1471" s="20">
        <v>30180</v>
      </c>
      <c r="B1471" s="19">
        <v>39</v>
      </c>
      <c r="C1471" s="20">
        <v>44408</v>
      </c>
      <c r="D1471" s="21">
        <v>9</v>
      </c>
      <c r="E1471" s="21">
        <v>10</v>
      </c>
      <c r="F1471" s="22">
        <v>5082.97</v>
      </c>
      <c r="G1471" s="20">
        <v>40787</v>
      </c>
    </row>
    <row r="1472" spans="1:7" x14ac:dyDescent="0.25">
      <c r="A1472" s="20">
        <v>22599</v>
      </c>
      <c r="B1472" s="19">
        <v>59</v>
      </c>
      <c r="C1472" s="20">
        <v>44408</v>
      </c>
      <c r="D1472" s="21">
        <v>16</v>
      </c>
      <c r="E1472" s="21">
        <v>10</v>
      </c>
      <c r="F1472" s="22">
        <v>6863.84</v>
      </c>
      <c r="G1472" s="20">
        <v>38231</v>
      </c>
    </row>
    <row r="1473" spans="1:7" x14ac:dyDescent="0.25">
      <c r="A1473" s="20">
        <v>27123</v>
      </c>
      <c r="B1473" s="19">
        <v>47</v>
      </c>
      <c r="C1473" s="20">
        <v>44408</v>
      </c>
      <c r="D1473" s="21">
        <v>14</v>
      </c>
      <c r="E1473" s="21">
        <v>10</v>
      </c>
      <c r="F1473" s="22">
        <v>5462.38</v>
      </c>
      <c r="G1473" s="20">
        <v>38978</v>
      </c>
    </row>
    <row r="1474" spans="1:7" x14ac:dyDescent="0.25">
      <c r="A1474" s="20">
        <v>30043</v>
      </c>
      <c r="B1474" s="19">
        <v>39</v>
      </c>
      <c r="C1474" s="20">
        <v>44408</v>
      </c>
      <c r="D1474" s="21">
        <v>8</v>
      </c>
      <c r="E1474" s="21">
        <v>10</v>
      </c>
      <c r="F1474" s="22">
        <v>4893.5199999999995</v>
      </c>
      <c r="G1474" s="20">
        <v>41153</v>
      </c>
    </row>
    <row r="1475" spans="1:7" x14ac:dyDescent="0.25">
      <c r="A1475" s="20">
        <v>24859</v>
      </c>
      <c r="B1475" s="19">
        <v>53</v>
      </c>
      <c r="C1475" s="20">
        <v>44408</v>
      </c>
      <c r="D1475" s="21">
        <v>28</v>
      </c>
      <c r="E1475" s="21">
        <v>10</v>
      </c>
      <c r="F1475" s="22">
        <v>6580.82</v>
      </c>
      <c r="G1475" s="20">
        <v>33848</v>
      </c>
    </row>
    <row r="1476" spans="1:7" x14ac:dyDescent="0.25">
      <c r="A1476" s="20">
        <v>26523</v>
      </c>
      <c r="B1476" s="19">
        <v>49</v>
      </c>
      <c r="C1476" s="20">
        <v>44408</v>
      </c>
      <c r="D1476" s="21">
        <v>16</v>
      </c>
      <c r="E1476" s="21">
        <v>10</v>
      </c>
      <c r="F1476" s="22">
        <v>5692.32</v>
      </c>
      <c r="G1476" s="20">
        <v>38243</v>
      </c>
    </row>
    <row r="1477" spans="1:7" x14ac:dyDescent="0.25">
      <c r="A1477" s="20">
        <v>28905</v>
      </c>
      <c r="B1477" s="19">
        <v>42</v>
      </c>
      <c r="C1477" s="20">
        <v>44408</v>
      </c>
      <c r="D1477" s="21">
        <v>14</v>
      </c>
      <c r="E1477" s="21">
        <v>10</v>
      </c>
      <c r="F1477" s="22">
        <v>4540.62</v>
      </c>
      <c r="G1477" s="20">
        <v>38964</v>
      </c>
    </row>
    <row r="1478" spans="1:7" x14ac:dyDescent="0.25">
      <c r="A1478" s="20">
        <v>25396</v>
      </c>
      <c r="B1478" s="19">
        <v>52</v>
      </c>
      <c r="C1478" s="20">
        <v>44408</v>
      </c>
      <c r="D1478" s="21">
        <v>12</v>
      </c>
      <c r="E1478" s="21">
        <v>10</v>
      </c>
      <c r="F1478" s="22">
        <v>4517.88</v>
      </c>
      <c r="G1478" s="20">
        <v>39692</v>
      </c>
    </row>
    <row r="1479" spans="1:7" x14ac:dyDescent="0.25">
      <c r="A1479" s="20">
        <v>23550</v>
      </c>
      <c r="B1479" s="19">
        <v>57</v>
      </c>
      <c r="C1479" s="20">
        <v>44408</v>
      </c>
      <c r="D1479" s="21">
        <v>31</v>
      </c>
      <c r="E1479" s="21">
        <v>10</v>
      </c>
      <c r="F1479" s="22">
        <v>7519.38</v>
      </c>
      <c r="G1479" s="20">
        <v>32755</v>
      </c>
    </row>
    <row r="1480" spans="1:7" x14ac:dyDescent="0.25">
      <c r="A1480" s="20">
        <v>26400</v>
      </c>
      <c r="B1480" s="19">
        <v>49</v>
      </c>
      <c r="C1480" s="20">
        <v>44408</v>
      </c>
      <c r="D1480" s="21">
        <v>15</v>
      </c>
      <c r="E1480" s="21">
        <v>10</v>
      </c>
      <c r="F1480" s="22">
        <v>7285.91</v>
      </c>
      <c r="G1480" s="20">
        <v>38621</v>
      </c>
    </row>
    <row r="1481" spans="1:7" x14ac:dyDescent="0.25">
      <c r="A1481" s="20">
        <v>23541</v>
      </c>
      <c r="B1481" s="19">
        <v>57</v>
      </c>
      <c r="C1481" s="20">
        <v>44408</v>
      </c>
      <c r="D1481" s="21">
        <v>32</v>
      </c>
      <c r="E1481" s="21">
        <v>10</v>
      </c>
      <c r="F1481" s="22">
        <v>8023.38</v>
      </c>
      <c r="G1481" s="20">
        <v>32387</v>
      </c>
    </row>
    <row r="1482" spans="1:7" x14ac:dyDescent="0.25">
      <c r="A1482" s="20">
        <v>26329</v>
      </c>
      <c r="B1482" s="19">
        <v>49</v>
      </c>
      <c r="C1482" s="20">
        <v>44408</v>
      </c>
      <c r="D1482" s="21">
        <v>18</v>
      </c>
      <c r="E1482" s="21">
        <v>10</v>
      </c>
      <c r="F1482" s="22">
        <v>6860.82</v>
      </c>
      <c r="G1482" s="20">
        <v>37501</v>
      </c>
    </row>
    <row r="1483" spans="1:7" x14ac:dyDescent="0.25">
      <c r="A1483" s="20">
        <v>30520</v>
      </c>
      <c r="B1483" s="19">
        <v>38</v>
      </c>
      <c r="C1483" s="20">
        <v>44408</v>
      </c>
      <c r="D1483" s="21">
        <v>9</v>
      </c>
      <c r="E1483" s="21">
        <v>10</v>
      </c>
      <c r="F1483" s="22">
        <v>4426.6500000000005</v>
      </c>
      <c r="G1483" s="20">
        <v>40787</v>
      </c>
    </row>
    <row r="1484" spans="1:7" x14ac:dyDescent="0.25">
      <c r="A1484" s="20">
        <v>29718</v>
      </c>
      <c r="B1484" s="19">
        <v>40</v>
      </c>
      <c r="C1484" s="20">
        <v>44408</v>
      </c>
      <c r="D1484" s="21">
        <v>11</v>
      </c>
      <c r="E1484" s="21">
        <v>10</v>
      </c>
      <c r="F1484" s="22">
        <v>4895.1500000000005</v>
      </c>
      <c r="G1484" s="20">
        <v>40063</v>
      </c>
    </row>
    <row r="1485" spans="1:7" x14ac:dyDescent="0.25">
      <c r="A1485" s="20">
        <v>29714</v>
      </c>
      <c r="B1485" s="19">
        <v>40</v>
      </c>
      <c r="C1485" s="20">
        <v>44408</v>
      </c>
      <c r="D1485" s="21">
        <v>9</v>
      </c>
      <c r="E1485" s="21">
        <v>10</v>
      </c>
      <c r="F1485" s="22">
        <v>4796.25</v>
      </c>
      <c r="G1485" s="20">
        <v>40787</v>
      </c>
    </row>
    <row r="1486" spans="1:7" x14ac:dyDescent="0.25">
      <c r="A1486" s="20">
        <v>32956</v>
      </c>
      <c r="B1486" s="19">
        <v>31</v>
      </c>
      <c r="C1486" s="20">
        <v>44408</v>
      </c>
      <c r="D1486" s="21">
        <v>9</v>
      </c>
      <c r="E1486" s="21">
        <v>10</v>
      </c>
      <c r="F1486" s="22">
        <v>3901.3700000000003</v>
      </c>
      <c r="G1486" s="20">
        <v>40787</v>
      </c>
    </row>
    <row r="1487" spans="1:7" x14ac:dyDescent="0.25">
      <c r="A1487" s="20">
        <v>32890</v>
      </c>
      <c r="B1487" s="19">
        <v>31</v>
      </c>
      <c r="C1487" s="20">
        <v>44408</v>
      </c>
      <c r="D1487" s="21">
        <v>8</v>
      </c>
      <c r="E1487" s="21">
        <v>10</v>
      </c>
      <c r="F1487" s="22">
        <v>3922.48</v>
      </c>
      <c r="G1487" s="20">
        <v>41176</v>
      </c>
    </row>
    <row r="1488" spans="1:7" x14ac:dyDescent="0.25">
      <c r="A1488" s="20">
        <v>35260</v>
      </c>
      <c r="B1488" s="19">
        <v>25</v>
      </c>
      <c r="C1488" s="20">
        <v>44408</v>
      </c>
      <c r="D1488" s="21">
        <v>4</v>
      </c>
      <c r="E1488" s="21">
        <v>10</v>
      </c>
      <c r="F1488" s="22">
        <v>3580.2000000000003</v>
      </c>
      <c r="G1488" s="20">
        <v>42632</v>
      </c>
    </row>
    <row r="1489" spans="1:7" x14ac:dyDescent="0.25">
      <c r="A1489" s="20">
        <v>24168</v>
      </c>
      <c r="B1489" s="19">
        <v>55</v>
      </c>
      <c r="C1489" s="20">
        <v>44408</v>
      </c>
      <c r="D1489" s="21">
        <v>30</v>
      </c>
      <c r="E1489" s="21">
        <v>10</v>
      </c>
      <c r="F1489" s="22">
        <v>6122.7400000000007</v>
      </c>
      <c r="G1489" s="20">
        <v>33133</v>
      </c>
    </row>
    <row r="1490" spans="1:7" x14ac:dyDescent="0.25">
      <c r="A1490" s="20">
        <v>26605</v>
      </c>
      <c r="B1490" s="19">
        <v>48</v>
      </c>
      <c r="C1490" s="20">
        <v>44408</v>
      </c>
      <c r="D1490" s="21">
        <v>19</v>
      </c>
      <c r="E1490" s="21">
        <v>10</v>
      </c>
      <c r="F1490" s="22">
        <v>6404.98</v>
      </c>
      <c r="G1490" s="20">
        <v>37137</v>
      </c>
    </row>
    <row r="1491" spans="1:7" x14ac:dyDescent="0.25">
      <c r="A1491" s="20">
        <v>24457</v>
      </c>
      <c r="B1491" s="19">
        <v>54</v>
      </c>
      <c r="C1491" s="20">
        <v>44408</v>
      </c>
      <c r="D1491" s="21">
        <v>28</v>
      </c>
      <c r="E1491" s="21">
        <v>10</v>
      </c>
      <c r="F1491" s="22">
        <v>6142.9000000000005</v>
      </c>
      <c r="G1491" s="20">
        <v>33848</v>
      </c>
    </row>
    <row r="1492" spans="1:7" x14ac:dyDescent="0.25">
      <c r="A1492" s="20">
        <v>22508</v>
      </c>
      <c r="B1492" s="19">
        <v>60</v>
      </c>
      <c r="C1492" s="20">
        <v>44408</v>
      </c>
      <c r="D1492" s="21">
        <v>30</v>
      </c>
      <c r="E1492" s="21">
        <v>10</v>
      </c>
      <c r="F1492" s="22">
        <v>6957.1399999999994</v>
      </c>
      <c r="G1492" s="20">
        <v>33119</v>
      </c>
    </row>
    <row r="1493" spans="1:7" x14ac:dyDescent="0.25">
      <c r="A1493" s="20">
        <v>27714</v>
      </c>
      <c r="B1493" s="19">
        <v>45</v>
      </c>
      <c r="C1493" s="20">
        <v>44408</v>
      </c>
      <c r="D1493" s="21">
        <v>14</v>
      </c>
      <c r="E1493" s="21">
        <v>10</v>
      </c>
      <c r="F1493" s="22">
        <v>5307.82</v>
      </c>
      <c r="G1493" s="20">
        <v>38964</v>
      </c>
    </row>
    <row r="1494" spans="1:7" x14ac:dyDescent="0.25">
      <c r="A1494" s="20">
        <v>28380</v>
      </c>
      <c r="B1494" s="19">
        <v>44</v>
      </c>
      <c r="C1494" s="20">
        <v>44408</v>
      </c>
      <c r="D1494" s="21">
        <v>10</v>
      </c>
      <c r="E1494" s="21">
        <v>10</v>
      </c>
      <c r="F1494" s="22">
        <v>5453.86</v>
      </c>
      <c r="G1494" s="20">
        <v>40422</v>
      </c>
    </row>
    <row r="1495" spans="1:7" x14ac:dyDescent="0.25">
      <c r="A1495" s="20">
        <v>32807</v>
      </c>
      <c r="B1495" s="19">
        <v>31</v>
      </c>
      <c r="C1495" s="20">
        <v>44408</v>
      </c>
      <c r="D1495" s="21">
        <v>4</v>
      </c>
      <c r="E1495" s="21">
        <v>10</v>
      </c>
      <c r="F1495" s="22">
        <v>3865.7999999999997</v>
      </c>
      <c r="G1495" s="20">
        <v>42614</v>
      </c>
    </row>
    <row r="1496" spans="1:7" x14ac:dyDescent="0.25">
      <c r="A1496" s="20">
        <v>31801</v>
      </c>
      <c r="B1496" s="19">
        <v>34</v>
      </c>
      <c r="C1496" s="20">
        <v>44408</v>
      </c>
      <c r="D1496" s="21">
        <v>4</v>
      </c>
      <c r="E1496" s="21">
        <v>10</v>
      </c>
      <c r="F1496" s="22">
        <v>4181.6400000000003</v>
      </c>
      <c r="G1496" s="20">
        <v>42614</v>
      </c>
    </row>
    <row r="1497" spans="1:7" x14ac:dyDescent="0.25">
      <c r="A1497" s="20">
        <v>34709</v>
      </c>
      <c r="B1497" s="19">
        <v>26</v>
      </c>
      <c r="C1497" s="20">
        <v>44408</v>
      </c>
      <c r="D1497" s="21">
        <v>1</v>
      </c>
      <c r="E1497" s="21">
        <v>10</v>
      </c>
      <c r="F1497" s="22">
        <v>3258.25</v>
      </c>
      <c r="G1497" s="20">
        <v>43738</v>
      </c>
    </row>
    <row r="1498" spans="1:7" x14ac:dyDescent="0.25">
      <c r="A1498" s="20">
        <v>22165</v>
      </c>
      <c r="B1498" s="19">
        <v>61</v>
      </c>
      <c r="C1498" s="20">
        <v>44408</v>
      </c>
      <c r="D1498" s="21">
        <v>31</v>
      </c>
      <c r="E1498" s="21">
        <v>10</v>
      </c>
      <c r="F1498" s="22">
        <v>8403.06</v>
      </c>
      <c r="G1498" s="20">
        <v>32755</v>
      </c>
    </row>
    <row r="1499" spans="1:7" x14ac:dyDescent="0.25">
      <c r="A1499" s="20">
        <v>24052</v>
      </c>
      <c r="B1499" s="19">
        <v>55</v>
      </c>
      <c r="C1499" s="20">
        <v>44408</v>
      </c>
      <c r="D1499" s="21">
        <v>31</v>
      </c>
      <c r="E1499" s="21">
        <v>10</v>
      </c>
      <c r="F1499" s="22">
        <v>7159.8600000000006</v>
      </c>
      <c r="G1499" s="20">
        <v>32752</v>
      </c>
    </row>
    <row r="1500" spans="1:7" x14ac:dyDescent="0.25">
      <c r="A1500" s="20">
        <v>32816</v>
      </c>
      <c r="B1500" s="19">
        <v>31</v>
      </c>
      <c r="C1500" s="20">
        <v>44408</v>
      </c>
      <c r="D1500" s="21">
        <v>8</v>
      </c>
      <c r="E1500" s="21">
        <v>10</v>
      </c>
      <c r="F1500" s="22">
        <v>3842.9599999999996</v>
      </c>
      <c r="G1500" s="20">
        <v>41153</v>
      </c>
    </row>
    <row r="1501" spans="1:7" x14ac:dyDescent="0.25">
      <c r="A1501" s="20">
        <v>34695</v>
      </c>
      <c r="B1501" s="19">
        <v>26</v>
      </c>
      <c r="C1501" s="20">
        <v>44408</v>
      </c>
      <c r="D1501" s="21">
        <v>0</v>
      </c>
      <c r="E1501" s="21">
        <v>10</v>
      </c>
      <c r="F1501" s="22">
        <v>3304</v>
      </c>
      <c r="G1501" s="20">
        <v>44075</v>
      </c>
    </row>
    <row r="1502" spans="1:7" x14ac:dyDescent="0.25">
      <c r="A1502" s="20">
        <v>23724</v>
      </c>
      <c r="B1502" s="19">
        <v>56</v>
      </c>
      <c r="C1502" s="20">
        <v>44408</v>
      </c>
      <c r="D1502" s="21">
        <v>32</v>
      </c>
      <c r="E1502" s="21">
        <v>10</v>
      </c>
      <c r="F1502" s="22">
        <v>7243.8600000000006</v>
      </c>
      <c r="G1502" s="20">
        <v>32387</v>
      </c>
    </row>
    <row r="1503" spans="1:7" x14ac:dyDescent="0.25">
      <c r="A1503" s="20">
        <v>24269</v>
      </c>
      <c r="B1503" s="19">
        <v>55</v>
      </c>
      <c r="C1503" s="20">
        <v>44408</v>
      </c>
      <c r="D1503" s="21">
        <v>30</v>
      </c>
      <c r="E1503" s="21">
        <v>10</v>
      </c>
      <c r="F1503" s="22">
        <v>5579.54</v>
      </c>
      <c r="G1503" s="20">
        <v>33119</v>
      </c>
    </row>
    <row r="1504" spans="1:7" x14ac:dyDescent="0.25">
      <c r="A1504" s="20">
        <v>28560</v>
      </c>
      <c r="B1504" s="19">
        <v>43</v>
      </c>
      <c r="C1504" s="20">
        <v>44408</v>
      </c>
      <c r="D1504" s="21">
        <v>13</v>
      </c>
      <c r="E1504" s="21">
        <v>10</v>
      </c>
      <c r="F1504" s="22">
        <v>5401.73</v>
      </c>
      <c r="G1504" s="20">
        <v>39328</v>
      </c>
    </row>
    <row r="1505" spans="1:7" x14ac:dyDescent="0.25">
      <c r="A1505" s="20">
        <v>29019</v>
      </c>
      <c r="B1505" s="19">
        <v>42</v>
      </c>
      <c r="C1505" s="20">
        <v>44408</v>
      </c>
      <c r="D1505" s="21">
        <v>9</v>
      </c>
      <c r="E1505" s="21">
        <v>10</v>
      </c>
      <c r="F1505" s="22">
        <v>4835.45</v>
      </c>
      <c r="G1505" s="20">
        <v>40787</v>
      </c>
    </row>
    <row r="1506" spans="1:7" x14ac:dyDescent="0.25">
      <c r="A1506" s="20">
        <v>25261</v>
      </c>
      <c r="B1506" s="19">
        <v>52</v>
      </c>
      <c r="C1506" s="20">
        <v>44408</v>
      </c>
      <c r="D1506" s="21">
        <v>28</v>
      </c>
      <c r="E1506" s="21">
        <v>10</v>
      </c>
      <c r="F1506" s="22">
        <v>4937.78</v>
      </c>
      <c r="G1506" s="20">
        <v>33848</v>
      </c>
    </row>
    <row r="1507" spans="1:7" x14ac:dyDescent="0.25">
      <c r="A1507" s="20">
        <v>27836</v>
      </c>
      <c r="B1507" s="19">
        <v>45</v>
      </c>
      <c r="C1507" s="20">
        <v>44408</v>
      </c>
      <c r="D1507" s="21">
        <v>14</v>
      </c>
      <c r="E1507" s="21">
        <v>10</v>
      </c>
      <c r="F1507" s="22">
        <v>7215.18</v>
      </c>
      <c r="G1507" s="20">
        <v>38964</v>
      </c>
    </row>
    <row r="1508" spans="1:7" x14ac:dyDescent="0.25">
      <c r="A1508" s="20">
        <v>30459</v>
      </c>
      <c r="B1508" s="19">
        <v>38</v>
      </c>
      <c r="C1508" s="20">
        <v>44408</v>
      </c>
      <c r="D1508" s="21">
        <v>13</v>
      </c>
      <c r="E1508" s="21">
        <v>10</v>
      </c>
      <c r="F1508" s="22">
        <v>4102.53</v>
      </c>
      <c r="G1508" s="20">
        <v>39326</v>
      </c>
    </row>
    <row r="1509" spans="1:7" x14ac:dyDescent="0.25">
      <c r="A1509" s="20">
        <v>28337</v>
      </c>
      <c r="B1509" s="19">
        <v>44</v>
      </c>
      <c r="C1509" s="20">
        <v>44408</v>
      </c>
      <c r="D1509" s="21">
        <v>11</v>
      </c>
      <c r="E1509" s="21">
        <v>10</v>
      </c>
      <c r="F1509" s="22">
        <v>5128.1099999999997</v>
      </c>
      <c r="G1509" s="20">
        <v>40063</v>
      </c>
    </row>
    <row r="1510" spans="1:7" x14ac:dyDescent="0.25">
      <c r="A1510" s="20">
        <v>32898</v>
      </c>
      <c r="B1510" s="19">
        <v>31</v>
      </c>
      <c r="C1510" s="20">
        <v>44408</v>
      </c>
      <c r="D1510" s="21">
        <v>10</v>
      </c>
      <c r="E1510" s="21">
        <v>10</v>
      </c>
      <c r="F1510" s="22">
        <v>4123.3</v>
      </c>
      <c r="G1510" s="20">
        <v>40422</v>
      </c>
    </row>
    <row r="1511" spans="1:7" x14ac:dyDescent="0.25">
      <c r="A1511" s="20">
        <v>27231</v>
      </c>
      <c r="B1511" s="19">
        <v>47</v>
      </c>
      <c r="C1511" s="20">
        <v>44408</v>
      </c>
      <c r="D1511" s="21">
        <v>22</v>
      </c>
      <c r="E1511" s="21">
        <v>10</v>
      </c>
      <c r="F1511" s="22">
        <v>5091.22</v>
      </c>
      <c r="G1511" s="20">
        <v>36039</v>
      </c>
    </row>
    <row r="1512" spans="1:7" x14ac:dyDescent="0.25">
      <c r="A1512" s="20">
        <v>27160</v>
      </c>
      <c r="B1512" s="19">
        <v>47</v>
      </c>
      <c r="C1512" s="20">
        <v>44408</v>
      </c>
      <c r="D1512" s="21">
        <v>13</v>
      </c>
      <c r="E1512" s="21">
        <v>10</v>
      </c>
      <c r="F1512" s="22">
        <v>4674.8499999999995</v>
      </c>
      <c r="G1512" s="20">
        <v>39328</v>
      </c>
    </row>
    <row r="1513" spans="1:7" x14ac:dyDescent="0.25">
      <c r="A1513" s="20">
        <v>27780</v>
      </c>
      <c r="B1513" s="19">
        <v>45</v>
      </c>
      <c r="C1513" s="20">
        <v>44408</v>
      </c>
      <c r="D1513" s="21">
        <v>14</v>
      </c>
      <c r="E1513" s="21">
        <v>10</v>
      </c>
      <c r="F1513" s="22">
        <v>5579.98</v>
      </c>
      <c r="G1513" s="20">
        <v>38964</v>
      </c>
    </row>
    <row r="1514" spans="1:7" x14ac:dyDescent="0.25">
      <c r="A1514" s="20">
        <v>24264</v>
      </c>
      <c r="B1514" s="19">
        <v>55</v>
      </c>
      <c r="C1514" s="20">
        <v>44408</v>
      </c>
      <c r="D1514" s="21">
        <v>22</v>
      </c>
      <c r="E1514" s="21">
        <v>10</v>
      </c>
      <c r="F1514" s="22">
        <v>5183.0600000000004</v>
      </c>
      <c r="G1514" s="20">
        <v>36039</v>
      </c>
    </row>
    <row r="1515" spans="1:7" x14ac:dyDescent="0.25">
      <c r="A1515" s="20">
        <v>32365</v>
      </c>
      <c r="B1515" s="19">
        <v>33</v>
      </c>
      <c r="C1515" s="20">
        <v>44408</v>
      </c>
      <c r="D1515" s="21">
        <v>4</v>
      </c>
      <c r="E1515" s="21">
        <v>10</v>
      </c>
      <c r="F1515" s="22">
        <v>3801.9599999999996</v>
      </c>
      <c r="G1515" s="20">
        <v>42614</v>
      </c>
    </row>
    <row r="1516" spans="1:7" x14ac:dyDescent="0.25">
      <c r="A1516" s="20">
        <v>30303</v>
      </c>
      <c r="B1516" s="19">
        <v>38</v>
      </c>
      <c r="C1516" s="20">
        <v>44408</v>
      </c>
      <c r="D1516" s="21">
        <v>4</v>
      </c>
      <c r="E1516" s="21">
        <v>10</v>
      </c>
      <c r="F1516" s="22">
        <v>4330.5999999999995</v>
      </c>
      <c r="G1516" s="20">
        <v>42614</v>
      </c>
    </row>
    <row r="1517" spans="1:7" x14ac:dyDescent="0.25">
      <c r="A1517" s="20">
        <v>29417</v>
      </c>
      <c r="B1517" s="19">
        <v>41</v>
      </c>
      <c r="C1517" s="20">
        <v>44408</v>
      </c>
      <c r="D1517" s="21">
        <v>14</v>
      </c>
      <c r="E1517" s="21">
        <v>10</v>
      </c>
      <c r="F1517" s="22">
        <v>4406.22</v>
      </c>
      <c r="G1517" s="20">
        <v>38964</v>
      </c>
    </row>
    <row r="1518" spans="1:7" x14ac:dyDescent="0.25">
      <c r="A1518" s="20">
        <v>27930</v>
      </c>
      <c r="B1518" s="19">
        <v>45</v>
      </c>
      <c r="C1518" s="20">
        <v>44408</v>
      </c>
      <c r="D1518" s="21">
        <v>19</v>
      </c>
      <c r="E1518" s="21">
        <v>10</v>
      </c>
      <c r="F1518" s="22">
        <v>5231.22</v>
      </c>
      <c r="G1518" s="20">
        <v>37137</v>
      </c>
    </row>
    <row r="1519" spans="1:7" x14ac:dyDescent="0.25">
      <c r="A1519" s="20">
        <v>23715</v>
      </c>
      <c r="B1519" s="19">
        <v>56</v>
      </c>
      <c r="C1519" s="20">
        <v>44408</v>
      </c>
      <c r="D1519" s="21">
        <v>30</v>
      </c>
      <c r="E1519" s="21">
        <v>10</v>
      </c>
      <c r="F1519" s="22">
        <v>5501.1399999999994</v>
      </c>
      <c r="G1519" s="20">
        <v>33117</v>
      </c>
    </row>
    <row r="1520" spans="1:7" x14ac:dyDescent="0.25">
      <c r="A1520" s="20">
        <v>24287</v>
      </c>
      <c r="B1520" s="19">
        <v>55</v>
      </c>
      <c r="C1520" s="20">
        <v>44408</v>
      </c>
      <c r="D1520" s="21">
        <v>14</v>
      </c>
      <c r="E1520" s="21">
        <v>10</v>
      </c>
      <c r="F1520" s="22">
        <v>4967.34</v>
      </c>
      <c r="G1520" s="20">
        <v>38971</v>
      </c>
    </row>
    <row r="1521" spans="1:7" x14ac:dyDescent="0.25">
      <c r="A1521" s="20">
        <v>34094</v>
      </c>
      <c r="B1521" s="19">
        <v>28</v>
      </c>
      <c r="C1521" s="20">
        <v>44408</v>
      </c>
      <c r="D1521" s="21">
        <v>7</v>
      </c>
      <c r="E1521" s="21">
        <v>10</v>
      </c>
      <c r="F1521" s="22">
        <v>3880.8700000000003</v>
      </c>
      <c r="G1521" s="20">
        <v>41518</v>
      </c>
    </row>
    <row r="1522" spans="1:7" x14ac:dyDescent="0.25">
      <c r="A1522" s="20">
        <v>33249</v>
      </c>
      <c r="B1522" s="19">
        <v>30</v>
      </c>
      <c r="C1522" s="20">
        <v>44408</v>
      </c>
      <c r="D1522" s="21">
        <v>7</v>
      </c>
      <c r="E1522" s="21">
        <v>10</v>
      </c>
      <c r="F1522" s="22">
        <v>3880.8700000000003</v>
      </c>
      <c r="G1522" s="20">
        <v>41518</v>
      </c>
    </row>
    <row r="1523" spans="1:7" x14ac:dyDescent="0.25">
      <c r="A1523" s="20">
        <v>28907</v>
      </c>
      <c r="B1523" s="19">
        <v>42</v>
      </c>
      <c r="C1523" s="20">
        <v>44408</v>
      </c>
      <c r="D1523" s="21">
        <v>17</v>
      </c>
      <c r="E1523" s="21">
        <v>10</v>
      </c>
      <c r="F1523" s="22">
        <v>5843.69</v>
      </c>
      <c r="G1523" s="20">
        <v>37879</v>
      </c>
    </row>
    <row r="1524" spans="1:7" x14ac:dyDescent="0.25">
      <c r="A1524" s="20">
        <v>26369</v>
      </c>
      <c r="B1524" s="19">
        <v>49</v>
      </c>
      <c r="C1524" s="20">
        <v>44408</v>
      </c>
      <c r="D1524" s="21">
        <v>10</v>
      </c>
      <c r="E1524" s="21">
        <v>10</v>
      </c>
      <c r="F1524" s="22">
        <v>5801.06</v>
      </c>
      <c r="G1524" s="20">
        <v>40422</v>
      </c>
    </row>
    <row r="1525" spans="1:7" x14ac:dyDescent="0.25">
      <c r="A1525" s="20">
        <v>29398</v>
      </c>
      <c r="B1525" s="19">
        <v>41</v>
      </c>
      <c r="C1525" s="20">
        <v>44408</v>
      </c>
      <c r="D1525" s="21">
        <v>12</v>
      </c>
      <c r="E1525" s="21">
        <v>10</v>
      </c>
      <c r="F1525" s="22">
        <v>4355.4800000000005</v>
      </c>
      <c r="G1525" s="20">
        <v>39692</v>
      </c>
    </row>
    <row r="1526" spans="1:7" x14ac:dyDescent="0.25">
      <c r="A1526" s="20">
        <v>32866</v>
      </c>
      <c r="B1526" s="19">
        <v>31</v>
      </c>
      <c r="C1526" s="20">
        <v>44408</v>
      </c>
      <c r="D1526" s="21">
        <v>5</v>
      </c>
      <c r="E1526" s="21">
        <v>10</v>
      </c>
      <c r="F1526" s="22">
        <v>3898.4500000000003</v>
      </c>
      <c r="G1526" s="20">
        <v>42248</v>
      </c>
    </row>
    <row r="1527" spans="1:7" x14ac:dyDescent="0.25">
      <c r="A1527" s="20">
        <v>29320</v>
      </c>
      <c r="B1527" s="19">
        <v>41</v>
      </c>
      <c r="C1527" s="20">
        <v>44408</v>
      </c>
      <c r="D1527" s="21">
        <v>7</v>
      </c>
      <c r="E1527" s="21">
        <v>10</v>
      </c>
      <c r="F1527" s="22">
        <v>4680.55</v>
      </c>
      <c r="G1527" s="20">
        <v>41519</v>
      </c>
    </row>
    <row r="1528" spans="1:7" x14ac:dyDescent="0.25">
      <c r="A1528" s="20">
        <v>26231</v>
      </c>
      <c r="B1528" s="19">
        <v>49</v>
      </c>
      <c r="C1528" s="20">
        <v>44408</v>
      </c>
      <c r="D1528" s="21">
        <v>22</v>
      </c>
      <c r="E1528" s="21">
        <v>10</v>
      </c>
      <c r="F1528" s="22">
        <v>4564.82</v>
      </c>
      <c r="G1528" s="20">
        <v>36039</v>
      </c>
    </row>
    <row r="1529" spans="1:7" x14ac:dyDescent="0.25">
      <c r="A1529" s="20">
        <v>31074</v>
      </c>
      <c r="B1529" s="19">
        <v>36</v>
      </c>
      <c r="C1529" s="20">
        <v>44408</v>
      </c>
      <c r="D1529" s="21">
        <v>13</v>
      </c>
      <c r="E1529" s="21">
        <v>10</v>
      </c>
      <c r="F1529" s="22">
        <v>5409.57</v>
      </c>
      <c r="G1529" s="20">
        <v>39328</v>
      </c>
    </row>
    <row r="1530" spans="1:7" x14ac:dyDescent="0.25">
      <c r="A1530" s="20">
        <v>33022</v>
      </c>
      <c r="B1530" s="19">
        <v>31</v>
      </c>
      <c r="C1530" s="20">
        <v>44408</v>
      </c>
      <c r="D1530" s="21">
        <v>10</v>
      </c>
      <c r="E1530" s="21">
        <v>10</v>
      </c>
      <c r="F1530" s="22">
        <v>4145.7</v>
      </c>
      <c r="G1530" s="20">
        <v>40422</v>
      </c>
    </row>
    <row r="1531" spans="1:7" x14ac:dyDescent="0.25">
      <c r="A1531" s="20">
        <v>29581</v>
      </c>
      <c r="B1531" s="19">
        <v>40</v>
      </c>
      <c r="C1531" s="20">
        <v>44408</v>
      </c>
      <c r="D1531" s="21">
        <v>9</v>
      </c>
      <c r="E1531" s="21">
        <v>10</v>
      </c>
      <c r="F1531" s="22">
        <v>4617.05</v>
      </c>
      <c r="G1531" s="20">
        <v>40787</v>
      </c>
    </row>
    <row r="1532" spans="1:7" x14ac:dyDescent="0.25">
      <c r="A1532" s="20">
        <v>31374</v>
      </c>
      <c r="B1532" s="19">
        <v>35</v>
      </c>
      <c r="C1532" s="20">
        <v>44408</v>
      </c>
      <c r="D1532" s="21">
        <v>5</v>
      </c>
      <c r="E1532" s="21">
        <v>10</v>
      </c>
      <c r="F1532" s="22">
        <v>4520.05</v>
      </c>
      <c r="G1532" s="20">
        <v>42248</v>
      </c>
    </row>
    <row r="1533" spans="1:7" x14ac:dyDescent="0.25">
      <c r="A1533" s="20">
        <v>25418</v>
      </c>
      <c r="B1533" s="19">
        <v>52</v>
      </c>
      <c r="C1533" s="20">
        <v>44408</v>
      </c>
      <c r="D1533" s="21">
        <v>22</v>
      </c>
      <c r="E1533" s="21">
        <v>10</v>
      </c>
      <c r="F1533" s="22">
        <v>4993.78</v>
      </c>
      <c r="G1533" s="20">
        <v>36039</v>
      </c>
    </row>
    <row r="1534" spans="1:7" x14ac:dyDescent="0.25">
      <c r="A1534" s="20">
        <v>29581</v>
      </c>
      <c r="B1534" s="19">
        <v>40</v>
      </c>
      <c r="C1534" s="20">
        <v>44408</v>
      </c>
      <c r="D1534" s="21">
        <v>8</v>
      </c>
      <c r="E1534" s="21">
        <v>10</v>
      </c>
      <c r="F1534" s="22">
        <v>5284.4000000000005</v>
      </c>
      <c r="G1534" s="20">
        <v>41153</v>
      </c>
    </row>
    <row r="1535" spans="1:7" x14ac:dyDescent="0.25">
      <c r="A1535" s="20">
        <v>34234</v>
      </c>
      <c r="B1535" s="19">
        <v>28</v>
      </c>
      <c r="C1535" s="20">
        <v>44408</v>
      </c>
      <c r="D1535" s="21">
        <v>6</v>
      </c>
      <c r="E1535" s="21">
        <v>10</v>
      </c>
      <c r="F1535" s="22">
        <v>3870.6200000000003</v>
      </c>
      <c r="G1535" s="20">
        <v>41883</v>
      </c>
    </row>
    <row r="1536" spans="1:7" x14ac:dyDescent="0.25">
      <c r="A1536" s="20">
        <v>34452</v>
      </c>
      <c r="B1536" s="19">
        <v>27</v>
      </c>
      <c r="C1536" s="20">
        <v>44408</v>
      </c>
      <c r="D1536" s="21">
        <v>6</v>
      </c>
      <c r="E1536" s="21">
        <v>10</v>
      </c>
      <c r="F1536" s="22">
        <v>3583.9</v>
      </c>
      <c r="G1536" s="20">
        <v>41883</v>
      </c>
    </row>
    <row r="1537" spans="1:7" x14ac:dyDescent="0.25">
      <c r="A1537" s="20">
        <v>28035</v>
      </c>
      <c r="B1537" s="19">
        <v>44</v>
      </c>
      <c r="C1537" s="20">
        <v>44408</v>
      </c>
      <c r="D1537" s="21">
        <v>19</v>
      </c>
      <c r="E1537" s="21">
        <v>10</v>
      </c>
      <c r="F1537" s="22">
        <v>5423.86</v>
      </c>
      <c r="G1537" s="20">
        <v>37137</v>
      </c>
    </row>
    <row r="1538" spans="1:7" x14ac:dyDescent="0.25">
      <c r="A1538" s="20">
        <v>22936</v>
      </c>
      <c r="B1538" s="19">
        <v>58</v>
      </c>
      <c r="C1538" s="20">
        <v>44408</v>
      </c>
      <c r="D1538" s="21">
        <v>22</v>
      </c>
      <c r="E1538" s="21">
        <v>10</v>
      </c>
      <c r="F1538" s="22">
        <v>5167.38</v>
      </c>
      <c r="G1538" s="20">
        <v>36039</v>
      </c>
    </row>
    <row r="1539" spans="1:7" x14ac:dyDescent="0.25">
      <c r="A1539" s="20">
        <v>32405</v>
      </c>
      <c r="B1539" s="19">
        <v>33</v>
      </c>
      <c r="C1539" s="20">
        <v>44408</v>
      </c>
      <c r="D1539" s="21">
        <v>1</v>
      </c>
      <c r="E1539" s="21">
        <v>10</v>
      </c>
      <c r="F1539" s="22">
        <v>4075.85</v>
      </c>
      <c r="G1539" s="20">
        <v>43709</v>
      </c>
    </row>
    <row r="1540" spans="1:7" x14ac:dyDescent="0.25">
      <c r="A1540" s="20">
        <v>30201</v>
      </c>
      <c r="B1540" s="19">
        <v>39</v>
      </c>
      <c r="C1540" s="20">
        <v>44408</v>
      </c>
      <c r="D1540" s="21">
        <v>7</v>
      </c>
      <c r="E1540" s="21">
        <v>10</v>
      </c>
      <c r="F1540" s="22">
        <v>4250.47</v>
      </c>
      <c r="G1540" s="20">
        <v>41518</v>
      </c>
    </row>
    <row r="1541" spans="1:7" x14ac:dyDescent="0.25">
      <c r="A1541" s="20">
        <v>27579</v>
      </c>
      <c r="B1541" s="19">
        <v>46</v>
      </c>
      <c r="C1541" s="20">
        <v>44408</v>
      </c>
      <c r="D1541" s="21">
        <v>18</v>
      </c>
      <c r="E1541" s="21">
        <v>10</v>
      </c>
      <c r="F1541" s="22">
        <v>5475.38</v>
      </c>
      <c r="G1541" s="20">
        <v>37501</v>
      </c>
    </row>
    <row r="1542" spans="1:7" x14ac:dyDescent="0.25">
      <c r="A1542" s="20">
        <v>28032</v>
      </c>
      <c r="B1542" s="19">
        <v>45</v>
      </c>
      <c r="C1542" s="20">
        <v>44408</v>
      </c>
      <c r="D1542" s="21">
        <v>16</v>
      </c>
      <c r="E1542" s="21">
        <v>10</v>
      </c>
      <c r="F1542" s="22">
        <v>5333.92</v>
      </c>
      <c r="G1542" s="20">
        <v>38231</v>
      </c>
    </row>
    <row r="1543" spans="1:7" x14ac:dyDescent="0.25">
      <c r="A1543" s="20">
        <v>31323</v>
      </c>
      <c r="B1543" s="19">
        <v>35</v>
      </c>
      <c r="C1543" s="20">
        <v>44408</v>
      </c>
      <c r="D1543" s="21">
        <v>7</v>
      </c>
      <c r="E1543" s="21">
        <v>10</v>
      </c>
      <c r="F1543" s="22">
        <v>4041.03</v>
      </c>
      <c r="G1543" s="20">
        <v>41518</v>
      </c>
    </row>
    <row r="1544" spans="1:7" x14ac:dyDescent="0.25">
      <c r="A1544" s="20">
        <v>31265</v>
      </c>
      <c r="B1544" s="19">
        <v>36</v>
      </c>
      <c r="C1544" s="20">
        <v>44408</v>
      </c>
      <c r="D1544" s="21">
        <v>9</v>
      </c>
      <c r="E1544" s="21">
        <v>10</v>
      </c>
      <c r="F1544" s="22">
        <v>4471.45</v>
      </c>
      <c r="G1544" s="20">
        <v>40787</v>
      </c>
    </row>
    <row r="1545" spans="1:7" x14ac:dyDescent="0.25">
      <c r="A1545" s="20">
        <v>28804</v>
      </c>
      <c r="B1545" s="19">
        <v>42</v>
      </c>
      <c r="C1545" s="20">
        <v>44408</v>
      </c>
      <c r="D1545" s="21">
        <v>18</v>
      </c>
      <c r="E1545" s="21">
        <v>10</v>
      </c>
      <c r="F1545" s="22">
        <v>5146.0999999999995</v>
      </c>
      <c r="G1545" s="20">
        <v>37501</v>
      </c>
    </row>
    <row r="1546" spans="1:7" x14ac:dyDescent="0.25">
      <c r="A1546" s="20">
        <v>28265</v>
      </c>
      <c r="B1546" s="19">
        <v>44</v>
      </c>
      <c r="C1546" s="20">
        <v>44408</v>
      </c>
      <c r="D1546" s="21">
        <v>19</v>
      </c>
      <c r="E1546" s="21">
        <v>10</v>
      </c>
      <c r="F1546" s="22">
        <v>6718.579999999999</v>
      </c>
      <c r="G1546" s="20">
        <v>37137</v>
      </c>
    </row>
    <row r="1547" spans="1:7" x14ac:dyDescent="0.25">
      <c r="A1547" s="20">
        <v>28221</v>
      </c>
      <c r="B1547" s="19">
        <v>44</v>
      </c>
      <c r="C1547" s="20">
        <v>44408</v>
      </c>
      <c r="D1547" s="21">
        <v>20</v>
      </c>
      <c r="E1547" s="21">
        <v>10</v>
      </c>
      <c r="F1547" s="22">
        <v>5140.5</v>
      </c>
      <c r="G1547" s="20">
        <v>36770</v>
      </c>
    </row>
    <row r="1548" spans="1:7" x14ac:dyDescent="0.25">
      <c r="A1548" s="20">
        <v>28048</v>
      </c>
      <c r="B1548" s="19">
        <v>44</v>
      </c>
      <c r="C1548" s="20">
        <v>44408</v>
      </c>
      <c r="D1548" s="21">
        <v>18</v>
      </c>
      <c r="E1548" s="21">
        <v>10</v>
      </c>
      <c r="F1548" s="22">
        <v>4416.9800000000005</v>
      </c>
      <c r="G1548" s="20">
        <v>37500</v>
      </c>
    </row>
    <row r="1549" spans="1:7" x14ac:dyDescent="0.25">
      <c r="A1549" s="20">
        <v>31107</v>
      </c>
      <c r="B1549" s="19">
        <v>36</v>
      </c>
      <c r="C1549" s="20">
        <v>44408</v>
      </c>
      <c r="D1549" s="21">
        <v>12</v>
      </c>
      <c r="E1549" s="21">
        <v>10</v>
      </c>
      <c r="F1549" s="22">
        <v>4823.6400000000003</v>
      </c>
      <c r="G1549" s="20">
        <v>39706</v>
      </c>
    </row>
    <row r="1550" spans="1:7" x14ac:dyDescent="0.25">
      <c r="A1550" s="20">
        <v>30912</v>
      </c>
      <c r="B1550" s="19">
        <v>37</v>
      </c>
      <c r="C1550" s="20">
        <v>44408</v>
      </c>
      <c r="D1550" s="21">
        <v>12</v>
      </c>
      <c r="E1550" s="21">
        <v>10</v>
      </c>
      <c r="F1550" s="22">
        <v>4421.5600000000004</v>
      </c>
      <c r="G1550" s="20">
        <v>39692</v>
      </c>
    </row>
    <row r="1551" spans="1:7" x14ac:dyDescent="0.25">
      <c r="A1551" s="20">
        <v>28959</v>
      </c>
      <c r="B1551" s="19">
        <v>42</v>
      </c>
      <c r="C1551" s="20">
        <v>44408</v>
      </c>
      <c r="D1551" s="21">
        <v>11</v>
      </c>
      <c r="E1551" s="21">
        <v>10</v>
      </c>
      <c r="F1551" s="22">
        <v>4337.3900000000003</v>
      </c>
      <c r="G1551" s="20">
        <v>40063</v>
      </c>
    </row>
    <row r="1552" spans="1:7" x14ac:dyDescent="0.25">
      <c r="A1552" s="20">
        <v>30718</v>
      </c>
      <c r="B1552" s="19">
        <v>37</v>
      </c>
      <c r="C1552" s="20">
        <v>44408</v>
      </c>
      <c r="D1552" s="21">
        <v>11</v>
      </c>
      <c r="E1552" s="21">
        <v>10</v>
      </c>
      <c r="F1552" s="22">
        <v>4345.2300000000005</v>
      </c>
      <c r="G1552" s="20">
        <v>40063</v>
      </c>
    </row>
    <row r="1553" spans="1:7" x14ac:dyDescent="0.25">
      <c r="A1553" s="20">
        <v>31367</v>
      </c>
      <c r="B1553" s="19">
        <v>35</v>
      </c>
      <c r="C1553" s="20">
        <v>44408</v>
      </c>
      <c r="D1553" s="21">
        <v>8</v>
      </c>
      <c r="E1553" s="21">
        <v>10</v>
      </c>
      <c r="F1553" s="22">
        <v>4782.6400000000003</v>
      </c>
      <c r="G1553" s="20">
        <v>41153</v>
      </c>
    </row>
    <row r="1554" spans="1:7" x14ac:dyDescent="0.25">
      <c r="A1554" s="20">
        <v>31596</v>
      </c>
      <c r="B1554" s="19">
        <v>35</v>
      </c>
      <c r="C1554" s="20">
        <v>44408</v>
      </c>
      <c r="D1554" s="21">
        <v>9</v>
      </c>
      <c r="E1554" s="21">
        <v>10</v>
      </c>
      <c r="F1554" s="22">
        <v>4108.57</v>
      </c>
      <c r="G1554" s="20">
        <v>40787</v>
      </c>
    </row>
    <row r="1555" spans="1:7" x14ac:dyDescent="0.25">
      <c r="A1555" s="20">
        <v>32596</v>
      </c>
      <c r="B1555" s="19">
        <v>32</v>
      </c>
      <c r="C1555" s="20">
        <v>44408</v>
      </c>
      <c r="D1555" s="21">
        <v>3</v>
      </c>
      <c r="E1555" s="21">
        <v>10</v>
      </c>
      <c r="F1555" s="22">
        <v>3950.75</v>
      </c>
      <c r="G1555" s="20">
        <v>42997</v>
      </c>
    </row>
    <row r="1556" spans="1:7" x14ac:dyDescent="0.25">
      <c r="A1556" s="20">
        <v>26747</v>
      </c>
      <c r="B1556" s="19">
        <v>48</v>
      </c>
      <c r="C1556" s="20">
        <v>44408</v>
      </c>
      <c r="D1556" s="21">
        <v>7</v>
      </c>
      <c r="E1556" s="21">
        <v>10</v>
      </c>
      <c r="F1556" s="22">
        <v>6501.6699999999992</v>
      </c>
      <c r="G1556" s="20">
        <v>41518</v>
      </c>
    </row>
    <row r="1557" spans="1:7" x14ac:dyDescent="0.25">
      <c r="A1557" s="20">
        <v>33792</v>
      </c>
      <c r="B1557" s="19">
        <v>29</v>
      </c>
      <c r="C1557" s="20">
        <v>44408</v>
      </c>
      <c r="D1557" s="21">
        <v>1</v>
      </c>
      <c r="E1557" s="21">
        <v>10</v>
      </c>
      <c r="F1557" s="22">
        <v>3818.25</v>
      </c>
      <c r="G1557" s="20">
        <v>43709</v>
      </c>
    </row>
    <row r="1558" spans="1:7" x14ac:dyDescent="0.25">
      <c r="A1558" s="20">
        <v>28240</v>
      </c>
      <c r="B1558" s="19">
        <v>44</v>
      </c>
      <c r="C1558" s="20">
        <v>44408</v>
      </c>
      <c r="D1558" s="21">
        <v>18</v>
      </c>
      <c r="E1558" s="21">
        <v>10</v>
      </c>
      <c r="F1558" s="22">
        <v>4587.22</v>
      </c>
      <c r="G1558" s="20">
        <v>37500</v>
      </c>
    </row>
    <row r="1559" spans="1:7" x14ac:dyDescent="0.25">
      <c r="A1559" s="20">
        <v>29078</v>
      </c>
      <c r="B1559" s="19">
        <v>42</v>
      </c>
      <c r="C1559" s="20">
        <v>44408</v>
      </c>
      <c r="D1559" s="21">
        <v>16</v>
      </c>
      <c r="E1559" s="21">
        <v>10</v>
      </c>
      <c r="F1559" s="22">
        <v>5415.68</v>
      </c>
      <c r="G1559" s="20">
        <v>38250</v>
      </c>
    </row>
    <row r="1560" spans="1:7" x14ac:dyDescent="0.25">
      <c r="A1560" s="20">
        <v>29062</v>
      </c>
      <c r="B1560" s="19">
        <v>42</v>
      </c>
      <c r="C1560" s="20">
        <v>44408</v>
      </c>
      <c r="D1560" s="21">
        <v>14</v>
      </c>
      <c r="E1560" s="21">
        <v>10</v>
      </c>
      <c r="F1560" s="22">
        <v>5367.18</v>
      </c>
      <c r="G1560" s="20">
        <v>38964</v>
      </c>
    </row>
    <row r="1561" spans="1:7" x14ac:dyDescent="0.25">
      <c r="A1561" s="20">
        <v>33156</v>
      </c>
      <c r="B1561" s="19">
        <v>30</v>
      </c>
      <c r="C1561" s="20">
        <v>44408</v>
      </c>
      <c r="D1561" s="21">
        <v>8</v>
      </c>
      <c r="E1561" s="21">
        <v>10</v>
      </c>
      <c r="F1561" s="22">
        <v>3842.9599999999996</v>
      </c>
      <c r="G1561" s="20">
        <v>41153</v>
      </c>
    </row>
    <row r="1562" spans="1:7" x14ac:dyDescent="0.25">
      <c r="A1562" s="20">
        <v>33884</v>
      </c>
      <c r="B1562" s="19">
        <v>28</v>
      </c>
      <c r="C1562" s="20">
        <v>44408</v>
      </c>
      <c r="D1562" s="21">
        <v>7</v>
      </c>
      <c r="E1562" s="21">
        <v>10</v>
      </c>
      <c r="F1562" s="22">
        <v>3880.8700000000003</v>
      </c>
      <c r="G1562" s="20">
        <v>41518</v>
      </c>
    </row>
    <row r="1563" spans="1:7" x14ac:dyDescent="0.25">
      <c r="A1563" s="20">
        <v>22790</v>
      </c>
      <c r="B1563" s="19">
        <v>59</v>
      </c>
      <c r="C1563" s="20">
        <v>44408</v>
      </c>
      <c r="D1563" s="21">
        <v>32</v>
      </c>
      <c r="E1563" s="21">
        <v>10</v>
      </c>
      <c r="F1563" s="22">
        <v>5927.8600000000006</v>
      </c>
      <c r="G1563" s="20">
        <v>32398</v>
      </c>
    </row>
    <row r="1564" spans="1:7" x14ac:dyDescent="0.25">
      <c r="A1564" s="20">
        <v>29464</v>
      </c>
      <c r="B1564" s="19">
        <v>41</v>
      </c>
      <c r="C1564" s="20">
        <v>44408</v>
      </c>
      <c r="D1564" s="21">
        <v>18</v>
      </c>
      <c r="E1564" s="21">
        <v>10</v>
      </c>
      <c r="F1564" s="22">
        <v>4653.3</v>
      </c>
      <c r="G1564" s="20">
        <v>37515</v>
      </c>
    </row>
    <row r="1565" spans="1:7" x14ac:dyDescent="0.25">
      <c r="A1565" s="20">
        <v>30796</v>
      </c>
      <c r="B1565" s="19">
        <v>37</v>
      </c>
      <c r="C1565" s="20">
        <v>44408</v>
      </c>
      <c r="D1565" s="21">
        <v>16</v>
      </c>
      <c r="E1565" s="21">
        <v>10</v>
      </c>
      <c r="F1565" s="22">
        <v>4197.12</v>
      </c>
      <c r="G1565" s="20">
        <v>38236</v>
      </c>
    </row>
    <row r="1566" spans="1:7" x14ac:dyDescent="0.25">
      <c r="A1566" s="20">
        <v>27979</v>
      </c>
      <c r="B1566" s="19">
        <v>45</v>
      </c>
      <c r="C1566" s="20">
        <v>44408</v>
      </c>
      <c r="D1566" s="21">
        <v>12</v>
      </c>
      <c r="E1566" s="21">
        <v>10</v>
      </c>
      <c r="F1566" s="22">
        <v>6866.52</v>
      </c>
      <c r="G1566" s="20">
        <v>39692</v>
      </c>
    </row>
    <row r="1567" spans="1:7" x14ac:dyDescent="0.25">
      <c r="A1567" s="20">
        <v>32302</v>
      </c>
      <c r="B1567" s="19">
        <v>33</v>
      </c>
      <c r="C1567" s="20">
        <v>44408</v>
      </c>
      <c r="D1567" s="21">
        <v>11</v>
      </c>
      <c r="E1567" s="21">
        <v>10</v>
      </c>
      <c r="F1567" s="22">
        <v>4133.55</v>
      </c>
      <c r="G1567" s="20">
        <v>40057</v>
      </c>
    </row>
    <row r="1568" spans="1:7" x14ac:dyDescent="0.25">
      <c r="A1568" s="20">
        <v>32464</v>
      </c>
      <c r="B1568" s="19">
        <v>32</v>
      </c>
      <c r="C1568" s="20">
        <v>44408</v>
      </c>
      <c r="D1568" s="21">
        <v>10</v>
      </c>
      <c r="E1568" s="21">
        <v>10</v>
      </c>
      <c r="F1568" s="22">
        <v>4123.3</v>
      </c>
      <c r="G1568" s="20">
        <v>40422</v>
      </c>
    </row>
    <row r="1569" spans="1:7" x14ac:dyDescent="0.25">
      <c r="A1569" s="20">
        <v>27438</v>
      </c>
      <c r="B1569" s="19">
        <v>46</v>
      </c>
      <c r="C1569" s="20">
        <v>44408</v>
      </c>
      <c r="D1569" s="21">
        <v>2</v>
      </c>
      <c r="E1569" s="21">
        <v>10</v>
      </c>
      <c r="F1569" s="22">
        <v>7278.0999999999995</v>
      </c>
      <c r="G1569" s="20">
        <v>43344</v>
      </c>
    </row>
    <row r="1570" spans="1:7" x14ac:dyDescent="0.25">
      <c r="A1570" s="20">
        <v>30335</v>
      </c>
      <c r="B1570" s="19">
        <v>38</v>
      </c>
      <c r="C1570" s="20">
        <v>44408</v>
      </c>
      <c r="D1570" s="21">
        <v>16</v>
      </c>
      <c r="E1570" s="21">
        <v>10</v>
      </c>
      <c r="F1570" s="22">
        <v>4483.84</v>
      </c>
      <c r="G1570" s="20">
        <v>38231</v>
      </c>
    </row>
    <row r="1571" spans="1:7" x14ac:dyDescent="0.25">
      <c r="A1571" s="20">
        <v>28048</v>
      </c>
      <c r="B1571" s="19">
        <v>44</v>
      </c>
      <c r="C1571" s="20">
        <v>44408</v>
      </c>
      <c r="D1571" s="21">
        <v>13</v>
      </c>
      <c r="E1571" s="21">
        <v>10</v>
      </c>
      <c r="F1571" s="22">
        <v>5313.25</v>
      </c>
      <c r="G1571" s="20">
        <v>39342</v>
      </c>
    </row>
    <row r="1572" spans="1:7" x14ac:dyDescent="0.25">
      <c r="A1572" s="20">
        <v>30963</v>
      </c>
      <c r="B1572" s="19">
        <v>36</v>
      </c>
      <c r="C1572" s="20">
        <v>44408</v>
      </c>
      <c r="D1572" s="21">
        <v>9</v>
      </c>
      <c r="E1572" s="21">
        <v>10</v>
      </c>
      <c r="F1572" s="22">
        <v>4337.05</v>
      </c>
      <c r="G1572" s="20">
        <v>40787</v>
      </c>
    </row>
    <row r="1573" spans="1:7" x14ac:dyDescent="0.25">
      <c r="A1573" s="20">
        <v>29302</v>
      </c>
      <c r="B1573" s="19">
        <v>41</v>
      </c>
      <c r="C1573" s="20">
        <v>44408</v>
      </c>
      <c r="D1573" s="21">
        <v>11</v>
      </c>
      <c r="E1573" s="21">
        <v>10</v>
      </c>
      <c r="F1573" s="22">
        <v>4930.99</v>
      </c>
      <c r="G1573" s="20">
        <v>40063</v>
      </c>
    </row>
    <row r="1574" spans="1:7" x14ac:dyDescent="0.25">
      <c r="A1574" s="20">
        <v>28947</v>
      </c>
      <c r="B1574" s="19">
        <v>42</v>
      </c>
      <c r="C1574" s="20">
        <v>44408</v>
      </c>
      <c r="D1574" s="21">
        <v>9</v>
      </c>
      <c r="E1574" s="21">
        <v>10</v>
      </c>
      <c r="F1574" s="22">
        <v>6359.77</v>
      </c>
      <c r="G1574" s="20">
        <v>40787</v>
      </c>
    </row>
    <row r="1575" spans="1:7" x14ac:dyDescent="0.25">
      <c r="A1575" s="20">
        <v>28417</v>
      </c>
      <c r="B1575" s="19">
        <v>43</v>
      </c>
      <c r="C1575" s="20">
        <v>44408</v>
      </c>
      <c r="D1575" s="21">
        <v>8</v>
      </c>
      <c r="E1575" s="21">
        <v>10</v>
      </c>
      <c r="F1575" s="22">
        <v>5424.4000000000005</v>
      </c>
      <c r="G1575" s="20">
        <v>41153</v>
      </c>
    </row>
    <row r="1576" spans="1:7" x14ac:dyDescent="0.25">
      <c r="A1576" s="20">
        <v>26865</v>
      </c>
      <c r="B1576" s="19">
        <v>48</v>
      </c>
      <c r="C1576" s="20">
        <v>44408</v>
      </c>
      <c r="D1576" s="21">
        <v>8</v>
      </c>
      <c r="E1576" s="21">
        <v>10</v>
      </c>
      <c r="F1576" s="22">
        <v>5152.24</v>
      </c>
      <c r="G1576" s="20">
        <v>41153</v>
      </c>
    </row>
    <row r="1577" spans="1:7" x14ac:dyDescent="0.25">
      <c r="A1577" s="20">
        <v>29937</v>
      </c>
      <c r="B1577" s="19">
        <v>39</v>
      </c>
      <c r="C1577" s="20">
        <v>44408</v>
      </c>
      <c r="D1577" s="21">
        <v>7</v>
      </c>
      <c r="E1577" s="21">
        <v>10</v>
      </c>
      <c r="F1577" s="22">
        <v>4875.43</v>
      </c>
      <c r="G1577" s="20">
        <v>41518</v>
      </c>
    </row>
    <row r="1578" spans="1:7" x14ac:dyDescent="0.25">
      <c r="A1578" s="20">
        <v>33584</v>
      </c>
      <c r="B1578" s="19">
        <v>29</v>
      </c>
      <c r="C1578" s="20">
        <v>44408</v>
      </c>
      <c r="D1578" s="21">
        <v>1</v>
      </c>
      <c r="E1578" s="21">
        <v>10</v>
      </c>
      <c r="F1578" s="22">
        <v>3771.2099999999996</v>
      </c>
      <c r="G1578" s="20">
        <v>43709</v>
      </c>
    </row>
    <row r="1579" spans="1:7" x14ac:dyDescent="0.25">
      <c r="A1579" s="20">
        <v>30864</v>
      </c>
      <c r="B1579" s="19">
        <v>37</v>
      </c>
      <c r="C1579" s="20">
        <v>44408</v>
      </c>
      <c r="D1579" s="21">
        <v>5</v>
      </c>
      <c r="E1579" s="21">
        <v>10</v>
      </c>
      <c r="F1579" s="22">
        <v>4349.8100000000004</v>
      </c>
      <c r="G1579" s="20">
        <v>42248</v>
      </c>
    </row>
    <row r="1580" spans="1:7" x14ac:dyDescent="0.25">
      <c r="A1580" s="20">
        <v>27315</v>
      </c>
      <c r="B1580" s="19">
        <v>46</v>
      </c>
      <c r="C1580" s="20">
        <v>44408</v>
      </c>
      <c r="D1580" s="21">
        <v>1</v>
      </c>
      <c r="E1580" s="21">
        <v>10</v>
      </c>
      <c r="F1580" s="22">
        <v>5498.25</v>
      </c>
      <c r="G1580" s="20">
        <v>43709</v>
      </c>
    </row>
    <row r="1581" spans="1:7" x14ac:dyDescent="0.25">
      <c r="A1581" s="20">
        <v>28716</v>
      </c>
      <c r="B1581" s="19">
        <v>43</v>
      </c>
      <c r="C1581" s="20">
        <v>44408</v>
      </c>
      <c r="D1581" s="21">
        <v>1</v>
      </c>
      <c r="E1581" s="21">
        <v>10</v>
      </c>
      <c r="F1581" s="22">
        <v>5162.25</v>
      </c>
      <c r="G1581" s="20">
        <v>43709</v>
      </c>
    </row>
    <row r="1582" spans="1:7" x14ac:dyDescent="0.25">
      <c r="A1582" s="20">
        <v>32414</v>
      </c>
      <c r="B1582" s="19">
        <v>33</v>
      </c>
      <c r="C1582" s="20">
        <v>44408</v>
      </c>
      <c r="D1582" s="21">
        <v>1</v>
      </c>
      <c r="E1582" s="21">
        <v>10</v>
      </c>
      <c r="F1582" s="22">
        <v>3930.25</v>
      </c>
      <c r="G1582" s="20">
        <v>43709</v>
      </c>
    </row>
    <row r="1583" spans="1:7" x14ac:dyDescent="0.25">
      <c r="A1583" s="20">
        <v>28754</v>
      </c>
      <c r="B1583" s="19">
        <v>43</v>
      </c>
      <c r="C1583" s="20">
        <v>44408</v>
      </c>
      <c r="D1583" s="21">
        <v>1</v>
      </c>
      <c r="E1583" s="21">
        <v>10</v>
      </c>
      <c r="F1583" s="22">
        <v>5162.25</v>
      </c>
      <c r="G1583" s="20">
        <v>43709</v>
      </c>
    </row>
    <row r="1584" spans="1:7" x14ac:dyDescent="0.25">
      <c r="A1584" s="20">
        <v>22740</v>
      </c>
      <c r="B1584" s="19">
        <v>59</v>
      </c>
      <c r="C1584" s="20">
        <v>44408</v>
      </c>
      <c r="D1584" s="21">
        <v>35</v>
      </c>
      <c r="E1584" s="21">
        <v>10</v>
      </c>
      <c r="F1584" s="22">
        <v>7051.22</v>
      </c>
      <c r="G1584" s="20">
        <v>31306</v>
      </c>
    </row>
    <row r="1585" spans="1:7" x14ac:dyDescent="0.25">
      <c r="A1585" s="20">
        <v>23955</v>
      </c>
      <c r="B1585" s="19">
        <v>56</v>
      </c>
      <c r="C1585" s="20">
        <v>44408</v>
      </c>
      <c r="D1585" s="21">
        <v>30</v>
      </c>
      <c r="E1585" s="21">
        <v>10</v>
      </c>
      <c r="F1585" s="22">
        <v>7933.78</v>
      </c>
      <c r="G1585" s="20">
        <v>33119</v>
      </c>
    </row>
    <row r="1586" spans="1:7" x14ac:dyDescent="0.25">
      <c r="A1586" s="20">
        <v>24755</v>
      </c>
      <c r="B1586" s="19">
        <v>53</v>
      </c>
      <c r="C1586" s="20">
        <v>44408</v>
      </c>
      <c r="D1586" s="21">
        <v>28</v>
      </c>
      <c r="E1586" s="21">
        <v>10</v>
      </c>
      <c r="F1586" s="22">
        <v>4691.38</v>
      </c>
      <c r="G1586" s="20">
        <v>33848</v>
      </c>
    </row>
    <row r="1587" spans="1:7" x14ac:dyDescent="0.25">
      <c r="A1587" s="20">
        <v>28153</v>
      </c>
      <c r="B1587" s="19">
        <v>44</v>
      </c>
      <c r="C1587" s="20">
        <v>44408</v>
      </c>
      <c r="D1587" s="21">
        <v>19</v>
      </c>
      <c r="E1587" s="21">
        <v>10</v>
      </c>
      <c r="F1587" s="22">
        <v>5542.579999999999</v>
      </c>
      <c r="G1587" s="20">
        <v>37137</v>
      </c>
    </row>
    <row r="1588" spans="1:7" x14ac:dyDescent="0.25">
      <c r="A1588" s="20">
        <v>27148</v>
      </c>
      <c r="B1588" s="19">
        <v>47</v>
      </c>
      <c r="C1588" s="20">
        <v>44408</v>
      </c>
      <c r="D1588" s="21">
        <v>16</v>
      </c>
      <c r="E1588" s="21">
        <v>10</v>
      </c>
      <c r="F1588" s="22">
        <v>6599.52</v>
      </c>
      <c r="G1588" s="20">
        <v>38236</v>
      </c>
    </row>
    <row r="1589" spans="1:7" x14ac:dyDescent="0.25">
      <c r="A1589" s="20">
        <v>30436</v>
      </c>
      <c r="B1589" s="19">
        <v>38</v>
      </c>
      <c r="C1589" s="20">
        <v>44408</v>
      </c>
      <c r="D1589" s="21">
        <v>15</v>
      </c>
      <c r="E1589" s="21">
        <v>10</v>
      </c>
      <c r="F1589" s="22">
        <v>5007.83</v>
      </c>
      <c r="G1589" s="20">
        <v>38596</v>
      </c>
    </row>
    <row r="1590" spans="1:7" x14ac:dyDescent="0.25">
      <c r="A1590" s="20">
        <v>26937</v>
      </c>
      <c r="B1590" s="19">
        <v>48</v>
      </c>
      <c r="C1590" s="20">
        <v>44408</v>
      </c>
      <c r="D1590" s="21">
        <v>12</v>
      </c>
      <c r="E1590" s="21">
        <v>10</v>
      </c>
      <c r="F1590" s="22">
        <v>7460.12</v>
      </c>
      <c r="G1590" s="20">
        <v>39692</v>
      </c>
    </row>
    <row r="1591" spans="1:7" x14ac:dyDescent="0.25">
      <c r="A1591" s="20">
        <v>31146</v>
      </c>
      <c r="B1591" s="19">
        <v>36</v>
      </c>
      <c r="C1591" s="20">
        <v>44408</v>
      </c>
      <c r="D1591" s="21">
        <v>12</v>
      </c>
      <c r="E1591" s="21">
        <v>10</v>
      </c>
      <c r="F1591" s="22">
        <v>4823.6400000000003</v>
      </c>
      <c r="G1591" s="20">
        <v>39706</v>
      </c>
    </row>
    <row r="1592" spans="1:7" x14ac:dyDescent="0.25">
      <c r="A1592" s="20">
        <v>31901</v>
      </c>
      <c r="B1592" s="19">
        <v>34</v>
      </c>
      <c r="C1592" s="20">
        <v>44408</v>
      </c>
      <c r="D1592" s="21">
        <v>9</v>
      </c>
      <c r="E1592" s="21">
        <v>10</v>
      </c>
      <c r="F1592" s="22">
        <v>4061.53</v>
      </c>
      <c r="G1592" s="20">
        <v>40787</v>
      </c>
    </row>
    <row r="1593" spans="1:7" x14ac:dyDescent="0.25">
      <c r="A1593" s="20">
        <v>27911</v>
      </c>
      <c r="B1593" s="19">
        <v>45</v>
      </c>
      <c r="C1593" s="20">
        <v>44408</v>
      </c>
      <c r="D1593" s="21">
        <v>9</v>
      </c>
      <c r="E1593" s="21">
        <v>10</v>
      </c>
      <c r="F1593" s="22">
        <v>7551.45</v>
      </c>
      <c r="G1593" s="20">
        <v>40787</v>
      </c>
    </row>
    <row r="1594" spans="1:7" x14ac:dyDescent="0.25">
      <c r="A1594" s="20">
        <v>35591</v>
      </c>
      <c r="B1594" s="19">
        <v>24</v>
      </c>
      <c r="C1594" s="20">
        <v>44408</v>
      </c>
      <c r="D1594" s="21">
        <v>4</v>
      </c>
      <c r="E1594" s="21">
        <v>10</v>
      </c>
      <c r="F1594" s="22">
        <v>3289</v>
      </c>
      <c r="G1594" s="20">
        <v>42614</v>
      </c>
    </row>
    <row r="1595" spans="1:7" x14ac:dyDescent="0.25">
      <c r="A1595" s="20">
        <v>31848</v>
      </c>
      <c r="B1595" s="19">
        <v>34</v>
      </c>
      <c r="C1595" s="20">
        <v>44408</v>
      </c>
      <c r="D1595" s="21">
        <v>1</v>
      </c>
      <c r="E1595" s="21">
        <v>10</v>
      </c>
      <c r="F1595" s="22">
        <v>3930.25</v>
      </c>
      <c r="G1595" s="20">
        <v>43709</v>
      </c>
    </row>
    <row r="1596" spans="1:7" x14ac:dyDescent="0.25">
      <c r="A1596" s="20">
        <v>25259</v>
      </c>
      <c r="B1596" s="19">
        <v>52</v>
      </c>
      <c r="C1596" s="20">
        <v>44408</v>
      </c>
      <c r="D1596" s="21">
        <v>19</v>
      </c>
      <c r="E1596" s="21">
        <v>10</v>
      </c>
      <c r="F1596" s="22">
        <v>4363.22</v>
      </c>
      <c r="G1596" s="20">
        <v>37151</v>
      </c>
    </row>
    <row r="1597" spans="1:7" x14ac:dyDescent="0.25">
      <c r="A1597" s="20">
        <v>26046</v>
      </c>
      <c r="B1597" s="19">
        <v>50</v>
      </c>
      <c r="C1597" s="20">
        <v>44408</v>
      </c>
      <c r="D1597" s="21">
        <v>22</v>
      </c>
      <c r="E1597" s="21">
        <v>10</v>
      </c>
      <c r="F1597" s="22">
        <v>6864.18</v>
      </c>
      <c r="G1597" s="20">
        <v>36039</v>
      </c>
    </row>
    <row r="1598" spans="1:7" x14ac:dyDescent="0.25">
      <c r="A1598" s="20">
        <v>26352</v>
      </c>
      <c r="B1598" s="19">
        <v>49</v>
      </c>
      <c r="C1598" s="20">
        <v>44408</v>
      </c>
      <c r="D1598" s="21">
        <v>16</v>
      </c>
      <c r="E1598" s="21">
        <v>10</v>
      </c>
      <c r="F1598" s="22">
        <v>7422.72</v>
      </c>
      <c r="G1598" s="20">
        <v>38231</v>
      </c>
    </row>
    <row r="1599" spans="1:7" x14ac:dyDescent="0.25">
      <c r="A1599" s="20">
        <v>26341</v>
      </c>
      <c r="B1599" s="19">
        <v>49</v>
      </c>
      <c r="C1599" s="20">
        <v>44408</v>
      </c>
      <c r="D1599" s="21">
        <v>15</v>
      </c>
      <c r="E1599" s="21">
        <v>10</v>
      </c>
      <c r="F1599" s="22">
        <v>4562.07</v>
      </c>
      <c r="G1599" s="20">
        <v>38596</v>
      </c>
    </row>
    <row r="1600" spans="1:7" x14ac:dyDescent="0.25">
      <c r="A1600" s="20">
        <v>29989</v>
      </c>
      <c r="B1600" s="19">
        <v>39</v>
      </c>
      <c r="C1600" s="20">
        <v>44408</v>
      </c>
      <c r="D1600" s="21">
        <v>12</v>
      </c>
      <c r="E1600" s="21">
        <v>10</v>
      </c>
      <c r="F1600" s="22">
        <v>5366.84</v>
      </c>
      <c r="G1600" s="20">
        <v>39692</v>
      </c>
    </row>
    <row r="1601" spans="1:7" x14ac:dyDescent="0.25">
      <c r="A1601" s="20">
        <v>33501</v>
      </c>
      <c r="B1601" s="19">
        <v>30</v>
      </c>
      <c r="C1601" s="20">
        <v>44408</v>
      </c>
      <c r="D1601" s="21">
        <v>4</v>
      </c>
      <c r="E1601" s="21">
        <v>10</v>
      </c>
      <c r="F1601" s="22">
        <v>3625</v>
      </c>
      <c r="G1601" s="20">
        <v>42614</v>
      </c>
    </row>
    <row r="1602" spans="1:7" x14ac:dyDescent="0.25">
      <c r="A1602" s="20">
        <v>28214</v>
      </c>
      <c r="B1602" s="19">
        <v>44</v>
      </c>
      <c r="C1602" s="20">
        <v>44408</v>
      </c>
      <c r="D1602" s="21">
        <v>18</v>
      </c>
      <c r="E1602" s="21">
        <v>10</v>
      </c>
      <c r="F1602" s="22">
        <v>5037.46</v>
      </c>
      <c r="G1602" s="20">
        <v>37515</v>
      </c>
    </row>
    <row r="1603" spans="1:7" x14ac:dyDescent="0.25">
      <c r="A1603" s="20">
        <v>31611</v>
      </c>
      <c r="B1603" s="19">
        <v>35</v>
      </c>
      <c r="C1603" s="20">
        <v>44408</v>
      </c>
      <c r="D1603" s="21">
        <v>11</v>
      </c>
      <c r="E1603" s="21">
        <v>10</v>
      </c>
      <c r="F1603" s="22">
        <v>4839.1500000000005</v>
      </c>
      <c r="G1603" s="20">
        <v>40077</v>
      </c>
    </row>
    <row r="1604" spans="1:7" x14ac:dyDescent="0.25">
      <c r="A1604" s="20">
        <v>28770</v>
      </c>
      <c r="B1604" s="19">
        <v>42</v>
      </c>
      <c r="C1604" s="20">
        <v>44408</v>
      </c>
      <c r="D1604" s="21">
        <v>19</v>
      </c>
      <c r="E1604" s="21">
        <v>10</v>
      </c>
      <c r="F1604" s="22">
        <v>6241.46</v>
      </c>
      <c r="G1604" s="20">
        <v>37137</v>
      </c>
    </row>
    <row r="1605" spans="1:7" x14ac:dyDescent="0.25">
      <c r="A1605" s="20">
        <v>22990</v>
      </c>
      <c r="B1605" s="19">
        <v>58</v>
      </c>
      <c r="C1605" s="20">
        <v>44408</v>
      </c>
      <c r="D1605" s="21">
        <v>30</v>
      </c>
      <c r="E1605" s="21">
        <v>10</v>
      </c>
      <c r="F1605" s="22">
        <v>5889.78</v>
      </c>
      <c r="G1605" s="20">
        <v>33119</v>
      </c>
    </row>
    <row r="1606" spans="1:7" x14ac:dyDescent="0.25">
      <c r="A1606" s="20">
        <v>28055</v>
      </c>
      <c r="B1606" s="19">
        <v>44</v>
      </c>
      <c r="C1606" s="20">
        <v>44408</v>
      </c>
      <c r="D1606" s="21">
        <v>14</v>
      </c>
      <c r="E1606" s="21">
        <v>10</v>
      </c>
      <c r="F1606" s="22">
        <v>6411.02</v>
      </c>
      <c r="G1606" s="20">
        <v>38980</v>
      </c>
    </row>
    <row r="1607" spans="1:7" x14ac:dyDescent="0.25">
      <c r="A1607" s="20">
        <v>30336</v>
      </c>
      <c r="B1607" s="19">
        <v>38</v>
      </c>
      <c r="C1607" s="20">
        <v>44408</v>
      </c>
      <c r="D1607" s="21">
        <v>13</v>
      </c>
      <c r="E1607" s="21">
        <v>10</v>
      </c>
      <c r="F1607" s="22">
        <v>6067.0099999999993</v>
      </c>
      <c r="G1607" s="20">
        <v>39326</v>
      </c>
    </row>
    <row r="1608" spans="1:7" x14ac:dyDescent="0.25">
      <c r="A1608" s="20">
        <v>26965</v>
      </c>
      <c r="B1608" s="19">
        <v>47</v>
      </c>
      <c r="C1608" s="20">
        <v>44408</v>
      </c>
      <c r="D1608" s="21">
        <v>18</v>
      </c>
      <c r="E1608" s="21">
        <v>10</v>
      </c>
      <c r="F1608" s="22">
        <v>7172.18</v>
      </c>
      <c r="G1608" s="20">
        <v>37515</v>
      </c>
    </row>
    <row r="1609" spans="1:7" x14ac:dyDescent="0.25">
      <c r="A1609" s="20">
        <v>28075</v>
      </c>
      <c r="B1609" s="19">
        <v>44</v>
      </c>
      <c r="C1609" s="20">
        <v>44408</v>
      </c>
      <c r="D1609" s="21">
        <v>22</v>
      </c>
      <c r="E1609" s="21">
        <v>10</v>
      </c>
      <c r="F1609" s="22">
        <v>4439.38</v>
      </c>
      <c r="G1609" s="20">
        <v>36039</v>
      </c>
    </row>
    <row r="1610" spans="1:7" x14ac:dyDescent="0.25">
      <c r="A1610" s="20">
        <v>26035</v>
      </c>
      <c r="B1610" s="19">
        <v>50</v>
      </c>
      <c r="C1610" s="20">
        <v>44408</v>
      </c>
      <c r="D1610" s="21">
        <v>19</v>
      </c>
      <c r="E1610" s="21">
        <v>10</v>
      </c>
      <c r="F1610" s="22">
        <v>6556.18</v>
      </c>
      <c r="G1610" s="20">
        <v>37137</v>
      </c>
    </row>
    <row r="1611" spans="1:7" x14ac:dyDescent="0.25">
      <c r="A1611" s="20">
        <v>29286</v>
      </c>
      <c r="B1611" s="19">
        <v>41</v>
      </c>
      <c r="C1611" s="20">
        <v>44408</v>
      </c>
      <c r="D1611" s="21">
        <v>15</v>
      </c>
      <c r="E1611" s="21">
        <v>10</v>
      </c>
      <c r="F1611" s="22">
        <v>4857.75</v>
      </c>
      <c r="G1611" s="20">
        <v>38614</v>
      </c>
    </row>
    <row r="1612" spans="1:7" x14ac:dyDescent="0.25">
      <c r="A1612" s="20">
        <v>28311</v>
      </c>
      <c r="B1612" s="19">
        <v>44</v>
      </c>
      <c r="C1612" s="20">
        <v>44408</v>
      </c>
      <c r="D1612" s="21">
        <v>13</v>
      </c>
      <c r="E1612" s="21">
        <v>10</v>
      </c>
      <c r="F1612" s="22">
        <v>6658.37</v>
      </c>
      <c r="G1612" s="20">
        <v>39328</v>
      </c>
    </row>
    <row r="1613" spans="1:7" x14ac:dyDescent="0.25">
      <c r="A1613" s="20">
        <v>27021</v>
      </c>
      <c r="B1613" s="19">
        <v>47</v>
      </c>
      <c r="C1613" s="20">
        <v>44408</v>
      </c>
      <c r="D1613" s="21">
        <v>9</v>
      </c>
      <c r="E1613" s="21">
        <v>10</v>
      </c>
      <c r="F1613" s="22">
        <v>6106.6500000000005</v>
      </c>
      <c r="G1613" s="20">
        <v>40787</v>
      </c>
    </row>
    <row r="1614" spans="1:7" x14ac:dyDescent="0.25">
      <c r="A1614" s="20">
        <v>28159</v>
      </c>
      <c r="B1614" s="19">
        <v>44</v>
      </c>
      <c r="C1614" s="20">
        <v>44408</v>
      </c>
      <c r="D1614" s="21">
        <v>19</v>
      </c>
      <c r="E1614" s="21">
        <v>10</v>
      </c>
      <c r="F1614" s="22">
        <v>5935.7</v>
      </c>
      <c r="G1614" s="20">
        <v>37137</v>
      </c>
    </row>
    <row r="1615" spans="1:7" x14ac:dyDescent="0.25">
      <c r="A1615" s="20">
        <v>23796</v>
      </c>
      <c r="B1615" s="19">
        <v>56</v>
      </c>
      <c r="C1615" s="20">
        <v>44408</v>
      </c>
      <c r="D1615" s="21">
        <v>31</v>
      </c>
      <c r="E1615" s="21">
        <v>10</v>
      </c>
      <c r="F1615" s="22">
        <v>6807.06</v>
      </c>
      <c r="G1615" s="20">
        <v>32755</v>
      </c>
    </row>
    <row r="1616" spans="1:7" x14ac:dyDescent="0.25">
      <c r="A1616" s="20">
        <v>28205</v>
      </c>
      <c r="B1616" s="19">
        <v>44</v>
      </c>
      <c r="C1616" s="20">
        <v>44408</v>
      </c>
      <c r="D1616" s="21">
        <v>19</v>
      </c>
      <c r="E1616" s="21">
        <v>10</v>
      </c>
      <c r="F1616" s="22">
        <v>6103.7</v>
      </c>
      <c r="G1616" s="20">
        <v>37135</v>
      </c>
    </row>
    <row r="1617" spans="1:7" x14ac:dyDescent="0.25">
      <c r="A1617" s="20">
        <v>28234</v>
      </c>
      <c r="B1617" s="19">
        <v>44</v>
      </c>
      <c r="C1617" s="20">
        <v>44408</v>
      </c>
      <c r="D1617" s="21">
        <v>13</v>
      </c>
      <c r="E1617" s="21">
        <v>10</v>
      </c>
      <c r="F1617" s="22">
        <v>6523.97</v>
      </c>
      <c r="G1617" s="20">
        <v>39326</v>
      </c>
    </row>
    <row r="1618" spans="1:7" x14ac:dyDescent="0.25">
      <c r="A1618" s="20">
        <v>27181</v>
      </c>
      <c r="B1618" s="19">
        <v>47</v>
      </c>
      <c r="C1618" s="20">
        <v>44408</v>
      </c>
      <c r="D1618" s="21">
        <v>11</v>
      </c>
      <c r="E1618" s="21">
        <v>10</v>
      </c>
      <c r="F1618" s="22">
        <v>7211.31</v>
      </c>
      <c r="G1618" s="20">
        <v>40077</v>
      </c>
    </row>
    <row r="1619" spans="1:7" x14ac:dyDescent="0.25">
      <c r="A1619" s="20">
        <v>30241</v>
      </c>
      <c r="B1619" s="19">
        <v>38</v>
      </c>
      <c r="C1619" s="20">
        <v>44408</v>
      </c>
      <c r="D1619" s="21">
        <v>8</v>
      </c>
      <c r="E1619" s="21">
        <v>10</v>
      </c>
      <c r="F1619" s="22">
        <v>5207.12</v>
      </c>
      <c r="G1619" s="20">
        <v>41153</v>
      </c>
    </row>
    <row r="1620" spans="1:7" x14ac:dyDescent="0.25">
      <c r="A1620" s="20">
        <v>28843</v>
      </c>
      <c r="B1620" s="19">
        <v>42</v>
      </c>
      <c r="C1620" s="20">
        <v>44408</v>
      </c>
      <c r="D1620" s="21">
        <v>8</v>
      </c>
      <c r="E1620" s="21">
        <v>10</v>
      </c>
      <c r="F1620" s="22">
        <v>4137.5199999999995</v>
      </c>
      <c r="G1620" s="20">
        <v>41153</v>
      </c>
    </row>
    <row r="1621" spans="1:7" x14ac:dyDescent="0.25">
      <c r="A1621" s="20">
        <v>30537</v>
      </c>
      <c r="B1621" s="19">
        <v>38</v>
      </c>
      <c r="C1621" s="20">
        <v>44408</v>
      </c>
      <c r="D1621" s="21">
        <v>12</v>
      </c>
      <c r="E1621" s="21">
        <v>10</v>
      </c>
      <c r="F1621" s="22">
        <v>4458.5199999999995</v>
      </c>
      <c r="G1621" s="20">
        <v>39713</v>
      </c>
    </row>
    <row r="1622" spans="1:7" x14ac:dyDescent="0.25">
      <c r="A1622" s="20">
        <v>28718</v>
      </c>
      <c r="B1622" s="19">
        <v>43</v>
      </c>
      <c r="C1622" s="20">
        <v>44408</v>
      </c>
      <c r="D1622" s="21">
        <v>13</v>
      </c>
      <c r="E1622" s="21">
        <v>10</v>
      </c>
      <c r="F1622" s="22">
        <v>5535.0099999999993</v>
      </c>
      <c r="G1622" s="20">
        <v>39328</v>
      </c>
    </row>
    <row r="1623" spans="1:7" x14ac:dyDescent="0.25">
      <c r="A1623" s="20">
        <v>33711</v>
      </c>
      <c r="B1623" s="19">
        <v>29</v>
      </c>
      <c r="C1623" s="20">
        <v>44408</v>
      </c>
      <c r="D1623" s="21">
        <v>5</v>
      </c>
      <c r="E1623" s="21">
        <v>10</v>
      </c>
      <c r="F1623" s="22">
        <v>3860.3700000000003</v>
      </c>
      <c r="G1623" s="20">
        <v>42249</v>
      </c>
    </row>
    <row r="1624" spans="1:7" x14ac:dyDescent="0.25">
      <c r="A1624" s="20">
        <v>24405</v>
      </c>
      <c r="B1624" s="19">
        <v>54</v>
      </c>
      <c r="C1624" s="20">
        <v>44408</v>
      </c>
      <c r="D1624" s="21">
        <v>29</v>
      </c>
      <c r="E1624" s="21">
        <v>10</v>
      </c>
      <c r="F1624" s="22">
        <v>7873.3</v>
      </c>
      <c r="G1624" s="20">
        <v>33483</v>
      </c>
    </row>
    <row r="1625" spans="1:7" x14ac:dyDescent="0.25">
      <c r="A1625" s="20">
        <v>24176</v>
      </c>
      <c r="B1625" s="19">
        <v>55</v>
      </c>
      <c r="C1625" s="20">
        <v>44408</v>
      </c>
      <c r="D1625" s="21">
        <v>16</v>
      </c>
      <c r="E1625" s="21">
        <v>10</v>
      </c>
      <c r="F1625" s="22">
        <v>7968.16</v>
      </c>
      <c r="G1625" s="20">
        <v>38231</v>
      </c>
    </row>
    <row r="1626" spans="1:7" x14ac:dyDescent="0.25">
      <c r="A1626" s="20">
        <v>32772</v>
      </c>
      <c r="B1626" s="19">
        <v>32</v>
      </c>
      <c r="C1626" s="20">
        <v>44408</v>
      </c>
      <c r="D1626" s="21">
        <v>9</v>
      </c>
      <c r="E1626" s="21">
        <v>10</v>
      </c>
      <c r="F1626" s="22">
        <v>3853.2099999999996</v>
      </c>
      <c r="G1626" s="20">
        <v>40787</v>
      </c>
    </row>
    <row r="1627" spans="1:7" x14ac:dyDescent="0.25">
      <c r="A1627" s="20">
        <v>28440</v>
      </c>
      <c r="B1627" s="19">
        <v>43</v>
      </c>
      <c r="C1627" s="20">
        <v>44408</v>
      </c>
      <c r="D1627" s="21">
        <v>4</v>
      </c>
      <c r="E1627" s="21">
        <v>10</v>
      </c>
      <c r="F1627" s="22">
        <v>5137</v>
      </c>
      <c r="G1627" s="20">
        <v>42614</v>
      </c>
    </row>
    <row r="1628" spans="1:7" x14ac:dyDescent="0.25">
      <c r="A1628" s="20">
        <v>31912</v>
      </c>
      <c r="B1628" s="19">
        <v>34</v>
      </c>
      <c r="C1628" s="20">
        <v>44408</v>
      </c>
      <c r="D1628" s="21">
        <v>1</v>
      </c>
      <c r="E1628" s="21">
        <v>10</v>
      </c>
      <c r="F1628" s="22">
        <v>4154.25</v>
      </c>
      <c r="G1628" s="20">
        <v>43709</v>
      </c>
    </row>
    <row r="1629" spans="1:7" x14ac:dyDescent="0.25">
      <c r="A1629" s="20">
        <v>28130</v>
      </c>
      <c r="B1629" s="19">
        <v>44</v>
      </c>
      <c r="C1629" s="20">
        <v>44408</v>
      </c>
      <c r="D1629" s="21">
        <v>1</v>
      </c>
      <c r="E1629" s="21">
        <v>10</v>
      </c>
      <c r="F1629" s="22">
        <v>5274.25</v>
      </c>
      <c r="G1629" s="20">
        <v>43709</v>
      </c>
    </row>
    <row r="1630" spans="1:7" x14ac:dyDescent="0.25">
      <c r="A1630" s="20">
        <v>30333</v>
      </c>
      <c r="B1630" s="19">
        <v>38</v>
      </c>
      <c r="C1630" s="20">
        <v>44408</v>
      </c>
      <c r="D1630" s="21">
        <v>14</v>
      </c>
      <c r="E1630" s="21">
        <v>10</v>
      </c>
      <c r="F1630" s="22">
        <v>4403.9800000000005</v>
      </c>
      <c r="G1630" s="20">
        <v>38964</v>
      </c>
    </row>
    <row r="1631" spans="1:7" x14ac:dyDescent="0.25">
      <c r="A1631" s="20">
        <v>26943</v>
      </c>
      <c r="B1631" s="19">
        <v>47</v>
      </c>
      <c r="C1631" s="20">
        <v>44408</v>
      </c>
      <c r="D1631" s="21">
        <v>10</v>
      </c>
      <c r="E1631" s="21">
        <v>10</v>
      </c>
      <c r="F1631" s="22">
        <v>4894.9800000000005</v>
      </c>
      <c r="G1631" s="20">
        <v>40422</v>
      </c>
    </row>
    <row r="1632" spans="1:7" x14ac:dyDescent="0.25">
      <c r="A1632" s="20">
        <v>28366</v>
      </c>
      <c r="B1632" s="19">
        <v>44</v>
      </c>
      <c r="C1632" s="20">
        <v>44408</v>
      </c>
      <c r="D1632" s="21">
        <v>17</v>
      </c>
      <c r="E1632" s="21">
        <v>10</v>
      </c>
      <c r="F1632" s="22">
        <v>4565.7699999999995</v>
      </c>
      <c r="G1632" s="20">
        <v>37865</v>
      </c>
    </row>
    <row r="1633" spans="1:7" x14ac:dyDescent="0.25">
      <c r="A1633" s="20">
        <v>25207</v>
      </c>
      <c r="B1633" s="19">
        <v>52</v>
      </c>
      <c r="C1633" s="20">
        <v>44408</v>
      </c>
      <c r="D1633" s="21">
        <v>28</v>
      </c>
      <c r="E1633" s="21">
        <v>10</v>
      </c>
      <c r="F1633" s="22">
        <v>4892.9800000000005</v>
      </c>
      <c r="G1633" s="20">
        <v>33848</v>
      </c>
    </row>
    <row r="1634" spans="1:7" x14ac:dyDescent="0.25">
      <c r="A1634" s="20">
        <v>31288</v>
      </c>
      <c r="B1634" s="19">
        <v>36</v>
      </c>
      <c r="C1634" s="20">
        <v>44408</v>
      </c>
      <c r="D1634" s="21">
        <v>11</v>
      </c>
      <c r="E1634" s="21">
        <v>10</v>
      </c>
      <c r="F1634" s="22">
        <v>4873.87</v>
      </c>
      <c r="G1634" s="20">
        <v>40073</v>
      </c>
    </row>
    <row r="1635" spans="1:7" x14ac:dyDescent="0.25">
      <c r="A1635" s="20">
        <v>31543</v>
      </c>
      <c r="B1635" s="19">
        <v>35</v>
      </c>
      <c r="C1635" s="20">
        <v>44408</v>
      </c>
      <c r="D1635" s="21">
        <v>1</v>
      </c>
      <c r="E1635" s="21">
        <v>10</v>
      </c>
      <c r="F1635" s="22">
        <v>4210.25</v>
      </c>
      <c r="G1635" s="20">
        <v>43709</v>
      </c>
    </row>
    <row r="1636" spans="1:7" x14ac:dyDescent="0.25">
      <c r="A1636" s="20">
        <v>33750</v>
      </c>
      <c r="B1636" s="19">
        <v>29</v>
      </c>
      <c r="C1636" s="20">
        <v>44408</v>
      </c>
      <c r="D1636" s="21">
        <v>8</v>
      </c>
      <c r="E1636" s="21">
        <v>10</v>
      </c>
      <c r="F1636" s="22">
        <v>3842.9599999999996</v>
      </c>
      <c r="G1636" s="20">
        <v>41153</v>
      </c>
    </row>
    <row r="1637" spans="1:7" x14ac:dyDescent="0.25">
      <c r="A1637" s="20">
        <v>34606</v>
      </c>
      <c r="B1637" s="19">
        <v>27</v>
      </c>
      <c r="C1637" s="20">
        <v>44408</v>
      </c>
      <c r="D1637" s="21">
        <v>1</v>
      </c>
      <c r="E1637" s="21">
        <v>10</v>
      </c>
      <c r="F1637" s="22">
        <v>3537.1299999999997</v>
      </c>
      <c r="G1637" s="20">
        <v>43709</v>
      </c>
    </row>
    <row r="1638" spans="1:7" x14ac:dyDescent="0.25">
      <c r="A1638" s="20">
        <v>27811</v>
      </c>
      <c r="B1638" s="19">
        <v>45</v>
      </c>
      <c r="C1638" s="20">
        <v>44408</v>
      </c>
      <c r="D1638" s="21">
        <v>20</v>
      </c>
      <c r="E1638" s="21">
        <v>10</v>
      </c>
      <c r="F1638" s="22">
        <v>5520.18</v>
      </c>
      <c r="G1638" s="20">
        <v>36773</v>
      </c>
    </row>
    <row r="1639" spans="1:7" x14ac:dyDescent="0.25">
      <c r="A1639" s="20">
        <v>23822</v>
      </c>
      <c r="B1639" s="19">
        <v>56</v>
      </c>
      <c r="C1639" s="20">
        <v>44408</v>
      </c>
      <c r="D1639" s="21">
        <v>30</v>
      </c>
      <c r="E1639" s="21">
        <v>10</v>
      </c>
      <c r="F1639" s="22">
        <v>7697.46</v>
      </c>
      <c r="G1639" s="20">
        <v>33119</v>
      </c>
    </row>
    <row r="1640" spans="1:7" x14ac:dyDescent="0.25">
      <c r="A1640" s="20">
        <v>28574</v>
      </c>
      <c r="B1640" s="19">
        <v>43</v>
      </c>
      <c r="C1640" s="20">
        <v>44408</v>
      </c>
      <c r="D1640" s="21">
        <v>19</v>
      </c>
      <c r="E1640" s="21">
        <v>10</v>
      </c>
      <c r="F1640" s="22">
        <v>5702.7400000000007</v>
      </c>
      <c r="G1640" s="20">
        <v>37137</v>
      </c>
    </row>
    <row r="1641" spans="1:7" x14ac:dyDescent="0.25">
      <c r="A1641" s="20">
        <v>25919</v>
      </c>
      <c r="B1641" s="19">
        <v>50</v>
      </c>
      <c r="C1641" s="20">
        <v>44408</v>
      </c>
      <c r="D1641" s="21">
        <v>22</v>
      </c>
      <c r="E1641" s="21">
        <v>10</v>
      </c>
      <c r="F1641" s="22">
        <v>6038.7400000000007</v>
      </c>
      <c r="G1641" s="20">
        <v>36039</v>
      </c>
    </row>
    <row r="1642" spans="1:7" x14ac:dyDescent="0.25">
      <c r="A1642" s="20">
        <v>23023</v>
      </c>
      <c r="B1642" s="19">
        <v>58</v>
      </c>
      <c r="C1642" s="20">
        <v>44408</v>
      </c>
      <c r="D1642" s="21">
        <v>31</v>
      </c>
      <c r="E1642" s="21">
        <v>10</v>
      </c>
      <c r="F1642" s="22">
        <v>6497.94</v>
      </c>
      <c r="G1642" s="20">
        <v>32755</v>
      </c>
    </row>
    <row r="1643" spans="1:7" x14ac:dyDescent="0.25">
      <c r="A1643" s="20">
        <v>30170</v>
      </c>
      <c r="B1643" s="19">
        <v>39</v>
      </c>
      <c r="C1643" s="20">
        <v>44408</v>
      </c>
      <c r="D1643" s="21">
        <v>14</v>
      </c>
      <c r="E1643" s="21">
        <v>10</v>
      </c>
      <c r="F1643" s="22">
        <v>4551.82</v>
      </c>
      <c r="G1643" s="20">
        <v>38978</v>
      </c>
    </row>
    <row r="1644" spans="1:7" x14ac:dyDescent="0.25">
      <c r="A1644" s="20">
        <v>30551</v>
      </c>
      <c r="B1644" s="19">
        <v>38</v>
      </c>
      <c r="C1644" s="20">
        <v>44408</v>
      </c>
      <c r="D1644" s="21">
        <v>12</v>
      </c>
      <c r="E1644" s="21">
        <v>10</v>
      </c>
      <c r="F1644" s="22">
        <v>4355.4800000000005</v>
      </c>
      <c r="G1644" s="20">
        <v>39692</v>
      </c>
    </row>
    <row r="1645" spans="1:7" x14ac:dyDescent="0.25">
      <c r="A1645" s="20">
        <v>25677</v>
      </c>
      <c r="B1645" s="19">
        <v>51</v>
      </c>
      <c r="C1645" s="20">
        <v>44408</v>
      </c>
      <c r="D1645" s="21">
        <v>28</v>
      </c>
      <c r="E1645" s="21">
        <v>10</v>
      </c>
      <c r="F1645" s="22">
        <v>5090.0999999999995</v>
      </c>
      <c r="G1645" s="20">
        <v>33848</v>
      </c>
    </row>
    <row r="1646" spans="1:7" x14ac:dyDescent="0.25">
      <c r="A1646" s="20">
        <v>26968</v>
      </c>
      <c r="B1646" s="19">
        <v>47</v>
      </c>
      <c r="C1646" s="20">
        <v>44408</v>
      </c>
      <c r="D1646" s="21">
        <v>18</v>
      </c>
      <c r="E1646" s="21">
        <v>10</v>
      </c>
      <c r="F1646" s="22">
        <v>4644.34</v>
      </c>
      <c r="G1646" s="20">
        <v>37501</v>
      </c>
    </row>
    <row r="1647" spans="1:7" x14ac:dyDescent="0.25">
      <c r="A1647" s="20">
        <v>26385</v>
      </c>
      <c r="B1647" s="19">
        <v>49</v>
      </c>
      <c r="C1647" s="20">
        <v>44408</v>
      </c>
      <c r="D1647" s="21">
        <v>12</v>
      </c>
      <c r="E1647" s="21">
        <v>10</v>
      </c>
      <c r="F1647" s="22">
        <v>5335.4800000000005</v>
      </c>
      <c r="G1647" s="20">
        <v>39692</v>
      </c>
    </row>
    <row r="1648" spans="1:7" x14ac:dyDescent="0.25">
      <c r="A1648" s="20">
        <v>26157</v>
      </c>
      <c r="B1648" s="19">
        <v>50</v>
      </c>
      <c r="C1648" s="20">
        <v>44408</v>
      </c>
      <c r="D1648" s="21">
        <v>13</v>
      </c>
      <c r="E1648" s="21">
        <v>10</v>
      </c>
      <c r="F1648" s="22">
        <v>5250.53</v>
      </c>
      <c r="G1648" s="20">
        <v>39328</v>
      </c>
    </row>
    <row r="1649" spans="1:7" x14ac:dyDescent="0.25">
      <c r="A1649" s="20">
        <v>26346</v>
      </c>
      <c r="B1649" s="19">
        <v>49</v>
      </c>
      <c r="C1649" s="20">
        <v>44408</v>
      </c>
      <c r="D1649" s="21">
        <v>22</v>
      </c>
      <c r="E1649" s="21">
        <v>10</v>
      </c>
      <c r="F1649" s="22">
        <v>6894.4199999999992</v>
      </c>
      <c r="G1649" s="20">
        <v>36039</v>
      </c>
    </row>
    <row r="1650" spans="1:7" x14ac:dyDescent="0.25">
      <c r="A1650" s="20">
        <v>24298</v>
      </c>
      <c r="B1650" s="19">
        <v>55</v>
      </c>
      <c r="C1650" s="20">
        <v>44408</v>
      </c>
      <c r="D1650" s="21">
        <v>30</v>
      </c>
      <c r="E1650" s="21">
        <v>10</v>
      </c>
      <c r="F1650" s="22">
        <v>5949.1399999999994</v>
      </c>
      <c r="G1650" s="20">
        <v>33119</v>
      </c>
    </row>
    <row r="1651" spans="1:7" x14ac:dyDescent="0.25">
      <c r="A1651" s="20">
        <v>25234</v>
      </c>
      <c r="B1651" s="19">
        <v>52</v>
      </c>
      <c r="C1651" s="20">
        <v>44408</v>
      </c>
      <c r="D1651" s="21">
        <v>28</v>
      </c>
      <c r="E1651" s="21">
        <v>10</v>
      </c>
      <c r="F1651" s="22">
        <v>4900.82</v>
      </c>
      <c r="G1651" s="20">
        <v>33848</v>
      </c>
    </row>
    <row r="1652" spans="1:7" x14ac:dyDescent="0.25">
      <c r="A1652" s="20">
        <v>24054</v>
      </c>
      <c r="B1652" s="19">
        <v>55</v>
      </c>
      <c r="C1652" s="20">
        <v>44408</v>
      </c>
      <c r="D1652" s="21">
        <v>15</v>
      </c>
      <c r="E1652" s="21">
        <v>10</v>
      </c>
      <c r="F1652" s="22">
        <v>6495.19</v>
      </c>
      <c r="G1652" s="20">
        <v>38614</v>
      </c>
    </row>
    <row r="1653" spans="1:7" x14ac:dyDescent="0.25">
      <c r="A1653" s="20">
        <v>27861</v>
      </c>
      <c r="B1653" s="19">
        <v>45</v>
      </c>
      <c r="C1653" s="20">
        <v>44408</v>
      </c>
      <c r="D1653" s="21">
        <v>19</v>
      </c>
      <c r="E1653" s="21">
        <v>10</v>
      </c>
      <c r="F1653" s="22">
        <v>5671.38</v>
      </c>
      <c r="G1653" s="20">
        <v>37144</v>
      </c>
    </row>
    <row r="1654" spans="1:7" x14ac:dyDescent="0.25">
      <c r="A1654" s="20">
        <v>27442</v>
      </c>
      <c r="B1654" s="19">
        <v>46</v>
      </c>
      <c r="C1654" s="20">
        <v>44408</v>
      </c>
      <c r="D1654" s="21">
        <v>11</v>
      </c>
      <c r="E1654" s="21">
        <v>10</v>
      </c>
      <c r="F1654" s="22">
        <v>6082.3499999999995</v>
      </c>
      <c r="G1654" s="20">
        <v>40057</v>
      </c>
    </row>
    <row r="1655" spans="1:7" x14ac:dyDescent="0.25">
      <c r="A1655" s="20">
        <v>29499</v>
      </c>
      <c r="B1655" s="19">
        <v>40</v>
      </c>
      <c r="C1655" s="20">
        <v>44408</v>
      </c>
      <c r="D1655" s="21">
        <v>4</v>
      </c>
      <c r="E1655" s="21">
        <v>10</v>
      </c>
      <c r="F1655" s="22">
        <v>4882.76</v>
      </c>
      <c r="G1655" s="20">
        <v>42614</v>
      </c>
    </row>
    <row r="1656" spans="1:7" x14ac:dyDescent="0.25">
      <c r="A1656" s="20">
        <v>23015</v>
      </c>
      <c r="B1656" s="19">
        <v>58</v>
      </c>
      <c r="C1656" s="20">
        <v>44408</v>
      </c>
      <c r="D1656" s="21">
        <v>33</v>
      </c>
      <c r="E1656" s="21">
        <v>10</v>
      </c>
      <c r="F1656" s="22">
        <v>5073.3</v>
      </c>
      <c r="G1656" s="20">
        <v>32021</v>
      </c>
    </row>
    <row r="1657" spans="1:7" x14ac:dyDescent="0.25">
      <c r="A1657" s="20">
        <v>30527</v>
      </c>
      <c r="B1657" s="19">
        <v>38</v>
      </c>
      <c r="C1657" s="20">
        <v>44408</v>
      </c>
      <c r="D1657" s="21">
        <v>10</v>
      </c>
      <c r="E1657" s="21">
        <v>10</v>
      </c>
      <c r="F1657" s="22">
        <v>5339.62</v>
      </c>
      <c r="G1657" s="20">
        <v>40422</v>
      </c>
    </row>
    <row r="1658" spans="1:7" x14ac:dyDescent="0.25">
      <c r="A1658" s="20">
        <v>33707</v>
      </c>
      <c r="B1658" s="19">
        <v>29</v>
      </c>
      <c r="C1658" s="20">
        <v>44408</v>
      </c>
      <c r="D1658" s="21">
        <v>7</v>
      </c>
      <c r="E1658" s="21">
        <v>10</v>
      </c>
      <c r="F1658" s="22">
        <v>3655.75</v>
      </c>
      <c r="G1658" s="20">
        <v>41518</v>
      </c>
    </row>
    <row r="1659" spans="1:7" x14ac:dyDescent="0.25">
      <c r="A1659" s="20">
        <v>30273</v>
      </c>
      <c r="B1659" s="19">
        <v>38</v>
      </c>
      <c r="C1659" s="20">
        <v>44408</v>
      </c>
      <c r="D1659" s="21">
        <v>13</v>
      </c>
      <c r="E1659" s="21">
        <v>10</v>
      </c>
      <c r="F1659" s="22">
        <v>5120.6099999999997</v>
      </c>
      <c r="G1659" s="20">
        <v>39328</v>
      </c>
    </row>
    <row r="1660" spans="1:7" x14ac:dyDescent="0.25">
      <c r="A1660" s="20">
        <v>22728</v>
      </c>
      <c r="B1660" s="19">
        <v>59</v>
      </c>
      <c r="C1660" s="20">
        <v>44408</v>
      </c>
      <c r="D1660" s="21">
        <v>18</v>
      </c>
      <c r="E1660" s="21">
        <v>10</v>
      </c>
      <c r="F1660" s="22">
        <v>6261.62</v>
      </c>
      <c r="G1660" s="20">
        <v>37515</v>
      </c>
    </row>
    <row r="1661" spans="1:7" x14ac:dyDescent="0.25">
      <c r="A1661" s="20">
        <v>32739</v>
      </c>
      <c r="B1661" s="19">
        <v>32</v>
      </c>
      <c r="C1661" s="20">
        <v>44408</v>
      </c>
      <c r="D1661" s="21">
        <v>8</v>
      </c>
      <c r="E1661" s="21">
        <v>10</v>
      </c>
      <c r="F1661" s="22">
        <v>4098.32</v>
      </c>
      <c r="G1661" s="20">
        <v>41162</v>
      </c>
    </row>
    <row r="1662" spans="1:7" x14ac:dyDescent="0.25">
      <c r="A1662" s="20">
        <v>28451</v>
      </c>
      <c r="B1662" s="19">
        <v>43</v>
      </c>
      <c r="C1662" s="20">
        <v>44408</v>
      </c>
      <c r="D1662" s="21">
        <v>4</v>
      </c>
      <c r="E1662" s="21">
        <v>10</v>
      </c>
      <c r="F1662" s="22">
        <v>5376.68</v>
      </c>
      <c r="G1662" s="20">
        <v>42614</v>
      </c>
    </row>
    <row r="1663" spans="1:7" x14ac:dyDescent="0.25">
      <c r="A1663" s="20">
        <v>25270</v>
      </c>
      <c r="B1663" s="19">
        <v>52</v>
      </c>
      <c r="C1663" s="20">
        <v>44408</v>
      </c>
      <c r="D1663" s="21">
        <v>22</v>
      </c>
      <c r="E1663" s="21">
        <v>10</v>
      </c>
      <c r="F1663" s="22">
        <v>5325.3</v>
      </c>
      <c r="G1663" s="20">
        <v>36039</v>
      </c>
    </row>
    <row r="1664" spans="1:7" x14ac:dyDescent="0.25">
      <c r="A1664" s="20">
        <v>24593</v>
      </c>
      <c r="B1664" s="19">
        <v>54</v>
      </c>
      <c r="C1664" s="20">
        <v>44408</v>
      </c>
      <c r="D1664" s="21">
        <v>28</v>
      </c>
      <c r="E1664" s="21">
        <v>10</v>
      </c>
      <c r="F1664" s="22">
        <v>4885.1400000000003</v>
      </c>
      <c r="G1664" s="20">
        <v>33848</v>
      </c>
    </row>
    <row r="1665" spans="1:7" x14ac:dyDescent="0.25">
      <c r="A1665" s="20">
        <v>29322</v>
      </c>
      <c r="B1665" s="19">
        <v>41</v>
      </c>
      <c r="C1665" s="20">
        <v>44408</v>
      </c>
      <c r="D1665" s="21">
        <v>18</v>
      </c>
      <c r="E1665" s="21">
        <v>10</v>
      </c>
      <c r="F1665" s="22">
        <v>5280.5</v>
      </c>
      <c r="G1665" s="20">
        <v>37500</v>
      </c>
    </row>
    <row r="1666" spans="1:7" x14ac:dyDescent="0.25">
      <c r="A1666" s="20">
        <v>29877</v>
      </c>
      <c r="B1666" s="19">
        <v>39</v>
      </c>
      <c r="C1666" s="20">
        <v>44408</v>
      </c>
      <c r="D1666" s="21">
        <v>13</v>
      </c>
      <c r="E1666" s="21">
        <v>10</v>
      </c>
      <c r="F1666" s="22">
        <v>5361.41</v>
      </c>
      <c r="G1666" s="20">
        <v>39328</v>
      </c>
    </row>
    <row r="1667" spans="1:7" x14ac:dyDescent="0.25">
      <c r="A1667" s="20">
        <v>31590</v>
      </c>
      <c r="B1667" s="19">
        <v>35</v>
      </c>
      <c r="C1667" s="20">
        <v>44408</v>
      </c>
      <c r="D1667" s="21">
        <v>12</v>
      </c>
      <c r="E1667" s="21">
        <v>10</v>
      </c>
      <c r="F1667" s="22">
        <v>4144.92</v>
      </c>
      <c r="G1667" s="20">
        <v>39692</v>
      </c>
    </row>
    <row r="1668" spans="1:7" x14ac:dyDescent="0.25">
      <c r="A1668" s="20">
        <v>34927</v>
      </c>
      <c r="B1668" s="19">
        <v>26</v>
      </c>
      <c r="C1668" s="20">
        <v>44408</v>
      </c>
      <c r="D1668" s="21">
        <v>6</v>
      </c>
      <c r="E1668" s="21">
        <v>10</v>
      </c>
      <c r="F1668" s="22">
        <v>3645.5</v>
      </c>
      <c r="G1668" s="20">
        <v>41883</v>
      </c>
    </row>
    <row r="1669" spans="1:7" x14ac:dyDescent="0.25">
      <c r="A1669" s="20">
        <v>29465</v>
      </c>
      <c r="B1669" s="19">
        <v>41</v>
      </c>
      <c r="C1669" s="20">
        <v>44408</v>
      </c>
      <c r="D1669" s="21">
        <v>17</v>
      </c>
      <c r="E1669" s="21">
        <v>10</v>
      </c>
      <c r="F1669" s="22">
        <v>6696.0099999999993</v>
      </c>
      <c r="G1669" s="20">
        <v>37865</v>
      </c>
    </row>
    <row r="1670" spans="1:7" x14ac:dyDescent="0.25">
      <c r="A1670" s="20">
        <v>26726</v>
      </c>
      <c r="B1670" s="19">
        <v>48</v>
      </c>
      <c r="C1670" s="20">
        <v>44408</v>
      </c>
      <c r="D1670" s="21">
        <v>15</v>
      </c>
      <c r="E1670" s="21">
        <v>10</v>
      </c>
      <c r="F1670" s="22">
        <v>7347.5099999999993</v>
      </c>
      <c r="G1670" s="20">
        <v>38596</v>
      </c>
    </row>
    <row r="1671" spans="1:7" x14ac:dyDescent="0.25">
      <c r="A1671" s="20">
        <v>26704</v>
      </c>
      <c r="B1671" s="19">
        <v>48</v>
      </c>
      <c r="C1671" s="20">
        <v>44408</v>
      </c>
      <c r="D1671" s="21">
        <v>19</v>
      </c>
      <c r="E1671" s="21">
        <v>10</v>
      </c>
      <c r="F1671" s="22">
        <v>6676.02</v>
      </c>
      <c r="G1671" s="20">
        <v>37135</v>
      </c>
    </row>
    <row r="1672" spans="1:7" x14ac:dyDescent="0.25">
      <c r="A1672" s="20">
        <v>28968</v>
      </c>
      <c r="B1672" s="19">
        <v>42</v>
      </c>
      <c r="C1672" s="20">
        <v>44408</v>
      </c>
      <c r="D1672" s="21">
        <v>19</v>
      </c>
      <c r="E1672" s="21">
        <v>10</v>
      </c>
      <c r="F1672" s="22">
        <v>5685.94</v>
      </c>
      <c r="G1672" s="20">
        <v>37144</v>
      </c>
    </row>
    <row r="1673" spans="1:7" x14ac:dyDescent="0.25">
      <c r="A1673" s="20">
        <v>26802</v>
      </c>
      <c r="B1673" s="19">
        <v>48</v>
      </c>
      <c r="C1673" s="20">
        <v>44408</v>
      </c>
      <c r="D1673" s="21">
        <v>11</v>
      </c>
      <c r="E1673" s="21">
        <v>10</v>
      </c>
      <c r="F1673" s="22">
        <v>5692.59</v>
      </c>
      <c r="G1673" s="20">
        <v>40057</v>
      </c>
    </row>
    <row r="1674" spans="1:7" x14ac:dyDescent="0.25">
      <c r="A1674" s="20">
        <v>30253</v>
      </c>
      <c r="B1674" s="19">
        <v>38</v>
      </c>
      <c r="C1674" s="20">
        <v>44408</v>
      </c>
      <c r="D1674" s="21">
        <v>8</v>
      </c>
      <c r="E1674" s="21">
        <v>10</v>
      </c>
      <c r="F1674" s="22">
        <v>4506</v>
      </c>
      <c r="G1674" s="20">
        <v>41153</v>
      </c>
    </row>
    <row r="1675" spans="1:7" x14ac:dyDescent="0.25">
      <c r="A1675" s="20">
        <v>31627</v>
      </c>
      <c r="B1675" s="19">
        <v>35</v>
      </c>
      <c r="C1675" s="20">
        <v>44408</v>
      </c>
      <c r="D1675" s="21">
        <v>9</v>
      </c>
      <c r="E1675" s="21">
        <v>10</v>
      </c>
      <c r="F1675" s="22">
        <v>4421.05</v>
      </c>
      <c r="G1675" s="20">
        <v>40787</v>
      </c>
    </row>
    <row r="1676" spans="1:7" x14ac:dyDescent="0.25">
      <c r="A1676" s="20">
        <v>25253</v>
      </c>
      <c r="B1676" s="19">
        <v>52</v>
      </c>
      <c r="C1676" s="20">
        <v>44408</v>
      </c>
      <c r="D1676" s="21">
        <v>11</v>
      </c>
      <c r="E1676" s="21">
        <v>10</v>
      </c>
      <c r="F1676" s="22">
        <v>6018.5099999999993</v>
      </c>
      <c r="G1676" s="20">
        <v>40077</v>
      </c>
    </row>
    <row r="1677" spans="1:7" x14ac:dyDescent="0.25">
      <c r="A1677" s="20">
        <v>25534</v>
      </c>
      <c r="B1677" s="19">
        <v>51</v>
      </c>
      <c r="C1677" s="20">
        <v>44408</v>
      </c>
      <c r="D1677" s="21">
        <v>18</v>
      </c>
      <c r="E1677" s="21">
        <v>10</v>
      </c>
      <c r="F1677" s="22">
        <v>7928.18</v>
      </c>
      <c r="G1677" s="20">
        <v>37511</v>
      </c>
    </row>
    <row r="1678" spans="1:7" x14ac:dyDescent="0.25">
      <c r="A1678" s="20">
        <v>26510</v>
      </c>
      <c r="B1678" s="19">
        <v>49</v>
      </c>
      <c r="C1678" s="20">
        <v>44408</v>
      </c>
      <c r="D1678" s="21">
        <v>22</v>
      </c>
      <c r="E1678" s="21">
        <v>10</v>
      </c>
      <c r="F1678" s="22">
        <v>6133.94</v>
      </c>
      <c r="G1678" s="20">
        <v>36039</v>
      </c>
    </row>
    <row r="1679" spans="1:7" x14ac:dyDescent="0.25">
      <c r="A1679" s="20">
        <v>30261</v>
      </c>
      <c r="B1679" s="19">
        <v>38</v>
      </c>
      <c r="C1679" s="20">
        <v>44408</v>
      </c>
      <c r="D1679" s="21">
        <v>15</v>
      </c>
      <c r="E1679" s="21">
        <v>10</v>
      </c>
      <c r="F1679" s="22">
        <v>5199.3499999999995</v>
      </c>
      <c r="G1679" s="20">
        <v>38607</v>
      </c>
    </row>
    <row r="1680" spans="1:7" x14ac:dyDescent="0.25">
      <c r="A1680" s="20">
        <v>27306</v>
      </c>
      <c r="B1680" s="19">
        <v>46</v>
      </c>
      <c r="C1680" s="20">
        <v>44408</v>
      </c>
      <c r="D1680" s="21">
        <v>11</v>
      </c>
      <c r="E1680" s="21">
        <v>10</v>
      </c>
      <c r="F1680" s="22">
        <v>6613.23</v>
      </c>
      <c r="G1680" s="20">
        <v>40063</v>
      </c>
    </row>
    <row r="1681" spans="1:7" x14ac:dyDescent="0.25">
      <c r="A1681" s="20">
        <v>33072</v>
      </c>
      <c r="B1681" s="19">
        <v>31</v>
      </c>
      <c r="C1681" s="20">
        <v>44408</v>
      </c>
      <c r="D1681" s="21">
        <v>1</v>
      </c>
      <c r="E1681" s="21">
        <v>10</v>
      </c>
      <c r="F1681" s="22">
        <v>4266.25</v>
      </c>
      <c r="G1681" s="20">
        <v>43709</v>
      </c>
    </row>
    <row r="1682" spans="1:7" x14ac:dyDescent="0.25">
      <c r="A1682" s="20">
        <v>25211</v>
      </c>
      <c r="B1682" s="19">
        <v>52</v>
      </c>
      <c r="C1682" s="20">
        <v>44408</v>
      </c>
      <c r="D1682" s="21">
        <v>28</v>
      </c>
      <c r="E1682" s="21">
        <v>10</v>
      </c>
      <c r="F1682" s="22">
        <v>5744.18</v>
      </c>
      <c r="G1682" s="20">
        <v>33848</v>
      </c>
    </row>
    <row r="1683" spans="1:7" x14ac:dyDescent="0.25">
      <c r="A1683" s="20">
        <v>22080</v>
      </c>
      <c r="B1683" s="19">
        <v>61</v>
      </c>
      <c r="C1683" s="20">
        <v>44408</v>
      </c>
      <c r="D1683" s="21">
        <v>31</v>
      </c>
      <c r="E1683" s="21">
        <v>10</v>
      </c>
      <c r="F1683" s="22">
        <v>6925.78</v>
      </c>
      <c r="G1683" s="20">
        <v>32755</v>
      </c>
    </row>
    <row r="1684" spans="1:7" x14ac:dyDescent="0.25">
      <c r="A1684" s="20">
        <v>29260</v>
      </c>
      <c r="B1684" s="19">
        <v>41</v>
      </c>
      <c r="C1684" s="20">
        <v>44408</v>
      </c>
      <c r="D1684" s="21">
        <v>18</v>
      </c>
      <c r="E1684" s="21">
        <v>10</v>
      </c>
      <c r="F1684" s="22">
        <v>4363.22</v>
      </c>
      <c r="G1684" s="20">
        <v>37515</v>
      </c>
    </row>
    <row r="1685" spans="1:7" x14ac:dyDescent="0.25">
      <c r="A1685" s="20">
        <v>25976</v>
      </c>
      <c r="B1685" s="19">
        <v>50</v>
      </c>
      <c r="C1685" s="20">
        <v>44408</v>
      </c>
      <c r="D1685" s="21">
        <v>14</v>
      </c>
      <c r="E1685" s="21">
        <v>10</v>
      </c>
      <c r="F1685" s="22">
        <v>5217.0999999999995</v>
      </c>
      <c r="G1685" s="20">
        <v>38978</v>
      </c>
    </row>
    <row r="1686" spans="1:7" x14ac:dyDescent="0.25">
      <c r="A1686" s="20">
        <v>29349</v>
      </c>
      <c r="B1686" s="19">
        <v>41</v>
      </c>
      <c r="C1686" s="20">
        <v>44408</v>
      </c>
      <c r="D1686" s="21">
        <v>8</v>
      </c>
      <c r="E1686" s="21">
        <v>10</v>
      </c>
      <c r="F1686" s="22">
        <v>5010</v>
      </c>
      <c r="G1686" s="20">
        <v>41153</v>
      </c>
    </row>
    <row r="1687" spans="1:7" x14ac:dyDescent="0.25">
      <c r="A1687" s="20">
        <v>31944</v>
      </c>
      <c r="B1687" s="19">
        <v>34</v>
      </c>
      <c r="C1687" s="20">
        <v>44408</v>
      </c>
      <c r="D1687" s="21">
        <v>1</v>
      </c>
      <c r="E1687" s="21">
        <v>10</v>
      </c>
      <c r="F1687" s="22">
        <v>4266.25</v>
      </c>
      <c r="G1687" s="20">
        <v>43709</v>
      </c>
    </row>
    <row r="1688" spans="1:7" x14ac:dyDescent="0.25">
      <c r="A1688" s="20">
        <v>22499</v>
      </c>
      <c r="B1688" s="19">
        <v>60</v>
      </c>
      <c r="C1688" s="20">
        <v>44408</v>
      </c>
      <c r="D1688" s="21">
        <v>22</v>
      </c>
      <c r="E1688" s="21">
        <v>10</v>
      </c>
      <c r="F1688" s="22">
        <v>6286.2599999999993</v>
      </c>
      <c r="G1688" s="20">
        <v>36039</v>
      </c>
    </row>
    <row r="1689" spans="1:7" x14ac:dyDescent="0.25">
      <c r="A1689" s="20">
        <v>27391</v>
      </c>
      <c r="B1689" s="19">
        <v>46</v>
      </c>
      <c r="C1689" s="20">
        <v>44408</v>
      </c>
      <c r="D1689" s="21">
        <v>16</v>
      </c>
      <c r="E1689" s="21">
        <v>10</v>
      </c>
      <c r="F1689" s="22">
        <v>5762.88</v>
      </c>
      <c r="G1689" s="20">
        <v>38231</v>
      </c>
    </row>
    <row r="1690" spans="1:7" x14ac:dyDescent="0.25">
      <c r="A1690" s="20">
        <v>30006</v>
      </c>
      <c r="B1690" s="19">
        <v>39</v>
      </c>
      <c r="C1690" s="20">
        <v>44408</v>
      </c>
      <c r="D1690" s="21">
        <v>13</v>
      </c>
      <c r="E1690" s="21">
        <v>10</v>
      </c>
      <c r="F1690" s="22">
        <v>4876.45</v>
      </c>
      <c r="G1690" s="20">
        <v>39352</v>
      </c>
    </row>
    <row r="1691" spans="1:7" x14ac:dyDescent="0.25">
      <c r="A1691" s="20">
        <v>23632</v>
      </c>
      <c r="B1691" s="19">
        <v>57</v>
      </c>
      <c r="C1691" s="20">
        <v>44408</v>
      </c>
      <c r="D1691" s="21">
        <v>9</v>
      </c>
      <c r="E1691" s="21">
        <v>10</v>
      </c>
      <c r="F1691" s="22">
        <v>6851.45</v>
      </c>
      <c r="G1691" s="20">
        <v>40787</v>
      </c>
    </row>
    <row r="1692" spans="1:7" x14ac:dyDescent="0.25">
      <c r="A1692" s="20">
        <v>28476</v>
      </c>
      <c r="B1692" s="19">
        <v>43</v>
      </c>
      <c r="C1692" s="20">
        <v>44408</v>
      </c>
      <c r="D1692" s="21">
        <v>10</v>
      </c>
      <c r="E1692" s="21">
        <v>10</v>
      </c>
      <c r="F1692" s="22">
        <v>4873.7</v>
      </c>
      <c r="G1692" s="20">
        <v>40422</v>
      </c>
    </row>
    <row r="1693" spans="1:7" x14ac:dyDescent="0.25">
      <c r="A1693" s="20">
        <v>29998</v>
      </c>
      <c r="B1693" s="19">
        <v>39</v>
      </c>
      <c r="C1693" s="20">
        <v>44408</v>
      </c>
      <c r="D1693" s="21">
        <v>9</v>
      </c>
      <c r="E1693" s="21">
        <v>10</v>
      </c>
      <c r="F1693" s="22">
        <v>4936.25</v>
      </c>
      <c r="G1693" s="20">
        <v>40787</v>
      </c>
    </row>
    <row r="1694" spans="1:7" x14ac:dyDescent="0.25">
      <c r="A1694" s="20">
        <v>30902</v>
      </c>
      <c r="B1694" s="19">
        <v>37</v>
      </c>
      <c r="C1694" s="20">
        <v>44408</v>
      </c>
      <c r="D1694" s="21">
        <v>9</v>
      </c>
      <c r="E1694" s="21">
        <v>10</v>
      </c>
      <c r="F1694" s="22">
        <v>4324.7300000000005</v>
      </c>
      <c r="G1694" s="20">
        <v>40787</v>
      </c>
    </row>
    <row r="1695" spans="1:7" x14ac:dyDescent="0.25">
      <c r="A1695" s="20">
        <v>29628</v>
      </c>
      <c r="B1695" s="19">
        <v>40</v>
      </c>
      <c r="C1695" s="20">
        <v>44408</v>
      </c>
      <c r="D1695" s="21">
        <v>11</v>
      </c>
      <c r="E1695" s="21">
        <v>10</v>
      </c>
      <c r="F1695" s="22">
        <v>4636.43</v>
      </c>
      <c r="G1695" s="20">
        <v>40063</v>
      </c>
    </row>
    <row r="1696" spans="1:7" x14ac:dyDescent="0.25">
      <c r="A1696" s="20">
        <v>26178</v>
      </c>
      <c r="B1696" s="19">
        <v>50</v>
      </c>
      <c r="C1696" s="20">
        <v>44408</v>
      </c>
      <c r="D1696" s="21">
        <v>21</v>
      </c>
      <c r="E1696" s="21">
        <v>10</v>
      </c>
      <c r="F1696" s="22">
        <v>5753.1399999999994</v>
      </c>
      <c r="G1696" s="20">
        <v>36404</v>
      </c>
    </row>
    <row r="1697" spans="1:7" x14ac:dyDescent="0.25">
      <c r="A1697" s="20">
        <v>23028</v>
      </c>
      <c r="B1697" s="19">
        <v>58</v>
      </c>
      <c r="C1697" s="20">
        <v>44408</v>
      </c>
      <c r="D1697" s="21">
        <v>22</v>
      </c>
      <c r="E1697" s="21">
        <v>10</v>
      </c>
      <c r="F1697" s="22">
        <v>5482.0999999999995</v>
      </c>
      <c r="G1697" s="20">
        <v>36039</v>
      </c>
    </row>
    <row r="1698" spans="1:7" x14ac:dyDescent="0.25">
      <c r="A1698" s="20">
        <v>28892</v>
      </c>
      <c r="B1698" s="19">
        <v>42</v>
      </c>
      <c r="C1698" s="20">
        <v>44408</v>
      </c>
      <c r="D1698" s="21">
        <v>16</v>
      </c>
      <c r="E1698" s="21">
        <v>10</v>
      </c>
      <c r="F1698" s="22">
        <v>7243.52</v>
      </c>
      <c r="G1698" s="20">
        <v>38231</v>
      </c>
    </row>
    <row r="1699" spans="1:7" x14ac:dyDescent="0.25">
      <c r="A1699" s="20">
        <v>22447</v>
      </c>
      <c r="B1699" s="19">
        <v>60</v>
      </c>
      <c r="C1699" s="20">
        <v>44408</v>
      </c>
      <c r="D1699" s="21">
        <v>11</v>
      </c>
      <c r="E1699" s="21">
        <v>10</v>
      </c>
      <c r="F1699" s="22">
        <v>7071.31</v>
      </c>
      <c r="G1699" s="20">
        <v>40063</v>
      </c>
    </row>
    <row r="1700" spans="1:7" x14ac:dyDescent="0.25">
      <c r="A1700" s="20">
        <v>29725</v>
      </c>
      <c r="B1700" s="19">
        <v>40</v>
      </c>
      <c r="C1700" s="20">
        <v>44408</v>
      </c>
      <c r="D1700" s="21">
        <v>14</v>
      </c>
      <c r="E1700" s="21">
        <v>10</v>
      </c>
      <c r="F1700" s="22">
        <v>4854.22</v>
      </c>
      <c r="G1700" s="20">
        <v>38978</v>
      </c>
    </row>
    <row r="1701" spans="1:7" x14ac:dyDescent="0.25">
      <c r="A1701" s="20">
        <v>28950</v>
      </c>
      <c r="B1701" s="19">
        <v>42</v>
      </c>
      <c r="C1701" s="20">
        <v>44408</v>
      </c>
      <c r="D1701" s="21">
        <v>14</v>
      </c>
      <c r="E1701" s="21">
        <v>10</v>
      </c>
      <c r="F1701" s="22">
        <v>4901.26</v>
      </c>
      <c r="G1701" s="20">
        <v>38964</v>
      </c>
    </row>
    <row r="1702" spans="1:7" x14ac:dyDescent="0.25">
      <c r="A1702" s="20">
        <v>31468</v>
      </c>
      <c r="B1702" s="19">
        <v>35</v>
      </c>
      <c r="C1702" s="20">
        <v>44408</v>
      </c>
      <c r="D1702" s="21">
        <v>8</v>
      </c>
      <c r="E1702" s="21">
        <v>10</v>
      </c>
      <c r="F1702" s="22">
        <v>4842</v>
      </c>
      <c r="G1702" s="20">
        <v>41155</v>
      </c>
    </row>
    <row r="1703" spans="1:7" x14ac:dyDescent="0.25">
      <c r="A1703" s="20">
        <v>28664</v>
      </c>
      <c r="B1703" s="19">
        <v>43</v>
      </c>
      <c r="C1703" s="20">
        <v>44408</v>
      </c>
      <c r="D1703" s="21">
        <v>10</v>
      </c>
      <c r="E1703" s="21">
        <v>10</v>
      </c>
      <c r="F1703" s="22">
        <v>5178.34</v>
      </c>
      <c r="G1703" s="20">
        <v>40422</v>
      </c>
    </row>
    <row r="1704" spans="1:7" x14ac:dyDescent="0.25">
      <c r="A1704" s="20">
        <v>30875</v>
      </c>
      <c r="B1704" s="19">
        <v>37</v>
      </c>
      <c r="C1704" s="20">
        <v>44408</v>
      </c>
      <c r="D1704" s="21">
        <v>8</v>
      </c>
      <c r="E1704" s="21">
        <v>10</v>
      </c>
      <c r="F1704" s="22">
        <v>4289.84</v>
      </c>
      <c r="G1704" s="20">
        <v>41153</v>
      </c>
    </row>
    <row r="1705" spans="1:7" x14ac:dyDescent="0.25">
      <c r="A1705" s="20">
        <v>34181</v>
      </c>
      <c r="B1705" s="19">
        <v>28</v>
      </c>
      <c r="C1705" s="20">
        <v>44408</v>
      </c>
      <c r="D1705" s="21">
        <v>1</v>
      </c>
      <c r="E1705" s="21">
        <v>10</v>
      </c>
      <c r="F1705" s="22">
        <v>3258.25</v>
      </c>
      <c r="G1705" s="20">
        <v>43709</v>
      </c>
    </row>
    <row r="1706" spans="1:7" x14ac:dyDescent="0.25">
      <c r="A1706" s="20">
        <v>28011</v>
      </c>
      <c r="B1706" s="19">
        <v>45</v>
      </c>
      <c r="C1706" s="20">
        <v>44408</v>
      </c>
      <c r="D1706" s="21">
        <v>1</v>
      </c>
      <c r="E1706" s="21">
        <v>10</v>
      </c>
      <c r="F1706" s="22">
        <v>5274.25</v>
      </c>
      <c r="G1706" s="20">
        <v>43709</v>
      </c>
    </row>
    <row r="1707" spans="1:7" x14ac:dyDescent="0.25">
      <c r="A1707" s="20">
        <v>24104</v>
      </c>
      <c r="B1707" s="19">
        <v>55</v>
      </c>
      <c r="C1707" s="20">
        <v>44408</v>
      </c>
      <c r="D1707" s="21">
        <v>30</v>
      </c>
      <c r="E1707" s="21">
        <v>10</v>
      </c>
      <c r="F1707" s="22">
        <v>5750.9000000000005</v>
      </c>
      <c r="G1707" s="20">
        <v>33117</v>
      </c>
    </row>
    <row r="1708" spans="1:7" x14ac:dyDescent="0.25">
      <c r="A1708" s="20">
        <v>29741</v>
      </c>
      <c r="B1708" s="19">
        <v>40</v>
      </c>
      <c r="C1708" s="20">
        <v>44408</v>
      </c>
      <c r="D1708" s="21">
        <v>1</v>
      </c>
      <c r="E1708" s="21">
        <v>10</v>
      </c>
      <c r="F1708" s="22">
        <v>4490.25</v>
      </c>
      <c r="G1708" s="20">
        <v>43709</v>
      </c>
    </row>
    <row r="1709" spans="1:7" x14ac:dyDescent="0.25">
      <c r="A1709" s="20">
        <v>29006</v>
      </c>
      <c r="B1709" s="19">
        <v>42</v>
      </c>
      <c r="C1709" s="20">
        <v>44408</v>
      </c>
      <c r="D1709" s="21">
        <v>19</v>
      </c>
      <c r="E1709" s="21">
        <v>10</v>
      </c>
      <c r="F1709" s="22">
        <v>5188.66</v>
      </c>
      <c r="G1709" s="20">
        <v>37137</v>
      </c>
    </row>
    <row r="1710" spans="1:7" x14ac:dyDescent="0.25">
      <c r="A1710" s="20">
        <v>27762</v>
      </c>
      <c r="B1710" s="19">
        <v>45</v>
      </c>
      <c r="C1710" s="20">
        <v>44408</v>
      </c>
      <c r="D1710" s="21">
        <v>11</v>
      </c>
      <c r="E1710" s="21">
        <v>10</v>
      </c>
      <c r="F1710" s="22">
        <v>4862.67</v>
      </c>
      <c r="G1710" s="20">
        <v>40077</v>
      </c>
    </row>
    <row r="1711" spans="1:7" x14ac:dyDescent="0.25">
      <c r="A1711" s="20">
        <v>28618</v>
      </c>
      <c r="B1711" s="19">
        <v>43</v>
      </c>
      <c r="C1711" s="20">
        <v>44408</v>
      </c>
      <c r="D1711" s="21">
        <v>10</v>
      </c>
      <c r="E1711" s="21">
        <v>10</v>
      </c>
      <c r="F1711" s="22">
        <v>5358.66</v>
      </c>
      <c r="G1711" s="20">
        <v>40422</v>
      </c>
    </row>
    <row r="1712" spans="1:7" x14ac:dyDescent="0.25">
      <c r="A1712" s="20">
        <v>22592</v>
      </c>
      <c r="B1712" s="19">
        <v>59</v>
      </c>
      <c r="C1712" s="20">
        <v>44408</v>
      </c>
      <c r="D1712" s="21">
        <v>30</v>
      </c>
      <c r="E1712" s="21">
        <v>10</v>
      </c>
      <c r="F1712" s="22">
        <v>6653.62</v>
      </c>
      <c r="G1712" s="20">
        <v>33117</v>
      </c>
    </row>
    <row r="1713" spans="1:7" x14ac:dyDescent="0.25">
      <c r="A1713" s="20">
        <v>30213</v>
      </c>
      <c r="B1713" s="19">
        <v>39</v>
      </c>
      <c r="C1713" s="20">
        <v>44408</v>
      </c>
      <c r="D1713" s="21">
        <v>9</v>
      </c>
      <c r="E1713" s="21">
        <v>10</v>
      </c>
      <c r="F1713" s="22">
        <v>5133.37</v>
      </c>
      <c r="G1713" s="20">
        <v>40787</v>
      </c>
    </row>
    <row r="1714" spans="1:7" x14ac:dyDescent="0.25">
      <c r="A1714" s="20">
        <v>27813</v>
      </c>
      <c r="B1714" s="19">
        <v>45</v>
      </c>
      <c r="C1714" s="20">
        <v>44408</v>
      </c>
      <c r="D1714" s="21">
        <v>8</v>
      </c>
      <c r="E1714" s="21">
        <v>10</v>
      </c>
      <c r="F1714" s="22">
        <v>5962</v>
      </c>
      <c r="G1714" s="20">
        <v>41153</v>
      </c>
    </row>
    <row r="1715" spans="1:7" x14ac:dyDescent="0.25">
      <c r="A1715" s="20">
        <v>33988</v>
      </c>
      <c r="B1715" s="19">
        <v>28</v>
      </c>
      <c r="C1715" s="20">
        <v>44408</v>
      </c>
      <c r="D1715" s="21">
        <v>1</v>
      </c>
      <c r="E1715" s="21">
        <v>10</v>
      </c>
      <c r="F1715" s="22">
        <v>3650.25</v>
      </c>
      <c r="G1715" s="20">
        <v>43709</v>
      </c>
    </row>
    <row r="1716" spans="1:7" x14ac:dyDescent="0.25">
      <c r="A1716" s="20">
        <v>30499</v>
      </c>
      <c r="B1716" s="19">
        <v>38</v>
      </c>
      <c r="C1716" s="20">
        <v>44408</v>
      </c>
      <c r="D1716" s="21">
        <v>12</v>
      </c>
      <c r="E1716" s="21">
        <v>10</v>
      </c>
      <c r="F1716" s="22">
        <v>5460.92</v>
      </c>
      <c r="G1716" s="20">
        <v>39720</v>
      </c>
    </row>
    <row r="1717" spans="1:7" x14ac:dyDescent="0.25">
      <c r="A1717" s="20">
        <v>30718</v>
      </c>
      <c r="B1717" s="19">
        <v>37</v>
      </c>
      <c r="C1717" s="20">
        <v>44408</v>
      </c>
      <c r="D1717" s="21">
        <v>11</v>
      </c>
      <c r="E1717" s="21">
        <v>10</v>
      </c>
      <c r="F1717" s="22">
        <v>4897.3900000000003</v>
      </c>
      <c r="G1717" s="20">
        <v>40057</v>
      </c>
    </row>
    <row r="1718" spans="1:7" x14ac:dyDescent="0.25">
      <c r="A1718" s="20">
        <v>27989</v>
      </c>
      <c r="B1718" s="19">
        <v>45</v>
      </c>
      <c r="C1718" s="20">
        <v>44408</v>
      </c>
      <c r="D1718" s="21">
        <v>19</v>
      </c>
      <c r="E1718" s="21">
        <v>10</v>
      </c>
      <c r="F1718" s="22">
        <v>6888.82</v>
      </c>
      <c r="G1718" s="20">
        <v>37137</v>
      </c>
    </row>
    <row r="1719" spans="1:7" x14ac:dyDescent="0.25">
      <c r="A1719" s="20">
        <v>22194</v>
      </c>
      <c r="B1719" s="19">
        <v>60</v>
      </c>
      <c r="C1719" s="20">
        <v>44408</v>
      </c>
      <c r="D1719" s="21">
        <v>35</v>
      </c>
      <c r="E1719" s="21">
        <v>10</v>
      </c>
      <c r="F1719" s="22">
        <v>6399.38</v>
      </c>
      <c r="G1719" s="20">
        <v>31292</v>
      </c>
    </row>
    <row r="1720" spans="1:7" x14ac:dyDescent="0.25">
      <c r="A1720" s="20">
        <v>29737</v>
      </c>
      <c r="B1720" s="19">
        <v>40</v>
      </c>
      <c r="C1720" s="20">
        <v>44408</v>
      </c>
      <c r="D1720" s="21">
        <v>16</v>
      </c>
      <c r="E1720" s="21">
        <v>10</v>
      </c>
      <c r="F1720" s="22">
        <v>7097.9199999999992</v>
      </c>
      <c r="G1720" s="20">
        <v>38250</v>
      </c>
    </row>
    <row r="1721" spans="1:7" x14ac:dyDescent="0.25">
      <c r="A1721" s="20">
        <v>26604</v>
      </c>
      <c r="B1721" s="19">
        <v>48</v>
      </c>
      <c r="C1721" s="20">
        <v>44408</v>
      </c>
      <c r="D1721" s="21">
        <v>22</v>
      </c>
      <c r="E1721" s="21">
        <v>10</v>
      </c>
      <c r="F1721" s="22">
        <v>6194.420000000001</v>
      </c>
      <c r="G1721" s="20">
        <v>36039</v>
      </c>
    </row>
    <row r="1722" spans="1:7" x14ac:dyDescent="0.25">
      <c r="A1722" s="20">
        <v>22073</v>
      </c>
      <c r="B1722" s="19">
        <v>61</v>
      </c>
      <c r="C1722" s="20">
        <v>44408</v>
      </c>
      <c r="D1722" s="21">
        <v>34</v>
      </c>
      <c r="E1722" s="21">
        <v>10</v>
      </c>
      <c r="F1722" s="22">
        <v>6913.46</v>
      </c>
      <c r="G1722" s="20">
        <v>31656</v>
      </c>
    </row>
    <row r="1723" spans="1:7" x14ac:dyDescent="0.25">
      <c r="A1723" s="20">
        <v>26900</v>
      </c>
      <c r="B1723" s="19">
        <v>48</v>
      </c>
      <c r="C1723" s="20">
        <v>44408</v>
      </c>
      <c r="D1723" s="21">
        <v>22</v>
      </c>
      <c r="E1723" s="21">
        <v>10</v>
      </c>
      <c r="F1723" s="22">
        <v>5969.3</v>
      </c>
      <c r="G1723" s="20">
        <v>36039</v>
      </c>
    </row>
    <row r="1724" spans="1:7" x14ac:dyDescent="0.25">
      <c r="A1724" s="20">
        <v>24968</v>
      </c>
      <c r="B1724" s="19">
        <v>53</v>
      </c>
      <c r="C1724" s="20">
        <v>44408</v>
      </c>
      <c r="D1724" s="21">
        <v>13</v>
      </c>
      <c r="E1724" s="21">
        <v>10</v>
      </c>
      <c r="F1724" s="22">
        <v>7566.69</v>
      </c>
      <c r="G1724" s="20">
        <v>39328</v>
      </c>
    </row>
    <row r="1725" spans="1:7" x14ac:dyDescent="0.25">
      <c r="A1725" s="20">
        <v>25540</v>
      </c>
      <c r="B1725" s="19">
        <v>51</v>
      </c>
      <c r="C1725" s="20">
        <v>44408</v>
      </c>
      <c r="D1725" s="21">
        <v>31</v>
      </c>
      <c r="E1725" s="21">
        <v>10</v>
      </c>
      <c r="F1725" s="22">
        <v>6222.420000000001</v>
      </c>
      <c r="G1725" s="20">
        <v>32752</v>
      </c>
    </row>
    <row r="1726" spans="1:7" x14ac:dyDescent="0.25">
      <c r="A1726" s="20">
        <v>29993</v>
      </c>
      <c r="B1726" s="19">
        <v>39</v>
      </c>
      <c r="C1726" s="20">
        <v>44408</v>
      </c>
      <c r="D1726" s="21">
        <v>14</v>
      </c>
      <c r="E1726" s="21">
        <v>10</v>
      </c>
      <c r="F1726" s="22">
        <v>4661.58</v>
      </c>
      <c r="G1726" s="20">
        <v>38971</v>
      </c>
    </row>
    <row r="1727" spans="1:7" x14ac:dyDescent="0.25">
      <c r="A1727" s="20">
        <v>29106</v>
      </c>
      <c r="B1727" s="19">
        <v>42</v>
      </c>
      <c r="C1727" s="20">
        <v>44408</v>
      </c>
      <c r="D1727" s="21">
        <v>8</v>
      </c>
      <c r="E1727" s="21">
        <v>10</v>
      </c>
      <c r="F1727" s="22">
        <v>5557.68</v>
      </c>
      <c r="G1727" s="20">
        <v>41153</v>
      </c>
    </row>
    <row r="1728" spans="1:7" x14ac:dyDescent="0.25">
      <c r="A1728" s="20">
        <v>32042</v>
      </c>
      <c r="B1728" s="19">
        <v>34</v>
      </c>
      <c r="C1728" s="20">
        <v>44408</v>
      </c>
      <c r="D1728" s="21">
        <v>8</v>
      </c>
      <c r="E1728" s="21">
        <v>10</v>
      </c>
      <c r="F1728" s="22">
        <v>4147.5999999999995</v>
      </c>
      <c r="G1728" s="20">
        <v>41153</v>
      </c>
    </row>
    <row r="1729" spans="1:7" x14ac:dyDescent="0.25">
      <c r="A1729" s="20">
        <v>31887</v>
      </c>
      <c r="B1729" s="19">
        <v>34</v>
      </c>
      <c r="C1729" s="20">
        <v>44408</v>
      </c>
      <c r="D1729" s="21">
        <v>1</v>
      </c>
      <c r="E1729" s="21">
        <v>10</v>
      </c>
      <c r="F1729" s="22">
        <v>4266.25</v>
      </c>
      <c r="G1729" s="20">
        <v>43717</v>
      </c>
    </row>
    <row r="1730" spans="1:7" x14ac:dyDescent="0.25">
      <c r="A1730" s="20">
        <v>22532</v>
      </c>
      <c r="B1730" s="19">
        <v>60</v>
      </c>
      <c r="C1730" s="20">
        <v>44408</v>
      </c>
      <c r="D1730" s="21">
        <v>31</v>
      </c>
      <c r="E1730" s="21">
        <v>10</v>
      </c>
      <c r="F1730" s="22">
        <v>5353.3</v>
      </c>
      <c r="G1730" s="20">
        <v>32755</v>
      </c>
    </row>
    <row r="1731" spans="1:7" x14ac:dyDescent="0.25">
      <c r="A1731" s="20">
        <v>29471</v>
      </c>
      <c r="B1731" s="19">
        <v>41</v>
      </c>
      <c r="C1731" s="20">
        <v>44408</v>
      </c>
      <c r="D1731" s="21">
        <v>17</v>
      </c>
      <c r="E1731" s="21">
        <v>10</v>
      </c>
      <c r="F1731" s="22">
        <v>6833.77</v>
      </c>
      <c r="G1731" s="20">
        <v>37865</v>
      </c>
    </row>
    <row r="1732" spans="1:7" x14ac:dyDescent="0.25">
      <c r="A1732" s="20">
        <v>23242</v>
      </c>
      <c r="B1732" s="19">
        <v>58</v>
      </c>
      <c r="C1732" s="20">
        <v>44408</v>
      </c>
      <c r="D1732" s="21">
        <v>29</v>
      </c>
      <c r="E1732" s="21">
        <v>10</v>
      </c>
      <c r="F1732" s="22">
        <v>8090.579999999999</v>
      </c>
      <c r="G1732" s="20">
        <v>33483</v>
      </c>
    </row>
    <row r="1733" spans="1:7" x14ac:dyDescent="0.25">
      <c r="A1733" s="20">
        <v>22248</v>
      </c>
      <c r="B1733" s="19">
        <v>60</v>
      </c>
      <c r="C1733" s="20">
        <v>44408</v>
      </c>
      <c r="D1733" s="21">
        <v>37</v>
      </c>
      <c r="E1733" s="21">
        <v>10</v>
      </c>
      <c r="F1733" s="22">
        <v>6396.02</v>
      </c>
      <c r="G1733" s="20">
        <v>30560</v>
      </c>
    </row>
    <row r="1734" spans="1:7" x14ac:dyDescent="0.25">
      <c r="A1734" s="20">
        <v>29687</v>
      </c>
      <c r="B1734" s="19">
        <v>40</v>
      </c>
      <c r="C1734" s="20">
        <v>44408</v>
      </c>
      <c r="D1734" s="21">
        <v>14</v>
      </c>
      <c r="E1734" s="21">
        <v>10</v>
      </c>
      <c r="F1734" s="22">
        <v>5938.38</v>
      </c>
      <c r="G1734" s="20">
        <v>38978</v>
      </c>
    </row>
    <row r="1735" spans="1:7" x14ac:dyDescent="0.25">
      <c r="A1735" s="20">
        <v>27791</v>
      </c>
      <c r="B1735" s="19">
        <v>45</v>
      </c>
      <c r="C1735" s="20">
        <v>44408</v>
      </c>
      <c r="D1735" s="21">
        <v>14</v>
      </c>
      <c r="E1735" s="21">
        <v>10</v>
      </c>
      <c r="F1735" s="22">
        <v>6411.02</v>
      </c>
      <c r="G1735" s="20">
        <v>38964</v>
      </c>
    </row>
    <row r="1736" spans="1:7" x14ac:dyDescent="0.25">
      <c r="A1736" s="20">
        <v>24444</v>
      </c>
      <c r="B1736" s="19">
        <v>54</v>
      </c>
      <c r="C1736" s="20">
        <v>44408</v>
      </c>
      <c r="D1736" s="21">
        <v>29</v>
      </c>
      <c r="E1736" s="21">
        <v>10</v>
      </c>
      <c r="F1736" s="22">
        <v>7634.7400000000007</v>
      </c>
      <c r="G1736" s="20">
        <v>33482</v>
      </c>
    </row>
    <row r="1737" spans="1:7" x14ac:dyDescent="0.25">
      <c r="A1737" s="20">
        <v>29841</v>
      </c>
      <c r="B1737" s="19">
        <v>40</v>
      </c>
      <c r="C1737" s="20">
        <v>44408</v>
      </c>
      <c r="D1737" s="21">
        <v>10</v>
      </c>
      <c r="E1737" s="21">
        <v>10</v>
      </c>
      <c r="F1737" s="22">
        <v>6409.22</v>
      </c>
      <c r="G1737" s="20">
        <v>40422</v>
      </c>
    </row>
    <row r="1738" spans="1:7" x14ac:dyDescent="0.25">
      <c r="A1738" s="20">
        <v>23945</v>
      </c>
      <c r="B1738" s="19">
        <v>56</v>
      </c>
      <c r="C1738" s="20">
        <v>44408</v>
      </c>
      <c r="D1738" s="21">
        <v>11</v>
      </c>
      <c r="E1738" s="21">
        <v>10</v>
      </c>
      <c r="F1738" s="22">
        <v>6906.6699999999992</v>
      </c>
      <c r="G1738" s="20">
        <v>40077</v>
      </c>
    </row>
    <row r="1739" spans="1:7" x14ac:dyDescent="0.25">
      <c r="A1739" s="20">
        <v>29200</v>
      </c>
      <c r="B1739" s="19">
        <v>41</v>
      </c>
      <c r="C1739" s="20">
        <v>44408</v>
      </c>
      <c r="D1739" s="21">
        <v>16</v>
      </c>
      <c r="E1739" s="21">
        <v>10</v>
      </c>
      <c r="F1739" s="22">
        <v>5151.3599999999997</v>
      </c>
      <c r="G1739" s="20">
        <v>38231</v>
      </c>
    </row>
    <row r="1740" spans="1:7" x14ac:dyDescent="0.25">
      <c r="A1740" s="20">
        <v>25787</v>
      </c>
      <c r="B1740" s="19">
        <v>51</v>
      </c>
      <c r="C1740" s="20">
        <v>44408</v>
      </c>
      <c r="D1740" s="21">
        <v>13</v>
      </c>
      <c r="E1740" s="21">
        <v>10</v>
      </c>
      <c r="F1740" s="22">
        <v>6175.6500000000005</v>
      </c>
      <c r="G1740" s="20">
        <v>39328</v>
      </c>
    </row>
    <row r="1741" spans="1:7" x14ac:dyDescent="0.25">
      <c r="A1741" s="20">
        <v>26529</v>
      </c>
      <c r="B1741" s="19">
        <v>49</v>
      </c>
      <c r="C1741" s="20">
        <v>44408</v>
      </c>
      <c r="D1741" s="21">
        <v>21</v>
      </c>
      <c r="E1741" s="21">
        <v>10</v>
      </c>
      <c r="F1741" s="22">
        <v>5488.82</v>
      </c>
      <c r="G1741" s="20">
        <v>36423</v>
      </c>
    </row>
    <row r="1742" spans="1:7" x14ac:dyDescent="0.25">
      <c r="A1742" s="20">
        <v>25678</v>
      </c>
      <c r="B1742" s="19">
        <v>51</v>
      </c>
      <c r="C1742" s="20">
        <v>44408</v>
      </c>
      <c r="D1742" s="21">
        <v>22</v>
      </c>
      <c r="E1742" s="21">
        <v>10</v>
      </c>
      <c r="F1742" s="22">
        <v>5983.8600000000006</v>
      </c>
      <c r="G1742" s="20">
        <v>36059</v>
      </c>
    </row>
    <row r="1743" spans="1:7" x14ac:dyDescent="0.25">
      <c r="A1743" s="20">
        <v>29038</v>
      </c>
      <c r="B1743" s="19">
        <v>42</v>
      </c>
      <c r="C1743" s="20">
        <v>44408</v>
      </c>
      <c r="D1743" s="21">
        <v>13</v>
      </c>
      <c r="E1743" s="21">
        <v>10</v>
      </c>
      <c r="F1743" s="22">
        <v>5285.25</v>
      </c>
      <c r="G1743" s="20">
        <v>39326</v>
      </c>
    </row>
    <row r="1744" spans="1:7" x14ac:dyDescent="0.25">
      <c r="A1744" s="20">
        <v>31654</v>
      </c>
      <c r="B1744" s="19">
        <v>35</v>
      </c>
      <c r="C1744" s="20">
        <v>44408</v>
      </c>
      <c r="D1744" s="21">
        <v>8</v>
      </c>
      <c r="E1744" s="21">
        <v>10</v>
      </c>
      <c r="F1744" s="22">
        <v>4837.5199999999995</v>
      </c>
      <c r="G1744" s="20">
        <v>41153</v>
      </c>
    </row>
    <row r="1745" spans="1:7" x14ac:dyDescent="0.25">
      <c r="A1745" s="20">
        <v>24966</v>
      </c>
      <c r="B1745" s="19">
        <v>53</v>
      </c>
      <c r="C1745" s="20">
        <v>44408</v>
      </c>
      <c r="D1745" s="21">
        <v>30</v>
      </c>
      <c r="E1745" s="21">
        <v>11</v>
      </c>
      <c r="F1745" s="22">
        <v>7592.18</v>
      </c>
      <c r="G1745" s="20">
        <v>33086</v>
      </c>
    </row>
    <row r="1746" spans="1:7" x14ac:dyDescent="0.25">
      <c r="A1746" s="20">
        <v>22077</v>
      </c>
      <c r="B1746" s="19">
        <v>61</v>
      </c>
      <c r="C1746" s="20">
        <v>44408</v>
      </c>
      <c r="D1746" s="21">
        <v>30</v>
      </c>
      <c r="E1746" s="21">
        <v>11</v>
      </c>
      <c r="F1746" s="22">
        <v>6949.3</v>
      </c>
      <c r="G1746" s="20">
        <v>33106</v>
      </c>
    </row>
    <row r="1747" spans="1:7" x14ac:dyDescent="0.25">
      <c r="A1747" s="20">
        <v>29922</v>
      </c>
      <c r="B1747" s="19">
        <v>39</v>
      </c>
      <c r="C1747" s="20">
        <v>44408</v>
      </c>
      <c r="D1747" s="21">
        <v>12</v>
      </c>
      <c r="E1747" s="21">
        <v>11</v>
      </c>
      <c r="F1747" s="22">
        <v>5233.5600000000004</v>
      </c>
      <c r="G1747" s="20">
        <v>39664</v>
      </c>
    </row>
    <row r="1748" spans="1:7" x14ac:dyDescent="0.25">
      <c r="A1748" s="20">
        <v>22280</v>
      </c>
      <c r="B1748" s="19">
        <v>60</v>
      </c>
      <c r="C1748" s="20">
        <v>44408</v>
      </c>
      <c r="D1748" s="21">
        <v>12</v>
      </c>
      <c r="E1748" s="21">
        <v>11</v>
      </c>
      <c r="F1748" s="22">
        <v>8165.72</v>
      </c>
      <c r="G1748" s="20">
        <v>39678</v>
      </c>
    </row>
    <row r="1749" spans="1:7" x14ac:dyDescent="0.25">
      <c r="A1749" s="20">
        <v>24452</v>
      </c>
      <c r="B1749" s="19">
        <v>54</v>
      </c>
      <c r="C1749" s="20">
        <v>44408</v>
      </c>
      <c r="D1749" s="21">
        <v>30</v>
      </c>
      <c r="E1749" s="21">
        <v>11</v>
      </c>
      <c r="F1749" s="22">
        <v>7630.2599999999993</v>
      </c>
      <c r="G1749" s="20">
        <v>33086</v>
      </c>
    </row>
    <row r="1750" spans="1:7" x14ac:dyDescent="0.25">
      <c r="A1750" s="20">
        <v>29167</v>
      </c>
      <c r="B1750" s="19">
        <v>41</v>
      </c>
      <c r="C1750" s="20">
        <v>44408</v>
      </c>
      <c r="D1750" s="21">
        <v>17</v>
      </c>
      <c r="E1750" s="21">
        <v>11</v>
      </c>
      <c r="F1750" s="22">
        <v>5007.05</v>
      </c>
      <c r="G1750" s="20">
        <v>37834</v>
      </c>
    </row>
    <row r="1751" spans="1:7" x14ac:dyDescent="0.25">
      <c r="A1751" s="20">
        <v>28623</v>
      </c>
      <c r="B1751" s="19">
        <v>43</v>
      </c>
      <c r="C1751" s="20">
        <v>44408</v>
      </c>
      <c r="D1751" s="21">
        <v>13</v>
      </c>
      <c r="E1751" s="21">
        <v>11</v>
      </c>
      <c r="F1751" s="22">
        <v>6417.57</v>
      </c>
      <c r="G1751" s="20">
        <v>39314</v>
      </c>
    </row>
    <row r="1752" spans="1:7" x14ac:dyDescent="0.25">
      <c r="A1752" s="20">
        <v>27448</v>
      </c>
      <c r="B1752" s="19">
        <v>46</v>
      </c>
      <c r="C1752" s="20">
        <v>44408</v>
      </c>
      <c r="D1752" s="21">
        <v>19</v>
      </c>
      <c r="E1752" s="21">
        <v>11</v>
      </c>
      <c r="F1752" s="22">
        <v>6960.5</v>
      </c>
      <c r="G1752" s="20">
        <v>37104</v>
      </c>
    </row>
    <row r="1753" spans="1:7" x14ac:dyDescent="0.25">
      <c r="A1753" s="20">
        <v>26034</v>
      </c>
      <c r="B1753" s="19">
        <v>50</v>
      </c>
      <c r="C1753" s="20">
        <v>44408</v>
      </c>
      <c r="D1753" s="21">
        <v>13</v>
      </c>
      <c r="E1753" s="21">
        <v>11</v>
      </c>
      <c r="F1753" s="22">
        <v>4938.05</v>
      </c>
      <c r="G1753" s="20">
        <v>39309</v>
      </c>
    </row>
    <row r="1754" spans="1:7" x14ac:dyDescent="0.25">
      <c r="A1754" s="20">
        <v>26111</v>
      </c>
      <c r="B1754" s="19">
        <v>50</v>
      </c>
      <c r="C1754" s="20">
        <v>44408</v>
      </c>
      <c r="D1754" s="21">
        <v>13</v>
      </c>
      <c r="E1754" s="21">
        <v>11</v>
      </c>
      <c r="F1754" s="22">
        <v>4977.25</v>
      </c>
      <c r="G1754" s="20">
        <v>39309</v>
      </c>
    </row>
    <row r="1755" spans="1:7" x14ac:dyDescent="0.25">
      <c r="A1755" s="20">
        <v>24239</v>
      </c>
      <c r="B1755" s="19">
        <v>55</v>
      </c>
      <c r="C1755" s="20">
        <v>44408</v>
      </c>
      <c r="D1755" s="21">
        <v>18</v>
      </c>
      <c r="E1755" s="21">
        <v>11</v>
      </c>
      <c r="F1755" s="22">
        <v>6429.62</v>
      </c>
      <c r="G1755" s="20">
        <v>37469</v>
      </c>
    </row>
    <row r="1756" spans="1:7" x14ac:dyDescent="0.25">
      <c r="A1756" s="20">
        <v>28179</v>
      </c>
      <c r="B1756" s="19">
        <v>44</v>
      </c>
      <c r="C1756" s="20">
        <v>44408</v>
      </c>
      <c r="D1756" s="21">
        <v>16</v>
      </c>
      <c r="E1756" s="21">
        <v>11</v>
      </c>
      <c r="F1756" s="22">
        <v>5165.92</v>
      </c>
      <c r="G1756" s="20">
        <v>38200</v>
      </c>
    </row>
    <row r="1757" spans="1:7" x14ac:dyDescent="0.25">
      <c r="A1757" s="20">
        <v>22891</v>
      </c>
      <c r="B1757" s="19">
        <v>59</v>
      </c>
      <c r="C1757" s="20">
        <v>44408</v>
      </c>
      <c r="D1757" s="21">
        <v>11</v>
      </c>
      <c r="E1757" s="21">
        <v>11</v>
      </c>
      <c r="F1757" s="22">
        <v>8150.9900000000007</v>
      </c>
      <c r="G1757" s="20">
        <v>40028</v>
      </c>
    </row>
    <row r="1758" spans="1:7" x14ac:dyDescent="0.25">
      <c r="A1758" s="20">
        <v>23159</v>
      </c>
      <c r="B1758" s="19">
        <v>58</v>
      </c>
      <c r="C1758" s="20">
        <v>44408</v>
      </c>
      <c r="D1758" s="21">
        <v>13</v>
      </c>
      <c r="E1758" s="21">
        <v>11</v>
      </c>
      <c r="F1758" s="22">
        <v>6400.77</v>
      </c>
      <c r="G1758" s="20">
        <v>39314</v>
      </c>
    </row>
    <row r="1759" spans="1:7" x14ac:dyDescent="0.25">
      <c r="A1759" s="20">
        <v>30204</v>
      </c>
      <c r="B1759" s="19">
        <v>39</v>
      </c>
      <c r="C1759" s="20">
        <v>44408</v>
      </c>
      <c r="D1759" s="21">
        <v>10</v>
      </c>
      <c r="E1759" s="21">
        <v>11</v>
      </c>
      <c r="F1759" s="22">
        <v>4928.58</v>
      </c>
      <c r="G1759" s="20">
        <v>40391</v>
      </c>
    </row>
    <row r="1760" spans="1:7" x14ac:dyDescent="0.25">
      <c r="A1760" s="20">
        <v>23616</v>
      </c>
      <c r="B1760" s="19">
        <v>57</v>
      </c>
      <c r="C1760" s="20">
        <v>44408</v>
      </c>
      <c r="D1760" s="21">
        <v>30</v>
      </c>
      <c r="E1760" s="21">
        <v>11</v>
      </c>
      <c r="F1760" s="22">
        <v>5563.8600000000006</v>
      </c>
      <c r="G1760" s="20">
        <v>33086</v>
      </c>
    </row>
    <row r="1761" spans="1:7" x14ac:dyDescent="0.25">
      <c r="A1761" s="20">
        <v>29839</v>
      </c>
      <c r="B1761" s="19">
        <v>40</v>
      </c>
      <c r="C1761" s="20">
        <v>44408</v>
      </c>
      <c r="D1761" s="21">
        <v>14</v>
      </c>
      <c r="E1761" s="21">
        <v>11</v>
      </c>
      <c r="F1761" s="22">
        <v>6154.54</v>
      </c>
      <c r="G1761" s="20">
        <v>38930</v>
      </c>
    </row>
    <row r="1762" spans="1:7" x14ac:dyDescent="0.25">
      <c r="A1762" s="20">
        <v>26118</v>
      </c>
      <c r="B1762" s="19">
        <v>50</v>
      </c>
      <c r="C1762" s="20">
        <v>44408</v>
      </c>
      <c r="D1762" s="21">
        <v>15</v>
      </c>
      <c r="E1762" s="21">
        <v>11</v>
      </c>
      <c r="F1762" s="22">
        <v>5796.31</v>
      </c>
      <c r="G1762" s="20">
        <v>38586</v>
      </c>
    </row>
    <row r="1763" spans="1:7" x14ac:dyDescent="0.25">
      <c r="A1763" s="20">
        <v>30082</v>
      </c>
      <c r="B1763" s="19">
        <v>39</v>
      </c>
      <c r="C1763" s="20">
        <v>44408</v>
      </c>
      <c r="D1763" s="21">
        <v>14</v>
      </c>
      <c r="E1763" s="21">
        <v>11</v>
      </c>
      <c r="F1763" s="22">
        <v>4769.0999999999995</v>
      </c>
      <c r="G1763" s="20">
        <v>38930</v>
      </c>
    </row>
    <row r="1764" spans="1:7" x14ac:dyDescent="0.25">
      <c r="A1764" s="20">
        <v>26339</v>
      </c>
      <c r="B1764" s="19">
        <v>49</v>
      </c>
      <c r="C1764" s="20">
        <v>44408</v>
      </c>
      <c r="D1764" s="21">
        <v>14</v>
      </c>
      <c r="E1764" s="21">
        <v>11</v>
      </c>
      <c r="F1764" s="22">
        <v>5428.78</v>
      </c>
      <c r="G1764" s="20">
        <v>38949</v>
      </c>
    </row>
    <row r="1765" spans="1:7" x14ac:dyDescent="0.25">
      <c r="A1765" s="20">
        <v>23102</v>
      </c>
      <c r="B1765" s="19">
        <v>58</v>
      </c>
      <c r="C1765" s="20">
        <v>44408</v>
      </c>
      <c r="D1765" s="21">
        <v>35</v>
      </c>
      <c r="E1765" s="21">
        <v>11</v>
      </c>
      <c r="F1765" s="22">
        <v>5874.0999999999995</v>
      </c>
      <c r="G1765" s="20">
        <v>31260</v>
      </c>
    </row>
    <row r="1766" spans="1:7" x14ac:dyDescent="0.25">
      <c r="A1766" s="20">
        <v>27929</v>
      </c>
      <c r="B1766" s="19">
        <v>45</v>
      </c>
      <c r="C1766" s="20">
        <v>44408</v>
      </c>
      <c r="D1766" s="21">
        <v>14</v>
      </c>
      <c r="E1766" s="21">
        <v>11</v>
      </c>
      <c r="F1766" s="22">
        <v>5803.98</v>
      </c>
      <c r="G1766" s="20">
        <v>38945</v>
      </c>
    </row>
    <row r="1767" spans="1:7" x14ac:dyDescent="0.25">
      <c r="A1767" s="20">
        <v>26793</v>
      </c>
      <c r="B1767" s="19">
        <v>48</v>
      </c>
      <c r="C1767" s="20">
        <v>44408</v>
      </c>
      <c r="D1767" s="21">
        <v>17</v>
      </c>
      <c r="E1767" s="21">
        <v>11</v>
      </c>
      <c r="F1767" s="22">
        <v>6713.93</v>
      </c>
      <c r="G1767" s="20">
        <v>37837</v>
      </c>
    </row>
    <row r="1768" spans="1:7" x14ac:dyDescent="0.25">
      <c r="A1768" s="20">
        <v>22905</v>
      </c>
      <c r="B1768" s="19">
        <v>59</v>
      </c>
      <c r="C1768" s="20">
        <v>44408</v>
      </c>
      <c r="D1768" s="21">
        <v>30</v>
      </c>
      <c r="E1768" s="21">
        <v>11</v>
      </c>
      <c r="F1768" s="22">
        <v>5648.98</v>
      </c>
      <c r="G1768" s="20">
        <v>33086</v>
      </c>
    </row>
    <row r="1769" spans="1:7" x14ac:dyDescent="0.25">
      <c r="A1769" s="20">
        <v>28709</v>
      </c>
      <c r="B1769" s="19">
        <v>43</v>
      </c>
      <c r="C1769" s="20">
        <v>44408</v>
      </c>
      <c r="D1769" s="21">
        <v>19</v>
      </c>
      <c r="E1769" s="21">
        <v>11</v>
      </c>
      <c r="F1769" s="22">
        <v>5426.0999999999995</v>
      </c>
      <c r="G1769" s="20">
        <v>37130</v>
      </c>
    </row>
    <row r="1770" spans="1:7" x14ac:dyDescent="0.25">
      <c r="A1770" s="20">
        <v>24108</v>
      </c>
      <c r="B1770" s="19">
        <v>55</v>
      </c>
      <c r="C1770" s="20">
        <v>44408</v>
      </c>
      <c r="D1770" s="21">
        <v>31</v>
      </c>
      <c r="E1770" s="21">
        <v>11</v>
      </c>
      <c r="F1770" s="22">
        <v>6611.06</v>
      </c>
      <c r="G1770" s="20">
        <v>32721</v>
      </c>
    </row>
    <row r="1771" spans="1:7" x14ac:dyDescent="0.25">
      <c r="A1771" s="20">
        <v>24434</v>
      </c>
      <c r="B1771" s="19">
        <v>54</v>
      </c>
      <c r="C1771" s="20">
        <v>44408</v>
      </c>
      <c r="D1771" s="21">
        <v>30</v>
      </c>
      <c r="E1771" s="21">
        <v>11</v>
      </c>
      <c r="F1771" s="22">
        <v>6788.02</v>
      </c>
      <c r="G1771" s="20">
        <v>33086</v>
      </c>
    </row>
    <row r="1772" spans="1:7" x14ac:dyDescent="0.25">
      <c r="A1772" s="20">
        <v>23835</v>
      </c>
      <c r="B1772" s="19">
        <v>56</v>
      </c>
      <c r="C1772" s="20">
        <v>44408</v>
      </c>
      <c r="D1772" s="21">
        <v>35</v>
      </c>
      <c r="E1772" s="21">
        <v>11</v>
      </c>
      <c r="F1772" s="22">
        <v>5928.98</v>
      </c>
      <c r="G1772" s="20">
        <v>31278</v>
      </c>
    </row>
    <row r="1773" spans="1:7" x14ac:dyDescent="0.25">
      <c r="A1773" s="20">
        <v>22818</v>
      </c>
      <c r="B1773" s="19">
        <v>59</v>
      </c>
      <c r="C1773" s="20">
        <v>44408</v>
      </c>
      <c r="D1773" s="21">
        <v>38</v>
      </c>
      <c r="E1773" s="21">
        <v>11</v>
      </c>
      <c r="F1773" s="22">
        <v>5884.18</v>
      </c>
      <c r="G1773" s="20">
        <v>30164</v>
      </c>
    </row>
    <row r="1774" spans="1:7" x14ac:dyDescent="0.25">
      <c r="A1774" s="20">
        <v>30243</v>
      </c>
      <c r="B1774" s="19">
        <v>38</v>
      </c>
      <c r="C1774" s="20">
        <v>44408</v>
      </c>
      <c r="D1774" s="21">
        <v>14</v>
      </c>
      <c r="E1774" s="21">
        <v>11</v>
      </c>
      <c r="F1774" s="22">
        <v>4904.62</v>
      </c>
      <c r="G1774" s="20">
        <v>38930</v>
      </c>
    </row>
    <row r="1775" spans="1:7" x14ac:dyDescent="0.25">
      <c r="A1775" s="20">
        <v>29347</v>
      </c>
      <c r="B1775" s="19">
        <v>41</v>
      </c>
      <c r="C1775" s="20">
        <v>44408</v>
      </c>
      <c r="D1775" s="21">
        <v>17</v>
      </c>
      <c r="E1775" s="21">
        <v>11</v>
      </c>
      <c r="F1775" s="22">
        <v>4538.8900000000003</v>
      </c>
      <c r="G1775" s="20">
        <v>37834</v>
      </c>
    </row>
    <row r="1776" spans="1:7" x14ac:dyDescent="0.25">
      <c r="A1776" s="20">
        <v>24401</v>
      </c>
      <c r="B1776" s="19">
        <v>54</v>
      </c>
      <c r="C1776" s="20">
        <v>44408</v>
      </c>
      <c r="D1776" s="21">
        <v>29</v>
      </c>
      <c r="E1776" s="21">
        <v>11</v>
      </c>
      <c r="F1776" s="22">
        <v>7804.98</v>
      </c>
      <c r="G1776" s="20">
        <v>33469</v>
      </c>
    </row>
    <row r="1777" spans="1:7" x14ac:dyDescent="0.25">
      <c r="A1777" s="20">
        <v>27403</v>
      </c>
      <c r="B1777" s="19">
        <v>46</v>
      </c>
      <c r="C1777" s="20">
        <v>44408</v>
      </c>
      <c r="D1777" s="21">
        <v>15</v>
      </c>
      <c r="E1777" s="21">
        <v>11</v>
      </c>
      <c r="F1777" s="22">
        <v>4943.99</v>
      </c>
      <c r="G1777" s="20">
        <v>38580</v>
      </c>
    </row>
    <row r="1778" spans="1:7" x14ac:dyDescent="0.25">
      <c r="A1778" s="20">
        <v>24987</v>
      </c>
      <c r="B1778" s="19">
        <v>53</v>
      </c>
      <c r="C1778" s="20">
        <v>44408</v>
      </c>
      <c r="D1778" s="21">
        <v>29</v>
      </c>
      <c r="E1778" s="21">
        <v>11</v>
      </c>
      <c r="F1778" s="22">
        <v>6969.46</v>
      </c>
      <c r="G1778" s="20">
        <v>33451</v>
      </c>
    </row>
    <row r="1779" spans="1:7" x14ac:dyDescent="0.25">
      <c r="A1779" s="20">
        <v>31002</v>
      </c>
      <c r="B1779" s="19">
        <v>36</v>
      </c>
      <c r="C1779" s="20">
        <v>44408</v>
      </c>
      <c r="D1779" s="21">
        <v>11</v>
      </c>
      <c r="E1779" s="21">
        <v>11</v>
      </c>
      <c r="F1779" s="22">
        <v>4339.63</v>
      </c>
      <c r="G1779" s="20">
        <v>40026</v>
      </c>
    </row>
    <row r="1780" spans="1:7" x14ac:dyDescent="0.25">
      <c r="A1780" s="20">
        <v>28886</v>
      </c>
      <c r="B1780" s="19">
        <v>42</v>
      </c>
      <c r="C1780" s="20">
        <v>44408</v>
      </c>
      <c r="D1780" s="21">
        <v>9</v>
      </c>
      <c r="E1780" s="21">
        <v>11</v>
      </c>
      <c r="F1780" s="22">
        <v>4562.17</v>
      </c>
      <c r="G1780" s="20">
        <v>40777</v>
      </c>
    </row>
    <row r="1781" spans="1:7" x14ac:dyDescent="0.25">
      <c r="A1781" s="20">
        <v>25425</v>
      </c>
      <c r="B1781" s="19">
        <v>52</v>
      </c>
      <c r="C1781" s="20">
        <v>44408</v>
      </c>
      <c r="D1781" s="21">
        <v>14</v>
      </c>
      <c r="E1781" s="21">
        <v>11</v>
      </c>
      <c r="F1781" s="22">
        <v>5030.0600000000004</v>
      </c>
      <c r="G1781" s="20">
        <v>38952</v>
      </c>
    </row>
    <row r="1782" spans="1:7" x14ac:dyDescent="0.25">
      <c r="A1782" s="20">
        <v>28053</v>
      </c>
      <c r="B1782" s="19">
        <v>44</v>
      </c>
      <c r="C1782" s="20">
        <v>44408</v>
      </c>
      <c r="D1782" s="21">
        <v>17</v>
      </c>
      <c r="E1782" s="21">
        <v>11</v>
      </c>
      <c r="F1782" s="22">
        <v>4424.6500000000005</v>
      </c>
      <c r="G1782" s="20">
        <v>37834</v>
      </c>
    </row>
    <row r="1783" spans="1:7" x14ac:dyDescent="0.25">
      <c r="A1783" s="20">
        <v>26759</v>
      </c>
      <c r="B1783" s="19">
        <v>48</v>
      </c>
      <c r="C1783" s="20">
        <v>44408</v>
      </c>
      <c r="D1783" s="21">
        <v>14</v>
      </c>
      <c r="E1783" s="21">
        <v>11</v>
      </c>
      <c r="F1783" s="22">
        <v>5535.18</v>
      </c>
      <c r="G1783" s="20">
        <v>38930</v>
      </c>
    </row>
    <row r="1784" spans="1:7" x14ac:dyDescent="0.25">
      <c r="A1784" s="20">
        <v>22699</v>
      </c>
      <c r="B1784" s="19">
        <v>59</v>
      </c>
      <c r="C1784" s="20">
        <v>44408</v>
      </c>
      <c r="D1784" s="21">
        <v>30</v>
      </c>
      <c r="E1784" s="21">
        <v>11</v>
      </c>
      <c r="F1784" s="22">
        <v>6608.82</v>
      </c>
      <c r="G1784" s="20">
        <v>33086</v>
      </c>
    </row>
    <row r="1785" spans="1:7" x14ac:dyDescent="0.25">
      <c r="A1785" s="20">
        <v>30602</v>
      </c>
      <c r="B1785" s="19">
        <v>37</v>
      </c>
      <c r="C1785" s="20">
        <v>44408</v>
      </c>
      <c r="D1785" s="21">
        <v>14</v>
      </c>
      <c r="E1785" s="21">
        <v>11</v>
      </c>
      <c r="F1785" s="22">
        <v>4288.62</v>
      </c>
      <c r="G1785" s="20">
        <v>38930</v>
      </c>
    </row>
    <row r="1786" spans="1:7" x14ac:dyDescent="0.25">
      <c r="A1786" s="20">
        <v>22393</v>
      </c>
      <c r="B1786" s="19">
        <v>60</v>
      </c>
      <c r="C1786" s="20">
        <v>44408</v>
      </c>
      <c r="D1786" s="21">
        <v>14</v>
      </c>
      <c r="E1786" s="21">
        <v>11</v>
      </c>
      <c r="F1786" s="22">
        <v>5116.3</v>
      </c>
      <c r="G1786" s="20">
        <v>38930</v>
      </c>
    </row>
    <row r="1787" spans="1:7" x14ac:dyDescent="0.25">
      <c r="A1787" s="20">
        <v>28731</v>
      </c>
      <c r="B1787" s="19">
        <v>43</v>
      </c>
      <c r="C1787" s="20">
        <v>44408</v>
      </c>
      <c r="D1787" s="21">
        <v>14</v>
      </c>
      <c r="E1787" s="21">
        <v>11</v>
      </c>
      <c r="F1787" s="22">
        <v>5329.0999999999995</v>
      </c>
      <c r="G1787" s="20">
        <v>38930</v>
      </c>
    </row>
    <row r="1788" spans="1:7" x14ac:dyDescent="0.25">
      <c r="A1788" s="20">
        <v>30067</v>
      </c>
      <c r="B1788" s="19">
        <v>39</v>
      </c>
      <c r="C1788" s="20">
        <v>44408</v>
      </c>
      <c r="D1788" s="21">
        <v>14</v>
      </c>
      <c r="E1788" s="21">
        <v>11</v>
      </c>
      <c r="F1788" s="22">
        <v>3998.5399999999995</v>
      </c>
      <c r="G1788" s="20">
        <v>38930</v>
      </c>
    </row>
    <row r="1789" spans="1:7" x14ac:dyDescent="0.25">
      <c r="A1789" s="20">
        <v>28237</v>
      </c>
      <c r="B1789" s="19">
        <v>44</v>
      </c>
      <c r="C1789" s="20">
        <v>44408</v>
      </c>
      <c r="D1789" s="21">
        <v>16</v>
      </c>
      <c r="E1789" s="21">
        <v>11</v>
      </c>
      <c r="F1789" s="22">
        <v>4948.6400000000003</v>
      </c>
      <c r="G1789" s="20">
        <v>38200</v>
      </c>
    </row>
    <row r="1790" spans="1:7" x14ac:dyDescent="0.25">
      <c r="A1790" s="20">
        <v>25260</v>
      </c>
      <c r="B1790" s="19">
        <v>52</v>
      </c>
      <c r="C1790" s="20">
        <v>44408</v>
      </c>
      <c r="D1790" s="21">
        <v>28</v>
      </c>
      <c r="E1790" s="21">
        <v>11</v>
      </c>
      <c r="F1790" s="22">
        <v>5671.38</v>
      </c>
      <c r="G1790" s="20">
        <v>33819</v>
      </c>
    </row>
    <row r="1791" spans="1:7" x14ac:dyDescent="0.25">
      <c r="A1791" s="20">
        <v>29659</v>
      </c>
      <c r="B1791" s="19">
        <v>40</v>
      </c>
      <c r="C1791" s="20">
        <v>44408</v>
      </c>
      <c r="D1791" s="21">
        <v>17</v>
      </c>
      <c r="E1791" s="21">
        <v>11</v>
      </c>
      <c r="F1791" s="22">
        <v>4363.05</v>
      </c>
      <c r="G1791" s="20">
        <v>37834</v>
      </c>
    </row>
    <row r="1792" spans="1:7" x14ac:dyDescent="0.25">
      <c r="A1792" s="20">
        <v>22042</v>
      </c>
      <c r="B1792" s="19">
        <v>61</v>
      </c>
      <c r="C1792" s="20">
        <v>44408</v>
      </c>
      <c r="D1792" s="21">
        <v>13</v>
      </c>
      <c r="E1792" s="21">
        <v>11</v>
      </c>
      <c r="F1792" s="22">
        <v>4674.8499999999995</v>
      </c>
      <c r="G1792" s="20">
        <v>39314</v>
      </c>
    </row>
    <row r="1793" spans="1:7" x14ac:dyDescent="0.25">
      <c r="A1793" s="20">
        <v>30217</v>
      </c>
      <c r="B1793" s="19">
        <v>39</v>
      </c>
      <c r="C1793" s="20">
        <v>44408</v>
      </c>
      <c r="D1793" s="21">
        <v>14</v>
      </c>
      <c r="E1793" s="21">
        <v>11</v>
      </c>
      <c r="F1793" s="22">
        <v>3952.6200000000003</v>
      </c>
      <c r="G1793" s="20">
        <v>38930</v>
      </c>
    </row>
    <row r="1794" spans="1:7" x14ac:dyDescent="0.25">
      <c r="A1794" s="20">
        <v>28733</v>
      </c>
      <c r="B1794" s="19">
        <v>43</v>
      </c>
      <c r="C1794" s="20">
        <v>44408</v>
      </c>
      <c r="D1794" s="21">
        <v>14</v>
      </c>
      <c r="E1794" s="21">
        <v>11</v>
      </c>
      <c r="F1794" s="22">
        <v>4969.58</v>
      </c>
      <c r="G1794" s="20">
        <v>38945</v>
      </c>
    </row>
    <row r="1795" spans="1:7" x14ac:dyDescent="0.25">
      <c r="A1795" s="20">
        <v>30345</v>
      </c>
      <c r="B1795" s="19">
        <v>38</v>
      </c>
      <c r="C1795" s="20">
        <v>44408</v>
      </c>
      <c r="D1795" s="21">
        <v>15</v>
      </c>
      <c r="E1795" s="21">
        <v>11</v>
      </c>
      <c r="F1795" s="22">
        <v>5334.87</v>
      </c>
      <c r="G1795" s="20">
        <v>38565</v>
      </c>
    </row>
    <row r="1796" spans="1:7" x14ac:dyDescent="0.25">
      <c r="A1796" s="20">
        <v>27146</v>
      </c>
      <c r="B1796" s="19">
        <v>47</v>
      </c>
      <c r="C1796" s="20">
        <v>44408</v>
      </c>
      <c r="D1796" s="21">
        <v>14</v>
      </c>
      <c r="E1796" s="21">
        <v>11</v>
      </c>
      <c r="F1796" s="22">
        <v>5052.46</v>
      </c>
      <c r="G1796" s="20">
        <v>38936</v>
      </c>
    </row>
    <row r="1797" spans="1:7" x14ac:dyDescent="0.25">
      <c r="A1797" s="20">
        <v>25503</v>
      </c>
      <c r="B1797" s="19">
        <v>51</v>
      </c>
      <c r="C1797" s="20">
        <v>44408</v>
      </c>
      <c r="D1797" s="21">
        <v>13</v>
      </c>
      <c r="E1797" s="21">
        <v>11</v>
      </c>
      <c r="F1797" s="22">
        <v>5010.8499999999995</v>
      </c>
      <c r="G1797" s="20">
        <v>39321</v>
      </c>
    </row>
    <row r="1798" spans="1:7" x14ac:dyDescent="0.25">
      <c r="A1798" s="20">
        <v>28722</v>
      </c>
      <c r="B1798" s="19">
        <v>43</v>
      </c>
      <c r="C1798" s="20">
        <v>44408</v>
      </c>
      <c r="D1798" s="21">
        <v>20</v>
      </c>
      <c r="E1798" s="21">
        <v>11</v>
      </c>
      <c r="F1798" s="22">
        <v>4769.78</v>
      </c>
      <c r="G1798" s="20">
        <v>36739</v>
      </c>
    </row>
    <row r="1799" spans="1:7" x14ac:dyDescent="0.25">
      <c r="A1799" s="20">
        <v>23719</v>
      </c>
      <c r="B1799" s="19">
        <v>56</v>
      </c>
      <c r="C1799" s="20">
        <v>44408</v>
      </c>
      <c r="D1799" s="21">
        <v>32</v>
      </c>
      <c r="E1799" s="21">
        <v>11</v>
      </c>
      <c r="F1799" s="22">
        <v>7299.8600000000006</v>
      </c>
      <c r="G1799" s="20">
        <v>32356</v>
      </c>
    </row>
    <row r="1800" spans="1:7" x14ac:dyDescent="0.25">
      <c r="A1800" s="20">
        <v>28654</v>
      </c>
      <c r="B1800" s="19">
        <v>43</v>
      </c>
      <c r="C1800" s="20">
        <v>44408</v>
      </c>
      <c r="D1800" s="21">
        <v>13</v>
      </c>
      <c r="E1800" s="21">
        <v>11</v>
      </c>
      <c r="F1800" s="22">
        <v>4544.93</v>
      </c>
      <c r="G1800" s="20">
        <v>39321</v>
      </c>
    </row>
    <row r="1801" spans="1:7" x14ac:dyDescent="0.25">
      <c r="A1801" s="20">
        <v>30509</v>
      </c>
      <c r="B1801" s="19">
        <v>38</v>
      </c>
      <c r="C1801" s="20">
        <v>44408</v>
      </c>
      <c r="D1801" s="21">
        <v>1</v>
      </c>
      <c r="E1801" s="21">
        <v>11</v>
      </c>
      <c r="F1801" s="22">
        <v>3493.4500000000003</v>
      </c>
      <c r="G1801" s="20">
        <v>43696</v>
      </c>
    </row>
    <row r="1802" spans="1:7" x14ac:dyDescent="0.25">
      <c r="A1802" s="20">
        <v>28320</v>
      </c>
      <c r="B1802" s="19">
        <v>44</v>
      </c>
      <c r="C1802" s="20">
        <v>44408</v>
      </c>
      <c r="D1802" s="21">
        <v>12</v>
      </c>
      <c r="E1802" s="21">
        <v>11</v>
      </c>
      <c r="F1802" s="22">
        <v>4355.4800000000005</v>
      </c>
      <c r="G1802" s="20">
        <v>39661</v>
      </c>
    </row>
    <row r="1803" spans="1:7" x14ac:dyDescent="0.25">
      <c r="A1803" s="20">
        <v>30018</v>
      </c>
      <c r="B1803" s="19">
        <v>39</v>
      </c>
      <c r="C1803" s="20">
        <v>44408</v>
      </c>
      <c r="D1803" s="21">
        <v>12</v>
      </c>
      <c r="E1803" s="21">
        <v>11</v>
      </c>
      <c r="F1803" s="22">
        <v>4149.4000000000005</v>
      </c>
      <c r="G1803" s="20">
        <v>39678</v>
      </c>
    </row>
    <row r="1804" spans="1:7" x14ac:dyDescent="0.25">
      <c r="A1804" s="20">
        <v>31899</v>
      </c>
      <c r="B1804" s="19">
        <v>34</v>
      </c>
      <c r="C1804" s="20">
        <v>44408</v>
      </c>
      <c r="D1804" s="21">
        <v>6</v>
      </c>
      <c r="E1804" s="21">
        <v>11</v>
      </c>
      <c r="F1804" s="22">
        <v>4597.5</v>
      </c>
      <c r="G1804" s="20">
        <v>41879</v>
      </c>
    </row>
    <row r="1805" spans="1:7" x14ac:dyDescent="0.25">
      <c r="A1805" s="20">
        <v>22131</v>
      </c>
      <c r="B1805" s="19">
        <v>61</v>
      </c>
      <c r="C1805" s="20">
        <v>44408</v>
      </c>
      <c r="D1805" s="21">
        <v>18</v>
      </c>
      <c r="E1805" s="21">
        <v>11</v>
      </c>
      <c r="F1805" s="22">
        <v>6985.1399999999994</v>
      </c>
      <c r="G1805" s="20">
        <v>37487</v>
      </c>
    </row>
    <row r="1806" spans="1:7" x14ac:dyDescent="0.25">
      <c r="A1806" s="20">
        <v>30835</v>
      </c>
      <c r="B1806" s="19">
        <v>37</v>
      </c>
      <c r="C1806" s="20">
        <v>44408</v>
      </c>
      <c r="D1806" s="21">
        <v>13</v>
      </c>
      <c r="E1806" s="21">
        <v>11</v>
      </c>
      <c r="F1806" s="22">
        <v>4541.57</v>
      </c>
      <c r="G1806" s="20">
        <v>39295</v>
      </c>
    </row>
    <row r="1807" spans="1:7" x14ac:dyDescent="0.25">
      <c r="A1807" s="20">
        <v>30525</v>
      </c>
      <c r="B1807" s="19">
        <v>38</v>
      </c>
      <c r="C1807" s="20">
        <v>44408</v>
      </c>
      <c r="D1807" s="21">
        <v>13</v>
      </c>
      <c r="E1807" s="21">
        <v>11</v>
      </c>
      <c r="F1807" s="22">
        <v>4371.33</v>
      </c>
      <c r="G1807" s="20">
        <v>39314</v>
      </c>
    </row>
    <row r="1808" spans="1:7" x14ac:dyDescent="0.25">
      <c r="A1808" s="20">
        <v>31984</v>
      </c>
      <c r="B1808" s="19">
        <v>34</v>
      </c>
      <c r="C1808" s="20">
        <v>44408</v>
      </c>
      <c r="D1808" s="21">
        <v>6</v>
      </c>
      <c r="E1808" s="21">
        <v>11</v>
      </c>
      <c r="F1808" s="22">
        <v>4149.5</v>
      </c>
      <c r="G1808" s="20">
        <v>41866</v>
      </c>
    </row>
    <row r="1809" spans="1:7" x14ac:dyDescent="0.25">
      <c r="A1809" s="20">
        <v>22686</v>
      </c>
      <c r="B1809" s="19">
        <v>59</v>
      </c>
      <c r="C1809" s="20">
        <v>44408</v>
      </c>
      <c r="D1809" s="21">
        <v>36</v>
      </c>
      <c r="E1809" s="21">
        <v>11</v>
      </c>
      <c r="F1809" s="22">
        <v>6530.420000000001</v>
      </c>
      <c r="G1809" s="20">
        <v>30895</v>
      </c>
    </row>
    <row r="1810" spans="1:7" x14ac:dyDescent="0.25">
      <c r="A1810" s="20">
        <v>23865</v>
      </c>
      <c r="B1810" s="19">
        <v>56</v>
      </c>
      <c r="C1810" s="20">
        <v>44408</v>
      </c>
      <c r="D1810" s="21">
        <v>30</v>
      </c>
      <c r="E1810" s="21">
        <v>11</v>
      </c>
      <c r="F1810" s="22">
        <v>5663.54</v>
      </c>
      <c r="G1810" s="20">
        <v>33086</v>
      </c>
    </row>
    <row r="1811" spans="1:7" x14ac:dyDescent="0.25">
      <c r="A1811" s="20">
        <v>30470</v>
      </c>
      <c r="B1811" s="19">
        <v>38</v>
      </c>
      <c r="C1811" s="20">
        <v>44408</v>
      </c>
      <c r="D1811" s="21">
        <v>14</v>
      </c>
      <c r="E1811" s="21">
        <v>11</v>
      </c>
      <c r="F1811" s="22">
        <v>4213.58</v>
      </c>
      <c r="G1811" s="20">
        <v>38930</v>
      </c>
    </row>
    <row r="1812" spans="1:7" x14ac:dyDescent="0.25">
      <c r="A1812" s="20">
        <v>22042</v>
      </c>
      <c r="B1812" s="19">
        <v>61</v>
      </c>
      <c r="C1812" s="20">
        <v>44408</v>
      </c>
      <c r="D1812" s="21">
        <v>15</v>
      </c>
      <c r="E1812" s="21">
        <v>11</v>
      </c>
      <c r="F1812" s="22">
        <v>8265.91</v>
      </c>
      <c r="G1812" s="20">
        <v>38580</v>
      </c>
    </row>
    <row r="1813" spans="1:7" x14ac:dyDescent="0.25">
      <c r="A1813" s="20">
        <v>24204</v>
      </c>
      <c r="B1813" s="19">
        <v>55</v>
      </c>
      <c r="C1813" s="20">
        <v>44408</v>
      </c>
      <c r="D1813" s="21">
        <v>35</v>
      </c>
      <c r="E1813" s="21">
        <v>11</v>
      </c>
      <c r="F1813" s="22">
        <v>6238.0999999999995</v>
      </c>
      <c r="G1813" s="20">
        <v>31278</v>
      </c>
    </row>
    <row r="1814" spans="1:7" x14ac:dyDescent="0.25">
      <c r="A1814" s="20">
        <v>24344</v>
      </c>
      <c r="B1814" s="19">
        <v>55</v>
      </c>
      <c r="C1814" s="20">
        <v>44408</v>
      </c>
      <c r="D1814" s="21">
        <v>31</v>
      </c>
      <c r="E1814" s="21">
        <v>11</v>
      </c>
      <c r="F1814" s="22">
        <v>7626.9000000000005</v>
      </c>
      <c r="G1814" s="20">
        <v>32721</v>
      </c>
    </row>
    <row r="1815" spans="1:7" x14ac:dyDescent="0.25">
      <c r="A1815" s="20">
        <v>29595</v>
      </c>
      <c r="B1815" s="19">
        <v>40</v>
      </c>
      <c r="C1815" s="20">
        <v>44408</v>
      </c>
      <c r="D1815" s="21">
        <v>14</v>
      </c>
      <c r="E1815" s="21">
        <v>11</v>
      </c>
      <c r="F1815" s="22">
        <v>5743.5</v>
      </c>
      <c r="G1815" s="20">
        <v>38930</v>
      </c>
    </row>
    <row r="1816" spans="1:7" x14ac:dyDescent="0.25">
      <c r="A1816" s="20">
        <v>30519</v>
      </c>
      <c r="B1816" s="19">
        <v>38</v>
      </c>
      <c r="C1816" s="20">
        <v>44408</v>
      </c>
      <c r="D1816" s="21">
        <v>14</v>
      </c>
      <c r="E1816" s="21">
        <v>11</v>
      </c>
      <c r="F1816" s="22">
        <v>5241.7400000000007</v>
      </c>
      <c r="G1816" s="20">
        <v>38930</v>
      </c>
    </row>
    <row r="1817" spans="1:7" x14ac:dyDescent="0.25">
      <c r="A1817" s="20">
        <v>26750</v>
      </c>
      <c r="B1817" s="19">
        <v>48</v>
      </c>
      <c r="C1817" s="20">
        <v>44408</v>
      </c>
      <c r="D1817" s="21">
        <v>19</v>
      </c>
      <c r="E1817" s="21">
        <v>11</v>
      </c>
      <c r="F1817" s="22">
        <v>5202.0999999999995</v>
      </c>
      <c r="G1817" s="20">
        <v>37104</v>
      </c>
    </row>
    <row r="1818" spans="1:7" x14ac:dyDescent="0.25">
      <c r="A1818" s="20">
        <v>26573</v>
      </c>
      <c r="B1818" s="19">
        <v>48</v>
      </c>
      <c r="C1818" s="20">
        <v>44408</v>
      </c>
      <c r="D1818" s="21">
        <v>13</v>
      </c>
      <c r="E1818" s="21">
        <v>11</v>
      </c>
      <c r="F1818" s="22">
        <v>4512.45</v>
      </c>
      <c r="G1818" s="20">
        <v>39295</v>
      </c>
    </row>
    <row r="1819" spans="1:7" x14ac:dyDescent="0.25">
      <c r="A1819" s="20">
        <v>29990</v>
      </c>
      <c r="B1819" s="19">
        <v>39</v>
      </c>
      <c r="C1819" s="20">
        <v>44408</v>
      </c>
      <c r="D1819" s="21">
        <v>3</v>
      </c>
      <c r="E1819" s="21">
        <v>11</v>
      </c>
      <c r="F1819" s="22">
        <v>4734.75</v>
      </c>
      <c r="G1819" s="20">
        <v>42951</v>
      </c>
    </row>
    <row r="1820" spans="1:7" x14ac:dyDescent="0.25">
      <c r="A1820" s="20">
        <v>25668</v>
      </c>
      <c r="B1820" s="19">
        <v>51</v>
      </c>
      <c r="C1820" s="20">
        <v>44408</v>
      </c>
      <c r="D1820" s="21">
        <v>19</v>
      </c>
      <c r="E1820" s="21">
        <v>11</v>
      </c>
      <c r="F1820" s="22">
        <v>5790.0999999999995</v>
      </c>
      <c r="G1820" s="20">
        <v>37104</v>
      </c>
    </row>
    <row r="1821" spans="1:7" x14ac:dyDescent="0.25">
      <c r="A1821" s="20">
        <v>29449</v>
      </c>
      <c r="B1821" s="19">
        <v>41</v>
      </c>
      <c r="C1821" s="20">
        <v>44408</v>
      </c>
      <c r="D1821" s="21">
        <v>11</v>
      </c>
      <c r="E1821" s="21">
        <v>11</v>
      </c>
      <c r="F1821" s="22">
        <v>4924.2699999999995</v>
      </c>
      <c r="G1821" s="20">
        <v>40028</v>
      </c>
    </row>
    <row r="1822" spans="1:7" x14ac:dyDescent="0.25">
      <c r="A1822" s="20">
        <v>30041</v>
      </c>
      <c r="B1822" s="19">
        <v>39</v>
      </c>
      <c r="C1822" s="20">
        <v>44408</v>
      </c>
      <c r="D1822" s="21">
        <v>12</v>
      </c>
      <c r="E1822" s="21">
        <v>11</v>
      </c>
      <c r="F1822" s="22">
        <v>5695</v>
      </c>
      <c r="G1822" s="20">
        <v>39664</v>
      </c>
    </row>
    <row r="1823" spans="1:7" x14ac:dyDescent="0.25">
      <c r="A1823" s="20">
        <v>29326</v>
      </c>
      <c r="B1823" s="19">
        <v>41</v>
      </c>
      <c r="C1823" s="20">
        <v>44408</v>
      </c>
      <c r="D1823" s="21">
        <v>15</v>
      </c>
      <c r="E1823" s="21">
        <v>11</v>
      </c>
      <c r="F1823" s="22">
        <v>4709.91</v>
      </c>
      <c r="G1823" s="20">
        <v>38572</v>
      </c>
    </row>
    <row r="1824" spans="1:7" x14ac:dyDescent="0.25">
      <c r="A1824" s="20">
        <v>24359</v>
      </c>
      <c r="B1824" s="19">
        <v>55</v>
      </c>
      <c r="C1824" s="20">
        <v>44408</v>
      </c>
      <c r="D1824" s="21">
        <v>30</v>
      </c>
      <c r="E1824" s="21">
        <v>11</v>
      </c>
      <c r="F1824" s="22">
        <v>6085.78</v>
      </c>
      <c r="G1824" s="20">
        <v>33086</v>
      </c>
    </row>
    <row r="1825" spans="1:7" x14ac:dyDescent="0.25">
      <c r="A1825" s="20">
        <v>23877</v>
      </c>
      <c r="B1825" s="19">
        <v>56</v>
      </c>
      <c r="C1825" s="20">
        <v>44408</v>
      </c>
      <c r="D1825" s="21">
        <v>19</v>
      </c>
      <c r="E1825" s="21">
        <v>11</v>
      </c>
      <c r="F1825" s="22">
        <v>5319.7</v>
      </c>
      <c r="G1825" s="20">
        <v>37104</v>
      </c>
    </row>
    <row r="1826" spans="1:7" x14ac:dyDescent="0.25">
      <c r="A1826" s="20">
        <v>28601</v>
      </c>
      <c r="B1826" s="19">
        <v>43</v>
      </c>
      <c r="C1826" s="20">
        <v>44408</v>
      </c>
      <c r="D1826" s="21">
        <v>4</v>
      </c>
      <c r="E1826" s="21">
        <v>11</v>
      </c>
      <c r="F1826" s="22">
        <v>6390.28</v>
      </c>
      <c r="G1826" s="20">
        <v>42583</v>
      </c>
    </row>
    <row r="1827" spans="1:7" x14ac:dyDescent="0.25">
      <c r="A1827" s="20">
        <v>24732</v>
      </c>
      <c r="B1827" s="19">
        <v>54</v>
      </c>
      <c r="C1827" s="20">
        <v>44408</v>
      </c>
      <c r="D1827" s="21">
        <v>30</v>
      </c>
      <c r="E1827" s="21">
        <v>11</v>
      </c>
      <c r="F1827" s="22">
        <v>5895.38</v>
      </c>
      <c r="G1827" s="20">
        <v>33086</v>
      </c>
    </row>
    <row r="1828" spans="1:7" x14ac:dyDescent="0.25">
      <c r="A1828" s="20">
        <v>23745</v>
      </c>
      <c r="B1828" s="19">
        <v>56</v>
      </c>
      <c r="C1828" s="20">
        <v>44408</v>
      </c>
      <c r="D1828" s="21">
        <v>38</v>
      </c>
      <c r="E1828" s="21">
        <v>11</v>
      </c>
      <c r="F1828" s="22">
        <v>4966.9000000000005</v>
      </c>
      <c r="G1828" s="20">
        <v>30165</v>
      </c>
    </row>
    <row r="1829" spans="1:7" x14ac:dyDescent="0.25">
      <c r="A1829" s="20">
        <v>24653</v>
      </c>
      <c r="B1829" s="19">
        <v>54</v>
      </c>
      <c r="C1829" s="20">
        <v>44408</v>
      </c>
      <c r="D1829" s="21">
        <v>30</v>
      </c>
      <c r="E1829" s="21">
        <v>11</v>
      </c>
      <c r="F1829" s="22">
        <v>6674.9000000000005</v>
      </c>
      <c r="G1829" s="20">
        <v>33086</v>
      </c>
    </row>
    <row r="1830" spans="1:7" x14ac:dyDescent="0.25">
      <c r="A1830" s="20">
        <v>27400</v>
      </c>
      <c r="B1830" s="19">
        <v>46</v>
      </c>
      <c r="C1830" s="20">
        <v>44408</v>
      </c>
      <c r="D1830" s="21">
        <v>13</v>
      </c>
      <c r="E1830" s="21">
        <v>11</v>
      </c>
      <c r="F1830" s="22">
        <v>8828.93</v>
      </c>
      <c r="G1830" s="20">
        <v>39314</v>
      </c>
    </row>
    <row r="1831" spans="1:7" x14ac:dyDescent="0.25">
      <c r="A1831" s="20">
        <v>24377</v>
      </c>
      <c r="B1831" s="19">
        <v>55</v>
      </c>
      <c r="C1831" s="20">
        <v>44408</v>
      </c>
      <c r="D1831" s="21">
        <v>30</v>
      </c>
      <c r="E1831" s="21">
        <v>11</v>
      </c>
      <c r="F1831" s="22">
        <v>5041.9399999999996</v>
      </c>
      <c r="G1831" s="20">
        <v>33105</v>
      </c>
    </row>
    <row r="1832" spans="1:7" x14ac:dyDescent="0.25">
      <c r="A1832" s="20">
        <v>29715</v>
      </c>
      <c r="B1832" s="19">
        <v>40</v>
      </c>
      <c r="C1832" s="20">
        <v>44408</v>
      </c>
      <c r="D1832" s="21">
        <v>13</v>
      </c>
      <c r="E1832" s="21">
        <v>11</v>
      </c>
      <c r="F1832" s="22">
        <v>4183.17</v>
      </c>
      <c r="G1832" s="20">
        <v>39295</v>
      </c>
    </row>
    <row r="1833" spans="1:7" x14ac:dyDescent="0.25">
      <c r="A1833" s="20">
        <v>23651</v>
      </c>
      <c r="B1833" s="19">
        <v>56</v>
      </c>
      <c r="C1833" s="20">
        <v>44408</v>
      </c>
      <c r="D1833" s="21">
        <v>31</v>
      </c>
      <c r="E1833" s="21">
        <v>11</v>
      </c>
      <c r="F1833" s="22">
        <v>7010.9000000000005</v>
      </c>
      <c r="G1833" s="20">
        <v>32721</v>
      </c>
    </row>
    <row r="1834" spans="1:7" x14ac:dyDescent="0.25">
      <c r="A1834" s="20">
        <v>22259</v>
      </c>
      <c r="B1834" s="19">
        <v>60</v>
      </c>
      <c r="C1834" s="20">
        <v>44408</v>
      </c>
      <c r="D1834" s="21">
        <v>36</v>
      </c>
      <c r="E1834" s="21">
        <v>11</v>
      </c>
      <c r="F1834" s="22">
        <v>6488.98</v>
      </c>
      <c r="G1834" s="20">
        <v>30914</v>
      </c>
    </row>
    <row r="1835" spans="1:7" x14ac:dyDescent="0.25">
      <c r="A1835" s="20">
        <v>23556</v>
      </c>
      <c r="B1835" s="19">
        <v>57</v>
      </c>
      <c r="C1835" s="20">
        <v>44408</v>
      </c>
      <c r="D1835" s="21">
        <v>30</v>
      </c>
      <c r="E1835" s="21">
        <v>11</v>
      </c>
      <c r="F1835" s="22">
        <v>5304.0199999999995</v>
      </c>
      <c r="G1835" s="20">
        <v>33086</v>
      </c>
    </row>
    <row r="1836" spans="1:7" x14ac:dyDescent="0.25">
      <c r="A1836" s="20">
        <v>30173</v>
      </c>
      <c r="B1836" s="19">
        <v>39</v>
      </c>
      <c r="C1836" s="20">
        <v>44408</v>
      </c>
      <c r="D1836" s="21">
        <v>2</v>
      </c>
      <c r="E1836" s="21">
        <v>11</v>
      </c>
      <c r="F1836" s="22">
        <v>6538.9000000000005</v>
      </c>
      <c r="G1836" s="20">
        <v>43313</v>
      </c>
    </row>
    <row r="1837" spans="1:7" x14ac:dyDescent="0.25">
      <c r="A1837" s="20">
        <v>22911</v>
      </c>
      <c r="B1837" s="19">
        <v>59</v>
      </c>
      <c r="C1837" s="20">
        <v>44408</v>
      </c>
      <c r="D1837" s="21">
        <v>30</v>
      </c>
      <c r="E1837" s="21">
        <v>11</v>
      </c>
      <c r="F1837" s="22">
        <v>6812.66</v>
      </c>
      <c r="G1837" s="20">
        <v>33086</v>
      </c>
    </row>
    <row r="1838" spans="1:7" x14ac:dyDescent="0.25">
      <c r="A1838" s="20">
        <v>27498</v>
      </c>
      <c r="B1838" s="19">
        <v>46</v>
      </c>
      <c r="C1838" s="20">
        <v>44408</v>
      </c>
      <c r="D1838" s="21">
        <v>20</v>
      </c>
      <c r="E1838" s="21">
        <v>11</v>
      </c>
      <c r="F1838" s="22">
        <v>4749.62</v>
      </c>
      <c r="G1838" s="20">
        <v>36754</v>
      </c>
    </row>
    <row r="1839" spans="1:7" x14ac:dyDescent="0.25">
      <c r="A1839" s="20">
        <v>33063</v>
      </c>
      <c r="B1839" s="19">
        <v>31</v>
      </c>
      <c r="C1839" s="20">
        <v>44408</v>
      </c>
      <c r="D1839" s="21">
        <v>3</v>
      </c>
      <c r="E1839" s="21">
        <v>11</v>
      </c>
      <c r="F1839" s="22">
        <v>3905.9500000000003</v>
      </c>
      <c r="G1839" s="20">
        <v>42952</v>
      </c>
    </row>
    <row r="1840" spans="1:7" x14ac:dyDescent="0.25">
      <c r="A1840" s="20">
        <v>23871</v>
      </c>
      <c r="B1840" s="19">
        <v>56</v>
      </c>
      <c r="C1840" s="20">
        <v>44408</v>
      </c>
      <c r="D1840" s="21">
        <v>11</v>
      </c>
      <c r="E1840" s="21">
        <v>11</v>
      </c>
      <c r="F1840" s="22">
        <v>7841.87</v>
      </c>
      <c r="G1840" s="20">
        <v>40042</v>
      </c>
    </row>
    <row r="1841" spans="1:7" x14ac:dyDescent="0.25">
      <c r="A1841" s="20">
        <v>22034</v>
      </c>
      <c r="B1841" s="19">
        <v>61</v>
      </c>
      <c r="C1841" s="20">
        <v>44408</v>
      </c>
      <c r="D1841" s="21">
        <v>20</v>
      </c>
      <c r="E1841" s="21">
        <v>11</v>
      </c>
      <c r="F1841" s="22">
        <v>5925.62</v>
      </c>
      <c r="G1841" s="20">
        <v>36759</v>
      </c>
    </row>
    <row r="1842" spans="1:7" x14ac:dyDescent="0.25">
      <c r="A1842" s="20">
        <v>22449</v>
      </c>
      <c r="B1842" s="19">
        <v>60</v>
      </c>
      <c r="C1842" s="20">
        <v>44408</v>
      </c>
      <c r="D1842" s="21">
        <v>11</v>
      </c>
      <c r="E1842" s="21">
        <v>11</v>
      </c>
      <c r="F1842" s="22">
        <v>5408.11</v>
      </c>
      <c r="G1842" s="20">
        <v>40042</v>
      </c>
    </row>
    <row r="1843" spans="1:7" x14ac:dyDescent="0.25">
      <c r="A1843" s="20">
        <v>30264</v>
      </c>
      <c r="B1843" s="19">
        <v>38</v>
      </c>
      <c r="C1843" s="20">
        <v>44408</v>
      </c>
      <c r="D1843" s="21">
        <v>11</v>
      </c>
      <c r="E1843" s="21">
        <v>11</v>
      </c>
      <c r="F1843" s="22">
        <v>4475.1500000000005</v>
      </c>
      <c r="G1843" s="20">
        <v>40026</v>
      </c>
    </row>
    <row r="1844" spans="1:7" x14ac:dyDescent="0.25">
      <c r="A1844" s="20">
        <v>22556</v>
      </c>
      <c r="B1844" s="19">
        <v>59</v>
      </c>
      <c r="C1844" s="20">
        <v>44408</v>
      </c>
      <c r="D1844" s="21">
        <v>29</v>
      </c>
      <c r="E1844" s="21">
        <v>11</v>
      </c>
      <c r="F1844" s="22">
        <v>8321.3000000000011</v>
      </c>
      <c r="G1844" s="20">
        <v>33451</v>
      </c>
    </row>
    <row r="1845" spans="1:7" x14ac:dyDescent="0.25">
      <c r="A1845" s="20">
        <v>23747</v>
      </c>
      <c r="B1845" s="19">
        <v>56</v>
      </c>
      <c r="C1845" s="20">
        <v>44408</v>
      </c>
      <c r="D1845" s="21">
        <v>30</v>
      </c>
      <c r="E1845" s="21">
        <v>11</v>
      </c>
      <c r="F1845" s="22">
        <v>5503.38</v>
      </c>
      <c r="G1845" s="20">
        <v>33086</v>
      </c>
    </row>
    <row r="1846" spans="1:7" x14ac:dyDescent="0.25">
      <c r="A1846" s="20">
        <v>23379</v>
      </c>
      <c r="B1846" s="19">
        <v>57</v>
      </c>
      <c r="C1846" s="20">
        <v>44408</v>
      </c>
      <c r="D1846" s="21">
        <v>12</v>
      </c>
      <c r="E1846" s="21">
        <v>11</v>
      </c>
      <c r="F1846" s="22">
        <v>4900.92</v>
      </c>
      <c r="G1846" s="20">
        <v>39661</v>
      </c>
    </row>
    <row r="1847" spans="1:7" x14ac:dyDescent="0.25">
      <c r="A1847" s="20">
        <v>25322</v>
      </c>
      <c r="B1847" s="19">
        <v>52</v>
      </c>
      <c r="C1847" s="20">
        <v>44408</v>
      </c>
      <c r="D1847" s="21">
        <v>15</v>
      </c>
      <c r="E1847" s="21">
        <v>11</v>
      </c>
      <c r="F1847" s="22">
        <v>4550.87</v>
      </c>
      <c r="G1847" s="20">
        <v>38565</v>
      </c>
    </row>
    <row r="1848" spans="1:7" x14ac:dyDescent="0.25">
      <c r="A1848" s="20">
        <v>23824</v>
      </c>
      <c r="B1848" s="19">
        <v>56</v>
      </c>
      <c r="C1848" s="20">
        <v>44408</v>
      </c>
      <c r="D1848" s="21">
        <v>14</v>
      </c>
      <c r="E1848" s="21">
        <v>11</v>
      </c>
      <c r="F1848" s="22">
        <v>5912.62</v>
      </c>
      <c r="G1848" s="20">
        <v>38930</v>
      </c>
    </row>
    <row r="1849" spans="1:7" x14ac:dyDescent="0.25">
      <c r="A1849" s="20">
        <v>25242</v>
      </c>
      <c r="B1849" s="19">
        <v>52</v>
      </c>
      <c r="C1849" s="20">
        <v>44408</v>
      </c>
      <c r="D1849" s="21">
        <v>12</v>
      </c>
      <c r="E1849" s="21">
        <v>11</v>
      </c>
      <c r="F1849" s="22">
        <v>4651.16</v>
      </c>
      <c r="G1849" s="20">
        <v>39661</v>
      </c>
    </row>
    <row r="1850" spans="1:7" x14ac:dyDescent="0.25">
      <c r="A1850" s="20">
        <v>29677</v>
      </c>
      <c r="B1850" s="19">
        <v>40</v>
      </c>
      <c r="C1850" s="20">
        <v>44408</v>
      </c>
      <c r="D1850" s="21">
        <v>13</v>
      </c>
      <c r="E1850" s="21">
        <v>11</v>
      </c>
      <c r="F1850" s="22">
        <v>4365.7300000000005</v>
      </c>
      <c r="G1850" s="20">
        <v>39300</v>
      </c>
    </row>
    <row r="1851" spans="1:7" x14ac:dyDescent="0.25">
      <c r="A1851" s="20">
        <v>30895</v>
      </c>
      <c r="B1851" s="19">
        <v>37</v>
      </c>
      <c r="C1851" s="20">
        <v>44408</v>
      </c>
      <c r="D1851" s="21">
        <v>2</v>
      </c>
      <c r="E1851" s="21">
        <v>11</v>
      </c>
      <c r="F1851" s="22">
        <v>5228.5</v>
      </c>
      <c r="G1851" s="20">
        <v>43314</v>
      </c>
    </row>
    <row r="1852" spans="1:7" x14ac:dyDescent="0.25">
      <c r="A1852" s="20">
        <v>22836</v>
      </c>
      <c r="B1852" s="19">
        <v>59</v>
      </c>
      <c r="C1852" s="20">
        <v>44408</v>
      </c>
      <c r="D1852" s="21">
        <v>14</v>
      </c>
      <c r="E1852" s="21">
        <v>11</v>
      </c>
      <c r="F1852" s="22">
        <v>5170.0600000000004</v>
      </c>
      <c r="G1852" s="20">
        <v>38945</v>
      </c>
    </row>
    <row r="1853" spans="1:7" x14ac:dyDescent="0.25">
      <c r="A1853" s="20">
        <v>27498</v>
      </c>
      <c r="B1853" s="19">
        <v>46</v>
      </c>
      <c r="C1853" s="20">
        <v>44408</v>
      </c>
      <c r="D1853" s="21">
        <v>6</v>
      </c>
      <c r="E1853" s="21">
        <v>11</v>
      </c>
      <c r="F1853" s="22">
        <v>4373.5</v>
      </c>
      <c r="G1853" s="20">
        <v>41876</v>
      </c>
    </row>
    <row r="1854" spans="1:7" x14ac:dyDescent="0.25">
      <c r="A1854" s="20">
        <v>25089</v>
      </c>
      <c r="B1854" s="19">
        <v>53</v>
      </c>
      <c r="C1854" s="20">
        <v>44408</v>
      </c>
      <c r="D1854" s="21">
        <v>22</v>
      </c>
      <c r="E1854" s="21">
        <v>11</v>
      </c>
      <c r="F1854" s="22">
        <v>4912.0199999999995</v>
      </c>
      <c r="G1854" s="20">
        <v>36008</v>
      </c>
    </row>
    <row r="1855" spans="1:7" x14ac:dyDescent="0.25">
      <c r="A1855" s="20">
        <v>24560</v>
      </c>
      <c r="B1855" s="19">
        <v>54</v>
      </c>
      <c r="C1855" s="20">
        <v>44408</v>
      </c>
      <c r="D1855" s="21">
        <v>14</v>
      </c>
      <c r="E1855" s="21">
        <v>11</v>
      </c>
      <c r="F1855" s="22">
        <v>4845.26</v>
      </c>
      <c r="G1855" s="20">
        <v>38930</v>
      </c>
    </row>
    <row r="1856" spans="1:7" x14ac:dyDescent="0.25">
      <c r="A1856" s="20">
        <v>23970</v>
      </c>
      <c r="B1856" s="19">
        <v>56</v>
      </c>
      <c r="C1856" s="20">
        <v>44408</v>
      </c>
      <c r="D1856" s="21">
        <v>30</v>
      </c>
      <c r="E1856" s="21">
        <v>11</v>
      </c>
      <c r="F1856" s="22">
        <v>7836.34</v>
      </c>
      <c r="G1856" s="20">
        <v>33086</v>
      </c>
    </row>
    <row r="1857" spans="1:7" x14ac:dyDescent="0.25">
      <c r="A1857" s="20">
        <v>28566</v>
      </c>
      <c r="B1857" s="19">
        <v>43</v>
      </c>
      <c r="C1857" s="20">
        <v>44408</v>
      </c>
      <c r="D1857" s="21">
        <v>14</v>
      </c>
      <c r="E1857" s="21">
        <v>11</v>
      </c>
      <c r="F1857" s="22">
        <v>5983.18</v>
      </c>
      <c r="G1857" s="20">
        <v>38945</v>
      </c>
    </row>
    <row r="1858" spans="1:7" x14ac:dyDescent="0.25">
      <c r="A1858" s="20">
        <v>24232</v>
      </c>
      <c r="B1858" s="19">
        <v>55</v>
      </c>
      <c r="C1858" s="20">
        <v>44408</v>
      </c>
      <c r="D1858" s="21">
        <v>11</v>
      </c>
      <c r="E1858" s="21">
        <v>11</v>
      </c>
      <c r="F1858" s="22">
        <v>6600.91</v>
      </c>
      <c r="G1858" s="20">
        <v>40028</v>
      </c>
    </row>
    <row r="1859" spans="1:7" x14ac:dyDescent="0.25">
      <c r="A1859" s="20">
        <v>33497</v>
      </c>
      <c r="B1859" s="19">
        <v>30</v>
      </c>
      <c r="C1859" s="20">
        <v>44408</v>
      </c>
      <c r="D1859" s="21">
        <v>7</v>
      </c>
      <c r="E1859" s="21">
        <v>11</v>
      </c>
      <c r="F1859" s="22">
        <v>3655.75</v>
      </c>
      <c r="G1859" s="20">
        <v>41511</v>
      </c>
    </row>
    <row r="1860" spans="1:7" x14ac:dyDescent="0.25">
      <c r="A1860" s="20">
        <v>26836</v>
      </c>
      <c r="B1860" s="19">
        <v>48</v>
      </c>
      <c r="C1860" s="20">
        <v>44408</v>
      </c>
      <c r="D1860" s="21">
        <v>17</v>
      </c>
      <c r="E1860" s="21">
        <v>11</v>
      </c>
      <c r="F1860" s="22">
        <v>5045.13</v>
      </c>
      <c r="G1860" s="20">
        <v>37834</v>
      </c>
    </row>
    <row r="1861" spans="1:7" x14ac:dyDescent="0.25">
      <c r="A1861" s="20">
        <v>24664</v>
      </c>
      <c r="B1861" s="19">
        <v>54</v>
      </c>
      <c r="C1861" s="20">
        <v>44408</v>
      </c>
      <c r="D1861" s="21">
        <v>33</v>
      </c>
      <c r="E1861" s="21">
        <v>11</v>
      </c>
      <c r="F1861" s="22">
        <v>5876.34</v>
      </c>
      <c r="G1861" s="20">
        <v>31991</v>
      </c>
    </row>
    <row r="1862" spans="1:7" x14ac:dyDescent="0.25">
      <c r="A1862" s="20">
        <v>25526</v>
      </c>
      <c r="B1862" s="19">
        <v>51</v>
      </c>
      <c r="C1862" s="20">
        <v>44408</v>
      </c>
      <c r="D1862" s="21">
        <v>25</v>
      </c>
      <c r="E1862" s="21">
        <v>11</v>
      </c>
      <c r="F1862" s="22">
        <v>5068.82</v>
      </c>
      <c r="G1862" s="20">
        <v>34912</v>
      </c>
    </row>
    <row r="1863" spans="1:7" x14ac:dyDescent="0.25">
      <c r="A1863" s="20">
        <v>29015</v>
      </c>
      <c r="B1863" s="19">
        <v>42</v>
      </c>
      <c r="C1863" s="20">
        <v>44408</v>
      </c>
      <c r="D1863" s="21">
        <v>9</v>
      </c>
      <c r="E1863" s="21">
        <v>11</v>
      </c>
      <c r="F1863" s="22">
        <v>4460.25</v>
      </c>
      <c r="G1863" s="20">
        <v>40777</v>
      </c>
    </row>
    <row r="1864" spans="1:7" x14ac:dyDescent="0.25">
      <c r="A1864" s="20">
        <v>25255</v>
      </c>
      <c r="B1864" s="19">
        <v>52</v>
      </c>
      <c r="C1864" s="20">
        <v>44408</v>
      </c>
      <c r="D1864" s="21">
        <v>30</v>
      </c>
      <c r="E1864" s="21">
        <v>11</v>
      </c>
      <c r="F1864" s="22">
        <v>5353.3</v>
      </c>
      <c r="G1864" s="20">
        <v>33086</v>
      </c>
    </row>
    <row r="1865" spans="1:7" x14ac:dyDescent="0.25">
      <c r="A1865" s="20">
        <v>29756</v>
      </c>
      <c r="B1865" s="19">
        <v>40</v>
      </c>
      <c r="C1865" s="20">
        <v>44408</v>
      </c>
      <c r="D1865" s="21">
        <v>12</v>
      </c>
      <c r="E1865" s="21">
        <v>11</v>
      </c>
      <c r="F1865" s="22">
        <v>4771</v>
      </c>
      <c r="G1865" s="20">
        <v>39678</v>
      </c>
    </row>
    <row r="1866" spans="1:7" x14ac:dyDescent="0.25">
      <c r="A1866" s="20">
        <v>29590</v>
      </c>
      <c r="B1866" s="19">
        <v>40</v>
      </c>
      <c r="C1866" s="20">
        <v>44408</v>
      </c>
      <c r="D1866" s="21">
        <v>9</v>
      </c>
      <c r="E1866" s="21">
        <v>11</v>
      </c>
      <c r="F1866" s="22">
        <v>4180.25</v>
      </c>
      <c r="G1866" s="20">
        <v>40756</v>
      </c>
    </row>
    <row r="1867" spans="1:7" x14ac:dyDescent="0.25">
      <c r="A1867" s="20">
        <v>25403</v>
      </c>
      <c r="B1867" s="19">
        <v>52</v>
      </c>
      <c r="C1867" s="20">
        <v>44408</v>
      </c>
      <c r="D1867" s="21">
        <v>13</v>
      </c>
      <c r="E1867" s="21">
        <v>11</v>
      </c>
      <c r="F1867" s="22">
        <v>7405.41</v>
      </c>
      <c r="G1867" s="20">
        <v>39314</v>
      </c>
    </row>
    <row r="1868" spans="1:7" x14ac:dyDescent="0.25">
      <c r="A1868" s="20">
        <v>22879</v>
      </c>
      <c r="B1868" s="19">
        <v>59</v>
      </c>
      <c r="C1868" s="20">
        <v>44408</v>
      </c>
      <c r="D1868" s="21">
        <v>34</v>
      </c>
      <c r="E1868" s="21">
        <v>11</v>
      </c>
      <c r="F1868" s="22">
        <v>5643.38</v>
      </c>
      <c r="G1868" s="20">
        <v>31649</v>
      </c>
    </row>
    <row r="1869" spans="1:7" x14ac:dyDescent="0.25">
      <c r="A1869" s="20">
        <v>31044</v>
      </c>
      <c r="B1869" s="19">
        <v>36</v>
      </c>
      <c r="C1869" s="20">
        <v>44408</v>
      </c>
      <c r="D1869" s="21">
        <v>14</v>
      </c>
      <c r="E1869" s="21">
        <v>11</v>
      </c>
      <c r="F1869" s="22">
        <v>4610.0600000000004</v>
      </c>
      <c r="G1869" s="20">
        <v>38930</v>
      </c>
    </row>
    <row r="1870" spans="1:7" x14ac:dyDescent="0.25">
      <c r="A1870" s="20">
        <v>22863</v>
      </c>
      <c r="B1870" s="19">
        <v>59</v>
      </c>
      <c r="C1870" s="20">
        <v>44408</v>
      </c>
      <c r="D1870" s="21">
        <v>38</v>
      </c>
      <c r="E1870" s="21">
        <v>11</v>
      </c>
      <c r="F1870" s="22">
        <v>5959.22</v>
      </c>
      <c r="G1870" s="20">
        <v>30165</v>
      </c>
    </row>
    <row r="1871" spans="1:7" x14ac:dyDescent="0.25">
      <c r="A1871" s="20">
        <v>23828</v>
      </c>
      <c r="B1871" s="19">
        <v>56</v>
      </c>
      <c r="C1871" s="20">
        <v>44408</v>
      </c>
      <c r="D1871" s="21">
        <v>30</v>
      </c>
      <c r="E1871" s="21">
        <v>11</v>
      </c>
      <c r="F1871" s="22">
        <v>7378.2599999999993</v>
      </c>
      <c r="G1871" s="20">
        <v>33086</v>
      </c>
    </row>
    <row r="1872" spans="1:7" x14ac:dyDescent="0.25">
      <c r="A1872" s="20">
        <v>26831</v>
      </c>
      <c r="B1872" s="19">
        <v>48</v>
      </c>
      <c r="C1872" s="20">
        <v>44408</v>
      </c>
      <c r="D1872" s="21">
        <v>19</v>
      </c>
      <c r="E1872" s="21">
        <v>11</v>
      </c>
      <c r="F1872" s="22">
        <v>4384.5</v>
      </c>
      <c r="G1872" s="20">
        <v>37104</v>
      </c>
    </row>
    <row r="1873" spans="1:7" x14ac:dyDescent="0.25">
      <c r="A1873" s="20">
        <v>27718</v>
      </c>
      <c r="B1873" s="19">
        <v>45</v>
      </c>
      <c r="C1873" s="20">
        <v>44408</v>
      </c>
      <c r="D1873" s="21">
        <v>3</v>
      </c>
      <c r="E1873" s="21">
        <v>11</v>
      </c>
      <c r="F1873" s="22">
        <v>4118.75</v>
      </c>
      <c r="G1873" s="20">
        <v>42975</v>
      </c>
    </row>
    <row r="1874" spans="1:7" x14ac:dyDescent="0.25">
      <c r="A1874" s="20">
        <v>24981</v>
      </c>
      <c r="B1874" s="19">
        <v>53</v>
      </c>
      <c r="C1874" s="20">
        <v>44408</v>
      </c>
      <c r="D1874" s="21">
        <v>16</v>
      </c>
      <c r="E1874" s="21">
        <v>11</v>
      </c>
      <c r="F1874" s="22">
        <v>5163.68</v>
      </c>
      <c r="G1874" s="20">
        <v>38200</v>
      </c>
    </row>
    <row r="1875" spans="1:7" x14ac:dyDescent="0.25">
      <c r="A1875" s="20">
        <v>22211</v>
      </c>
      <c r="B1875" s="19">
        <v>60</v>
      </c>
      <c r="C1875" s="20">
        <v>44408</v>
      </c>
      <c r="D1875" s="21">
        <v>34</v>
      </c>
      <c r="E1875" s="21">
        <v>11</v>
      </c>
      <c r="F1875" s="22">
        <v>8752.5</v>
      </c>
      <c r="G1875" s="20">
        <v>31649</v>
      </c>
    </row>
    <row r="1876" spans="1:7" x14ac:dyDescent="0.25">
      <c r="A1876" s="20">
        <v>30437</v>
      </c>
      <c r="B1876" s="19">
        <v>38</v>
      </c>
      <c r="C1876" s="20">
        <v>44408</v>
      </c>
      <c r="D1876" s="21">
        <v>10</v>
      </c>
      <c r="E1876" s="21">
        <v>11</v>
      </c>
      <c r="F1876" s="22">
        <v>4666.5</v>
      </c>
      <c r="G1876" s="20">
        <v>40391</v>
      </c>
    </row>
    <row r="1877" spans="1:7" x14ac:dyDescent="0.25">
      <c r="A1877" s="20">
        <v>27940</v>
      </c>
      <c r="B1877" s="19">
        <v>45</v>
      </c>
      <c r="C1877" s="20">
        <v>44408</v>
      </c>
      <c r="D1877" s="21">
        <v>14</v>
      </c>
      <c r="E1877" s="21">
        <v>11</v>
      </c>
      <c r="F1877" s="22">
        <v>5360.46</v>
      </c>
      <c r="G1877" s="20">
        <v>38945</v>
      </c>
    </row>
    <row r="1878" spans="1:7" x14ac:dyDescent="0.25">
      <c r="A1878" s="20">
        <v>24804</v>
      </c>
      <c r="B1878" s="19">
        <v>53</v>
      </c>
      <c r="C1878" s="20">
        <v>44408</v>
      </c>
      <c r="D1878" s="21">
        <v>15</v>
      </c>
      <c r="E1878" s="21">
        <v>11</v>
      </c>
      <c r="F1878" s="22">
        <v>4510.55</v>
      </c>
      <c r="G1878" s="20">
        <v>38565</v>
      </c>
    </row>
    <row r="1879" spans="1:7" x14ac:dyDescent="0.25">
      <c r="A1879" s="20">
        <v>26936</v>
      </c>
      <c r="B1879" s="19">
        <v>48</v>
      </c>
      <c r="C1879" s="20">
        <v>44408</v>
      </c>
      <c r="D1879" s="21">
        <v>22</v>
      </c>
      <c r="E1879" s="21">
        <v>11</v>
      </c>
      <c r="F1879" s="22">
        <v>4765.3</v>
      </c>
      <c r="G1879" s="20">
        <v>36008</v>
      </c>
    </row>
    <row r="1880" spans="1:7" x14ac:dyDescent="0.25">
      <c r="A1880" s="20">
        <v>27934</v>
      </c>
      <c r="B1880" s="19">
        <v>45</v>
      </c>
      <c r="C1880" s="20">
        <v>44408</v>
      </c>
      <c r="D1880" s="21">
        <v>13</v>
      </c>
      <c r="E1880" s="21">
        <v>11</v>
      </c>
      <c r="F1880" s="22">
        <v>6655.0099999999993</v>
      </c>
      <c r="G1880" s="20">
        <v>39321</v>
      </c>
    </row>
    <row r="1881" spans="1:7" x14ac:dyDescent="0.25">
      <c r="A1881" s="20">
        <v>24998</v>
      </c>
      <c r="B1881" s="19">
        <v>53</v>
      </c>
      <c r="C1881" s="20">
        <v>44408</v>
      </c>
      <c r="D1881" s="21">
        <v>30</v>
      </c>
      <c r="E1881" s="21">
        <v>11</v>
      </c>
      <c r="F1881" s="22">
        <v>5614.2599999999993</v>
      </c>
      <c r="G1881" s="20">
        <v>33086</v>
      </c>
    </row>
    <row r="1882" spans="1:7" x14ac:dyDescent="0.25">
      <c r="A1882" s="20">
        <v>33655</v>
      </c>
      <c r="B1882" s="19">
        <v>29</v>
      </c>
      <c r="C1882" s="20">
        <v>44408</v>
      </c>
      <c r="D1882" s="21">
        <v>2</v>
      </c>
      <c r="E1882" s="21">
        <v>11</v>
      </c>
      <c r="F1882" s="22">
        <v>3265.14</v>
      </c>
      <c r="G1882" s="20">
        <v>43325</v>
      </c>
    </row>
    <row r="1883" spans="1:7" x14ac:dyDescent="0.25">
      <c r="A1883" s="20">
        <v>27594</v>
      </c>
      <c r="B1883" s="19">
        <v>46</v>
      </c>
      <c r="C1883" s="20">
        <v>44408</v>
      </c>
      <c r="D1883" s="21">
        <v>12</v>
      </c>
      <c r="E1883" s="21">
        <v>11</v>
      </c>
      <c r="F1883" s="22">
        <v>5067.8</v>
      </c>
      <c r="G1883" s="20">
        <v>39671</v>
      </c>
    </row>
    <row r="1884" spans="1:7" x14ac:dyDescent="0.25">
      <c r="A1884" s="20">
        <v>32642</v>
      </c>
      <c r="B1884" s="19">
        <v>32</v>
      </c>
      <c r="C1884" s="20">
        <v>44408</v>
      </c>
      <c r="D1884" s="21">
        <v>9</v>
      </c>
      <c r="E1884" s="21">
        <v>11</v>
      </c>
      <c r="F1884" s="22">
        <v>4061.53</v>
      </c>
      <c r="G1884" s="20">
        <v>40771</v>
      </c>
    </row>
    <row r="1885" spans="1:7" x14ac:dyDescent="0.25">
      <c r="A1885" s="20">
        <v>30166</v>
      </c>
      <c r="B1885" s="19">
        <v>39</v>
      </c>
      <c r="C1885" s="20">
        <v>44408</v>
      </c>
      <c r="D1885" s="21">
        <v>10</v>
      </c>
      <c r="E1885" s="21">
        <v>11</v>
      </c>
      <c r="F1885" s="22">
        <v>4663.1400000000003</v>
      </c>
      <c r="G1885" s="20">
        <v>40391</v>
      </c>
    </row>
    <row r="1886" spans="1:7" x14ac:dyDescent="0.25">
      <c r="A1886" s="20">
        <v>32910</v>
      </c>
      <c r="B1886" s="19">
        <v>31</v>
      </c>
      <c r="C1886" s="20">
        <v>44408</v>
      </c>
      <c r="D1886" s="21">
        <v>4</v>
      </c>
      <c r="E1886" s="21">
        <v>11</v>
      </c>
      <c r="F1886" s="22">
        <v>3905</v>
      </c>
      <c r="G1886" s="20">
        <v>42604</v>
      </c>
    </row>
    <row r="1887" spans="1:7" x14ac:dyDescent="0.25">
      <c r="A1887" s="20">
        <v>32634</v>
      </c>
      <c r="B1887" s="19">
        <v>32</v>
      </c>
      <c r="C1887" s="20">
        <v>44408</v>
      </c>
      <c r="D1887" s="21">
        <v>1</v>
      </c>
      <c r="E1887" s="21">
        <v>11</v>
      </c>
      <c r="F1887" s="22">
        <v>4322.25</v>
      </c>
      <c r="G1887" s="20">
        <v>43678</v>
      </c>
    </row>
    <row r="1888" spans="1:7" x14ac:dyDescent="0.25">
      <c r="A1888" s="20">
        <v>26674</v>
      </c>
      <c r="B1888" s="19">
        <v>48</v>
      </c>
      <c r="C1888" s="20">
        <v>44408</v>
      </c>
      <c r="D1888" s="21">
        <v>12</v>
      </c>
      <c r="E1888" s="21">
        <v>11</v>
      </c>
      <c r="F1888" s="22">
        <v>5690.52</v>
      </c>
      <c r="G1888" s="20">
        <v>39664</v>
      </c>
    </row>
    <row r="1889" spans="1:7" x14ac:dyDescent="0.25">
      <c r="A1889" s="20">
        <v>26663</v>
      </c>
      <c r="B1889" s="19">
        <v>48</v>
      </c>
      <c r="C1889" s="20">
        <v>44408</v>
      </c>
      <c r="D1889" s="21">
        <v>11</v>
      </c>
      <c r="E1889" s="21">
        <v>11</v>
      </c>
      <c r="F1889" s="22">
        <v>4817.87</v>
      </c>
      <c r="G1889" s="20">
        <v>40026</v>
      </c>
    </row>
    <row r="1890" spans="1:7" x14ac:dyDescent="0.25">
      <c r="A1890" s="20">
        <v>26533</v>
      </c>
      <c r="B1890" s="19">
        <v>49</v>
      </c>
      <c r="C1890" s="20">
        <v>44408</v>
      </c>
      <c r="D1890" s="21">
        <v>14</v>
      </c>
      <c r="E1890" s="21">
        <v>11</v>
      </c>
      <c r="F1890" s="22">
        <v>6230.7</v>
      </c>
      <c r="G1890" s="20">
        <v>38950</v>
      </c>
    </row>
    <row r="1891" spans="1:7" x14ac:dyDescent="0.25">
      <c r="A1891" s="20">
        <v>27256</v>
      </c>
      <c r="B1891" s="19">
        <v>47</v>
      </c>
      <c r="C1891" s="20">
        <v>44408</v>
      </c>
      <c r="D1891" s="21">
        <v>22</v>
      </c>
      <c r="E1891" s="21">
        <v>11</v>
      </c>
      <c r="F1891" s="22">
        <v>4576.0199999999995</v>
      </c>
      <c r="G1891" s="20">
        <v>36008</v>
      </c>
    </row>
    <row r="1892" spans="1:7" x14ac:dyDescent="0.25">
      <c r="A1892" s="20">
        <v>25064</v>
      </c>
      <c r="B1892" s="19">
        <v>53</v>
      </c>
      <c r="C1892" s="20">
        <v>44408</v>
      </c>
      <c r="D1892" s="21">
        <v>22</v>
      </c>
      <c r="E1892" s="21">
        <v>11</v>
      </c>
      <c r="F1892" s="22">
        <v>5044.18</v>
      </c>
      <c r="G1892" s="20">
        <v>36008</v>
      </c>
    </row>
    <row r="1893" spans="1:7" x14ac:dyDescent="0.25">
      <c r="A1893" s="20">
        <v>24475</v>
      </c>
      <c r="B1893" s="19">
        <v>54</v>
      </c>
      <c r="C1893" s="20">
        <v>44408</v>
      </c>
      <c r="D1893" s="21">
        <v>30</v>
      </c>
      <c r="E1893" s="21">
        <v>11</v>
      </c>
      <c r="F1893" s="22">
        <v>5451.86</v>
      </c>
      <c r="G1893" s="20">
        <v>33086</v>
      </c>
    </row>
    <row r="1894" spans="1:7" x14ac:dyDescent="0.25">
      <c r="A1894" s="20">
        <v>25139</v>
      </c>
      <c r="B1894" s="19">
        <v>52</v>
      </c>
      <c r="C1894" s="20">
        <v>44408</v>
      </c>
      <c r="D1894" s="21">
        <v>21</v>
      </c>
      <c r="E1894" s="21">
        <v>11</v>
      </c>
      <c r="F1894" s="22">
        <v>5485.46</v>
      </c>
      <c r="G1894" s="20">
        <v>36374</v>
      </c>
    </row>
    <row r="1895" spans="1:7" x14ac:dyDescent="0.25">
      <c r="A1895" s="20">
        <v>22280</v>
      </c>
      <c r="B1895" s="19">
        <v>60</v>
      </c>
      <c r="C1895" s="20">
        <v>44408</v>
      </c>
      <c r="D1895" s="21">
        <v>36</v>
      </c>
      <c r="E1895" s="21">
        <v>11</v>
      </c>
      <c r="F1895" s="22">
        <v>6452.02</v>
      </c>
      <c r="G1895" s="20">
        <v>30895</v>
      </c>
    </row>
    <row r="1896" spans="1:7" x14ac:dyDescent="0.25">
      <c r="A1896" s="20">
        <v>26205</v>
      </c>
      <c r="B1896" s="19">
        <v>50</v>
      </c>
      <c r="C1896" s="20">
        <v>44408</v>
      </c>
      <c r="D1896" s="21">
        <v>16</v>
      </c>
      <c r="E1896" s="21">
        <v>11</v>
      </c>
      <c r="F1896" s="22">
        <v>5842.4000000000005</v>
      </c>
      <c r="G1896" s="20">
        <v>38215</v>
      </c>
    </row>
    <row r="1897" spans="1:7" x14ac:dyDescent="0.25">
      <c r="A1897" s="20">
        <v>22428</v>
      </c>
      <c r="B1897" s="19">
        <v>60</v>
      </c>
      <c r="C1897" s="20">
        <v>44408</v>
      </c>
      <c r="D1897" s="21">
        <v>38</v>
      </c>
      <c r="E1897" s="21">
        <v>11</v>
      </c>
      <c r="F1897" s="22">
        <v>7256.18</v>
      </c>
      <c r="G1897" s="20">
        <v>30165</v>
      </c>
    </row>
    <row r="1898" spans="1:7" x14ac:dyDescent="0.25">
      <c r="A1898" s="20">
        <v>33027</v>
      </c>
      <c r="B1898" s="19">
        <v>31</v>
      </c>
      <c r="C1898" s="20">
        <v>44408</v>
      </c>
      <c r="D1898" s="21">
        <v>7</v>
      </c>
      <c r="E1898" s="21">
        <v>11</v>
      </c>
      <c r="F1898" s="22">
        <v>3944.7099999999996</v>
      </c>
      <c r="G1898" s="20">
        <v>41512</v>
      </c>
    </row>
    <row r="1899" spans="1:7" x14ac:dyDescent="0.25">
      <c r="A1899" s="20">
        <v>23652</v>
      </c>
      <c r="B1899" s="19">
        <v>56</v>
      </c>
      <c r="C1899" s="20">
        <v>44408</v>
      </c>
      <c r="D1899" s="21">
        <v>30</v>
      </c>
      <c r="E1899" s="21">
        <v>11</v>
      </c>
      <c r="F1899" s="22">
        <v>5073.3</v>
      </c>
      <c r="G1899" s="20">
        <v>33086</v>
      </c>
    </row>
    <row r="1900" spans="1:7" x14ac:dyDescent="0.25">
      <c r="A1900" s="20">
        <v>27183</v>
      </c>
      <c r="B1900" s="19">
        <v>47</v>
      </c>
      <c r="C1900" s="20">
        <v>44408</v>
      </c>
      <c r="D1900" s="21">
        <v>20</v>
      </c>
      <c r="E1900" s="21">
        <v>11</v>
      </c>
      <c r="F1900" s="22">
        <v>4886.2599999999993</v>
      </c>
      <c r="G1900" s="20">
        <v>36745</v>
      </c>
    </row>
    <row r="1901" spans="1:7" x14ac:dyDescent="0.25">
      <c r="A1901" s="20">
        <v>22810</v>
      </c>
      <c r="B1901" s="19">
        <v>59</v>
      </c>
      <c r="C1901" s="20">
        <v>44408</v>
      </c>
      <c r="D1901" s="21">
        <v>22</v>
      </c>
      <c r="E1901" s="21">
        <v>11</v>
      </c>
      <c r="F1901" s="22">
        <v>5220.0199999999995</v>
      </c>
      <c r="G1901" s="20">
        <v>36008</v>
      </c>
    </row>
    <row r="1902" spans="1:7" x14ac:dyDescent="0.25">
      <c r="A1902" s="20">
        <v>30849</v>
      </c>
      <c r="B1902" s="19">
        <v>37</v>
      </c>
      <c r="C1902" s="20">
        <v>44408</v>
      </c>
      <c r="D1902" s="21">
        <v>11</v>
      </c>
      <c r="E1902" s="21">
        <v>11</v>
      </c>
      <c r="F1902" s="22">
        <v>4840.2699999999995</v>
      </c>
      <c r="G1902" s="20">
        <v>40028</v>
      </c>
    </row>
    <row r="1903" spans="1:7" x14ac:dyDescent="0.25">
      <c r="A1903" s="20">
        <v>27497</v>
      </c>
      <c r="B1903" s="19">
        <v>46</v>
      </c>
      <c r="C1903" s="20">
        <v>44408</v>
      </c>
      <c r="D1903" s="21">
        <v>17</v>
      </c>
      <c r="E1903" s="21">
        <v>11</v>
      </c>
      <c r="F1903" s="22">
        <v>5973.6100000000006</v>
      </c>
      <c r="G1903" s="20">
        <v>37851</v>
      </c>
    </row>
    <row r="1904" spans="1:7" x14ac:dyDescent="0.25">
      <c r="A1904" s="20">
        <v>23193</v>
      </c>
      <c r="B1904" s="19">
        <v>58</v>
      </c>
      <c r="C1904" s="20">
        <v>44408</v>
      </c>
      <c r="D1904" s="21">
        <v>33</v>
      </c>
      <c r="E1904" s="21">
        <v>11</v>
      </c>
      <c r="F1904" s="22">
        <v>8251.86</v>
      </c>
      <c r="G1904" s="20">
        <v>31999</v>
      </c>
    </row>
    <row r="1905" spans="1:7" x14ac:dyDescent="0.25">
      <c r="A1905" s="20">
        <v>28325</v>
      </c>
      <c r="B1905" s="19">
        <v>44</v>
      </c>
      <c r="C1905" s="20">
        <v>44408</v>
      </c>
      <c r="D1905" s="21">
        <v>13</v>
      </c>
      <c r="E1905" s="21">
        <v>11</v>
      </c>
      <c r="F1905" s="22">
        <v>5729.8899999999994</v>
      </c>
      <c r="G1905" s="20">
        <v>39300</v>
      </c>
    </row>
    <row r="1906" spans="1:7" x14ac:dyDescent="0.25">
      <c r="A1906" s="20">
        <v>29131</v>
      </c>
      <c r="B1906" s="19">
        <v>41</v>
      </c>
      <c r="C1906" s="20">
        <v>44408</v>
      </c>
      <c r="D1906" s="21">
        <v>12</v>
      </c>
      <c r="E1906" s="21">
        <v>11</v>
      </c>
      <c r="F1906" s="22">
        <v>5569.56</v>
      </c>
      <c r="G1906" s="20">
        <v>39664</v>
      </c>
    </row>
    <row r="1907" spans="1:7" x14ac:dyDescent="0.25">
      <c r="A1907" s="20">
        <v>28585</v>
      </c>
      <c r="B1907" s="19">
        <v>43</v>
      </c>
      <c r="C1907" s="20">
        <v>44408</v>
      </c>
      <c r="D1907" s="21">
        <v>15</v>
      </c>
      <c r="E1907" s="21">
        <v>11</v>
      </c>
      <c r="F1907" s="22">
        <v>4886.87</v>
      </c>
      <c r="G1907" s="20">
        <v>38565</v>
      </c>
    </row>
    <row r="1908" spans="1:7" x14ac:dyDescent="0.25">
      <c r="A1908" s="20">
        <v>24293</v>
      </c>
      <c r="B1908" s="19">
        <v>55</v>
      </c>
      <c r="C1908" s="20">
        <v>44408</v>
      </c>
      <c r="D1908" s="21">
        <v>30</v>
      </c>
      <c r="E1908" s="21">
        <v>11</v>
      </c>
      <c r="F1908" s="22">
        <v>5657.94</v>
      </c>
      <c r="G1908" s="20">
        <v>33105</v>
      </c>
    </row>
    <row r="1909" spans="1:7" x14ac:dyDescent="0.25">
      <c r="A1909" s="20">
        <v>22188</v>
      </c>
      <c r="B1909" s="19">
        <v>61</v>
      </c>
      <c r="C1909" s="20">
        <v>44408</v>
      </c>
      <c r="D1909" s="21">
        <v>36</v>
      </c>
      <c r="E1909" s="21">
        <v>11</v>
      </c>
      <c r="F1909" s="22">
        <v>6242.579999999999</v>
      </c>
      <c r="G1909" s="20">
        <v>30895</v>
      </c>
    </row>
    <row r="1910" spans="1:7" x14ac:dyDescent="0.25">
      <c r="A1910" s="20">
        <v>29796</v>
      </c>
      <c r="B1910" s="19">
        <v>40</v>
      </c>
      <c r="C1910" s="20">
        <v>44408</v>
      </c>
      <c r="D1910" s="21">
        <v>18</v>
      </c>
      <c r="E1910" s="21">
        <v>11</v>
      </c>
      <c r="F1910" s="22">
        <v>4682.42</v>
      </c>
      <c r="G1910" s="20">
        <v>37484</v>
      </c>
    </row>
    <row r="1911" spans="1:7" x14ac:dyDescent="0.25">
      <c r="A1911" s="20">
        <v>27255</v>
      </c>
      <c r="B1911" s="19">
        <v>47</v>
      </c>
      <c r="C1911" s="20">
        <v>44408</v>
      </c>
      <c r="D1911" s="21">
        <v>13</v>
      </c>
      <c r="E1911" s="21">
        <v>11</v>
      </c>
      <c r="F1911" s="22">
        <v>5761.25</v>
      </c>
      <c r="G1911" s="20">
        <v>39300</v>
      </c>
    </row>
    <row r="1912" spans="1:7" x14ac:dyDescent="0.25">
      <c r="A1912" s="20">
        <v>25628</v>
      </c>
      <c r="B1912" s="19">
        <v>51</v>
      </c>
      <c r="C1912" s="20">
        <v>44408</v>
      </c>
      <c r="D1912" s="21">
        <v>19</v>
      </c>
      <c r="E1912" s="21">
        <v>11</v>
      </c>
      <c r="F1912" s="22">
        <v>6035.38</v>
      </c>
      <c r="G1912" s="20">
        <v>37104</v>
      </c>
    </row>
    <row r="1913" spans="1:7" x14ac:dyDescent="0.25">
      <c r="A1913" s="20">
        <v>28083</v>
      </c>
      <c r="B1913" s="19">
        <v>44</v>
      </c>
      <c r="C1913" s="20">
        <v>44408</v>
      </c>
      <c r="D1913" s="21">
        <v>15</v>
      </c>
      <c r="E1913" s="21">
        <v>11</v>
      </c>
      <c r="F1913" s="22">
        <v>6421.27</v>
      </c>
      <c r="G1913" s="20">
        <v>38586</v>
      </c>
    </row>
    <row r="1914" spans="1:7" x14ac:dyDescent="0.25">
      <c r="A1914" s="20">
        <v>30151</v>
      </c>
      <c r="B1914" s="19">
        <v>39</v>
      </c>
      <c r="C1914" s="20">
        <v>44408</v>
      </c>
      <c r="D1914" s="21">
        <v>10</v>
      </c>
      <c r="E1914" s="21">
        <v>11</v>
      </c>
      <c r="F1914" s="22">
        <v>4281.22</v>
      </c>
      <c r="G1914" s="20">
        <v>40391</v>
      </c>
    </row>
    <row r="1915" spans="1:7" x14ac:dyDescent="0.25">
      <c r="A1915" s="20">
        <v>22715</v>
      </c>
      <c r="B1915" s="19">
        <v>59</v>
      </c>
      <c r="C1915" s="20">
        <v>44408</v>
      </c>
      <c r="D1915" s="21">
        <v>32</v>
      </c>
      <c r="E1915" s="21">
        <v>11</v>
      </c>
      <c r="F1915" s="22">
        <v>6725.3</v>
      </c>
      <c r="G1915" s="20">
        <v>32356</v>
      </c>
    </row>
    <row r="1916" spans="1:7" x14ac:dyDescent="0.25">
      <c r="A1916" s="20">
        <v>26412</v>
      </c>
      <c r="B1916" s="19">
        <v>49</v>
      </c>
      <c r="C1916" s="20">
        <v>44408</v>
      </c>
      <c r="D1916" s="21">
        <v>18</v>
      </c>
      <c r="E1916" s="21">
        <v>11</v>
      </c>
      <c r="F1916" s="22">
        <v>6645.78</v>
      </c>
      <c r="G1916" s="20">
        <v>37496</v>
      </c>
    </row>
    <row r="1917" spans="1:7" x14ac:dyDescent="0.25">
      <c r="A1917" s="20">
        <v>27849</v>
      </c>
      <c r="B1917" s="19">
        <v>45</v>
      </c>
      <c r="C1917" s="20">
        <v>44408</v>
      </c>
      <c r="D1917" s="21">
        <v>11</v>
      </c>
      <c r="E1917" s="21">
        <v>11</v>
      </c>
      <c r="F1917" s="22">
        <v>5846.03</v>
      </c>
      <c r="G1917" s="20">
        <v>40028</v>
      </c>
    </row>
    <row r="1918" spans="1:7" x14ac:dyDescent="0.25">
      <c r="A1918" s="20">
        <v>29102</v>
      </c>
      <c r="B1918" s="19">
        <v>42</v>
      </c>
      <c r="C1918" s="20">
        <v>44408</v>
      </c>
      <c r="D1918" s="21">
        <v>16</v>
      </c>
      <c r="E1918" s="21">
        <v>11</v>
      </c>
      <c r="F1918" s="22">
        <v>5957.7599999999993</v>
      </c>
      <c r="G1918" s="20">
        <v>38201</v>
      </c>
    </row>
    <row r="1919" spans="1:7" x14ac:dyDescent="0.25">
      <c r="A1919" s="20">
        <v>27309</v>
      </c>
      <c r="B1919" s="19">
        <v>46</v>
      </c>
      <c r="C1919" s="20">
        <v>44408</v>
      </c>
      <c r="D1919" s="21">
        <v>14</v>
      </c>
      <c r="E1919" s="21">
        <v>11</v>
      </c>
      <c r="F1919" s="22">
        <v>7066.22</v>
      </c>
      <c r="G1919" s="20">
        <v>38950</v>
      </c>
    </row>
    <row r="1920" spans="1:7" x14ac:dyDescent="0.25">
      <c r="A1920" s="20">
        <v>23171</v>
      </c>
      <c r="B1920" s="19">
        <v>58</v>
      </c>
      <c r="C1920" s="20">
        <v>44408</v>
      </c>
      <c r="D1920" s="21">
        <v>20</v>
      </c>
      <c r="E1920" s="21">
        <v>11</v>
      </c>
      <c r="F1920" s="22">
        <v>4879.54</v>
      </c>
      <c r="G1920" s="20">
        <v>36766</v>
      </c>
    </row>
    <row r="1921" spans="1:7" x14ac:dyDescent="0.25">
      <c r="A1921" s="20">
        <v>31730</v>
      </c>
      <c r="B1921" s="19">
        <v>34</v>
      </c>
      <c r="C1921" s="20">
        <v>44408</v>
      </c>
      <c r="D1921" s="21">
        <v>13</v>
      </c>
      <c r="E1921" s="21">
        <v>11</v>
      </c>
      <c r="F1921" s="22">
        <v>4479.97</v>
      </c>
      <c r="G1921" s="20">
        <v>39300</v>
      </c>
    </row>
    <row r="1922" spans="1:7" x14ac:dyDescent="0.25">
      <c r="A1922" s="20">
        <v>25146</v>
      </c>
      <c r="B1922" s="19">
        <v>52</v>
      </c>
      <c r="C1922" s="20">
        <v>44408</v>
      </c>
      <c r="D1922" s="21">
        <v>30</v>
      </c>
      <c r="E1922" s="21">
        <v>11</v>
      </c>
      <c r="F1922" s="22">
        <v>5666.9000000000005</v>
      </c>
      <c r="G1922" s="20">
        <v>33086</v>
      </c>
    </row>
    <row r="1923" spans="1:7" x14ac:dyDescent="0.25">
      <c r="A1923" s="20">
        <v>30142</v>
      </c>
      <c r="B1923" s="19">
        <v>39</v>
      </c>
      <c r="C1923" s="20">
        <v>44408</v>
      </c>
      <c r="D1923" s="21">
        <v>14</v>
      </c>
      <c r="E1923" s="21">
        <v>11</v>
      </c>
      <c r="F1923" s="22">
        <v>4905.74</v>
      </c>
      <c r="G1923" s="20">
        <v>38948</v>
      </c>
    </row>
    <row r="1924" spans="1:7" x14ac:dyDescent="0.25">
      <c r="A1924" s="20">
        <v>27871</v>
      </c>
      <c r="B1924" s="19">
        <v>45</v>
      </c>
      <c r="C1924" s="20">
        <v>44408</v>
      </c>
      <c r="D1924" s="21">
        <v>11</v>
      </c>
      <c r="E1924" s="21">
        <v>11</v>
      </c>
      <c r="F1924" s="22">
        <v>5894.19</v>
      </c>
      <c r="G1924" s="20">
        <v>40042</v>
      </c>
    </row>
    <row r="1925" spans="1:7" x14ac:dyDescent="0.25">
      <c r="A1925" s="20">
        <v>28914</v>
      </c>
      <c r="B1925" s="19">
        <v>42</v>
      </c>
      <c r="C1925" s="20">
        <v>44408</v>
      </c>
      <c r="D1925" s="21">
        <v>18</v>
      </c>
      <c r="E1925" s="21">
        <v>11</v>
      </c>
      <c r="F1925" s="22">
        <v>4885.1400000000003</v>
      </c>
      <c r="G1925" s="20">
        <v>37469</v>
      </c>
    </row>
    <row r="1926" spans="1:7" x14ac:dyDescent="0.25">
      <c r="A1926" s="20">
        <v>28032</v>
      </c>
      <c r="B1926" s="19">
        <v>45</v>
      </c>
      <c r="C1926" s="20">
        <v>44408</v>
      </c>
      <c r="D1926" s="21">
        <v>17</v>
      </c>
      <c r="E1926" s="21">
        <v>11</v>
      </c>
      <c r="F1926" s="22">
        <v>5941.13</v>
      </c>
      <c r="G1926" s="20">
        <v>37849</v>
      </c>
    </row>
    <row r="1927" spans="1:7" x14ac:dyDescent="0.25">
      <c r="A1927" s="20">
        <v>28408</v>
      </c>
      <c r="B1927" s="19">
        <v>43</v>
      </c>
      <c r="C1927" s="20">
        <v>44408</v>
      </c>
      <c r="D1927" s="21">
        <v>18</v>
      </c>
      <c r="E1927" s="21">
        <v>11</v>
      </c>
      <c r="F1927" s="22">
        <v>4826.9000000000005</v>
      </c>
      <c r="G1927" s="20">
        <v>37487</v>
      </c>
    </row>
    <row r="1928" spans="1:7" x14ac:dyDescent="0.25">
      <c r="A1928" s="20">
        <v>28315</v>
      </c>
      <c r="B1928" s="19">
        <v>44</v>
      </c>
      <c r="C1928" s="20">
        <v>44408</v>
      </c>
      <c r="D1928" s="21">
        <v>8</v>
      </c>
      <c r="E1928" s="21">
        <v>11</v>
      </c>
      <c r="F1928" s="22">
        <v>4338</v>
      </c>
      <c r="G1928" s="20">
        <v>41141</v>
      </c>
    </row>
    <row r="1929" spans="1:7" x14ac:dyDescent="0.25">
      <c r="A1929" s="20">
        <v>29642</v>
      </c>
      <c r="B1929" s="19">
        <v>40</v>
      </c>
      <c r="C1929" s="20">
        <v>44408</v>
      </c>
      <c r="D1929" s="21">
        <v>9</v>
      </c>
      <c r="E1929" s="21">
        <v>11</v>
      </c>
      <c r="F1929" s="22">
        <v>4348.25</v>
      </c>
      <c r="G1929" s="20">
        <v>40784</v>
      </c>
    </row>
    <row r="1930" spans="1:7" x14ac:dyDescent="0.25">
      <c r="A1930" s="20">
        <v>30559</v>
      </c>
      <c r="B1930" s="19">
        <v>38</v>
      </c>
      <c r="C1930" s="20">
        <v>44408</v>
      </c>
      <c r="D1930" s="21">
        <v>14</v>
      </c>
      <c r="E1930" s="21">
        <v>11</v>
      </c>
      <c r="F1930" s="22">
        <v>5373.9000000000005</v>
      </c>
      <c r="G1930" s="20">
        <v>38930</v>
      </c>
    </row>
    <row r="1931" spans="1:7" x14ac:dyDescent="0.25">
      <c r="A1931" s="20">
        <v>32150</v>
      </c>
      <c r="B1931" s="19">
        <v>33</v>
      </c>
      <c r="C1931" s="20">
        <v>44408</v>
      </c>
      <c r="D1931" s="21">
        <v>8</v>
      </c>
      <c r="E1931" s="21">
        <v>11</v>
      </c>
      <c r="F1931" s="22">
        <v>3911.28</v>
      </c>
      <c r="G1931" s="20">
        <v>41141</v>
      </c>
    </row>
    <row r="1932" spans="1:7" x14ac:dyDescent="0.25">
      <c r="A1932" s="20">
        <v>24183</v>
      </c>
      <c r="B1932" s="19">
        <v>55</v>
      </c>
      <c r="C1932" s="20">
        <v>44408</v>
      </c>
      <c r="D1932" s="21">
        <v>30</v>
      </c>
      <c r="E1932" s="21">
        <v>11</v>
      </c>
      <c r="F1932" s="22">
        <v>5423.86</v>
      </c>
      <c r="G1932" s="20">
        <v>33086</v>
      </c>
    </row>
    <row r="1933" spans="1:7" x14ac:dyDescent="0.25">
      <c r="A1933" s="20">
        <v>26837</v>
      </c>
      <c r="B1933" s="19">
        <v>48</v>
      </c>
      <c r="C1933" s="20">
        <v>44408</v>
      </c>
      <c r="D1933" s="21">
        <v>22</v>
      </c>
      <c r="E1933" s="21">
        <v>11</v>
      </c>
      <c r="F1933" s="22">
        <v>5375.7</v>
      </c>
      <c r="G1933" s="20">
        <v>36008</v>
      </c>
    </row>
    <row r="1934" spans="1:7" x14ac:dyDescent="0.25">
      <c r="A1934" s="20">
        <v>31854</v>
      </c>
      <c r="B1934" s="19">
        <v>34</v>
      </c>
      <c r="C1934" s="20">
        <v>44408</v>
      </c>
      <c r="D1934" s="21">
        <v>9</v>
      </c>
      <c r="E1934" s="21">
        <v>11</v>
      </c>
      <c r="F1934" s="22">
        <v>4818.6500000000005</v>
      </c>
      <c r="G1934" s="20">
        <v>40756</v>
      </c>
    </row>
    <row r="1935" spans="1:7" x14ac:dyDescent="0.25">
      <c r="A1935" s="20">
        <v>32312</v>
      </c>
      <c r="B1935" s="19">
        <v>33</v>
      </c>
      <c r="C1935" s="20">
        <v>44408</v>
      </c>
      <c r="D1935" s="21">
        <v>8</v>
      </c>
      <c r="E1935" s="21">
        <v>11</v>
      </c>
      <c r="F1935" s="22">
        <v>4086</v>
      </c>
      <c r="G1935" s="20">
        <v>41148</v>
      </c>
    </row>
    <row r="1936" spans="1:7" x14ac:dyDescent="0.25">
      <c r="A1936" s="20">
        <v>28733</v>
      </c>
      <c r="B1936" s="19">
        <v>43</v>
      </c>
      <c r="C1936" s="20">
        <v>44408</v>
      </c>
      <c r="D1936" s="21">
        <v>18</v>
      </c>
      <c r="E1936" s="21">
        <v>11</v>
      </c>
      <c r="F1936" s="22">
        <v>5795.7</v>
      </c>
      <c r="G1936" s="20">
        <v>37480</v>
      </c>
    </row>
    <row r="1937" spans="1:7" x14ac:dyDescent="0.25">
      <c r="A1937" s="20">
        <v>28584</v>
      </c>
      <c r="B1937" s="19">
        <v>43</v>
      </c>
      <c r="C1937" s="20">
        <v>44408</v>
      </c>
      <c r="D1937" s="21">
        <v>13</v>
      </c>
      <c r="E1937" s="21">
        <v>11</v>
      </c>
      <c r="F1937" s="22">
        <v>5154.21</v>
      </c>
      <c r="G1937" s="20">
        <v>39295</v>
      </c>
    </row>
    <row r="1938" spans="1:7" x14ac:dyDescent="0.25">
      <c r="A1938" s="20">
        <v>26615</v>
      </c>
      <c r="B1938" s="19">
        <v>48</v>
      </c>
      <c r="C1938" s="20">
        <v>44408</v>
      </c>
      <c r="D1938" s="21">
        <v>19</v>
      </c>
      <c r="E1938" s="21">
        <v>11</v>
      </c>
      <c r="F1938" s="22">
        <v>6752.18</v>
      </c>
      <c r="G1938" s="20">
        <v>37109</v>
      </c>
    </row>
    <row r="1939" spans="1:7" x14ac:dyDescent="0.25">
      <c r="A1939" s="20">
        <v>28557</v>
      </c>
      <c r="B1939" s="19">
        <v>43</v>
      </c>
      <c r="C1939" s="20">
        <v>44408</v>
      </c>
      <c r="D1939" s="21">
        <v>8</v>
      </c>
      <c r="E1939" s="21">
        <v>11</v>
      </c>
      <c r="F1939" s="22">
        <v>5278.8</v>
      </c>
      <c r="G1939" s="20">
        <v>41134</v>
      </c>
    </row>
    <row r="1940" spans="1:7" x14ac:dyDescent="0.25">
      <c r="A1940" s="20">
        <v>26635</v>
      </c>
      <c r="B1940" s="19">
        <v>48</v>
      </c>
      <c r="C1940" s="20">
        <v>44408</v>
      </c>
      <c r="D1940" s="21">
        <v>20</v>
      </c>
      <c r="E1940" s="21">
        <v>11</v>
      </c>
      <c r="F1940" s="22">
        <v>6597.62</v>
      </c>
      <c r="G1940" s="20">
        <v>36739</v>
      </c>
    </row>
    <row r="1941" spans="1:7" x14ac:dyDescent="0.25">
      <c r="A1941" s="20">
        <v>22171</v>
      </c>
      <c r="B1941" s="19">
        <v>61</v>
      </c>
      <c r="C1941" s="20">
        <v>44408</v>
      </c>
      <c r="D1941" s="21">
        <v>38</v>
      </c>
      <c r="E1941" s="21">
        <v>11</v>
      </c>
      <c r="F1941" s="22">
        <v>6035.38</v>
      </c>
      <c r="G1941" s="20">
        <v>30164</v>
      </c>
    </row>
    <row r="1942" spans="1:7" x14ac:dyDescent="0.25">
      <c r="A1942" s="20">
        <v>31508</v>
      </c>
      <c r="B1942" s="19">
        <v>35</v>
      </c>
      <c r="C1942" s="20">
        <v>44408</v>
      </c>
      <c r="D1942" s="21">
        <v>11</v>
      </c>
      <c r="E1942" s="21">
        <v>11</v>
      </c>
      <c r="F1942" s="22">
        <v>4346.3499999999995</v>
      </c>
      <c r="G1942" s="20">
        <v>40028</v>
      </c>
    </row>
    <row r="1943" spans="1:7" x14ac:dyDescent="0.25">
      <c r="A1943" s="20">
        <v>31394</v>
      </c>
      <c r="B1943" s="19">
        <v>35</v>
      </c>
      <c r="C1943" s="20">
        <v>44408</v>
      </c>
      <c r="D1943" s="21">
        <v>4</v>
      </c>
      <c r="E1943" s="21">
        <v>11</v>
      </c>
      <c r="F1943" s="22">
        <v>4588.2</v>
      </c>
      <c r="G1943" s="20">
        <v>42583</v>
      </c>
    </row>
    <row r="1944" spans="1:7" x14ac:dyDescent="0.25">
      <c r="A1944" s="20">
        <v>28288</v>
      </c>
      <c r="B1944" s="19">
        <v>44</v>
      </c>
      <c r="C1944" s="20">
        <v>44408</v>
      </c>
      <c r="D1944" s="21">
        <v>19</v>
      </c>
      <c r="E1944" s="21">
        <v>11</v>
      </c>
      <c r="F1944" s="22">
        <v>5018.42</v>
      </c>
      <c r="G1944" s="20">
        <v>37109</v>
      </c>
    </row>
    <row r="1945" spans="1:7" x14ac:dyDescent="0.25">
      <c r="A1945" s="20">
        <v>30781</v>
      </c>
      <c r="B1945" s="19">
        <v>37</v>
      </c>
      <c r="C1945" s="20">
        <v>44408</v>
      </c>
      <c r="D1945" s="21">
        <v>10</v>
      </c>
      <c r="E1945" s="21">
        <v>11</v>
      </c>
      <c r="F1945" s="22">
        <v>4831.1400000000003</v>
      </c>
      <c r="G1945" s="20">
        <v>40391</v>
      </c>
    </row>
    <row r="1946" spans="1:7" x14ac:dyDescent="0.25">
      <c r="A1946" s="20">
        <v>30660</v>
      </c>
      <c r="B1946" s="19">
        <v>37</v>
      </c>
      <c r="C1946" s="20">
        <v>44408</v>
      </c>
      <c r="D1946" s="21">
        <v>13</v>
      </c>
      <c r="E1946" s="21">
        <v>11</v>
      </c>
      <c r="F1946" s="22">
        <v>4534.8499999999995</v>
      </c>
      <c r="G1946" s="20">
        <v>39295</v>
      </c>
    </row>
    <row r="1947" spans="1:7" x14ac:dyDescent="0.25">
      <c r="A1947" s="20">
        <v>22491</v>
      </c>
      <c r="B1947" s="19">
        <v>60</v>
      </c>
      <c r="C1947" s="20">
        <v>44408</v>
      </c>
      <c r="D1947" s="21">
        <v>30</v>
      </c>
      <c r="E1947" s="21">
        <v>11</v>
      </c>
      <c r="F1947" s="22">
        <v>5326.42</v>
      </c>
      <c r="G1947" s="20">
        <v>33086</v>
      </c>
    </row>
    <row r="1948" spans="1:7" x14ac:dyDescent="0.25">
      <c r="A1948" s="20">
        <v>25052</v>
      </c>
      <c r="B1948" s="19">
        <v>53</v>
      </c>
      <c r="C1948" s="20">
        <v>44408</v>
      </c>
      <c r="D1948" s="21">
        <v>28</v>
      </c>
      <c r="E1948" s="21">
        <v>11</v>
      </c>
      <c r="F1948" s="22">
        <v>5202.0999999999995</v>
      </c>
      <c r="G1948" s="20">
        <v>33832</v>
      </c>
    </row>
    <row r="1949" spans="1:7" x14ac:dyDescent="0.25">
      <c r="A1949" s="20">
        <v>28173</v>
      </c>
      <c r="B1949" s="19">
        <v>44</v>
      </c>
      <c r="C1949" s="20">
        <v>44408</v>
      </c>
      <c r="D1949" s="21">
        <v>13</v>
      </c>
      <c r="E1949" s="21">
        <v>11</v>
      </c>
      <c r="F1949" s="22">
        <v>6789.41</v>
      </c>
      <c r="G1949" s="20">
        <v>39300</v>
      </c>
    </row>
    <row r="1950" spans="1:7" x14ac:dyDescent="0.25">
      <c r="A1950" s="20">
        <v>22296</v>
      </c>
      <c r="B1950" s="19">
        <v>60</v>
      </c>
      <c r="C1950" s="20">
        <v>44408</v>
      </c>
      <c r="D1950" s="21">
        <v>36</v>
      </c>
      <c r="E1950" s="21">
        <v>11</v>
      </c>
      <c r="F1950" s="22">
        <v>6446.420000000001</v>
      </c>
      <c r="G1950" s="20">
        <v>30896</v>
      </c>
    </row>
    <row r="1951" spans="1:7" x14ac:dyDescent="0.25">
      <c r="A1951" s="20">
        <v>23411</v>
      </c>
      <c r="B1951" s="19">
        <v>57</v>
      </c>
      <c r="C1951" s="20">
        <v>44408</v>
      </c>
      <c r="D1951" s="21">
        <v>19</v>
      </c>
      <c r="E1951" s="21">
        <v>11</v>
      </c>
      <c r="F1951" s="22">
        <v>7744.5</v>
      </c>
      <c r="G1951" s="20">
        <v>37130</v>
      </c>
    </row>
    <row r="1952" spans="1:7" x14ac:dyDescent="0.25">
      <c r="A1952" s="20">
        <v>26131</v>
      </c>
      <c r="B1952" s="19">
        <v>50</v>
      </c>
      <c r="C1952" s="20">
        <v>44408</v>
      </c>
      <c r="D1952" s="21">
        <v>13</v>
      </c>
      <c r="E1952" s="21">
        <v>11</v>
      </c>
      <c r="F1952" s="22">
        <v>4805.8900000000003</v>
      </c>
      <c r="G1952" s="20">
        <v>39295</v>
      </c>
    </row>
    <row r="1953" spans="1:7" x14ac:dyDescent="0.25">
      <c r="A1953" s="20">
        <v>25157</v>
      </c>
      <c r="B1953" s="19">
        <v>52</v>
      </c>
      <c r="C1953" s="20">
        <v>44408</v>
      </c>
      <c r="D1953" s="21">
        <v>27</v>
      </c>
      <c r="E1953" s="21">
        <v>11</v>
      </c>
      <c r="F1953" s="22">
        <v>7166.579999999999</v>
      </c>
      <c r="G1953" s="20">
        <v>34182</v>
      </c>
    </row>
    <row r="1954" spans="1:7" x14ac:dyDescent="0.25">
      <c r="A1954" s="20">
        <v>30526</v>
      </c>
      <c r="B1954" s="19">
        <v>38</v>
      </c>
      <c r="C1954" s="20">
        <v>44408</v>
      </c>
      <c r="D1954" s="21">
        <v>11</v>
      </c>
      <c r="E1954" s="21">
        <v>11</v>
      </c>
      <c r="F1954" s="22">
        <v>4821.2300000000005</v>
      </c>
      <c r="G1954" s="20">
        <v>40042</v>
      </c>
    </row>
    <row r="1955" spans="1:7" x14ac:dyDescent="0.25">
      <c r="A1955" s="20">
        <v>29146</v>
      </c>
      <c r="B1955" s="19">
        <v>41</v>
      </c>
      <c r="C1955" s="20">
        <v>44408</v>
      </c>
      <c r="D1955" s="21">
        <v>15</v>
      </c>
      <c r="E1955" s="21">
        <v>11</v>
      </c>
      <c r="F1955" s="22">
        <v>4562.07</v>
      </c>
      <c r="G1955" s="20">
        <v>38565</v>
      </c>
    </row>
    <row r="1956" spans="1:7" x14ac:dyDescent="0.25">
      <c r="A1956" s="20">
        <v>24111</v>
      </c>
      <c r="B1956" s="19">
        <v>55</v>
      </c>
      <c r="C1956" s="20">
        <v>44408</v>
      </c>
      <c r="D1956" s="21">
        <v>30</v>
      </c>
      <c r="E1956" s="21">
        <v>11</v>
      </c>
      <c r="F1956" s="22">
        <v>7807.22</v>
      </c>
      <c r="G1956" s="20">
        <v>33091</v>
      </c>
    </row>
    <row r="1957" spans="1:7" x14ac:dyDescent="0.25">
      <c r="A1957" s="20">
        <v>25909</v>
      </c>
      <c r="B1957" s="19">
        <v>50</v>
      </c>
      <c r="C1957" s="20">
        <v>44408</v>
      </c>
      <c r="D1957" s="21">
        <v>15</v>
      </c>
      <c r="E1957" s="21">
        <v>11</v>
      </c>
      <c r="F1957" s="22">
        <v>5043.67</v>
      </c>
      <c r="G1957" s="20">
        <v>38565</v>
      </c>
    </row>
    <row r="1958" spans="1:7" x14ac:dyDescent="0.25">
      <c r="A1958" s="20">
        <v>24152</v>
      </c>
      <c r="B1958" s="19">
        <v>55</v>
      </c>
      <c r="C1958" s="20">
        <v>44408</v>
      </c>
      <c r="D1958" s="21">
        <v>35</v>
      </c>
      <c r="E1958" s="21">
        <v>11</v>
      </c>
      <c r="F1958" s="22">
        <v>7196.82</v>
      </c>
      <c r="G1958" s="20">
        <v>31278</v>
      </c>
    </row>
    <row r="1959" spans="1:7" x14ac:dyDescent="0.25">
      <c r="A1959" s="20">
        <v>23056</v>
      </c>
      <c r="B1959" s="19">
        <v>58</v>
      </c>
      <c r="C1959" s="20">
        <v>44408</v>
      </c>
      <c r="D1959" s="21">
        <v>12</v>
      </c>
      <c r="E1959" s="21">
        <v>11</v>
      </c>
      <c r="F1959" s="22">
        <v>6294.2</v>
      </c>
      <c r="G1959" s="20">
        <v>39661</v>
      </c>
    </row>
    <row r="1960" spans="1:7" x14ac:dyDescent="0.25">
      <c r="A1960" s="20">
        <v>23686</v>
      </c>
      <c r="B1960" s="19">
        <v>56</v>
      </c>
      <c r="C1960" s="20">
        <v>44408</v>
      </c>
      <c r="D1960" s="21">
        <v>30</v>
      </c>
      <c r="E1960" s="21">
        <v>11</v>
      </c>
      <c r="F1960" s="22">
        <v>5944.66</v>
      </c>
      <c r="G1960" s="20">
        <v>33086</v>
      </c>
    </row>
    <row r="1961" spans="1:7" x14ac:dyDescent="0.25">
      <c r="A1961" s="20">
        <v>28710</v>
      </c>
      <c r="B1961" s="19">
        <v>43</v>
      </c>
      <c r="C1961" s="20">
        <v>44408</v>
      </c>
      <c r="D1961" s="21">
        <v>15</v>
      </c>
      <c r="E1961" s="21">
        <v>11</v>
      </c>
      <c r="F1961" s="22">
        <v>6443.670000000001</v>
      </c>
      <c r="G1961" s="20">
        <v>38580</v>
      </c>
    </row>
    <row r="1962" spans="1:7" x14ac:dyDescent="0.25">
      <c r="A1962" s="20">
        <v>28017</v>
      </c>
      <c r="B1962" s="19">
        <v>45</v>
      </c>
      <c r="C1962" s="20">
        <v>44408</v>
      </c>
      <c r="D1962" s="21">
        <v>17</v>
      </c>
      <c r="E1962" s="21">
        <v>11</v>
      </c>
      <c r="F1962" s="22">
        <v>5820.170000000001</v>
      </c>
      <c r="G1962" s="20">
        <v>37854</v>
      </c>
    </row>
    <row r="1963" spans="1:7" x14ac:dyDescent="0.25">
      <c r="A1963" s="20">
        <v>27206</v>
      </c>
      <c r="B1963" s="19">
        <v>47</v>
      </c>
      <c r="C1963" s="20">
        <v>44408</v>
      </c>
      <c r="D1963" s="21">
        <v>13</v>
      </c>
      <c r="E1963" s="21">
        <v>11</v>
      </c>
      <c r="F1963" s="22">
        <v>5671.6500000000005</v>
      </c>
      <c r="G1963" s="20">
        <v>39302</v>
      </c>
    </row>
    <row r="1964" spans="1:7" x14ac:dyDescent="0.25">
      <c r="A1964" s="20">
        <v>24809</v>
      </c>
      <c r="B1964" s="19">
        <v>53</v>
      </c>
      <c r="C1964" s="20">
        <v>44408</v>
      </c>
      <c r="D1964" s="21">
        <v>13</v>
      </c>
      <c r="E1964" s="21">
        <v>11</v>
      </c>
      <c r="F1964" s="22">
        <v>6000.93</v>
      </c>
      <c r="G1964" s="20">
        <v>39314</v>
      </c>
    </row>
    <row r="1965" spans="1:7" x14ac:dyDescent="0.25">
      <c r="A1965" s="20">
        <v>31852</v>
      </c>
      <c r="B1965" s="19">
        <v>34</v>
      </c>
      <c r="C1965" s="20">
        <v>44408</v>
      </c>
      <c r="D1965" s="21">
        <f>YEAR(C1965)-YEAR(G1965)</f>
        <v>8</v>
      </c>
      <c r="E1965" s="21">
        <f>MONTH(C1965)-MONTH(G1965)</f>
        <v>0</v>
      </c>
      <c r="F1965" s="22">
        <v>5217.2</v>
      </c>
      <c r="G1965" s="20">
        <v>41456</v>
      </c>
    </row>
    <row r="1966" spans="1:7" x14ac:dyDescent="0.25">
      <c r="A1966" s="20">
        <v>25606</v>
      </c>
      <c r="B1966" s="19">
        <v>51</v>
      </c>
      <c r="C1966" s="20">
        <v>44408</v>
      </c>
      <c r="D1966" s="21">
        <f>YEAR(C1966)-YEAR(G1966)</f>
        <v>25</v>
      </c>
      <c r="E1966" s="21">
        <f>MONTH(C1966)-MONTH(G1966)</f>
        <v>0</v>
      </c>
      <c r="F1966" s="22">
        <v>6923.54</v>
      </c>
      <c r="G1966" s="20">
        <v>35268</v>
      </c>
    </row>
    <row r="1967" spans="1:7" x14ac:dyDescent="0.25">
      <c r="A1967" s="20">
        <v>27272</v>
      </c>
      <c r="B1967" s="19">
        <v>47</v>
      </c>
      <c r="C1967" s="20">
        <v>44408</v>
      </c>
      <c r="D1967" s="21">
        <f>YEAR(C1967)-YEAR(G1967)</f>
        <v>15</v>
      </c>
      <c r="E1967" s="21">
        <f>MONTH(C1967)-MONTH(G1967)</f>
        <v>0</v>
      </c>
      <c r="F1967" s="22">
        <v>6897.27</v>
      </c>
      <c r="G1967" s="20">
        <v>38901</v>
      </c>
    </row>
    <row r="1968" spans="1:7" x14ac:dyDescent="0.25">
      <c r="A1968" s="20">
        <v>32556</v>
      </c>
      <c r="B1968" s="19">
        <v>32</v>
      </c>
      <c r="C1968" s="20">
        <v>44408</v>
      </c>
      <c r="D1968" s="21">
        <f>YEAR(C1968)-YEAR(G1968)</f>
        <v>9</v>
      </c>
      <c r="E1968" s="21">
        <f>MONTH(C1968)-MONTH(G1968)</f>
        <v>0</v>
      </c>
      <c r="F1968" s="22">
        <v>5625.05</v>
      </c>
      <c r="G1968" s="20">
        <v>41106</v>
      </c>
    </row>
    <row r="1969" spans="1:7" x14ac:dyDescent="0.25">
      <c r="A1969" s="20">
        <v>28457</v>
      </c>
      <c r="B1969" s="19">
        <v>43</v>
      </c>
      <c r="C1969" s="20">
        <v>44408</v>
      </c>
      <c r="D1969" s="21">
        <f>YEAR(C1969)-YEAR(G1969)</f>
        <v>12</v>
      </c>
      <c r="E1969" s="21">
        <f>MONTH(C1969)-MONTH(G1969)</f>
        <v>0</v>
      </c>
      <c r="F1969" s="22">
        <v>5072.28</v>
      </c>
      <c r="G1969" s="20">
        <v>40000</v>
      </c>
    </row>
    <row r="1970" spans="1:7" x14ac:dyDescent="0.25">
      <c r="A1970" s="20">
        <v>30475</v>
      </c>
      <c r="B1970" s="19">
        <v>38</v>
      </c>
      <c r="C1970" s="20">
        <v>44408</v>
      </c>
      <c r="D1970" s="21">
        <f>YEAR(C1970)-YEAR(G1970)</f>
        <v>9</v>
      </c>
      <c r="E1970" s="21">
        <f>MONTH(C1970)-MONTH(G1970)</f>
        <v>0</v>
      </c>
      <c r="F1970" s="22">
        <v>4548.7300000000005</v>
      </c>
      <c r="G1970" s="20">
        <v>41091</v>
      </c>
    </row>
    <row r="1971" spans="1:7" x14ac:dyDescent="0.25">
      <c r="A1971" s="20">
        <v>28223</v>
      </c>
      <c r="B1971" s="19">
        <v>44</v>
      </c>
      <c r="C1971" s="20">
        <v>44408</v>
      </c>
      <c r="D1971" s="21">
        <f>YEAR(C1971)-YEAR(G1971)</f>
        <v>15</v>
      </c>
      <c r="E1971" s="21">
        <f>MONTH(C1971)-MONTH(G1971)</f>
        <v>0</v>
      </c>
      <c r="F1971" s="22">
        <v>6985.75</v>
      </c>
      <c r="G1971" s="20">
        <v>38901</v>
      </c>
    </row>
    <row r="1972" spans="1:7" x14ac:dyDescent="0.25">
      <c r="A1972" s="20">
        <v>30439</v>
      </c>
      <c r="B1972" s="19">
        <v>38</v>
      </c>
      <c r="C1972" s="20">
        <v>44408</v>
      </c>
      <c r="D1972" s="21">
        <f>YEAR(C1972)-YEAR(G1972)</f>
        <v>15</v>
      </c>
      <c r="E1972" s="21">
        <f>MONTH(C1972)-MONTH(G1972)</f>
        <v>0</v>
      </c>
      <c r="F1972" s="22">
        <v>6522.07</v>
      </c>
      <c r="G1972" s="20">
        <v>38908</v>
      </c>
    </row>
    <row r="1973" spans="1:7" x14ac:dyDescent="0.25">
      <c r="A1973" s="20">
        <v>27886</v>
      </c>
      <c r="B1973" s="19">
        <v>45</v>
      </c>
      <c r="C1973" s="20">
        <v>44408</v>
      </c>
      <c r="D1973" s="21">
        <f>YEAR(C1973)-YEAR(G1973)</f>
        <v>20</v>
      </c>
      <c r="E1973" s="21">
        <f>MONTH(C1973)-MONTH(G1973)</f>
        <v>0</v>
      </c>
      <c r="F1973" s="22">
        <v>7084.82</v>
      </c>
      <c r="G1973" s="20">
        <v>37073</v>
      </c>
    </row>
    <row r="1974" spans="1:7" x14ac:dyDescent="0.25">
      <c r="A1974" s="20">
        <v>22333</v>
      </c>
      <c r="B1974" s="19">
        <v>60</v>
      </c>
      <c r="C1974" s="20">
        <v>44408</v>
      </c>
      <c r="D1974" s="21">
        <f>YEAR(C1974)-YEAR(G1974)</f>
        <v>34</v>
      </c>
      <c r="E1974" s="21">
        <f>MONTH(C1974)-MONTH(G1974)</f>
        <v>0</v>
      </c>
      <c r="F1974" s="22">
        <v>6950.4199999999992</v>
      </c>
      <c r="G1974" s="20">
        <v>31959</v>
      </c>
    </row>
    <row r="1975" spans="1:7" x14ac:dyDescent="0.25">
      <c r="A1975" s="20">
        <v>29488</v>
      </c>
      <c r="B1975" s="19">
        <v>41</v>
      </c>
      <c r="C1975" s="20">
        <v>44408</v>
      </c>
      <c r="D1975" s="21">
        <f>YEAR(C1975)-YEAR(G1975)</f>
        <v>14</v>
      </c>
      <c r="E1975" s="21">
        <f>MONTH(C1975)-MONTH(G1975)</f>
        <v>0</v>
      </c>
      <c r="F1975" s="22">
        <v>5004.3</v>
      </c>
      <c r="G1975" s="20">
        <v>39287</v>
      </c>
    </row>
    <row r="1976" spans="1:7" x14ac:dyDescent="0.25">
      <c r="A1976" s="20">
        <v>26857</v>
      </c>
      <c r="B1976" s="19">
        <v>48</v>
      </c>
      <c r="C1976" s="20">
        <v>44408</v>
      </c>
      <c r="D1976" s="21">
        <f>YEAR(C1976)-YEAR(G1976)</f>
        <v>13</v>
      </c>
      <c r="E1976" s="21">
        <f>MONTH(C1976)-MONTH(G1976)</f>
        <v>0</v>
      </c>
      <c r="F1976" s="22">
        <v>7211.6500000000005</v>
      </c>
      <c r="G1976" s="20">
        <v>39636</v>
      </c>
    </row>
    <row r="1977" spans="1:7" x14ac:dyDescent="0.25">
      <c r="A1977" s="20">
        <v>28592</v>
      </c>
      <c r="B1977" s="19">
        <v>43</v>
      </c>
      <c r="C1977" s="20">
        <v>44408</v>
      </c>
      <c r="D1977" s="21">
        <f>YEAR(C1977)-YEAR(G1977)</f>
        <v>17</v>
      </c>
      <c r="E1977" s="21">
        <f>MONTH(C1977)-MONTH(G1977)</f>
        <v>0</v>
      </c>
      <c r="F1977" s="22">
        <v>6600.81</v>
      </c>
      <c r="G1977" s="20">
        <v>38169</v>
      </c>
    </row>
    <row r="1978" spans="1:7" x14ac:dyDescent="0.25">
      <c r="A1978" s="20">
        <v>29040</v>
      </c>
      <c r="B1978" s="19">
        <v>42</v>
      </c>
      <c r="C1978" s="20">
        <v>44408</v>
      </c>
      <c r="D1978" s="21">
        <f>YEAR(C1978)-YEAR(G1978)</f>
        <v>19</v>
      </c>
      <c r="E1978" s="21">
        <f>MONTH(C1978)-MONTH(G1978)</f>
        <v>0</v>
      </c>
      <c r="F1978" s="22">
        <v>6014.0999999999995</v>
      </c>
      <c r="G1978" s="20">
        <v>37438</v>
      </c>
    </row>
    <row r="1979" spans="1:7" x14ac:dyDescent="0.25">
      <c r="A1979" s="20">
        <v>25779</v>
      </c>
      <c r="B1979" s="19">
        <v>51</v>
      </c>
      <c r="C1979" s="20">
        <v>44408</v>
      </c>
      <c r="D1979" s="21">
        <f>YEAR(C1979)-YEAR(G1979)</f>
        <v>18</v>
      </c>
      <c r="E1979" s="21">
        <f>MONTH(C1979)-MONTH(G1979)</f>
        <v>0</v>
      </c>
      <c r="F1979" s="22">
        <v>7221.46</v>
      </c>
      <c r="G1979" s="20">
        <v>37803</v>
      </c>
    </row>
    <row r="1980" spans="1:7" x14ac:dyDescent="0.25">
      <c r="A1980" s="20">
        <v>32019</v>
      </c>
      <c r="B1980" s="19">
        <v>34</v>
      </c>
      <c r="C1980" s="20">
        <v>44408</v>
      </c>
      <c r="D1980" s="21">
        <f>YEAR(C1980)-YEAR(G1980)</f>
        <v>7</v>
      </c>
      <c r="E1980" s="21">
        <f>MONTH(C1980)-MONTH(G1980)</f>
        <v>0</v>
      </c>
      <c r="F1980" s="22">
        <v>5391.75</v>
      </c>
      <c r="G1980" s="20">
        <v>41821</v>
      </c>
    </row>
    <row r="1981" spans="1:7" x14ac:dyDescent="0.25">
      <c r="A1981" s="20">
        <v>25342</v>
      </c>
      <c r="B1981" s="19">
        <v>52</v>
      </c>
      <c r="C1981" s="20">
        <v>44408</v>
      </c>
      <c r="D1981" s="21">
        <f>YEAR(C1981)-YEAR(G1981)</f>
        <v>20</v>
      </c>
      <c r="E1981" s="21">
        <f>MONTH(C1981)-MONTH(G1981)</f>
        <v>0</v>
      </c>
      <c r="F1981" s="22">
        <v>5588.5</v>
      </c>
      <c r="G1981" s="20">
        <v>37088</v>
      </c>
    </row>
    <row r="1982" spans="1:7" x14ac:dyDescent="0.25">
      <c r="A1982" s="20">
        <v>28364</v>
      </c>
      <c r="B1982" s="19">
        <v>44</v>
      </c>
      <c r="C1982" s="20">
        <v>44408</v>
      </c>
      <c r="D1982" s="21">
        <f>YEAR(C1982)-YEAR(G1982)</f>
        <v>5</v>
      </c>
      <c r="E1982" s="21">
        <f>MONTH(C1982)-MONTH(G1982)</f>
        <v>0</v>
      </c>
      <c r="F1982" s="22">
        <v>5690.45</v>
      </c>
      <c r="G1982" s="20">
        <v>42552</v>
      </c>
    </row>
    <row r="1983" spans="1:7" x14ac:dyDescent="0.25">
      <c r="A1983" s="20">
        <v>29293</v>
      </c>
      <c r="B1983" s="19">
        <v>41</v>
      </c>
      <c r="C1983" s="20">
        <v>44408</v>
      </c>
      <c r="D1983" s="21">
        <f>YEAR(C1983)-YEAR(G1983)</f>
        <v>12</v>
      </c>
      <c r="E1983" s="21">
        <f>MONTH(C1983)-MONTH(G1983)</f>
        <v>0</v>
      </c>
      <c r="F1983" s="22">
        <v>6179.96</v>
      </c>
      <c r="G1983" s="20">
        <v>40000</v>
      </c>
    </row>
    <row r="1984" spans="1:7" x14ac:dyDescent="0.25">
      <c r="A1984" s="20">
        <v>22332</v>
      </c>
      <c r="B1984" s="19">
        <v>60</v>
      </c>
      <c r="C1984" s="20">
        <v>44408</v>
      </c>
      <c r="D1984" s="21">
        <f>YEAR(C1984)-YEAR(G1984)</f>
        <v>19</v>
      </c>
      <c r="E1984" s="21">
        <f>MONTH(C1984)-MONTH(G1984)</f>
        <v>0</v>
      </c>
      <c r="F1984" s="22">
        <v>7405.1399999999994</v>
      </c>
      <c r="G1984" s="20">
        <v>37438</v>
      </c>
    </row>
    <row r="1985" spans="1:7" x14ac:dyDescent="0.25">
      <c r="A1985" s="20">
        <v>24673</v>
      </c>
      <c r="B1985" s="19">
        <v>54</v>
      </c>
      <c r="C1985" s="20">
        <v>44408</v>
      </c>
      <c r="D1985" s="21">
        <f>YEAR(C1985)-YEAR(G1985)</f>
        <v>17</v>
      </c>
      <c r="E1985" s="21">
        <f>MONTH(C1985)-MONTH(G1985)</f>
        <v>0</v>
      </c>
      <c r="F1985" s="22">
        <v>6002.73</v>
      </c>
      <c r="G1985" s="20">
        <v>38169</v>
      </c>
    </row>
    <row r="1986" spans="1:7" x14ac:dyDescent="0.25">
      <c r="A1986" s="20">
        <v>29258</v>
      </c>
      <c r="B1986" s="19">
        <v>41</v>
      </c>
      <c r="C1986" s="20">
        <v>44408</v>
      </c>
      <c r="D1986" s="21">
        <f>YEAR(C1986)-YEAR(G1986)</f>
        <v>15</v>
      </c>
      <c r="E1986" s="21">
        <f>MONTH(C1986)-MONTH(G1986)</f>
        <v>0</v>
      </c>
      <c r="F1986" s="22">
        <v>4914.87</v>
      </c>
      <c r="G1986" s="20">
        <v>38899</v>
      </c>
    </row>
    <row r="1987" spans="1:7" x14ac:dyDescent="0.25">
      <c r="A1987" s="20">
        <v>30635</v>
      </c>
      <c r="B1987" s="19">
        <v>37</v>
      </c>
      <c r="C1987" s="20">
        <v>44408</v>
      </c>
      <c r="D1987" s="21">
        <f>YEAR(C1987)-YEAR(G1987)</f>
        <v>10</v>
      </c>
      <c r="E1987" s="21">
        <f>MONTH(C1987)-MONTH(G1987)</f>
        <v>0</v>
      </c>
      <c r="F1987" s="22">
        <v>4537.7</v>
      </c>
      <c r="G1987" s="20">
        <v>40725</v>
      </c>
    </row>
    <row r="1988" spans="1:7" x14ac:dyDescent="0.25">
      <c r="A1988" s="20">
        <v>28987</v>
      </c>
      <c r="B1988" s="19">
        <v>42</v>
      </c>
      <c r="C1988" s="20">
        <v>44408</v>
      </c>
      <c r="D1988" s="21">
        <f>YEAR(C1988)-YEAR(G1988)</f>
        <v>14</v>
      </c>
      <c r="E1988" s="21">
        <f>MONTH(C1988)-MONTH(G1988)</f>
        <v>0</v>
      </c>
      <c r="F1988" s="22">
        <v>4551.82</v>
      </c>
      <c r="G1988" s="20">
        <v>39265</v>
      </c>
    </row>
    <row r="1989" spans="1:7" x14ac:dyDescent="0.25">
      <c r="A1989" s="20">
        <v>30632</v>
      </c>
      <c r="B1989" s="19">
        <v>37</v>
      </c>
      <c r="C1989" s="20">
        <v>44408</v>
      </c>
      <c r="D1989" s="21">
        <f>YEAR(C1989)-YEAR(G1989)</f>
        <v>14</v>
      </c>
      <c r="E1989" s="21">
        <f>MONTH(C1989)-MONTH(G1989)</f>
        <v>0</v>
      </c>
      <c r="F1989" s="22">
        <v>4582.0600000000004</v>
      </c>
      <c r="G1989" s="20">
        <v>39265</v>
      </c>
    </row>
    <row r="1990" spans="1:7" x14ac:dyDescent="0.25">
      <c r="A1990" s="20">
        <v>29531</v>
      </c>
      <c r="B1990" s="19">
        <v>40</v>
      </c>
      <c r="C1990" s="20">
        <v>44408</v>
      </c>
      <c r="D1990" s="21">
        <f>YEAR(C1990)-YEAR(G1990)</f>
        <v>9</v>
      </c>
      <c r="E1990" s="21">
        <f>MONTH(C1990)-MONTH(G1990)</f>
        <v>0</v>
      </c>
      <c r="F1990" s="22">
        <v>4520.7300000000005</v>
      </c>
      <c r="G1990" s="20">
        <v>41091</v>
      </c>
    </row>
    <row r="1991" spans="1:7" x14ac:dyDescent="0.25">
      <c r="A1991" s="20">
        <v>28008</v>
      </c>
      <c r="B1991" s="19">
        <v>45</v>
      </c>
      <c r="C1991" s="20">
        <v>44408</v>
      </c>
      <c r="D1991" s="21">
        <f>YEAR(C1991)-YEAR(G1991)</f>
        <v>15</v>
      </c>
      <c r="E1991" s="21">
        <f>MONTH(C1991)-MONTH(G1991)</f>
        <v>0</v>
      </c>
      <c r="F1991" s="22">
        <v>5801.91</v>
      </c>
      <c r="G1991" s="20">
        <v>38899</v>
      </c>
    </row>
    <row r="1992" spans="1:7" x14ac:dyDescent="0.25">
      <c r="A1992" s="20">
        <v>29857</v>
      </c>
      <c r="B1992" s="19">
        <v>40</v>
      </c>
      <c r="C1992" s="20">
        <v>44408</v>
      </c>
      <c r="D1992" s="21">
        <f>YEAR(C1992)-YEAR(G1992)</f>
        <v>14</v>
      </c>
      <c r="E1992" s="21">
        <f>MONTH(C1992)-MONTH(G1992)</f>
        <v>0</v>
      </c>
      <c r="F1992" s="22">
        <v>4844.1400000000003</v>
      </c>
      <c r="G1992" s="20">
        <v>39265</v>
      </c>
    </row>
    <row r="1993" spans="1:7" x14ac:dyDescent="0.25">
      <c r="A1993" s="20">
        <v>26843</v>
      </c>
      <c r="B1993" s="19">
        <v>48</v>
      </c>
      <c r="C1993" s="20">
        <v>44408</v>
      </c>
      <c r="D1993" s="21">
        <f>YEAR(C1993)-YEAR(G1993)</f>
        <v>23</v>
      </c>
      <c r="E1993" s="21">
        <f>MONTH(C1993)-MONTH(G1993)</f>
        <v>0</v>
      </c>
      <c r="F1993" s="22">
        <v>5212.18</v>
      </c>
      <c r="G1993" s="20">
        <v>35977</v>
      </c>
    </row>
    <row r="1994" spans="1:7" x14ac:dyDescent="0.25">
      <c r="A1994" s="20">
        <v>29480</v>
      </c>
      <c r="B1994" s="19">
        <v>41</v>
      </c>
      <c r="C1994" s="20">
        <v>44408</v>
      </c>
      <c r="D1994" s="21">
        <f>YEAR(C1994)-YEAR(G1994)</f>
        <v>10</v>
      </c>
      <c r="E1994" s="21">
        <f>MONTH(C1994)-MONTH(G1994)</f>
        <v>0</v>
      </c>
      <c r="F1994" s="22">
        <v>4803.1400000000003</v>
      </c>
      <c r="G1994" s="20">
        <v>40725</v>
      </c>
    </row>
    <row r="1995" spans="1:7" x14ac:dyDescent="0.25">
      <c r="A1995" s="20">
        <v>28556</v>
      </c>
      <c r="B1995" s="19">
        <v>43</v>
      </c>
      <c r="C1995" s="20">
        <v>44408</v>
      </c>
      <c r="D1995" s="21">
        <f>YEAR(C1995)-YEAR(G1995)</f>
        <v>9</v>
      </c>
      <c r="E1995" s="21">
        <f>MONTH(C1995)-MONTH(G1995)</f>
        <v>0</v>
      </c>
      <c r="F1995" s="22">
        <v>5121.05</v>
      </c>
      <c r="G1995" s="20">
        <v>41091</v>
      </c>
    </row>
    <row r="1996" spans="1:7" x14ac:dyDescent="0.25">
      <c r="A1996" s="20">
        <v>27382</v>
      </c>
      <c r="B1996" s="19">
        <v>46</v>
      </c>
      <c r="C1996" s="20">
        <v>44408</v>
      </c>
      <c r="D1996" s="21">
        <f>YEAR(C1996)-YEAR(G1996)</f>
        <v>21</v>
      </c>
      <c r="E1996" s="21">
        <f>MONTH(C1996)-MONTH(G1996)</f>
        <v>0</v>
      </c>
      <c r="F1996" s="22">
        <v>5118.0999999999995</v>
      </c>
      <c r="G1996" s="20">
        <v>36719</v>
      </c>
    </row>
    <row r="1997" spans="1:7" x14ac:dyDescent="0.25">
      <c r="A1997" s="20">
        <v>28470</v>
      </c>
      <c r="B1997" s="19">
        <v>43</v>
      </c>
      <c r="C1997" s="20">
        <v>44408</v>
      </c>
      <c r="D1997" s="21">
        <f>YEAR(C1997)-YEAR(G1997)</f>
        <v>9</v>
      </c>
      <c r="E1997" s="21">
        <f>MONTH(C1997)-MONTH(G1997)</f>
        <v>0</v>
      </c>
      <c r="F1997" s="22">
        <v>4319.13</v>
      </c>
      <c r="G1997" s="20">
        <v>41091</v>
      </c>
    </row>
    <row r="1998" spans="1:7" x14ac:dyDescent="0.25">
      <c r="A1998" s="20">
        <v>27751</v>
      </c>
      <c r="B1998" s="19">
        <v>45</v>
      </c>
      <c r="C1998" s="20">
        <v>44408</v>
      </c>
      <c r="D1998" s="21">
        <f>YEAR(C1998)-YEAR(G1998)</f>
        <v>23</v>
      </c>
      <c r="E1998" s="21">
        <f>MONTH(C1998)-MONTH(G1998)</f>
        <v>0</v>
      </c>
      <c r="F1998" s="22">
        <v>5016.18</v>
      </c>
      <c r="G1998" s="20">
        <v>35977</v>
      </c>
    </row>
    <row r="1999" spans="1:7" x14ac:dyDescent="0.25">
      <c r="A1999" s="20">
        <v>29335</v>
      </c>
      <c r="B1999" s="19">
        <v>41</v>
      </c>
      <c r="C1999" s="20">
        <v>44408</v>
      </c>
      <c r="D1999" s="21">
        <f>YEAR(C1999)-YEAR(G1999)</f>
        <v>15</v>
      </c>
      <c r="E1999" s="21">
        <f>MONTH(C1999)-MONTH(G1999)</f>
        <v>0</v>
      </c>
      <c r="F1999" s="22">
        <v>4358.2300000000005</v>
      </c>
      <c r="G1999" s="20">
        <v>38900</v>
      </c>
    </row>
    <row r="2000" spans="1:7" x14ac:dyDescent="0.25">
      <c r="A2000" s="20">
        <v>29774</v>
      </c>
      <c r="B2000" s="19">
        <v>40</v>
      </c>
      <c r="C2000" s="20">
        <v>44408</v>
      </c>
      <c r="D2000" s="21">
        <f>YEAR(C2000)-YEAR(G2000)</f>
        <v>12</v>
      </c>
      <c r="E2000" s="21">
        <f>MONTH(C2000)-MONTH(G2000)</f>
        <v>0</v>
      </c>
      <c r="F2000" s="22">
        <v>4737.4000000000005</v>
      </c>
      <c r="G2000" s="20">
        <v>40000</v>
      </c>
    </row>
    <row r="2001" spans="1:7" x14ac:dyDescent="0.25">
      <c r="A2001" s="20">
        <v>29927</v>
      </c>
      <c r="B2001" s="19">
        <v>39</v>
      </c>
      <c r="C2001" s="20">
        <v>44408</v>
      </c>
      <c r="D2001" s="21">
        <f>YEAR(C2001)-YEAR(G2001)</f>
        <v>16</v>
      </c>
      <c r="E2001" s="21">
        <f>MONTH(C2001)-MONTH(G2001)</f>
        <v>0</v>
      </c>
      <c r="F2001" s="22">
        <v>4294.5600000000004</v>
      </c>
      <c r="G2001" s="20">
        <v>38534</v>
      </c>
    </row>
    <row r="2002" spans="1:7" x14ac:dyDescent="0.25">
      <c r="A2002" s="20">
        <v>26729</v>
      </c>
      <c r="B2002" s="19">
        <v>48</v>
      </c>
      <c r="C2002" s="20">
        <v>44408</v>
      </c>
      <c r="D2002" s="21">
        <f>YEAR(C2002)-YEAR(G2002)</f>
        <v>13</v>
      </c>
      <c r="E2002" s="21">
        <f>MONTH(C2002)-MONTH(G2002)</f>
        <v>0</v>
      </c>
      <c r="F2002" s="22">
        <v>4997.41</v>
      </c>
      <c r="G2002" s="20">
        <v>39636</v>
      </c>
    </row>
    <row r="2003" spans="1:7" x14ac:dyDescent="0.25">
      <c r="A2003" s="20">
        <v>31882</v>
      </c>
      <c r="B2003" s="19">
        <v>34</v>
      </c>
      <c r="C2003" s="20">
        <v>44408</v>
      </c>
      <c r="D2003" s="21">
        <f>YEAR(C2003)-YEAR(G2003)</f>
        <v>8</v>
      </c>
      <c r="E2003" s="21">
        <f>MONTH(C2003)-MONTH(G2003)</f>
        <v>0</v>
      </c>
      <c r="F2003" s="22">
        <v>4837.5199999999995</v>
      </c>
      <c r="G2003" s="20">
        <v>41456</v>
      </c>
    </row>
    <row r="2004" spans="1:7" x14ac:dyDescent="0.25">
      <c r="A2004" s="20">
        <v>24840</v>
      </c>
      <c r="B2004" s="19">
        <v>53</v>
      </c>
      <c r="C2004" s="20">
        <v>44408</v>
      </c>
      <c r="D2004" s="21">
        <f>YEAR(C2004)-YEAR(G2004)</f>
        <v>19</v>
      </c>
      <c r="E2004" s="21">
        <f>MONTH(C2004)-MONTH(G2004)</f>
        <v>0</v>
      </c>
      <c r="F2004" s="22">
        <v>4623.0600000000004</v>
      </c>
      <c r="G2004" s="20">
        <v>37438</v>
      </c>
    </row>
    <row r="2005" spans="1:7" x14ac:dyDescent="0.25">
      <c r="A2005" s="20">
        <v>30704</v>
      </c>
      <c r="B2005" s="19">
        <v>37</v>
      </c>
      <c r="C2005" s="20">
        <v>44408</v>
      </c>
      <c r="D2005" s="21">
        <f>YEAR(C2005)-YEAR(G2005)</f>
        <v>10</v>
      </c>
      <c r="E2005" s="21">
        <f>MONTH(C2005)-MONTH(G2005)</f>
        <v>0</v>
      </c>
      <c r="F2005" s="22">
        <v>4526.5</v>
      </c>
      <c r="G2005" s="20">
        <v>40728</v>
      </c>
    </row>
    <row r="2006" spans="1:7" x14ac:dyDescent="0.25">
      <c r="A2006" s="20">
        <v>25610</v>
      </c>
      <c r="B2006" s="19">
        <v>51</v>
      </c>
      <c r="C2006" s="20">
        <v>44408</v>
      </c>
      <c r="D2006" s="21">
        <f>YEAR(C2006)-YEAR(G2006)</f>
        <v>8</v>
      </c>
      <c r="E2006" s="21">
        <f>MONTH(C2006)-MONTH(G2006)</f>
        <v>0</v>
      </c>
      <c r="F2006" s="22">
        <v>6001.2</v>
      </c>
      <c r="G2006" s="20">
        <v>41477</v>
      </c>
    </row>
    <row r="2007" spans="1:7" x14ac:dyDescent="0.25">
      <c r="A2007" s="20">
        <v>23678</v>
      </c>
      <c r="B2007" s="19">
        <v>56</v>
      </c>
      <c r="C2007" s="20">
        <v>44408</v>
      </c>
      <c r="D2007" s="21">
        <f>YEAR(C2007)-YEAR(G2007)</f>
        <v>30</v>
      </c>
      <c r="E2007" s="21">
        <f>MONTH(C2007)-MONTH(G2007)</f>
        <v>0</v>
      </c>
      <c r="F2007" s="22">
        <v>7707.54</v>
      </c>
      <c r="G2007" s="20">
        <v>33420</v>
      </c>
    </row>
    <row r="2008" spans="1:7" x14ac:dyDescent="0.25">
      <c r="A2008" s="20">
        <v>29037</v>
      </c>
      <c r="B2008" s="19">
        <v>42</v>
      </c>
      <c r="C2008" s="20">
        <v>44408</v>
      </c>
      <c r="D2008" s="21">
        <f>YEAR(C2008)-YEAR(G2008)</f>
        <v>14</v>
      </c>
      <c r="E2008" s="21">
        <f>MONTH(C2008)-MONTH(G2008)</f>
        <v>0</v>
      </c>
      <c r="F2008" s="22">
        <v>4797.0999999999995</v>
      </c>
      <c r="G2008" s="20">
        <v>39267</v>
      </c>
    </row>
    <row r="2009" spans="1:7" x14ac:dyDescent="0.25">
      <c r="A2009" s="20">
        <v>28658</v>
      </c>
      <c r="B2009" s="19">
        <v>43</v>
      </c>
      <c r="C2009" s="20">
        <v>44408</v>
      </c>
      <c r="D2009" s="21">
        <f>YEAR(C2009)-YEAR(G2009)</f>
        <v>14</v>
      </c>
      <c r="E2009" s="21">
        <f>MONTH(C2009)-MONTH(G2009)</f>
        <v>0</v>
      </c>
      <c r="F2009" s="22">
        <v>5479.18</v>
      </c>
      <c r="G2009" s="20">
        <v>39279</v>
      </c>
    </row>
    <row r="2010" spans="1:7" x14ac:dyDescent="0.25">
      <c r="A2010" s="20">
        <v>26220</v>
      </c>
      <c r="B2010" s="19">
        <v>49</v>
      </c>
      <c r="C2010" s="20">
        <v>44408</v>
      </c>
      <c r="D2010" s="21">
        <f>YEAR(C2010)-YEAR(G2010)</f>
        <v>19</v>
      </c>
      <c r="E2010" s="21">
        <f>MONTH(C2010)-MONTH(G2010)</f>
        <v>0</v>
      </c>
      <c r="F2010" s="22">
        <v>6120.5</v>
      </c>
      <c r="G2010" s="20">
        <v>37453</v>
      </c>
    </row>
    <row r="2011" spans="1:7" x14ac:dyDescent="0.25">
      <c r="A2011" s="20">
        <v>23812</v>
      </c>
      <c r="B2011" s="19">
        <v>56</v>
      </c>
      <c r="C2011" s="20">
        <v>44408</v>
      </c>
      <c r="D2011" s="21">
        <f>YEAR(C2011)-YEAR(G2011)</f>
        <v>15</v>
      </c>
      <c r="E2011" s="21">
        <f>MONTH(C2011)-MONTH(G2011)</f>
        <v>0</v>
      </c>
      <c r="F2011" s="22">
        <v>4816.3100000000004</v>
      </c>
      <c r="G2011" s="20">
        <v>38899</v>
      </c>
    </row>
    <row r="2012" spans="1:7" x14ac:dyDescent="0.25">
      <c r="A2012" s="20">
        <v>22951</v>
      </c>
      <c r="B2012" s="19">
        <v>58</v>
      </c>
      <c r="C2012" s="20">
        <v>44408</v>
      </c>
      <c r="D2012" s="21">
        <f>YEAR(C2012)-YEAR(G2012)</f>
        <v>12</v>
      </c>
      <c r="E2012" s="21">
        <f>MONTH(C2012)-MONTH(G2012)</f>
        <v>0</v>
      </c>
      <c r="F2012" s="22">
        <v>4885.24</v>
      </c>
      <c r="G2012" s="20">
        <v>40013</v>
      </c>
    </row>
    <row r="2013" spans="1:7" x14ac:dyDescent="0.25">
      <c r="A2013" s="20">
        <v>23803</v>
      </c>
      <c r="B2013" s="19">
        <v>56</v>
      </c>
      <c r="C2013" s="20">
        <v>44408</v>
      </c>
      <c r="D2013" s="21">
        <f>YEAR(C2013)-YEAR(G2013)</f>
        <v>15</v>
      </c>
      <c r="E2013" s="21">
        <f>MONTH(C2013)-MONTH(G2013)</f>
        <v>0</v>
      </c>
      <c r="F2013" s="22">
        <v>4790.55</v>
      </c>
      <c r="G2013" s="20">
        <v>38899</v>
      </c>
    </row>
    <row r="2014" spans="1:7" x14ac:dyDescent="0.25">
      <c r="A2014" s="20">
        <v>27564</v>
      </c>
      <c r="B2014" s="19">
        <v>46</v>
      </c>
      <c r="C2014" s="20">
        <v>44408</v>
      </c>
      <c r="D2014" s="21">
        <f>YEAR(C2014)-YEAR(G2014)</f>
        <v>21</v>
      </c>
      <c r="E2014" s="21">
        <f>MONTH(C2014)-MONTH(G2014)</f>
        <v>0</v>
      </c>
      <c r="F2014" s="22">
        <v>7088.18</v>
      </c>
      <c r="G2014" s="20">
        <v>36710</v>
      </c>
    </row>
    <row r="2015" spans="1:7" x14ac:dyDescent="0.25">
      <c r="A2015" s="20">
        <v>22110</v>
      </c>
      <c r="B2015" s="19">
        <v>61</v>
      </c>
      <c r="C2015" s="20">
        <v>44408</v>
      </c>
      <c r="D2015" s="21">
        <f>YEAR(C2015)-YEAR(G2015)</f>
        <v>39</v>
      </c>
      <c r="E2015" s="21">
        <f>MONTH(C2015)-MONTH(G2015)</f>
        <v>0</v>
      </c>
      <c r="F2015" s="22">
        <v>6584.18</v>
      </c>
      <c r="G2015" s="20">
        <v>30133</v>
      </c>
    </row>
    <row r="2016" spans="1:7" x14ac:dyDescent="0.25">
      <c r="A2016" s="20">
        <v>26390</v>
      </c>
      <c r="B2016" s="19">
        <v>49</v>
      </c>
      <c r="C2016" s="20">
        <v>44408</v>
      </c>
      <c r="D2016" s="21">
        <f>YEAR(C2016)-YEAR(G2016)</f>
        <v>14</v>
      </c>
      <c r="E2016" s="21">
        <f>MONTH(C2016)-MONTH(G2016)</f>
        <v>0</v>
      </c>
      <c r="F2016" s="22">
        <v>5273.0999999999995</v>
      </c>
      <c r="G2016" s="20">
        <v>39272</v>
      </c>
    </row>
    <row r="2017" spans="1:7" x14ac:dyDescent="0.25">
      <c r="A2017" s="20">
        <v>25604</v>
      </c>
      <c r="B2017" s="19">
        <v>51</v>
      </c>
      <c r="C2017" s="20">
        <v>44408</v>
      </c>
      <c r="D2017" s="21">
        <f>YEAR(C2017)-YEAR(G2017)</f>
        <v>17</v>
      </c>
      <c r="E2017" s="21">
        <f>MONTH(C2017)-MONTH(G2017)</f>
        <v>0</v>
      </c>
      <c r="F2017" s="22">
        <v>5133.6099999999997</v>
      </c>
      <c r="G2017" s="20">
        <v>38169</v>
      </c>
    </row>
    <row r="2018" spans="1:7" x14ac:dyDescent="0.25">
      <c r="A2018" s="20">
        <v>27052</v>
      </c>
      <c r="B2018" s="19">
        <v>47</v>
      </c>
      <c r="C2018" s="20">
        <v>44408</v>
      </c>
      <c r="D2018" s="21">
        <f>YEAR(C2018)-YEAR(G2018)</f>
        <v>15</v>
      </c>
      <c r="E2018" s="21">
        <f>MONTH(C2018)-MONTH(G2018)</f>
        <v>0</v>
      </c>
      <c r="F2018" s="22">
        <v>5534.23</v>
      </c>
      <c r="G2018" s="20">
        <v>38924</v>
      </c>
    </row>
    <row r="2019" spans="1:7" x14ac:dyDescent="0.25">
      <c r="A2019" s="20">
        <v>30395</v>
      </c>
      <c r="B2019" s="19">
        <v>38</v>
      </c>
      <c r="C2019" s="20">
        <v>44408</v>
      </c>
      <c r="D2019" s="21">
        <f>YEAR(C2019)-YEAR(G2019)</f>
        <v>9</v>
      </c>
      <c r="E2019" s="21">
        <f>MONTH(C2019)-MONTH(G2019)</f>
        <v>0</v>
      </c>
      <c r="F2019" s="22">
        <v>4505.05</v>
      </c>
      <c r="G2019" s="20">
        <v>41091</v>
      </c>
    </row>
    <row r="2020" spans="1:7" x14ac:dyDescent="0.25">
      <c r="A2020" s="20">
        <v>28394</v>
      </c>
      <c r="B2020" s="19">
        <v>44</v>
      </c>
      <c r="C2020" s="20">
        <v>44408</v>
      </c>
      <c r="D2020" s="21">
        <f>YEAR(C2020)-YEAR(G2020)</f>
        <v>19</v>
      </c>
      <c r="E2020" s="21">
        <f>MONTH(C2020)-MONTH(G2020)</f>
        <v>0</v>
      </c>
      <c r="F2020" s="22">
        <v>5436.18</v>
      </c>
      <c r="G2020" s="20">
        <v>37438</v>
      </c>
    </row>
    <row r="2021" spans="1:7" x14ac:dyDescent="0.25">
      <c r="A2021" s="20">
        <v>31340</v>
      </c>
      <c r="B2021" s="19">
        <v>35</v>
      </c>
      <c r="C2021" s="20">
        <v>44408</v>
      </c>
      <c r="D2021" s="21">
        <f>YEAR(C2021)-YEAR(G2021)</f>
        <v>2</v>
      </c>
      <c r="E2021" s="21">
        <f>MONTH(C2021)-MONTH(G2021)</f>
        <v>0</v>
      </c>
      <c r="F2021" s="22">
        <v>4332.5</v>
      </c>
      <c r="G2021" s="20">
        <v>43647</v>
      </c>
    </row>
    <row r="2022" spans="1:7" x14ac:dyDescent="0.25">
      <c r="A2022" s="20">
        <v>32382</v>
      </c>
      <c r="B2022" s="19">
        <v>33</v>
      </c>
      <c r="C2022" s="20">
        <v>44408</v>
      </c>
      <c r="D2022" s="21">
        <f>YEAR(C2022)-YEAR(G2022)</f>
        <v>2</v>
      </c>
      <c r="E2022" s="21">
        <f>MONTH(C2022)-MONTH(G2022)</f>
        <v>0</v>
      </c>
      <c r="F2022" s="22">
        <v>3940.5</v>
      </c>
      <c r="G2022" s="20">
        <v>43647</v>
      </c>
    </row>
    <row r="2023" spans="1:7" x14ac:dyDescent="0.25">
      <c r="A2023" s="20">
        <v>22905</v>
      </c>
      <c r="B2023" s="19">
        <v>59</v>
      </c>
      <c r="C2023" s="20">
        <v>44408</v>
      </c>
      <c r="D2023" s="21">
        <f>YEAR(C2023)-YEAR(G2023)</f>
        <v>24</v>
      </c>
      <c r="E2023" s="21">
        <f>MONTH(C2023)-MONTH(G2023)</f>
        <v>0</v>
      </c>
      <c r="F2023" s="22">
        <v>4680.18</v>
      </c>
      <c r="G2023" s="20">
        <v>35612</v>
      </c>
    </row>
    <row r="2024" spans="1:7" x14ac:dyDescent="0.25">
      <c r="A2024" s="20">
        <v>21996</v>
      </c>
      <c r="B2024" s="19">
        <v>61</v>
      </c>
      <c r="C2024" s="20">
        <v>44408</v>
      </c>
      <c r="D2024" s="21">
        <f>YEAR(C2024)-YEAR(G2024)</f>
        <v>39</v>
      </c>
      <c r="E2024" s="21">
        <f>MONTH(C2024)-MONTH(G2024)</f>
        <v>0</v>
      </c>
      <c r="F2024" s="22">
        <v>7149.78</v>
      </c>
      <c r="G2024" s="20">
        <v>30133</v>
      </c>
    </row>
    <row r="2025" spans="1:7" x14ac:dyDescent="0.25">
      <c r="A2025" s="20">
        <v>30785</v>
      </c>
      <c r="B2025" s="19">
        <v>37</v>
      </c>
      <c r="C2025" s="20">
        <v>44408</v>
      </c>
      <c r="D2025" s="21">
        <f>YEAR(C2025)-YEAR(G2025)</f>
        <v>12</v>
      </c>
      <c r="E2025" s="21">
        <f>MONTH(C2025)-MONTH(G2025)</f>
        <v>0</v>
      </c>
      <c r="F2025" s="22">
        <v>5622.2</v>
      </c>
      <c r="G2025" s="20">
        <v>39995</v>
      </c>
    </row>
    <row r="2026" spans="1:7" x14ac:dyDescent="0.25">
      <c r="A2026" s="20">
        <v>27538</v>
      </c>
      <c r="B2026" s="19">
        <v>46</v>
      </c>
      <c r="C2026" s="20">
        <v>44408</v>
      </c>
      <c r="D2026" s="21">
        <f>YEAR(C2026)-YEAR(G2026)</f>
        <v>21</v>
      </c>
      <c r="E2026" s="21">
        <f>MONTH(C2026)-MONTH(G2026)</f>
        <v>0</v>
      </c>
      <c r="F2026" s="22">
        <v>5792.34</v>
      </c>
      <c r="G2026" s="20">
        <v>36710</v>
      </c>
    </row>
    <row r="2027" spans="1:7" x14ac:dyDescent="0.25">
      <c r="A2027" s="20">
        <v>25269</v>
      </c>
      <c r="B2027" s="19">
        <v>52</v>
      </c>
      <c r="C2027" s="20">
        <v>44408</v>
      </c>
      <c r="D2027" s="21">
        <f>YEAR(C2027)-YEAR(G2027)</f>
        <v>20</v>
      </c>
      <c r="E2027" s="21">
        <f>MONTH(C2027)-MONTH(G2027)</f>
        <v>0</v>
      </c>
      <c r="F2027" s="22">
        <v>4803.38</v>
      </c>
      <c r="G2027" s="20">
        <v>37074</v>
      </c>
    </row>
    <row r="2028" spans="1:7" x14ac:dyDescent="0.25">
      <c r="A2028" s="20">
        <v>27576</v>
      </c>
      <c r="B2028" s="19">
        <v>46</v>
      </c>
      <c r="C2028" s="20">
        <v>44408</v>
      </c>
      <c r="D2028" s="21">
        <f>YEAR(C2028)-YEAR(G2028)</f>
        <v>23</v>
      </c>
      <c r="E2028" s="21">
        <f>MONTH(C2028)-MONTH(G2028)</f>
        <v>0</v>
      </c>
      <c r="F2028" s="22">
        <v>4707.0600000000004</v>
      </c>
      <c r="G2028" s="20">
        <v>35977</v>
      </c>
    </row>
    <row r="2029" spans="1:7" x14ac:dyDescent="0.25">
      <c r="A2029" s="20">
        <v>24646</v>
      </c>
      <c r="B2029" s="19">
        <v>54</v>
      </c>
      <c r="C2029" s="20">
        <v>44408</v>
      </c>
      <c r="D2029" s="21">
        <f>YEAR(C2029)-YEAR(G2029)</f>
        <v>31</v>
      </c>
      <c r="E2029" s="21">
        <f>MONTH(C2029)-MONTH(G2029)</f>
        <v>0</v>
      </c>
      <c r="F2029" s="22">
        <v>5561.62</v>
      </c>
      <c r="G2029" s="20">
        <v>33070</v>
      </c>
    </row>
    <row r="2030" spans="1:7" x14ac:dyDescent="0.25">
      <c r="A2030" s="20">
        <v>30451</v>
      </c>
      <c r="B2030" s="19">
        <v>38</v>
      </c>
      <c r="C2030" s="20">
        <v>44408</v>
      </c>
      <c r="D2030" s="21">
        <f>YEAR(C2030)-YEAR(G2030)</f>
        <v>15</v>
      </c>
      <c r="E2030" s="21">
        <f>MONTH(C2030)-MONTH(G2030)</f>
        <v>0</v>
      </c>
      <c r="F2030" s="22">
        <v>4209.2699999999995</v>
      </c>
      <c r="G2030" s="20">
        <v>38899</v>
      </c>
    </row>
    <row r="2031" spans="1:7" x14ac:dyDescent="0.25">
      <c r="A2031" s="20">
        <v>22599</v>
      </c>
      <c r="B2031" s="19">
        <v>59</v>
      </c>
      <c r="C2031" s="20">
        <v>44408</v>
      </c>
      <c r="D2031" s="21">
        <f>YEAR(C2031)-YEAR(G2031)</f>
        <v>40</v>
      </c>
      <c r="E2031" s="21">
        <f>MONTH(C2031)-MONTH(G2031)</f>
        <v>0</v>
      </c>
      <c r="F2031" s="22">
        <v>6044.34</v>
      </c>
      <c r="G2031" s="20">
        <v>29768</v>
      </c>
    </row>
    <row r="2032" spans="1:7" x14ac:dyDescent="0.25">
      <c r="A2032" s="20">
        <v>32115</v>
      </c>
      <c r="B2032" s="19">
        <v>33</v>
      </c>
      <c r="C2032" s="20">
        <v>44408</v>
      </c>
      <c r="D2032" s="21">
        <f>YEAR(C2032)-YEAR(G2032)</f>
        <v>8</v>
      </c>
      <c r="E2032" s="21">
        <f>MONTH(C2032)-MONTH(G2032)</f>
        <v>0</v>
      </c>
      <c r="F2032" s="22">
        <v>4876.72</v>
      </c>
      <c r="G2032" s="20">
        <v>41456</v>
      </c>
    </row>
    <row r="2033" spans="1:7" x14ac:dyDescent="0.25">
      <c r="A2033" s="20">
        <v>26889</v>
      </c>
      <c r="B2033" s="19">
        <v>48</v>
      </c>
      <c r="C2033" s="20">
        <v>44408</v>
      </c>
      <c r="D2033" s="21">
        <f>YEAR(C2033)-YEAR(G2033)</f>
        <v>14</v>
      </c>
      <c r="E2033" s="21">
        <f>MONTH(C2033)-MONTH(G2033)</f>
        <v>0</v>
      </c>
      <c r="F2033" s="22">
        <v>5649.420000000001</v>
      </c>
      <c r="G2033" s="20">
        <v>39265</v>
      </c>
    </row>
    <row r="2034" spans="1:7" x14ac:dyDescent="0.25">
      <c r="A2034" s="20">
        <v>22359</v>
      </c>
      <c r="B2034" s="19">
        <v>60</v>
      </c>
      <c r="C2034" s="20">
        <v>44408</v>
      </c>
      <c r="D2034" s="21">
        <f>YEAR(C2034)-YEAR(G2034)</f>
        <v>40</v>
      </c>
      <c r="E2034" s="21">
        <f>MONTH(C2034)-MONTH(G2034)</f>
        <v>0</v>
      </c>
      <c r="F2034" s="22">
        <v>6393.78</v>
      </c>
      <c r="G2034" s="20">
        <v>29768</v>
      </c>
    </row>
    <row r="2035" spans="1:7" x14ac:dyDescent="0.25">
      <c r="A2035" s="20">
        <v>29589</v>
      </c>
      <c r="B2035" s="19">
        <v>40</v>
      </c>
      <c r="C2035" s="20">
        <v>44408</v>
      </c>
      <c r="D2035" s="21">
        <f>YEAR(C2035)-YEAR(G2035)</f>
        <v>17</v>
      </c>
      <c r="E2035" s="21">
        <f>MONTH(C2035)-MONTH(G2035)</f>
        <v>0</v>
      </c>
      <c r="F2035" s="22">
        <v>4406.7300000000005</v>
      </c>
      <c r="G2035" s="20">
        <v>38169</v>
      </c>
    </row>
    <row r="2036" spans="1:7" x14ac:dyDescent="0.25">
      <c r="A2036" s="20">
        <v>31095</v>
      </c>
      <c r="B2036" s="19">
        <v>36</v>
      </c>
      <c r="C2036" s="20">
        <v>44408</v>
      </c>
      <c r="D2036" s="21">
        <f>YEAR(C2036)-YEAR(G2036)</f>
        <v>10</v>
      </c>
      <c r="E2036" s="21">
        <f>MONTH(C2036)-MONTH(G2036)</f>
        <v>0</v>
      </c>
      <c r="F2036" s="22">
        <v>4397.7</v>
      </c>
      <c r="G2036" s="20">
        <v>40725</v>
      </c>
    </row>
    <row r="2037" spans="1:7" x14ac:dyDescent="0.25">
      <c r="A2037" s="20">
        <v>25145</v>
      </c>
      <c r="B2037" s="19">
        <v>52</v>
      </c>
      <c r="C2037" s="20">
        <v>44408</v>
      </c>
      <c r="D2037" s="21">
        <f>YEAR(C2037)-YEAR(G2037)</f>
        <v>23</v>
      </c>
      <c r="E2037" s="21">
        <f>MONTH(C2037)-MONTH(G2037)</f>
        <v>0</v>
      </c>
      <c r="F2037" s="22">
        <v>7513.78</v>
      </c>
      <c r="G2037" s="20">
        <v>35977</v>
      </c>
    </row>
    <row r="2038" spans="1:7" x14ac:dyDescent="0.25">
      <c r="A2038" s="20">
        <v>22099</v>
      </c>
      <c r="B2038" s="19">
        <v>61</v>
      </c>
      <c r="C2038" s="20">
        <v>44408</v>
      </c>
      <c r="D2038" s="21">
        <f>YEAR(C2038)-YEAR(G2038)</f>
        <v>31</v>
      </c>
      <c r="E2038" s="21">
        <f>MONTH(C2038)-MONTH(G2038)</f>
        <v>0</v>
      </c>
      <c r="F2038" s="22">
        <v>4910.9000000000005</v>
      </c>
      <c r="G2038" s="20">
        <v>33056</v>
      </c>
    </row>
    <row r="2039" spans="1:7" x14ac:dyDescent="0.25">
      <c r="A2039" s="20">
        <v>30210</v>
      </c>
      <c r="B2039" s="19">
        <v>39</v>
      </c>
      <c r="C2039" s="20">
        <v>44408</v>
      </c>
      <c r="D2039" s="21">
        <f>YEAR(C2039)-YEAR(G2039)</f>
        <v>18</v>
      </c>
      <c r="E2039" s="21">
        <f>MONTH(C2039)-MONTH(G2039)</f>
        <v>0</v>
      </c>
      <c r="F2039" s="22">
        <v>4537.9399999999996</v>
      </c>
      <c r="G2039" s="20">
        <v>37803</v>
      </c>
    </row>
    <row r="2040" spans="1:7" x14ac:dyDescent="0.25">
      <c r="A2040" s="20">
        <v>31990</v>
      </c>
      <c r="B2040" s="19">
        <v>34</v>
      </c>
      <c r="C2040" s="20">
        <v>44408</v>
      </c>
      <c r="D2040" s="21">
        <f>YEAR(C2040)-YEAR(G2040)</f>
        <v>11</v>
      </c>
      <c r="E2040" s="21">
        <f>MONTH(C2040)-MONTH(G2040)</f>
        <v>0</v>
      </c>
      <c r="F2040" s="22">
        <v>3873.7099999999996</v>
      </c>
      <c r="G2040" s="20">
        <v>40360</v>
      </c>
    </row>
    <row r="2041" spans="1:7" x14ac:dyDescent="0.25">
      <c r="A2041" s="20">
        <v>26293</v>
      </c>
      <c r="B2041" s="19">
        <v>49</v>
      </c>
      <c r="C2041" s="20">
        <v>44408</v>
      </c>
      <c r="D2041" s="21">
        <f>YEAR(C2041)-YEAR(G2041)</f>
        <v>17</v>
      </c>
      <c r="E2041" s="21">
        <f>MONTH(C2041)-MONTH(G2041)</f>
        <v>0</v>
      </c>
      <c r="F2041" s="22">
        <v>4706.8900000000003</v>
      </c>
      <c r="G2041" s="20">
        <v>38169</v>
      </c>
    </row>
    <row r="2042" spans="1:7" x14ac:dyDescent="0.25">
      <c r="A2042" s="20">
        <v>28104</v>
      </c>
      <c r="B2042" s="19">
        <v>44</v>
      </c>
      <c r="C2042" s="20">
        <v>44408</v>
      </c>
      <c r="D2042" s="21">
        <f>YEAR(C2042)-YEAR(G2042)</f>
        <v>13</v>
      </c>
      <c r="E2042" s="21">
        <f>MONTH(C2042)-MONTH(G2042)</f>
        <v>0</v>
      </c>
      <c r="F2042" s="22">
        <v>4311.97</v>
      </c>
      <c r="G2042" s="20">
        <v>39630</v>
      </c>
    </row>
    <row r="2043" spans="1:7" x14ac:dyDescent="0.25">
      <c r="A2043" s="20">
        <v>31234</v>
      </c>
      <c r="B2043" s="19">
        <v>36</v>
      </c>
      <c r="C2043" s="20">
        <v>44408</v>
      </c>
      <c r="D2043" s="21">
        <f>YEAR(C2043)-YEAR(G2043)</f>
        <v>2</v>
      </c>
      <c r="E2043" s="21">
        <f>MONTH(C2043)-MONTH(G2043)</f>
        <v>0</v>
      </c>
      <c r="F2043" s="22">
        <v>5172.5</v>
      </c>
      <c r="G2043" s="20">
        <v>43647</v>
      </c>
    </row>
    <row r="2044" spans="1:7" x14ac:dyDescent="0.25">
      <c r="A2044" s="20">
        <v>27507</v>
      </c>
      <c r="B2044" s="19">
        <v>46</v>
      </c>
      <c r="C2044" s="20">
        <v>44408</v>
      </c>
      <c r="D2044" s="21">
        <f>YEAR(C2044)-YEAR(G2044)</f>
        <v>12</v>
      </c>
      <c r="E2044" s="21">
        <f>MONTH(C2044)-MONTH(G2044)</f>
        <v>0</v>
      </c>
      <c r="F2044" s="22">
        <v>7620.28</v>
      </c>
      <c r="G2044" s="20">
        <v>40014</v>
      </c>
    </row>
    <row r="2045" spans="1:7" x14ac:dyDescent="0.25">
      <c r="A2045" s="20">
        <v>29349</v>
      </c>
      <c r="B2045" s="19">
        <v>41</v>
      </c>
      <c r="C2045" s="20">
        <v>44408</v>
      </c>
      <c r="D2045" s="21">
        <f>YEAR(C2045)-YEAR(G2045)</f>
        <v>19</v>
      </c>
      <c r="E2045" s="21">
        <f>MONTH(C2045)-MONTH(G2045)</f>
        <v>0</v>
      </c>
      <c r="F2045" s="22">
        <v>4953.46</v>
      </c>
      <c r="G2045" s="20">
        <v>37438</v>
      </c>
    </row>
    <row r="2046" spans="1:7" x14ac:dyDescent="0.25">
      <c r="A2046" s="20">
        <v>32308</v>
      </c>
      <c r="B2046" s="19">
        <v>33</v>
      </c>
      <c r="C2046" s="20">
        <v>44408</v>
      </c>
      <c r="D2046" s="21">
        <f>YEAR(C2046)-YEAR(G2046)</f>
        <v>9</v>
      </c>
      <c r="E2046" s="21">
        <f>MONTH(C2046)-MONTH(G2046)</f>
        <v>0</v>
      </c>
      <c r="F2046" s="22">
        <v>4819.7699999999995</v>
      </c>
      <c r="G2046" s="20">
        <v>41091</v>
      </c>
    </row>
    <row r="2047" spans="1:7" x14ac:dyDescent="0.25">
      <c r="A2047" s="20">
        <v>24371</v>
      </c>
      <c r="B2047" s="19">
        <v>55</v>
      </c>
      <c r="C2047" s="20">
        <v>44408</v>
      </c>
      <c r="D2047" s="21">
        <f>YEAR(C2047)-YEAR(G2047)</f>
        <v>15</v>
      </c>
      <c r="E2047" s="21">
        <f>MONTH(C2047)-MONTH(G2047)</f>
        <v>0</v>
      </c>
      <c r="F2047" s="22">
        <v>4624.79</v>
      </c>
      <c r="G2047" s="20">
        <v>38899</v>
      </c>
    </row>
    <row r="2048" spans="1:7" x14ac:dyDescent="0.25">
      <c r="A2048" s="20">
        <v>30478</v>
      </c>
      <c r="B2048" s="19">
        <v>38</v>
      </c>
      <c r="C2048" s="20">
        <v>44408</v>
      </c>
      <c r="D2048" s="21">
        <f>YEAR(C2048)-YEAR(G2048)</f>
        <v>14</v>
      </c>
      <c r="E2048" s="21">
        <f>MONTH(C2048)-MONTH(G2048)</f>
        <v>0</v>
      </c>
      <c r="F2048" s="22">
        <v>5093.9000000000005</v>
      </c>
      <c r="G2048" s="20">
        <v>39277</v>
      </c>
    </row>
    <row r="2049" spans="1:7" x14ac:dyDescent="0.25">
      <c r="A2049" s="20">
        <v>29002</v>
      </c>
      <c r="B2049" s="19">
        <v>42</v>
      </c>
      <c r="C2049" s="20">
        <v>44408</v>
      </c>
      <c r="D2049" s="21">
        <f>YEAR(C2049)-YEAR(G2049)</f>
        <v>18</v>
      </c>
      <c r="E2049" s="21">
        <f>MONTH(C2049)-MONTH(G2049)</f>
        <v>0</v>
      </c>
      <c r="F2049" s="22">
        <v>5469.78</v>
      </c>
      <c r="G2049" s="20">
        <v>37803</v>
      </c>
    </row>
    <row r="2050" spans="1:7" x14ac:dyDescent="0.25">
      <c r="A2050" s="20">
        <v>22811</v>
      </c>
      <c r="B2050" s="19">
        <v>59</v>
      </c>
      <c r="C2050" s="20">
        <v>44408</v>
      </c>
      <c r="D2050" s="21">
        <f>YEAR(C2050)-YEAR(G2050)</f>
        <v>31</v>
      </c>
      <c r="E2050" s="21">
        <f>MONTH(C2050)-MONTH(G2050)</f>
        <v>0</v>
      </c>
      <c r="F2050" s="22">
        <v>5123.7</v>
      </c>
      <c r="G2050" s="20">
        <v>33056</v>
      </c>
    </row>
    <row r="2051" spans="1:7" x14ac:dyDescent="0.25">
      <c r="A2051" s="20">
        <v>31398</v>
      </c>
      <c r="B2051" s="19">
        <v>35</v>
      </c>
      <c r="C2051" s="20">
        <v>44408</v>
      </c>
      <c r="D2051" s="21">
        <f>YEAR(C2051)-YEAR(G2051)</f>
        <v>14</v>
      </c>
      <c r="E2051" s="21">
        <f>MONTH(C2051)-MONTH(G2051)</f>
        <v>0</v>
      </c>
      <c r="F2051" s="22">
        <v>4187.82</v>
      </c>
      <c r="G2051" s="20">
        <v>39264</v>
      </c>
    </row>
    <row r="2052" spans="1:7" x14ac:dyDescent="0.25">
      <c r="A2052" s="20">
        <v>26678</v>
      </c>
      <c r="B2052" s="19">
        <v>48</v>
      </c>
      <c r="C2052" s="20">
        <v>44408</v>
      </c>
      <c r="D2052" s="21">
        <f>YEAR(C2052)-YEAR(G2052)</f>
        <v>15</v>
      </c>
      <c r="E2052" s="21">
        <f>MONTH(C2052)-MONTH(G2052)</f>
        <v>0</v>
      </c>
      <c r="F2052" s="22">
        <v>5906.07</v>
      </c>
      <c r="G2052" s="20">
        <v>38901</v>
      </c>
    </row>
    <row r="2053" spans="1:7" x14ac:dyDescent="0.25">
      <c r="A2053" s="20">
        <v>30878</v>
      </c>
      <c r="B2053" s="19">
        <v>37</v>
      </c>
      <c r="C2053" s="20">
        <v>44408</v>
      </c>
      <c r="D2053" s="21">
        <f>YEAR(C2053)-YEAR(G2053)</f>
        <v>15</v>
      </c>
      <c r="E2053" s="21">
        <f>MONTH(C2053)-MONTH(G2053)</f>
        <v>0</v>
      </c>
      <c r="F2053" s="22">
        <v>5826.55</v>
      </c>
      <c r="G2053" s="20">
        <v>38901</v>
      </c>
    </row>
    <row r="2054" spans="1:7" x14ac:dyDescent="0.25">
      <c r="A2054" s="20">
        <v>27646</v>
      </c>
      <c r="B2054" s="19">
        <v>46</v>
      </c>
      <c r="C2054" s="20">
        <v>44408</v>
      </c>
      <c r="D2054" s="21">
        <f>YEAR(C2054)-YEAR(G2054)</f>
        <v>18</v>
      </c>
      <c r="E2054" s="21">
        <f>MONTH(C2054)-MONTH(G2054)</f>
        <v>0</v>
      </c>
      <c r="F2054" s="22">
        <v>5420.5</v>
      </c>
      <c r="G2054" s="20">
        <v>37803</v>
      </c>
    </row>
    <row r="2055" spans="1:7" x14ac:dyDescent="0.25">
      <c r="A2055" s="20">
        <v>34130</v>
      </c>
      <c r="B2055" s="19">
        <v>28</v>
      </c>
      <c r="C2055" s="20">
        <v>44408</v>
      </c>
      <c r="D2055" s="21">
        <f>YEAR(C2055)-YEAR(G2055)</f>
        <v>4</v>
      </c>
      <c r="E2055" s="21">
        <f>MONTH(C2055)-MONTH(G2055)</f>
        <v>0</v>
      </c>
      <c r="F2055" s="22">
        <v>3657.48</v>
      </c>
      <c r="G2055" s="20">
        <v>42917</v>
      </c>
    </row>
    <row r="2056" spans="1:7" x14ac:dyDescent="0.25">
      <c r="A2056" s="20">
        <v>25582</v>
      </c>
      <c r="B2056" s="19">
        <v>51</v>
      </c>
      <c r="C2056" s="20">
        <v>44408</v>
      </c>
      <c r="D2056" s="21">
        <f>YEAR(C2056)-YEAR(G2056)</f>
        <v>23</v>
      </c>
      <c r="E2056" s="21">
        <f>MONTH(C2056)-MONTH(G2056)</f>
        <v>0</v>
      </c>
      <c r="F2056" s="22">
        <v>6639.06</v>
      </c>
      <c r="G2056" s="20">
        <v>35977</v>
      </c>
    </row>
    <row r="2057" spans="1:7" x14ac:dyDescent="0.25">
      <c r="A2057" s="20">
        <v>25349</v>
      </c>
      <c r="B2057" s="19">
        <v>52</v>
      </c>
      <c r="C2057" s="20">
        <v>44408</v>
      </c>
      <c r="D2057" s="21">
        <f>YEAR(C2057)-YEAR(G2057)</f>
        <v>23</v>
      </c>
      <c r="E2057" s="21">
        <f>MONTH(C2057)-MONTH(G2057)</f>
        <v>0</v>
      </c>
      <c r="F2057" s="22">
        <v>5554.9000000000005</v>
      </c>
      <c r="G2057" s="20">
        <v>35977</v>
      </c>
    </row>
    <row r="2058" spans="1:7" x14ac:dyDescent="0.25">
      <c r="A2058" s="20">
        <v>24377</v>
      </c>
      <c r="B2058" s="19">
        <v>55</v>
      </c>
      <c r="C2058" s="20">
        <v>44408</v>
      </c>
      <c r="D2058" s="21">
        <f>YEAR(C2058)-YEAR(G2058)</f>
        <v>31</v>
      </c>
      <c r="E2058" s="21">
        <f>MONTH(C2058)-MONTH(G2058)</f>
        <v>0</v>
      </c>
      <c r="F2058" s="22">
        <v>7500.34</v>
      </c>
      <c r="G2058" s="20">
        <v>33055</v>
      </c>
    </row>
    <row r="2059" spans="1:7" x14ac:dyDescent="0.25">
      <c r="A2059" s="20">
        <v>31814</v>
      </c>
      <c r="B2059" s="19">
        <v>34</v>
      </c>
      <c r="C2059" s="20">
        <v>44408</v>
      </c>
      <c r="D2059" s="21">
        <f>YEAR(C2059)-YEAR(G2059)</f>
        <v>10</v>
      </c>
      <c r="E2059" s="21">
        <f>MONTH(C2059)-MONTH(G2059)</f>
        <v>0</v>
      </c>
      <c r="F2059" s="22">
        <v>4145.7</v>
      </c>
      <c r="G2059" s="20">
        <v>40728</v>
      </c>
    </row>
    <row r="2060" spans="1:7" x14ac:dyDescent="0.25">
      <c r="A2060" s="20">
        <v>31018</v>
      </c>
      <c r="B2060" s="19">
        <v>36</v>
      </c>
      <c r="C2060" s="20">
        <v>44408</v>
      </c>
      <c r="D2060" s="21">
        <f>YEAR(C2060)-YEAR(G2060)</f>
        <v>3</v>
      </c>
      <c r="E2060" s="21">
        <f>MONTH(C2060)-MONTH(G2060)</f>
        <v>0</v>
      </c>
      <c r="F2060" s="22">
        <v>4701.1500000000005</v>
      </c>
      <c r="G2060" s="20">
        <v>43282</v>
      </c>
    </row>
    <row r="2061" spans="1:7" x14ac:dyDescent="0.25">
      <c r="A2061" s="20">
        <v>30648</v>
      </c>
      <c r="B2061" s="19">
        <v>37</v>
      </c>
      <c r="C2061" s="20">
        <v>44408</v>
      </c>
      <c r="D2061" s="21">
        <f>YEAR(C2061)-YEAR(G2061)</f>
        <v>9</v>
      </c>
      <c r="E2061" s="21">
        <f>MONTH(C2061)-MONTH(G2061)</f>
        <v>0</v>
      </c>
      <c r="F2061" s="22">
        <v>5031.45</v>
      </c>
      <c r="G2061" s="20">
        <v>41091</v>
      </c>
    </row>
    <row r="2062" spans="1:7" x14ac:dyDescent="0.25">
      <c r="A2062" s="20">
        <v>22406</v>
      </c>
      <c r="B2062" s="19">
        <v>60</v>
      </c>
      <c r="C2062" s="20">
        <v>44408</v>
      </c>
      <c r="D2062" s="21">
        <f>YEAR(C2062)-YEAR(G2062)</f>
        <v>38</v>
      </c>
      <c r="E2062" s="21">
        <f>MONTH(C2062)-MONTH(G2062)</f>
        <v>0</v>
      </c>
      <c r="F2062" s="22">
        <v>6633.46</v>
      </c>
      <c r="G2062" s="20">
        <v>30498</v>
      </c>
    </row>
    <row r="2063" spans="1:7" x14ac:dyDescent="0.25">
      <c r="A2063" s="20">
        <v>22714</v>
      </c>
      <c r="B2063" s="19">
        <v>59</v>
      </c>
      <c r="C2063" s="20">
        <v>44408</v>
      </c>
      <c r="D2063" s="21">
        <f>YEAR(C2063)-YEAR(G2063)</f>
        <v>31</v>
      </c>
      <c r="E2063" s="21">
        <f>MONTH(C2063)-MONTH(G2063)</f>
        <v>0</v>
      </c>
      <c r="F2063" s="22">
        <v>8679.6999999999989</v>
      </c>
      <c r="G2063" s="20">
        <v>33056</v>
      </c>
    </row>
    <row r="2064" spans="1:7" x14ac:dyDescent="0.25">
      <c r="A2064" s="20">
        <v>30717</v>
      </c>
      <c r="B2064" s="19">
        <v>37</v>
      </c>
      <c r="C2064" s="20">
        <v>44408</v>
      </c>
      <c r="D2064" s="21">
        <f>YEAR(C2064)-YEAR(G2064)</f>
        <v>4</v>
      </c>
      <c r="E2064" s="21">
        <f>MONTH(C2064)-MONTH(G2064)</f>
        <v>0</v>
      </c>
      <c r="F2064" s="22">
        <v>4767.4000000000005</v>
      </c>
      <c r="G2064" s="20">
        <v>42917</v>
      </c>
    </row>
    <row r="2065" spans="1:7" x14ac:dyDescent="0.25">
      <c r="A2065" s="20">
        <v>31401</v>
      </c>
      <c r="B2065" s="19">
        <v>35</v>
      </c>
      <c r="C2065" s="20">
        <v>44408</v>
      </c>
      <c r="D2065" s="21">
        <f>YEAR(C2065)-YEAR(G2065)</f>
        <v>1</v>
      </c>
      <c r="E2065" s="21">
        <f>MONTH(C2065)-MONTH(G2065)</f>
        <v>0</v>
      </c>
      <c r="F2065" s="22">
        <v>4882.25</v>
      </c>
      <c r="G2065" s="20">
        <v>44013</v>
      </c>
    </row>
    <row r="2066" spans="1:7" x14ac:dyDescent="0.25">
      <c r="A2066" s="20">
        <v>26859</v>
      </c>
      <c r="B2066" s="19">
        <v>48</v>
      </c>
      <c r="C2066" s="20">
        <v>44408</v>
      </c>
      <c r="D2066" s="21">
        <f>YEAR(C2066)-YEAR(G2066)</f>
        <v>16</v>
      </c>
      <c r="E2066" s="21">
        <f>MONTH(C2066)-MONTH(G2066)</f>
        <v>0</v>
      </c>
      <c r="F2066" s="22">
        <v>6296</v>
      </c>
      <c r="G2066" s="20">
        <v>38543</v>
      </c>
    </row>
    <row r="2067" spans="1:7" x14ac:dyDescent="0.25">
      <c r="A2067" s="20">
        <v>26407</v>
      </c>
      <c r="B2067" s="19">
        <v>49</v>
      </c>
      <c r="C2067" s="20">
        <v>44408</v>
      </c>
      <c r="D2067" s="21">
        <f>YEAR(C2067)-YEAR(G2067)</f>
        <v>15</v>
      </c>
      <c r="E2067" s="21">
        <f>MONTH(C2067)-MONTH(G2067)</f>
        <v>0</v>
      </c>
      <c r="F2067" s="22">
        <v>5887.03</v>
      </c>
      <c r="G2067" s="20">
        <v>38901</v>
      </c>
    </row>
    <row r="2068" spans="1:7" x14ac:dyDescent="0.25">
      <c r="A2068" s="20">
        <v>30140</v>
      </c>
      <c r="B2068" s="19">
        <v>39</v>
      </c>
      <c r="C2068" s="20">
        <v>44408</v>
      </c>
      <c r="D2068" s="21">
        <f>YEAR(C2068)-YEAR(G2068)</f>
        <v>3</v>
      </c>
      <c r="E2068" s="21">
        <f>MONTH(C2068)-MONTH(G2068)</f>
        <v>0</v>
      </c>
      <c r="F2068" s="22">
        <v>4309.1500000000005</v>
      </c>
      <c r="G2068" s="20">
        <v>43282</v>
      </c>
    </row>
    <row r="2069" spans="1:7" x14ac:dyDescent="0.25">
      <c r="A2069" s="20">
        <v>27857</v>
      </c>
      <c r="B2069" s="19">
        <v>45</v>
      </c>
      <c r="C2069" s="20">
        <v>44408</v>
      </c>
      <c r="D2069" s="21">
        <f>YEAR(C2069)-YEAR(G2069)</f>
        <v>9</v>
      </c>
      <c r="E2069" s="21">
        <f>MONTH(C2069)-MONTH(G2069)</f>
        <v>0</v>
      </c>
      <c r="F2069" s="22">
        <v>6039.45</v>
      </c>
      <c r="G2069" s="20">
        <v>41091</v>
      </c>
    </row>
    <row r="2070" spans="1:7" x14ac:dyDescent="0.25">
      <c r="A2070" s="20">
        <v>28023</v>
      </c>
      <c r="B2070" s="19">
        <v>45</v>
      </c>
      <c r="C2070" s="20">
        <v>44408</v>
      </c>
      <c r="D2070" s="21">
        <f>YEAR(C2070)-YEAR(G2070)</f>
        <v>5</v>
      </c>
      <c r="E2070" s="21">
        <f>MONTH(C2070)-MONTH(G2070)</f>
        <v>0</v>
      </c>
      <c r="F2070" s="22">
        <v>7275.25</v>
      </c>
      <c r="G2070" s="20">
        <v>42562</v>
      </c>
    </row>
    <row r="2071" spans="1:7" x14ac:dyDescent="0.25">
      <c r="A2071" s="20">
        <v>26735</v>
      </c>
      <c r="B2071" s="19">
        <v>48</v>
      </c>
      <c r="C2071" s="20">
        <v>44408</v>
      </c>
      <c r="D2071" s="21">
        <f>YEAR(C2071)-YEAR(G2071)</f>
        <v>23</v>
      </c>
      <c r="E2071" s="21">
        <f>MONTH(C2071)-MONTH(G2071)</f>
        <v>0</v>
      </c>
      <c r="F2071" s="22">
        <v>4536.82</v>
      </c>
      <c r="G2071" s="20">
        <v>35977</v>
      </c>
    </row>
    <row r="2072" spans="1:7" x14ac:dyDescent="0.25">
      <c r="A2072" s="20">
        <v>29598</v>
      </c>
      <c r="B2072" s="19">
        <v>40</v>
      </c>
      <c r="C2072" s="20">
        <v>44408</v>
      </c>
      <c r="D2072" s="21">
        <f>YEAR(C2072)-YEAR(G2072)</f>
        <v>16</v>
      </c>
      <c r="E2072" s="21">
        <f>MONTH(C2072)-MONTH(G2072)</f>
        <v>0</v>
      </c>
      <c r="F2072" s="22">
        <v>5360.8</v>
      </c>
      <c r="G2072" s="20">
        <v>38537</v>
      </c>
    </row>
    <row r="2073" spans="1:7" x14ac:dyDescent="0.25">
      <c r="A2073" s="20">
        <v>26777</v>
      </c>
      <c r="B2073" s="19">
        <v>48</v>
      </c>
      <c r="C2073" s="20">
        <v>44408</v>
      </c>
      <c r="D2073" s="21">
        <f>YEAR(C2073)-YEAR(G2073)</f>
        <v>20</v>
      </c>
      <c r="E2073" s="21">
        <f>MONTH(C2073)-MONTH(G2073)</f>
        <v>0</v>
      </c>
      <c r="F2073" s="22">
        <v>5760.98</v>
      </c>
      <c r="G2073" s="20">
        <v>37073</v>
      </c>
    </row>
    <row r="2074" spans="1:7" x14ac:dyDescent="0.25">
      <c r="A2074" s="20">
        <v>28128</v>
      </c>
      <c r="B2074" s="19">
        <v>44</v>
      </c>
      <c r="C2074" s="20">
        <v>44408</v>
      </c>
      <c r="D2074" s="21">
        <f>YEAR(C2074)-YEAR(G2074)</f>
        <v>9</v>
      </c>
      <c r="E2074" s="21">
        <f>MONTH(C2074)-MONTH(G2074)</f>
        <v>0</v>
      </c>
      <c r="F2074" s="22">
        <v>5529.8499999999995</v>
      </c>
      <c r="G2074" s="20">
        <v>41092</v>
      </c>
    </row>
    <row r="2075" spans="1:7" x14ac:dyDescent="0.25">
      <c r="A2075" s="20">
        <v>26716</v>
      </c>
      <c r="B2075" s="19">
        <v>48</v>
      </c>
      <c r="C2075" s="20">
        <v>44408</v>
      </c>
      <c r="D2075" s="21">
        <f>YEAR(C2075)-YEAR(G2075)</f>
        <v>23</v>
      </c>
      <c r="E2075" s="21">
        <f>MONTH(C2075)-MONTH(G2075)</f>
        <v>0</v>
      </c>
      <c r="F2075" s="22">
        <v>5280.5</v>
      </c>
      <c r="G2075" s="20">
        <v>35977</v>
      </c>
    </row>
    <row r="2076" spans="1:7" x14ac:dyDescent="0.25">
      <c r="A2076" s="20">
        <v>32551</v>
      </c>
      <c r="B2076" s="19">
        <v>32</v>
      </c>
      <c r="C2076" s="20">
        <v>44408</v>
      </c>
      <c r="D2076" s="21">
        <f>YEAR(C2076)-YEAR(G2076)</f>
        <v>11</v>
      </c>
      <c r="E2076" s="21">
        <f>MONTH(C2076)-MONTH(G2076)</f>
        <v>0</v>
      </c>
      <c r="F2076" s="22">
        <v>6384.75</v>
      </c>
      <c r="G2076" s="20">
        <v>40371</v>
      </c>
    </row>
    <row r="2077" spans="1:7" x14ac:dyDescent="0.25">
      <c r="A2077" s="20">
        <v>27144</v>
      </c>
      <c r="B2077" s="19">
        <v>47</v>
      </c>
      <c r="C2077" s="20">
        <v>44408</v>
      </c>
      <c r="D2077" s="21">
        <f>YEAR(C2077)-YEAR(G2077)</f>
        <v>22</v>
      </c>
      <c r="E2077" s="21">
        <f>MONTH(C2077)-MONTH(G2077)</f>
        <v>0</v>
      </c>
      <c r="F2077" s="22">
        <v>6446.420000000001</v>
      </c>
      <c r="G2077" s="20">
        <v>36360</v>
      </c>
    </row>
    <row r="2078" spans="1:7" x14ac:dyDescent="0.25">
      <c r="A2078" s="20">
        <v>26246</v>
      </c>
      <c r="B2078" s="19">
        <v>49</v>
      </c>
      <c r="C2078" s="20">
        <v>44408</v>
      </c>
      <c r="D2078" s="21">
        <f>YEAR(C2078)-YEAR(G2078)</f>
        <v>21</v>
      </c>
      <c r="E2078" s="21">
        <f>MONTH(C2078)-MONTH(G2078)</f>
        <v>0</v>
      </c>
      <c r="F2078" s="22">
        <v>7312.18</v>
      </c>
      <c r="G2078" s="20">
        <v>36710</v>
      </c>
    </row>
    <row r="2079" spans="1:7" x14ac:dyDescent="0.25">
      <c r="A2079" s="20">
        <v>25901</v>
      </c>
      <c r="B2079" s="19">
        <v>50</v>
      </c>
      <c r="C2079" s="20">
        <v>44408</v>
      </c>
      <c r="D2079" s="21">
        <f>YEAR(C2079)-YEAR(G2079)</f>
        <v>14</v>
      </c>
      <c r="E2079" s="21">
        <f>MONTH(C2079)-MONTH(G2079)</f>
        <v>0</v>
      </c>
      <c r="F2079" s="22">
        <v>7075.18</v>
      </c>
      <c r="G2079" s="20">
        <v>39279</v>
      </c>
    </row>
    <row r="2080" spans="1:7" x14ac:dyDescent="0.25">
      <c r="A2080" s="20">
        <v>30052</v>
      </c>
      <c r="B2080" s="19">
        <v>39</v>
      </c>
      <c r="C2080" s="20">
        <v>44408</v>
      </c>
      <c r="D2080" s="21">
        <f>YEAR(C2080)-YEAR(G2080)</f>
        <v>9</v>
      </c>
      <c r="E2080" s="21">
        <f>MONTH(C2080)-MONTH(G2080)</f>
        <v>0</v>
      </c>
      <c r="F2080" s="22">
        <v>4807.45</v>
      </c>
      <c r="G2080" s="20">
        <v>41091</v>
      </c>
    </row>
    <row r="2081" spans="1:7" x14ac:dyDescent="0.25">
      <c r="A2081" s="20">
        <v>28303</v>
      </c>
      <c r="B2081" s="19">
        <v>44</v>
      </c>
      <c r="C2081" s="20">
        <v>44408</v>
      </c>
      <c r="D2081" s="21">
        <f>YEAR(C2081)-YEAR(G2081)</f>
        <v>8</v>
      </c>
      <c r="E2081" s="21">
        <f>MONTH(C2081)-MONTH(G2081)</f>
        <v>0</v>
      </c>
      <c r="F2081" s="22">
        <v>4371.5999999999995</v>
      </c>
      <c r="G2081" s="20">
        <v>41456</v>
      </c>
    </row>
    <row r="2082" spans="1:7" x14ac:dyDescent="0.25">
      <c r="A2082" s="20">
        <v>31805</v>
      </c>
      <c r="B2082" s="19">
        <v>34</v>
      </c>
      <c r="C2082" s="20">
        <v>44408</v>
      </c>
      <c r="D2082" s="21">
        <f>YEAR(C2082)-YEAR(G2082)</f>
        <v>10</v>
      </c>
      <c r="E2082" s="21">
        <f>MONTH(C2082)-MONTH(G2082)</f>
        <v>0</v>
      </c>
      <c r="F2082" s="22">
        <v>4056.1</v>
      </c>
      <c r="G2082" s="20">
        <v>40725</v>
      </c>
    </row>
    <row r="2083" spans="1:7" x14ac:dyDescent="0.25">
      <c r="A2083" s="20">
        <v>23948</v>
      </c>
      <c r="B2083" s="19">
        <v>56</v>
      </c>
      <c r="C2083" s="20">
        <v>44408</v>
      </c>
      <c r="D2083" s="21">
        <f>YEAR(C2083)-YEAR(G2083)</f>
        <v>30</v>
      </c>
      <c r="E2083" s="21">
        <f>MONTH(C2083)-MONTH(G2083)</f>
        <v>0</v>
      </c>
      <c r="F2083" s="22">
        <v>6363.54</v>
      </c>
      <c r="G2083" s="20">
        <v>33420</v>
      </c>
    </row>
    <row r="2084" spans="1:7" x14ac:dyDescent="0.25">
      <c r="A2084" s="20">
        <v>32901</v>
      </c>
      <c r="B2084" s="19">
        <v>31</v>
      </c>
      <c r="C2084" s="20">
        <v>44408</v>
      </c>
      <c r="D2084" s="21">
        <f>YEAR(C2084)-YEAR(G2084)</f>
        <v>9</v>
      </c>
      <c r="E2084" s="21">
        <f>MONTH(C2084)-MONTH(G2084)</f>
        <v>0</v>
      </c>
      <c r="F2084" s="22">
        <v>4113.05</v>
      </c>
      <c r="G2084" s="20">
        <v>41091</v>
      </c>
    </row>
    <row r="2085" spans="1:7" x14ac:dyDescent="0.25">
      <c r="A2085" s="20">
        <v>31391</v>
      </c>
      <c r="B2085" s="19">
        <v>35</v>
      </c>
      <c r="C2085" s="20">
        <v>44408</v>
      </c>
      <c r="D2085" s="21">
        <f>YEAR(C2085)-YEAR(G2085)</f>
        <v>9</v>
      </c>
      <c r="E2085" s="21">
        <f>MONTH(C2085)-MONTH(G2085)</f>
        <v>0</v>
      </c>
      <c r="F2085" s="22">
        <v>4061.53</v>
      </c>
      <c r="G2085" s="20">
        <v>41091</v>
      </c>
    </row>
    <row r="2086" spans="1:7" x14ac:dyDescent="0.25">
      <c r="A2086" s="20">
        <v>26173</v>
      </c>
      <c r="B2086" s="19">
        <v>50</v>
      </c>
      <c r="C2086" s="20">
        <v>44408</v>
      </c>
      <c r="D2086" s="21">
        <f>YEAR(C2086)-YEAR(G2086)</f>
        <v>9</v>
      </c>
      <c r="E2086" s="21">
        <f>MONTH(C2086)-MONTH(G2086)</f>
        <v>0</v>
      </c>
      <c r="F2086" s="22">
        <v>5591.45</v>
      </c>
      <c r="G2086" s="20">
        <v>41091</v>
      </c>
    </row>
    <row r="2087" spans="1:7" x14ac:dyDescent="0.25">
      <c r="A2087" s="20">
        <v>24278</v>
      </c>
      <c r="B2087" s="19">
        <v>55</v>
      </c>
      <c r="C2087" s="20">
        <v>44408</v>
      </c>
      <c r="D2087" s="21">
        <f>YEAR(C2087)-YEAR(G2087)</f>
        <v>7</v>
      </c>
      <c r="E2087" s="21">
        <f>MONTH(C2087)-MONTH(G2087)</f>
        <v>0</v>
      </c>
      <c r="F2087" s="22">
        <v>5335.75</v>
      </c>
      <c r="G2087" s="20">
        <v>41848</v>
      </c>
    </row>
    <row r="2088" spans="1:7" x14ac:dyDescent="0.25">
      <c r="A2088" s="20">
        <v>29273</v>
      </c>
      <c r="B2088" s="19">
        <v>41</v>
      </c>
      <c r="C2088" s="20">
        <v>44408</v>
      </c>
      <c r="D2088" s="21">
        <f>YEAR(C2088)-YEAR(G2088)</f>
        <v>5</v>
      </c>
      <c r="E2088" s="21">
        <f>MONTH(C2088)-MONTH(G2088)</f>
        <v>0</v>
      </c>
      <c r="F2088" s="22">
        <v>4305.01</v>
      </c>
      <c r="G2088" s="20">
        <v>42552</v>
      </c>
    </row>
    <row r="2089" spans="1:7" x14ac:dyDescent="0.25">
      <c r="A2089" s="20">
        <v>25447</v>
      </c>
      <c r="B2089" s="19">
        <v>52</v>
      </c>
      <c r="C2089" s="20">
        <v>44408</v>
      </c>
      <c r="D2089" s="21">
        <f>YEAR(C2089)-YEAR(G2089)</f>
        <v>16</v>
      </c>
      <c r="E2089" s="21">
        <f>MONTH(C2089)-MONTH(G2089)</f>
        <v>0</v>
      </c>
      <c r="F2089" s="22">
        <v>5428</v>
      </c>
      <c r="G2089" s="20">
        <v>38534</v>
      </c>
    </row>
    <row r="2090" spans="1:7" x14ac:dyDescent="0.25">
      <c r="A2090" s="20">
        <v>29434</v>
      </c>
      <c r="B2090" s="19">
        <v>41</v>
      </c>
      <c r="C2090" s="20">
        <v>44408</v>
      </c>
      <c r="D2090" s="21">
        <f>YEAR(C2090)-YEAR(G2090)</f>
        <v>17</v>
      </c>
      <c r="E2090" s="21">
        <f>MONTH(C2090)-MONTH(G2090)</f>
        <v>0</v>
      </c>
      <c r="F2090" s="22">
        <v>4378.7300000000005</v>
      </c>
      <c r="G2090" s="20">
        <v>38173</v>
      </c>
    </row>
    <row r="2091" spans="1:7" x14ac:dyDescent="0.25">
      <c r="A2091" s="20">
        <v>27048</v>
      </c>
      <c r="B2091" s="19">
        <v>47</v>
      </c>
      <c r="C2091" s="20">
        <v>44408</v>
      </c>
      <c r="D2091" s="21">
        <f>YEAR(C2091)-YEAR(G2091)</f>
        <v>11</v>
      </c>
      <c r="E2091" s="21">
        <f>MONTH(C2091)-MONTH(G2091)</f>
        <v>0</v>
      </c>
      <c r="F2091" s="22">
        <v>5443.95</v>
      </c>
      <c r="G2091" s="20">
        <v>40360</v>
      </c>
    </row>
    <row r="2092" spans="1:7" x14ac:dyDescent="0.25">
      <c r="A2092" s="20">
        <v>27914</v>
      </c>
      <c r="B2092" s="19">
        <v>45</v>
      </c>
      <c r="C2092" s="20">
        <v>44408</v>
      </c>
      <c r="D2092" s="21">
        <f>YEAR(C2092)-YEAR(G2092)</f>
        <v>16</v>
      </c>
      <c r="E2092" s="21">
        <f>MONTH(C2092)-MONTH(G2092)</f>
        <v>0</v>
      </c>
      <c r="F2092" s="22">
        <v>4516.32</v>
      </c>
      <c r="G2092" s="20">
        <v>38537</v>
      </c>
    </row>
    <row r="2093" spans="1:7" x14ac:dyDescent="0.25">
      <c r="A2093" s="20">
        <v>28978</v>
      </c>
      <c r="B2093" s="19">
        <v>42</v>
      </c>
      <c r="C2093" s="20">
        <v>44408</v>
      </c>
      <c r="D2093" s="21">
        <f>YEAR(C2093)-YEAR(G2093)</f>
        <v>16</v>
      </c>
      <c r="E2093" s="21">
        <f>MONTH(C2093)-MONTH(G2093)</f>
        <v>0</v>
      </c>
      <c r="F2093" s="22">
        <v>4529.76</v>
      </c>
      <c r="G2093" s="20">
        <v>38537</v>
      </c>
    </row>
    <row r="2094" spans="1:7" x14ac:dyDescent="0.25">
      <c r="A2094" s="20">
        <v>29908</v>
      </c>
      <c r="B2094" s="19">
        <v>39</v>
      </c>
      <c r="C2094" s="20">
        <v>44408</v>
      </c>
      <c r="D2094" s="21">
        <f>YEAR(C2094)-YEAR(G2094)</f>
        <v>13</v>
      </c>
      <c r="E2094" s="21">
        <f>MONTH(C2094)-MONTH(G2094)</f>
        <v>0</v>
      </c>
      <c r="F2094" s="22">
        <v>4551.6500000000005</v>
      </c>
      <c r="G2094" s="20">
        <v>39650</v>
      </c>
    </row>
    <row r="2095" spans="1:7" x14ac:dyDescent="0.25">
      <c r="A2095" s="20">
        <v>27733</v>
      </c>
      <c r="B2095" s="19">
        <v>45</v>
      </c>
      <c r="C2095" s="20">
        <v>44408</v>
      </c>
      <c r="D2095" s="21">
        <f>YEAR(C2095)-YEAR(G2095)</f>
        <v>8</v>
      </c>
      <c r="E2095" s="21">
        <f>MONTH(C2095)-MONTH(G2095)</f>
        <v>0</v>
      </c>
      <c r="F2095" s="22">
        <v>7272.4000000000005</v>
      </c>
      <c r="G2095" s="20">
        <v>41456</v>
      </c>
    </row>
    <row r="2096" spans="1:7" x14ac:dyDescent="0.25">
      <c r="A2096" s="20">
        <v>27606</v>
      </c>
      <c r="B2096" s="19">
        <v>46</v>
      </c>
      <c r="C2096" s="20">
        <v>44408</v>
      </c>
      <c r="D2096" s="21">
        <f>YEAR(C2096)-YEAR(G2096)</f>
        <v>16</v>
      </c>
      <c r="E2096" s="21">
        <f>MONTH(C2096)-MONTH(G2096)</f>
        <v>0</v>
      </c>
      <c r="F2096" s="22">
        <v>4670.88</v>
      </c>
      <c r="G2096" s="20">
        <v>38544</v>
      </c>
    </row>
    <row r="2097" spans="1:7" x14ac:dyDescent="0.25">
      <c r="A2097" s="20">
        <v>27018</v>
      </c>
      <c r="B2097" s="19">
        <v>47</v>
      </c>
      <c r="C2097" s="20">
        <v>44408</v>
      </c>
      <c r="D2097" s="21">
        <f>YEAR(C2097)-YEAR(G2097)</f>
        <v>18</v>
      </c>
      <c r="E2097" s="21">
        <f>MONTH(C2097)-MONTH(G2097)</f>
        <v>0</v>
      </c>
      <c r="F2097" s="22">
        <v>4059.7000000000003</v>
      </c>
      <c r="G2097" s="20">
        <v>37803</v>
      </c>
    </row>
    <row r="2098" spans="1:7" x14ac:dyDescent="0.25">
      <c r="A2098" s="20">
        <v>26222</v>
      </c>
      <c r="B2098" s="19">
        <v>49</v>
      </c>
      <c r="C2098" s="20">
        <v>44408</v>
      </c>
      <c r="D2098" s="21">
        <f>YEAR(C2098)-YEAR(G2098)</f>
        <v>15</v>
      </c>
      <c r="E2098" s="21">
        <f>MONTH(C2098)-MONTH(G2098)</f>
        <v>0</v>
      </c>
      <c r="F2098" s="22">
        <v>4506.07</v>
      </c>
      <c r="G2098" s="20">
        <v>38899</v>
      </c>
    </row>
    <row r="2099" spans="1:7" x14ac:dyDescent="0.25">
      <c r="A2099" s="20">
        <v>30047</v>
      </c>
      <c r="B2099" s="19">
        <v>39</v>
      </c>
      <c r="C2099" s="20">
        <v>44408</v>
      </c>
      <c r="D2099" s="21">
        <f>YEAR(C2099)-YEAR(G2099)</f>
        <v>9</v>
      </c>
      <c r="E2099" s="21">
        <f>MONTH(C2099)-MONTH(G2099)</f>
        <v>0</v>
      </c>
      <c r="F2099" s="22">
        <v>4819.7699999999995</v>
      </c>
      <c r="G2099" s="20">
        <v>41094</v>
      </c>
    </row>
    <row r="2100" spans="1:7" x14ac:dyDescent="0.25">
      <c r="A2100" s="20">
        <v>27716</v>
      </c>
      <c r="B2100" s="19">
        <v>45</v>
      </c>
      <c r="C2100" s="20">
        <v>44408</v>
      </c>
      <c r="D2100" s="21">
        <f>YEAR(C2100)-YEAR(G2100)</f>
        <v>19</v>
      </c>
      <c r="E2100" s="21">
        <f>MONTH(C2100)-MONTH(G2100)</f>
        <v>0</v>
      </c>
      <c r="F2100" s="22">
        <v>4387.8599999999997</v>
      </c>
      <c r="G2100" s="20">
        <v>37438</v>
      </c>
    </row>
    <row r="2101" spans="1:7" x14ac:dyDescent="0.25">
      <c r="A2101" s="20">
        <v>29356</v>
      </c>
      <c r="B2101" s="19">
        <v>41</v>
      </c>
      <c r="C2101" s="20">
        <v>44408</v>
      </c>
      <c r="D2101" s="21">
        <f>YEAR(C2101)-YEAR(G2101)</f>
        <v>18</v>
      </c>
      <c r="E2101" s="21">
        <f>MONTH(C2101)-MONTH(G2101)</f>
        <v>0</v>
      </c>
      <c r="F2101" s="22">
        <v>6159.7</v>
      </c>
      <c r="G2101" s="20">
        <v>37803</v>
      </c>
    </row>
    <row r="2102" spans="1:7" x14ac:dyDescent="0.25">
      <c r="A2102" s="20">
        <v>25772</v>
      </c>
      <c r="B2102" s="19">
        <v>51</v>
      </c>
      <c r="C2102" s="20">
        <v>44408</v>
      </c>
      <c r="D2102" s="21">
        <f>YEAR(C2102)-YEAR(G2102)</f>
        <v>20</v>
      </c>
      <c r="E2102" s="21">
        <f>MONTH(C2102)-MONTH(G2102)</f>
        <v>0</v>
      </c>
      <c r="F2102" s="22">
        <v>6800.34</v>
      </c>
      <c r="G2102" s="20">
        <v>37088</v>
      </c>
    </row>
    <row r="2103" spans="1:7" x14ac:dyDescent="0.25">
      <c r="A2103" s="20">
        <v>31355</v>
      </c>
      <c r="B2103" s="19">
        <v>35</v>
      </c>
      <c r="C2103" s="20">
        <v>44408</v>
      </c>
      <c r="D2103" s="21">
        <f>YEAR(C2103)-YEAR(G2103)</f>
        <v>8</v>
      </c>
      <c r="E2103" s="21">
        <f>MONTH(C2103)-MONTH(G2103)</f>
        <v>0</v>
      </c>
      <c r="F2103" s="22">
        <v>4786</v>
      </c>
      <c r="G2103" s="20">
        <v>41477</v>
      </c>
    </row>
    <row r="2104" spans="1:7" x14ac:dyDescent="0.25">
      <c r="A2104" s="20">
        <v>27892</v>
      </c>
      <c r="B2104" s="19">
        <v>45</v>
      </c>
      <c r="C2104" s="20">
        <v>44408</v>
      </c>
      <c r="D2104" s="21">
        <f>YEAR(C2104)-YEAR(G2104)</f>
        <v>20</v>
      </c>
      <c r="E2104" s="21">
        <f>MONTH(C2104)-MONTH(G2104)</f>
        <v>0</v>
      </c>
      <c r="F2104" s="22">
        <v>6102.579999999999</v>
      </c>
      <c r="G2104" s="20">
        <v>37085</v>
      </c>
    </row>
    <row r="2105" spans="1:7" x14ac:dyDescent="0.25">
      <c r="A2105" s="20">
        <v>27981</v>
      </c>
      <c r="B2105" s="19">
        <v>45</v>
      </c>
      <c r="C2105" s="20">
        <v>44408</v>
      </c>
      <c r="D2105" s="21">
        <f>YEAR(C2105)-YEAR(G2105)</f>
        <v>23</v>
      </c>
      <c r="E2105" s="21">
        <f>MONTH(C2105)-MONTH(G2105)</f>
        <v>0</v>
      </c>
      <c r="F2105" s="22">
        <v>5320.82</v>
      </c>
      <c r="G2105" s="20">
        <v>35977</v>
      </c>
    </row>
    <row r="2106" spans="1:7" x14ac:dyDescent="0.25">
      <c r="A2106" s="20">
        <v>28762</v>
      </c>
      <c r="B2106" s="19">
        <v>43</v>
      </c>
      <c r="C2106" s="20">
        <v>44408</v>
      </c>
      <c r="D2106" s="21">
        <f>YEAR(C2106)-YEAR(G2106)</f>
        <v>14</v>
      </c>
      <c r="E2106" s="21">
        <f>MONTH(C2106)-MONTH(G2106)</f>
        <v>0</v>
      </c>
      <c r="F2106" s="22">
        <v>5810.7</v>
      </c>
      <c r="G2106" s="20">
        <v>39279</v>
      </c>
    </row>
    <row r="2107" spans="1:7" x14ac:dyDescent="0.25">
      <c r="A2107" s="20">
        <v>29105</v>
      </c>
      <c r="B2107" s="19">
        <v>42</v>
      </c>
      <c r="C2107" s="20">
        <v>44408</v>
      </c>
      <c r="D2107" s="21">
        <f>YEAR(C2107)-YEAR(G2107)</f>
        <v>18</v>
      </c>
      <c r="E2107" s="21">
        <f>MONTH(C2107)-MONTH(G2107)</f>
        <v>0</v>
      </c>
      <c r="F2107" s="22">
        <v>5036.34</v>
      </c>
      <c r="G2107" s="20">
        <v>37803</v>
      </c>
    </row>
    <row r="2108" spans="1:7" x14ac:dyDescent="0.25">
      <c r="A2108" s="20">
        <v>24066</v>
      </c>
      <c r="B2108" s="19">
        <v>55</v>
      </c>
      <c r="C2108" s="20">
        <v>44408</v>
      </c>
      <c r="D2108" s="21">
        <f>YEAR(C2108)-YEAR(G2108)</f>
        <v>15</v>
      </c>
      <c r="E2108" s="21">
        <f>MONTH(C2108)-MONTH(G2108)</f>
        <v>0</v>
      </c>
      <c r="F2108" s="22">
        <v>7058.55</v>
      </c>
      <c r="G2108" s="20">
        <v>38901</v>
      </c>
    </row>
    <row r="2109" spans="1:7" x14ac:dyDescent="0.25">
      <c r="A2109" s="20">
        <v>28144</v>
      </c>
      <c r="B2109" s="19">
        <v>44</v>
      </c>
      <c r="C2109" s="20">
        <v>44408</v>
      </c>
      <c r="D2109" s="21">
        <f>YEAR(C2109)-YEAR(G2109)</f>
        <v>8</v>
      </c>
      <c r="E2109" s="21">
        <f>MONTH(C2109)-MONTH(G2109)</f>
        <v>0</v>
      </c>
      <c r="F2109" s="22">
        <v>4609.04</v>
      </c>
      <c r="G2109" s="20">
        <v>41456</v>
      </c>
    </row>
    <row r="2110" spans="1:7" x14ac:dyDescent="0.25">
      <c r="A2110" s="20">
        <v>23553</v>
      </c>
      <c r="B2110" s="19">
        <v>57</v>
      </c>
      <c r="C2110" s="20">
        <v>44408</v>
      </c>
      <c r="D2110" s="21">
        <f>YEAR(C2110)-YEAR(G2110)</f>
        <v>31</v>
      </c>
      <c r="E2110" s="21">
        <f>MONTH(C2110)-MONTH(G2110)</f>
        <v>0</v>
      </c>
      <c r="F2110" s="22">
        <v>6453.1399999999994</v>
      </c>
      <c r="G2110" s="20">
        <v>33056</v>
      </c>
    </row>
    <row r="2111" spans="1:7" x14ac:dyDescent="0.25">
      <c r="A2111" s="20">
        <v>29967</v>
      </c>
      <c r="B2111" s="19">
        <v>39</v>
      </c>
      <c r="C2111" s="20">
        <v>44408</v>
      </c>
      <c r="D2111" s="21">
        <f>YEAR(C2111)-YEAR(G2111)</f>
        <v>14</v>
      </c>
      <c r="E2111" s="21">
        <f>MONTH(C2111)-MONTH(G2111)</f>
        <v>0</v>
      </c>
      <c r="F2111" s="22">
        <v>4430.8599999999997</v>
      </c>
      <c r="G2111" s="20">
        <v>39265</v>
      </c>
    </row>
    <row r="2112" spans="1:7" x14ac:dyDescent="0.25">
      <c r="A2112" s="20">
        <v>26207</v>
      </c>
      <c r="B2112" s="19">
        <v>50</v>
      </c>
      <c r="C2112" s="20">
        <v>44408</v>
      </c>
      <c r="D2112" s="21">
        <f>YEAR(C2112)-YEAR(G2112)</f>
        <v>15</v>
      </c>
      <c r="E2112" s="21">
        <f>MONTH(C2112)-MONTH(G2112)</f>
        <v>0</v>
      </c>
      <c r="F2112" s="22">
        <v>7766.3899999999994</v>
      </c>
      <c r="G2112" s="20">
        <v>38901</v>
      </c>
    </row>
    <row r="2113" spans="1:7" x14ac:dyDescent="0.25">
      <c r="A2113" s="20">
        <v>26583</v>
      </c>
      <c r="B2113" s="19">
        <v>48</v>
      </c>
      <c r="C2113" s="20">
        <v>44408</v>
      </c>
      <c r="D2113" s="21">
        <f>YEAR(C2113)-YEAR(G2113)</f>
        <v>11</v>
      </c>
      <c r="E2113" s="21">
        <f>MONTH(C2113)-MONTH(G2113)</f>
        <v>0</v>
      </c>
      <c r="F2113" s="22">
        <v>4536.75</v>
      </c>
      <c r="G2113" s="20">
        <v>40360</v>
      </c>
    </row>
    <row r="2114" spans="1:7" x14ac:dyDescent="0.25">
      <c r="A2114" s="20">
        <v>24785</v>
      </c>
      <c r="B2114" s="19">
        <v>53</v>
      </c>
      <c r="C2114" s="20">
        <v>44408</v>
      </c>
      <c r="D2114" s="21">
        <f>YEAR(C2114)-YEAR(G2114)</f>
        <v>16</v>
      </c>
      <c r="E2114" s="21">
        <f>MONTH(C2114)-MONTH(G2114)</f>
        <v>0</v>
      </c>
      <c r="F2114" s="22">
        <v>7804.6399999999994</v>
      </c>
      <c r="G2114" s="20">
        <v>38534</v>
      </c>
    </row>
    <row r="2115" spans="1:7" x14ac:dyDescent="0.25">
      <c r="A2115" s="20">
        <v>24517</v>
      </c>
      <c r="B2115" s="19">
        <v>54</v>
      </c>
      <c r="C2115" s="20">
        <v>44408</v>
      </c>
      <c r="D2115" s="21">
        <f>YEAR(C2115)-YEAR(G2115)</f>
        <v>5</v>
      </c>
      <c r="E2115" s="21">
        <f>MONTH(C2115)-MONTH(G2115)</f>
        <v>0</v>
      </c>
      <c r="F2115" s="22">
        <v>4229.97</v>
      </c>
      <c r="G2115" s="20">
        <v>42552</v>
      </c>
    </row>
    <row r="2116" spans="1:7" x14ac:dyDescent="0.25">
      <c r="A2116" s="20">
        <v>22426</v>
      </c>
      <c r="B2116" s="19">
        <v>60</v>
      </c>
      <c r="C2116" s="20">
        <v>44408</v>
      </c>
      <c r="D2116" s="21">
        <f>YEAR(C2116)-YEAR(G2116)</f>
        <v>20</v>
      </c>
      <c r="E2116" s="21">
        <f>MONTH(C2116)-MONTH(G2116)</f>
        <v>0</v>
      </c>
      <c r="F2116" s="22">
        <v>5524.66</v>
      </c>
      <c r="G2116" s="20">
        <v>37073</v>
      </c>
    </row>
    <row r="2117" spans="1:7" x14ac:dyDescent="0.25">
      <c r="A2117" s="20">
        <v>28504</v>
      </c>
      <c r="B2117" s="19">
        <v>43</v>
      </c>
      <c r="C2117" s="20">
        <v>44408</v>
      </c>
      <c r="D2117" s="21">
        <f>YEAR(C2117)-YEAR(G2117)</f>
        <v>3</v>
      </c>
      <c r="E2117" s="21">
        <f>MONTH(C2117)-MONTH(G2117)</f>
        <v>0</v>
      </c>
      <c r="F2117" s="22">
        <v>4209.47</v>
      </c>
      <c r="G2117" s="20">
        <v>43283</v>
      </c>
    </row>
    <row r="2118" spans="1:7" x14ac:dyDescent="0.25">
      <c r="A2118" s="20">
        <v>27254</v>
      </c>
      <c r="B2118" s="19">
        <v>47</v>
      </c>
      <c r="C2118" s="20">
        <v>44408</v>
      </c>
      <c r="D2118" s="21">
        <f>YEAR(C2118)-YEAR(G2118)</f>
        <v>12</v>
      </c>
      <c r="E2118" s="21">
        <f>MONTH(C2118)-MONTH(G2118)</f>
        <v>0</v>
      </c>
      <c r="F2118" s="22">
        <v>4288.28</v>
      </c>
      <c r="G2118" s="20">
        <v>40000</v>
      </c>
    </row>
    <row r="2119" spans="1:7" x14ac:dyDescent="0.25">
      <c r="A2119" s="20">
        <v>27475</v>
      </c>
      <c r="B2119" s="19">
        <v>46</v>
      </c>
      <c r="C2119" s="20">
        <v>44408</v>
      </c>
      <c r="D2119" s="21">
        <f>YEAR(C2119)-YEAR(G2119)</f>
        <v>23</v>
      </c>
      <c r="E2119" s="21">
        <f>MONTH(C2119)-MONTH(G2119)</f>
        <v>0</v>
      </c>
      <c r="F2119" s="22">
        <v>4283.7</v>
      </c>
      <c r="G2119" s="20">
        <v>35977</v>
      </c>
    </row>
    <row r="2120" spans="1:7" x14ac:dyDescent="0.25">
      <c r="A2120" s="20">
        <v>25519</v>
      </c>
      <c r="B2120" s="19">
        <v>51</v>
      </c>
      <c r="C2120" s="20">
        <v>44408</v>
      </c>
      <c r="D2120" s="21">
        <f>YEAR(C2120)-YEAR(G2120)</f>
        <v>15</v>
      </c>
      <c r="E2120" s="21">
        <f>MONTH(C2120)-MONTH(G2120)</f>
        <v>0</v>
      </c>
      <c r="F2120" s="22">
        <v>5498.3899999999994</v>
      </c>
      <c r="G2120" s="20">
        <v>38908</v>
      </c>
    </row>
    <row r="2121" spans="1:7" x14ac:dyDescent="0.25">
      <c r="A2121" s="20">
        <v>23201</v>
      </c>
      <c r="B2121" s="19">
        <v>58</v>
      </c>
      <c r="C2121" s="20">
        <v>44408</v>
      </c>
      <c r="D2121" s="21">
        <f>YEAR(C2121)-YEAR(G2121)</f>
        <v>17</v>
      </c>
      <c r="E2121" s="21">
        <f>MONTH(C2121)-MONTH(G2121)</f>
        <v>0</v>
      </c>
      <c r="F2121" s="22">
        <v>5998.25</v>
      </c>
      <c r="G2121" s="20">
        <v>38169</v>
      </c>
    </row>
    <row r="2122" spans="1:7" x14ac:dyDescent="0.25">
      <c r="A2122" s="20">
        <v>23124</v>
      </c>
      <c r="B2122" s="19">
        <v>58</v>
      </c>
      <c r="C2122" s="20">
        <v>44408</v>
      </c>
      <c r="D2122" s="21">
        <f>YEAR(C2122)-YEAR(G2122)</f>
        <v>17</v>
      </c>
      <c r="E2122" s="21">
        <f>MONTH(C2122)-MONTH(G2122)</f>
        <v>0</v>
      </c>
      <c r="F2122" s="22">
        <v>5349.7699999999995</v>
      </c>
      <c r="G2122" s="20">
        <v>38194</v>
      </c>
    </row>
    <row r="2123" spans="1:7" x14ac:dyDescent="0.25">
      <c r="A2123" s="20">
        <v>29925</v>
      </c>
      <c r="B2123" s="19">
        <v>39</v>
      </c>
      <c r="C2123" s="20">
        <v>44408</v>
      </c>
      <c r="D2123" s="21">
        <f>YEAR(C2123)-YEAR(G2123)</f>
        <v>11</v>
      </c>
      <c r="E2123" s="21">
        <f>MONTH(C2123)-MONTH(G2123)</f>
        <v>0</v>
      </c>
      <c r="F2123" s="22">
        <v>4291.47</v>
      </c>
      <c r="G2123" s="20">
        <v>40360</v>
      </c>
    </row>
    <row r="2124" spans="1:7" x14ac:dyDescent="0.25">
      <c r="A2124" s="20">
        <v>30816</v>
      </c>
      <c r="B2124" s="19">
        <v>37</v>
      </c>
      <c r="C2124" s="20">
        <v>44408</v>
      </c>
      <c r="D2124" s="21">
        <f>YEAR(C2124)-YEAR(G2124)</f>
        <v>8</v>
      </c>
      <c r="E2124" s="21">
        <f>MONTH(C2124)-MONTH(G2124)</f>
        <v>0</v>
      </c>
      <c r="F2124" s="22">
        <v>4260.72</v>
      </c>
      <c r="G2124" s="20">
        <v>41456</v>
      </c>
    </row>
    <row r="2125" spans="1:7" x14ac:dyDescent="0.25">
      <c r="A2125" s="20">
        <v>25858</v>
      </c>
      <c r="B2125" s="19">
        <v>50</v>
      </c>
      <c r="C2125" s="20">
        <v>44408</v>
      </c>
      <c r="D2125" s="21">
        <f>YEAR(C2125)-YEAR(G2125)</f>
        <v>5</v>
      </c>
      <c r="E2125" s="21">
        <f>MONTH(C2125)-MONTH(G2125)</f>
        <v>0</v>
      </c>
      <c r="F2125" s="22">
        <v>4403.57</v>
      </c>
      <c r="G2125" s="20">
        <v>42558</v>
      </c>
    </row>
    <row r="2126" spans="1:7" x14ac:dyDescent="0.25">
      <c r="A2126" s="20">
        <v>25990</v>
      </c>
      <c r="B2126" s="19">
        <v>50</v>
      </c>
      <c r="C2126" s="20">
        <v>44408</v>
      </c>
      <c r="D2126" s="21">
        <f>YEAR(C2126)-YEAR(G2126)</f>
        <v>20</v>
      </c>
      <c r="E2126" s="21">
        <f>MONTH(C2126)-MONTH(G2126)</f>
        <v>0</v>
      </c>
      <c r="F2126" s="22">
        <v>4571.54</v>
      </c>
      <c r="G2126" s="20">
        <v>37073</v>
      </c>
    </row>
    <row r="2127" spans="1:7" x14ac:dyDescent="0.25">
      <c r="A2127" s="20">
        <v>25818</v>
      </c>
      <c r="B2127" s="19">
        <v>51</v>
      </c>
      <c r="C2127" s="20">
        <v>44408</v>
      </c>
      <c r="D2127" s="21">
        <f>YEAR(C2127)-YEAR(G2127)</f>
        <v>19</v>
      </c>
      <c r="E2127" s="21">
        <f>MONTH(C2127)-MONTH(G2127)</f>
        <v>0</v>
      </c>
      <c r="F2127" s="22">
        <v>4938.9000000000005</v>
      </c>
      <c r="G2127" s="20">
        <v>37445</v>
      </c>
    </row>
    <row r="2128" spans="1:7" x14ac:dyDescent="0.25">
      <c r="A2128" s="20">
        <v>29150</v>
      </c>
      <c r="B2128" s="19">
        <v>41</v>
      </c>
      <c r="C2128" s="20">
        <v>44408</v>
      </c>
      <c r="D2128" s="21">
        <f>YEAR(C2128)-YEAR(G2128)</f>
        <v>16</v>
      </c>
      <c r="E2128" s="21">
        <f>MONTH(C2128)-MONTH(G2128)</f>
        <v>0</v>
      </c>
      <c r="F2128" s="22">
        <v>5383.2</v>
      </c>
      <c r="G2128" s="20">
        <v>38544</v>
      </c>
    </row>
    <row r="2129" spans="1:7" x14ac:dyDescent="0.25">
      <c r="A2129" s="20">
        <v>22265</v>
      </c>
      <c r="B2129" s="19">
        <v>60</v>
      </c>
      <c r="C2129" s="20">
        <v>44408</v>
      </c>
      <c r="D2129" s="21">
        <f>YEAR(C2129)-YEAR(G2129)</f>
        <v>31</v>
      </c>
      <c r="E2129" s="21">
        <f>MONTH(C2129)-MONTH(G2129)</f>
        <v>0</v>
      </c>
      <c r="F2129" s="22">
        <v>7699.7</v>
      </c>
      <c r="G2129" s="20">
        <v>33056</v>
      </c>
    </row>
    <row r="2130" spans="1:7" x14ac:dyDescent="0.25">
      <c r="A2130" s="20">
        <v>33175</v>
      </c>
      <c r="B2130" s="19">
        <v>30</v>
      </c>
      <c r="C2130" s="20">
        <v>44408</v>
      </c>
      <c r="D2130" s="21">
        <f>YEAR(C2130)-YEAR(G2130)</f>
        <v>6</v>
      </c>
      <c r="E2130" s="21">
        <f>MONTH(C2130)-MONTH(G2130)</f>
        <v>0</v>
      </c>
      <c r="F2130" s="22">
        <v>3822.4599999999996</v>
      </c>
      <c r="G2130" s="20">
        <v>42186</v>
      </c>
    </row>
    <row r="2131" spans="1:7" x14ac:dyDescent="0.25">
      <c r="A2131" s="20">
        <v>25680</v>
      </c>
      <c r="B2131" s="19">
        <v>51</v>
      </c>
      <c r="C2131" s="20">
        <v>44408</v>
      </c>
      <c r="D2131" s="21">
        <f>YEAR(C2131)-YEAR(G2131)</f>
        <v>23</v>
      </c>
      <c r="E2131" s="21">
        <f>MONTH(C2131)-MONTH(G2131)</f>
        <v>0</v>
      </c>
      <c r="F2131" s="22">
        <v>7960.66</v>
      </c>
      <c r="G2131" s="20">
        <v>35977</v>
      </c>
    </row>
    <row r="2132" spans="1:7" x14ac:dyDescent="0.25">
      <c r="A2132" s="20">
        <v>25742</v>
      </c>
      <c r="B2132" s="19">
        <v>51</v>
      </c>
      <c r="C2132" s="20">
        <v>44408</v>
      </c>
      <c r="D2132" s="21">
        <f>YEAR(C2132)-YEAR(G2132)</f>
        <v>23</v>
      </c>
      <c r="E2132" s="21">
        <f>MONTH(C2132)-MONTH(G2132)</f>
        <v>0</v>
      </c>
      <c r="F2132" s="22">
        <v>7013.1399999999994</v>
      </c>
      <c r="G2132" s="20">
        <v>35977</v>
      </c>
    </row>
    <row r="2133" spans="1:7" x14ac:dyDescent="0.25">
      <c r="A2133" s="20">
        <v>27533</v>
      </c>
      <c r="B2133" s="19">
        <v>46</v>
      </c>
      <c r="C2133" s="20">
        <v>44408</v>
      </c>
      <c r="D2133" s="21">
        <f>YEAR(C2133)-YEAR(G2133)</f>
        <v>8</v>
      </c>
      <c r="E2133" s="21">
        <f>MONTH(C2133)-MONTH(G2133)</f>
        <v>0</v>
      </c>
      <c r="F2133" s="22">
        <v>5480.4000000000005</v>
      </c>
      <c r="G2133" s="20">
        <v>41456</v>
      </c>
    </row>
    <row r="2134" spans="1:7" x14ac:dyDescent="0.25">
      <c r="A2134" s="20">
        <v>32207</v>
      </c>
      <c r="B2134" s="19">
        <v>33</v>
      </c>
      <c r="C2134" s="20">
        <v>44408</v>
      </c>
      <c r="D2134" s="21">
        <f>YEAR(C2134)-YEAR(G2134)</f>
        <v>5</v>
      </c>
      <c r="E2134" s="21">
        <f>MONTH(C2134)-MONTH(G2134)</f>
        <v>0</v>
      </c>
      <c r="F2134" s="22">
        <v>3830.1299999999997</v>
      </c>
      <c r="G2134" s="20">
        <v>42552</v>
      </c>
    </row>
    <row r="2135" spans="1:7" x14ac:dyDescent="0.25">
      <c r="A2135" s="20">
        <v>30416</v>
      </c>
      <c r="B2135" s="19">
        <v>38</v>
      </c>
      <c r="C2135" s="20">
        <v>44408</v>
      </c>
      <c r="D2135" s="21">
        <f>YEAR(C2135)-YEAR(G2135)</f>
        <v>2</v>
      </c>
      <c r="E2135" s="21">
        <f>MONTH(C2135)-MONTH(G2135)</f>
        <v>0</v>
      </c>
      <c r="F2135" s="22">
        <v>4276.5</v>
      </c>
      <c r="G2135" s="20">
        <v>43647</v>
      </c>
    </row>
    <row r="2136" spans="1:7" x14ac:dyDescent="0.25">
      <c r="A2136" s="20">
        <v>25778</v>
      </c>
      <c r="B2136" s="19">
        <v>51</v>
      </c>
      <c r="C2136" s="20">
        <v>44408</v>
      </c>
      <c r="D2136" s="21">
        <f>YEAR(C2136)-YEAR(G2136)</f>
        <v>11</v>
      </c>
      <c r="E2136" s="21">
        <f>MONTH(C2136)-MONTH(G2136)</f>
        <v>0</v>
      </c>
      <c r="F2136" s="22">
        <v>5632.1100000000006</v>
      </c>
      <c r="G2136" s="20">
        <v>40360</v>
      </c>
    </row>
    <row r="2137" spans="1:7" x14ac:dyDescent="0.25">
      <c r="A2137" s="20">
        <v>34484</v>
      </c>
      <c r="B2137" s="19">
        <v>27</v>
      </c>
      <c r="C2137" s="20">
        <v>44408</v>
      </c>
      <c r="D2137" s="21">
        <f>YEAR(C2137)-YEAR(G2137)</f>
        <v>2</v>
      </c>
      <c r="E2137" s="21">
        <f>MONTH(C2137)-MONTH(G2137)</f>
        <v>0</v>
      </c>
      <c r="F2137" s="22">
        <v>3547.3799999999997</v>
      </c>
      <c r="G2137" s="20">
        <v>43647</v>
      </c>
    </row>
    <row r="2138" spans="1:7" x14ac:dyDescent="0.25">
      <c r="A2138" s="20">
        <v>33014</v>
      </c>
      <c r="B2138" s="19">
        <v>31</v>
      </c>
      <c r="C2138" s="20">
        <v>44408</v>
      </c>
      <c r="D2138" s="21">
        <f>YEAR(C2138)-YEAR(G2138)</f>
        <v>1</v>
      </c>
      <c r="E2138" s="21">
        <f>MONTH(C2138)-MONTH(G2138)</f>
        <v>0</v>
      </c>
      <c r="F2138" s="22">
        <v>4042.25</v>
      </c>
      <c r="G2138" s="20">
        <v>44013</v>
      </c>
    </row>
    <row r="2139" spans="1:7" x14ac:dyDescent="0.25">
      <c r="A2139" s="20">
        <v>22018</v>
      </c>
      <c r="B2139" s="19">
        <v>61</v>
      </c>
      <c r="C2139" s="20">
        <v>44408</v>
      </c>
      <c r="D2139" s="21">
        <f>YEAR(C2139)-YEAR(G2139)</f>
        <v>30</v>
      </c>
      <c r="E2139" s="21">
        <f>MONTH(C2139)-MONTH(G2139)</f>
        <v>0</v>
      </c>
      <c r="F2139" s="22">
        <v>6752.18</v>
      </c>
      <c r="G2139" s="20">
        <v>33420</v>
      </c>
    </row>
    <row r="2140" spans="1:7" x14ac:dyDescent="0.25">
      <c r="A2140" s="20">
        <v>23951</v>
      </c>
      <c r="B2140" s="19">
        <v>56</v>
      </c>
      <c r="C2140" s="20">
        <v>44408</v>
      </c>
      <c r="D2140" s="21">
        <f>YEAR(C2140)-YEAR(G2140)</f>
        <v>16</v>
      </c>
      <c r="E2140" s="21">
        <f>MONTH(C2140)-MONTH(G2140)</f>
        <v>0</v>
      </c>
      <c r="F2140" s="22">
        <v>6690.2400000000007</v>
      </c>
      <c r="G2140" s="20">
        <v>38534</v>
      </c>
    </row>
    <row r="2141" spans="1:7" x14ac:dyDescent="0.25">
      <c r="A2141" s="20">
        <v>30718</v>
      </c>
      <c r="B2141" s="19">
        <v>37</v>
      </c>
      <c r="C2141" s="20">
        <v>44408</v>
      </c>
      <c r="D2141" s="21">
        <f>YEAR(C2141)-YEAR(G2141)</f>
        <v>10</v>
      </c>
      <c r="E2141" s="21">
        <f>MONTH(C2141)-MONTH(G2141)</f>
        <v>0</v>
      </c>
      <c r="F2141" s="22">
        <v>4806.5</v>
      </c>
      <c r="G2141" s="20">
        <v>40735</v>
      </c>
    </row>
    <row r="2142" spans="1:7" x14ac:dyDescent="0.25">
      <c r="A2142" s="20">
        <v>33004</v>
      </c>
      <c r="B2142" s="19">
        <v>31</v>
      </c>
      <c r="C2142" s="20">
        <v>44408</v>
      </c>
      <c r="D2142" s="21">
        <f>YEAR(C2142)-YEAR(G2142)</f>
        <v>5</v>
      </c>
      <c r="E2142" s="21">
        <f>MONTH(C2142)-MONTH(G2142)</f>
        <v>0</v>
      </c>
      <c r="F2142" s="22">
        <v>3971.25</v>
      </c>
      <c r="G2142" s="20">
        <v>42555</v>
      </c>
    </row>
    <row r="2143" spans="1:7" x14ac:dyDescent="0.25">
      <c r="A2143" s="20">
        <v>31583</v>
      </c>
      <c r="B2143" s="19">
        <v>35</v>
      </c>
      <c r="C2143" s="20">
        <v>44408</v>
      </c>
      <c r="D2143" s="21">
        <f>YEAR(C2143)-YEAR(G2143)</f>
        <v>7</v>
      </c>
      <c r="E2143" s="21">
        <f>MONTH(C2143)-MONTH(G2143)</f>
        <v>0</v>
      </c>
      <c r="F2143" s="22">
        <v>4170.95</v>
      </c>
      <c r="G2143" s="20">
        <v>41821</v>
      </c>
    </row>
    <row r="2144" spans="1:7" x14ac:dyDescent="0.25">
      <c r="A2144" s="20">
        <v>32984</v>
      </c>
      <c r="B2144" s="19">
        <v>31</v>
      </c>
      <c r="C2144" s="20">
        <v>44408</v>
      </c>
      <c r="D2144" s="21">
        <f>YEAR(C2144)-YEAR(G2144)</f>
        <v>5</v>
      </c>
      <c r="E2144" s="21">
        <f>MONTH(C2144)-MONTH(G2144)</f>
        <v>0</v>
      </c>
      <c r="F2144" s="22">
        <v>3860.3700000000003</v>
      </c>
      <c r="G2144" s="20">
        <v>42552</v>
      </c>
    </row>
    <row r="2145" spans="1:7" x14ac:dyDescent="0.25">
      <c r="A2145" s="20">
        <v>29139</v>
      </c>
      <c r="B2145" s="19">
        <v>41</v>
      </c>
      <c r="C2145" s="20">
        <v>44408</v>
      </c>
      <c r="D2145" s="21">
        <f>YEAR(C2145)-YEAR(G2145)</f>
        <v>19</v>
      </c>
      <c r="E2145" s="21">
        <f>MONTH(C2145)-MONTH(G2145)</f>
        <v>0</v>
      </c>
      <c r="F2145" s="22">
        <v>6504.66</v>
      </c>
      <c r="G2145" s="20">
        <v>37441</v>
      </c>
    </row>
    <row r="2146" spans="1:7" x14ac:dyDescent="0.25">
      <c r="A2146" s="20">
        <v>27178</v>
      </c>
      <c r="B2146" s="19">
        <v>47</v>
      </c>
      <c r="C2146" s="20">
        <v>44408</v>
      </c>
      <c r="D2146" s="21">
        <f>YEAR(C2146)-YEAR(G2146)</f>
        <v>14</v>
      </c>
      <c r="E2146" s="21">
        <f>MONTH(C2146)-MONTH(G2146)</f>
        <v>0</v>
      </c>
      <c r="F2146" s="22">
        <v>5372.78</v>
      </c>
      <c r="G2146" s="20">
        <v>39272</v>
      </c>
    </row>
    <row r="2147" spans="1:7" x14ac:dyDescent="0.25">
      <c r="A2147" s="20">
        <v>31411</v>
      </c>
      <c r="B2147" s="19">
        <v>35</v>
      </c>
      <c r="C2147" s="20">
        <v>44408</v>
      </c>
      <c r="D2147" s="21">
        <f>YEAR(C2147)-YEAR(G2147)</f>
        <v>9</v>
      </c>
      <c r="E2147" s="21">
        <f>MONTH(C2147)-MONTH(G2147)</f>
        <v>0</v>
      </c>
      <c r="F2147" s="22">
        <v>4415.45</v>
      </c>
      <c r="G2147" s="20">
        <v>41092</v>
      </c>
    </row>
    <row r="2148" spans="1:7" x14ac:dyDescent="0.25">
      <c r="A2148" s="20">
        <v>28473</v>
      </c>
      <c r="B2148" s="19">
        <v>43</v>
      </c>
      <c r="C2148" s="20">
        <v>44408</v>
      </c>
      <c r="D2148" s="21">
        <f>YEAR(C2148)-YEAR(G2148)</f>
        <v>23</v>
      </c>
      <c r="E2148" s="21">
        <f>MONTH(C2148)-MONTH(G2148)</f>
        <v>0</v>
      </c>
      <c r="F2148" s="22">
        <v>4434.9000000000005</v>
      </c>
      <c r="G2148" s="20">
        <v>35977</v>
      </c>
    </row>
    <row r="2149" spans="1:7" x14ac:dyDescent="0.25">
      <c r="A2149" s="20">
        <v>26030</v>
      </c>
      <c r="B2149" s="19">
        <v>50</v>
      </c>
      <c r="C2149" s="20">
        <v>44408</v>
      </c>
      <c r="D2149" s="21">
        <f>YEAR(C2149)-YEAR(G2149)</f>
        <v>22</v>
      </c>
      <c r="E2149" s="21">
        <f>MONTH(C2149)-MONTH(G2149)</f>
        <v>0</v>
      </c>
      <c r="F2149" s="22">
        <v>6258.2599999999993</v>
      </c>
      <c r="G2149" s="20">
        <v>36342</v>
      </c>
    </row>
    <row r="2150" spans="1:7" x14ac:dyDescent="0.25">
      <c r="A2150" s="20">
        <v>23838</v>
      </c>
      <c r="B2150" s="19">
        <v>56</v>
      </c>
      <c r="C2150" s="20">
        <v>44408</v>
      </c>
      <c r="D2150" s="21">
        <f>YEAR(C2150)-YEAR(G2150)</f>
        <v>22</v>
      </c>
      <c r="E2150" s="21">
        <f>MONTH(C2150)-MONTH(G2150)</f>
        <v>0</v>
      </c>
      <c r="F2150" s="22">
        <v>5074.42</v>
      </c>
      <c r="G2150" s="20">
        <v>36342</v>
      </c>
    </row>
    <row r="2151" spans="1:7" x14ac:dyDescent="0.25">
      <c r="A2151" s="20">
        <v>24288</v>
      </c>
      <c r="B2151" s="19">
        <v>55</v>
      </c>
      <c r="C2151" s="20">
        <v>44408</v>
      </c>
      <c r="D2151" s="21">
        <f>YEAR(C2151)-YEAR(G2151)</f>
        <v>10</v>
      </c>
      <c r="E2151" s="21">
        <f>MONTH(C2151)-MONTH(G2151)</f>
        <v>0</v>
      </c>
      <c r="F2151" s="22">
        <v>5349.7</v>
      </c>
      <c r="G2151" s="20">
        <v>40725</v>
      </c>
    </row>
    <row r="2152" spans="1:7" x14ac:dyDescent="0.25">
      <c r="A2152" s="20">
        <v>33342</v>
      </c>
      <c r="B2152" s="19">
        <v>30</v>
      </c>
      <c r="C2152" s="20">
        <v>44408</v>
      </c>
      <c r="D2152" s="21">
        <f>YEAR(C2152)-YEAR(G2152)</f>
        <v>2</v>
      </c>
      <c r="E2152" s="21">
        <f>MONTH(C2152)-MONTH(G2152)</f>
        <v>0</v>
      </c>
      <c r="F2152" s="22">
        <v>3828.5</v>
      </c>
      <c r="G2152" s="20">
        <v>43647</v>
      </c>
    </row>
    <row r="2153" spans="1:7" x14ac:dyDescent="0.25">
      <c r="A2153" s="20">
        <v>26664</v>
      </c>
      <c r="B2153" s="19">
        <v>48</v>
      </c>
      <c r="C2153" s="20">
        <v>44408</v>
      </c>
      <c r="D2153" s="21">
        <f>YEAR(C2153)-YEAR(G2153)</f>
        <v>13</v>
      </c>
      <c r="E2153" s="21">
        <f>MONTH(C2153)-MONTH(G2153)</f>
        <v>0</v>
      </c>
      <c r="F2153" s="22">
        <v>4541.57</v>
      </c>
      <c r="G2153" s="20">
        <v>39630</v>
      </c>
    </row>
    <row r="2154" spans="1:7" x14ac:dyDescent="0.25">
      <c r="A2154" s="20">
        <v>29349</v>
      </c>
      <c r="B2154" s="19">
        <v>41</v>
      </c>
      <c r="C2154" s="20">
        <v>44408</v>
      </c>
      <c r="D2154" s="21">
        <f>YEAR(C2154)-YEAR(G2154)</f>
        <v>17</v>
      </c>
      <c r="E2154" s="21">
        <f>MONTH(C2154)-MONTH(G2154)</f>
        <v>0</v>
      </c>
      <c r="F2154" s="22">
        <v>4251.05</v>
      </c>
      <c r="G2154" s="20">
        <v>38169</v>
      </c>
    </row>
    <row r="2155" spans="1:7" x14ac:dyDescent="0.25">
      <c r="A2155" s="20">
        <v>31488</v>
      </c>
      <c r="B2155" s="19">
        <v>35</v>
      </c>
      <c r="C2155" s="20">
        <v>44408</v>
      </c>
      <c r="D2155" s="21">
        <f>YEAR(C2155)-YEAR(G2155)</f>
        <v>2</v>
      </c>
      <c r="E2155" s="21">
        <f>MONTH(C2155)-MONTH(G2155)</f>
        <v>0</v>
      </c>
      <c r="F2155" s="22">
        <v>4220.5</v>
      </c>
      <c r="G2155" s="20">
        <v>43647</v>
      </c>
    </row>
    <row r="2156" spans="1:7" x14ac:dyDescent="0.25">
      <c r="A2156" s="20">
        <v>29040</v>
      </c>
      <c r="B2156" s="19">
        <v>42</v>
      </c>
      <c r="C2156" s="20">
        <v>44408</v>
      </c>
      <c r="D2156" s="21">
        <f>YEAR(C2156)-YEAR(G2156)</f>
        <v>15</v>
      </c>
      <c r="E2156" s="21">
        <f>MONTH(C2156)-MONTH(G2156)</f>
        <v>0</v>
      </c>
      <c r="F2156" s="22">
        <v>6606.07</v>
      </c>
      <c r="G2156" s="20">
        <v>38901</v>
      </c>
    </row>
    <row r="2157" spans="1:7" x14ac:dyDescent="0.25">
      <c r="A2157" s="20">
        <v>32156</v>
      </c>
      <c r="B2157" s="19">
        <v>33</v>
      </c>
      <c r="C2157" s="20">
        <v>44408</v>
      </c>
      <c r="D2157" s="21">
        <f>YEAR(C2157)-YEAR(G2157)</f>
        <v>5</v>
      </c>
      <c r="E2157" s="21">
        <f>MONTH(C2157)-MONTH(G2157)</f>
        <v>0</v>
      </c>
      <c r="F2157" s="22">
        <v>3815.5699999999997</v>
      </c>
      <c r="G2157" s="20">
        <v>42552</v>
      </c>
    </row>
    <row r="2158" spans="1:7" x14ac:dyDescent="0.25">
      <c r="A2158" s="20">
        <v>29526</v>
      </c>
      <c r="B2158" s="19">
        <v>40</v>
      </c>
      <c r="C2158" s="20">
        <v>44408</v>
      </c>
      <c r="D2158" s="21">
        <f>YEAR(C2158)-YEAR(G2158)</f>
        <v>2</v>
      </c>
      <c r="E2158" s="21">
        <f>MONTH(C2158)-MONTH(G2158)</f>
        <v>0</v>
      </c>
      <c r="F2158" s="22">
        <v>4220.5</v>
      </c>
      <c r="G2158" s="20">
        <v>43647</v>
      </c>
    </row>
    <row r="2159" spans="1:7" x14ac:dyDescent="0.25">
      <c r="A2159" s="20">
        <v>25619</v>
      </c>
      <c r="B2159" s="19">
        <v>51</v>
      </c>
      <c r="C2159" s="20">
        <v>44408</v>
      </c>
      <c r="D2159" s="21">
        <f>YEAR(C2159)-YEAR(G2159)</f>
        <v>20</v>
      </c>
      <c r="E2159" s="21">
        <f>MONTH(C2159)-MONTH(G2159)</f>
        <v>0</v>
      </c>
      <c r="F2159" s="22">
        <v>7232.66</v>
      </c>
      <c r="G2159" s="20">
        <v>37088</v>
      </c>
    </row>
    <row r="2160" spans="1:7" x14ac:dyDescent="0.25">
      <c r="A2160" s="20">
        <v>32840</v>
      </c>
      <c r="B2160" s="19">
        <v>31</v>
      </c>
      <c r="C2160" s="20">
        <v>44408</v>
      </c>
      <c r="D2160" s="21">
        <f>YEAR(C2160)-YEAR(G2160)</f>
        <v>8</v>
      </c>
      <c r="E2160" s="21">
        <f>MONTH(C2160)-MONTH(G2160)</f>
        <v>0</v>
      </c>
      <c r="F2160" s="22">
        <v>3877.6800000000003</v>
      </c>
      <c r="G2160" s="20">
        <v>41456</v>
      </c>
    </row>
    <row r="2161" spans="1:7" x14ac:dyDescent="0.25">
      <c r="A2161" s="20">
        <v>33611</v>
      </c>
      <c r="B2161" s="19">
        <v>29</v>
      </c>
      <c r="C2161" s="20">
        <v>44408</v>
      </c>
      <c r="D2161" s="21">
        <f>YEAR(C2161)-YEAR(G2161)</f>
        <v>5</v>
      </c>
      <c r="E2161" s="21">
        <f>MONTH(C2161)-MONTH(G2161)</f>
        <v>0</v>
      </c>
      <c r="F2161" s="22">
        <v>3812.2099999999996</v>
      </c>
      <c r="G2161" s="20">
        <v>42552</v>
      </c>
    </row>
    <row r="2162" spans="1:7" x14ac:dyDescent="0.25">
      <c r="A2162" s="20">
        <v>32503</v>
      </c>
      <c r="B2162" s="19">
        <v>32</v>
      </c>
      <c r="C2162" s="20">
        <v>44408</v>
      </c>
      <c r="D2162" s="21">
        <f>YEAR(C2162)-YEAR(G2162)</f>
        <v>6</v>
      </c>
      <c r="E2162" s="21">
        <f>MONTH(C2162)-MONTH(G2162)</f>
        <v>0</v>
      </c>
      <c r="F2162" s="22">
        <v>3870.6200000000003</v>
      </c>
      <c r="G2162" s="20">
        <v>42205</v>
      </c>
    </row>
    <row r="2163" spans="1:7" x14ac:dyDescent="0.25">
      <c r="A2163" s="20">
        <v>33301</v>
      </c>
      <c r="B2163" s="19">
        <v>30</v>
      </c>
      <c r="C2163" s="20">
        <v>44408</v>
      </c>
      <c r="D2163" s="21">
        <f>YEAR(C2163)-YEAR(G2163)</f>
        <v>2</v>
      </c>
      <c r="E2163" s="21">
        <f>MONTH(C2163)-MONTH(G2163)</f>
        <v>0</v>
      </c>
      <c r="F2163" s="22">
        <v>3772.5</v>
      </c>
      <c r="G2163" s="20">
        <v>43647</v>
      </c>
    </row>
    <row r="2164" spans="1:7" x14ac:dyDescent="0.25">
      <c r="A2164" s="20">
        <v>31193</v>
      </c>
      <c r="B2164" s="19">
        <v>36</v>
      </c>
      <c r="C2164" s="20">
        <v>44408</v>
      </c>
      <c r="D2164" s="21">
        <f>YEAR(C2164)-YEAR(G2164)</f>
        <v>8</v>
      </c>
      <c r="E2164" s="21">
        <f>MONTH(C2164)-MONTH(G2164)</f>
        <v>0</v>
      </c>
      <c r="F2164" s="22">
        <v>4416.4000000000005</v>
      </c>
      <c r="G2164" s="20">
        <v>41456</v>
      </c>
    </row>
    <row r="2165" spans="1:7" x14ac:dyDescent="0.25">
      <c r="A2165" s="20">
        <v>29578</v>
      </c>
      <c r="B2165" s="19">
        <v>40</v>
      </c>
      <c r="C2165" s="20">
        <v>44408</v>
      </c>
      <c r="D2165" s="21">
        <f>YEAR(C2165)-YEAR(G2165)</f>
        <v>2</v>
      </c>
      <c r="E2165" s="21">
        <f>MONTH(C2165)-MONTH(G2165)</f>
        <v>0</v>
      </c>
      <c r="F2165" s="22">
        <v>6572.5</v>
      </c>
      <c r="G2165" s="20">
        <v>43647</v>
      </c>
    </row>
    <row r="2166" spans="1:7" x14ac:dyDescent="0.25">
      <c r="A2166" s="20">
        <v>33052</v>
      </c>
      <c r="B2166" s="19">
        <v>31</v>
      </c>
      <c r="C2166" s="20">
        <v>44408</v>
      </c>
      <c r="D2166" s="21">
        <f>YEAR(C2166)-YEAR(G2166)</f>
        <v>2</v>
      </c>
      <c r="E2166" s="21">
        <f>MONTH(C2166)-MONTH(G2166)</f>
        <v>0</v>
      </c>
      <c r="F2166" s="22">
        <v>3873.2999999999997</v>
      </c>
      <c r="G2166" s="20">
        <v>43647</v>
      </c>
    </row>
    <row r="2167" spans="1:7" x14ac:dyDescent="0.25">
      <c r="A2167" s="20">
        <v>25492</v>
      </c>
      <c r="B2167" s="19">
        <v>51</v>
      </c>
      <c r="C2167" s="20">
        <v>44408</v>
      </c>
      <c r="D2167" s="21">
        <f>YEAR(C2167)-YEAR(G2167)</f>
        <v>15</v>
      </c>
      <c r="E2167" s="21">
        <f>MONTH(C2167)-MONTH(G2167)</f>
        <v>0</v>
      </c>
      <c r="F2167" s="22">
        <v>7038.3899999999994</v>
      </c>
      <c r="G2167" s="20">
        <v>38901</v>
      </c>
    </row>
    <row r="2168" spans="1:7" x14ac:dyDescent="0.25">
      <c r="A2168" s="20">
        <v>30875</v>
      </c>
      <c r="B2168" s="19">
        <v>37</v>
      </c>
      <c r="C2168" s="20">
        <v>44408</v>
      </c>
      <c r="D2168" s="21">
        <f>YEAR(C2168)-YEAR(G2168)</f>
        <v>13</v>
      </c>
      <c r="E2168" s="21">
        <f>MONTH(C2168)-MONTH(G2168)</f>
        <v>0</v>
      </c>
      <c r="F2168" s="22">
        <v>5177.7300000000005</v>
      </c>
      <c r="G2168" s="20">
        <v>39650</v>
      </c>
    </row>
    <row r="2169" spans="1:7" x14ac:dyDescent="0.25">
      <c r="A2169" s="20">
        <v>29990</v>
      </c>
      <c r="B2169" s="19">
        <v>39</v>
      </c>
      <c r="C2169" s="20">
        <v>44408</v>
      </c>
      <c r="D2169" s="21">
        <f>YEAR(C2169)-YEAR(G2169)</f>
        <v>10</v>
      </c>
      <c r="E2169" s="21">
        <f>MONTH(C2169)-MONTH(G2169)</f>
        <v>0</v>
      </c>
      <c r="F2169" s="22">
        <v>4510.82</v>
      </c>
      <c r="G2169" s="20">
        <v>40725</v>
      </c>
    </row>
    <row r="2170" spans="1:7" x14ac:dyDescent="0.25">
      <c r="A2170" s="20">
        <v>31824</v>
      </c>
      <c r="B2170" s="19">
        <v>34</v>
      </c>
      <c r="C2170" s="20">
        <v>44408</v>
      </c>
      <c r="D2170" s="21">
        <f>YEAR(C2170)-YEAR(G2170)</f>
        <v>2</v>
      </c>
      <c r="E2170" s="21">
        <f>MONTH(C2170)-MONTH(G2170)</f>
        <v>0</v>
      </c>
      <c r="F2170" s="22">
        <v>4108.5</v>
      </c>
      <c r="G2170" s="20">
        <v>43647</v>
      </c>
    </row>
    <row r="2171" spans="1:7" x14ac:dyDescent="0.25">
      <c r="A2171" s="20">
        <v>34911</v>
      </c>
      <c r="B2171" s="19">
        <v>26</v>
      </c>
      <c r="C2171" s="20">
        <v>44408</v>
      </c>
      <c r="D2171" s="21">
        <f>YEAR(C2171)-YEAR(G2171)</f>
        <v>2</v>
      </c>
      <c r="E2171" s="21">
        <f>MONTH(C2171)-MONTH(G2171)</f>
        <v>0</v>
      </c>
      <c r="F2171" s="22">
        <v>3265.14</v>
      </c>
      <c r="G2171" s="20">
        <v>43647</v>
      </c>
    </row>
    <row r="2172" spans="1:7" x14ac:dyDescent="0.25">
      <c r="A2172" s="20">
        <v>27645</v>
      </c>
      <c r="B2172" s="19">
        <v>46</v>
      </c>
      <c r="C2172" s="20">
        <v>44408</v>
      </c>
      <c r="D2172" s="21">
        <f>YEAR(C2172)-YEAR(G2172)</f>
        <v>15</v>
      </c>
      <c r="E2172" s="21">
        <f>MONTH(C2172)-MONTH(G2172)</f>
        <v>0</v>
      </c>
      <c r="F2172" s="22">
        <v>5137.75</v>
      </c>
      <c r="G2172" s="20">
        <v>38915</v>
      </c>
    </row>
    <row r="2173" spans="1:7" x14ac:dyDescent="0.25">
      <c r="A2173" s="20">
        <v>31427</v>
      </c>
      <c r="B2173" s="19">
        <v>35</v>
      </c>
      <c r="C2173" s="20">
        <v>44408</v>
      </c>
      <c r="D2173" s="21">
        <f>YEAR(C2173)-YEAR(G2173)</f>
        <v>13</v>
      </c>
      <c r="E2173" s="21">
        <f>MONTH(C2173)-MONTH(G2173)</f>
        <v>0</v>
      </c>
      <c r="F2173" s="22">
        <v>4365.7300000000005</v>
      </c>
      <c r="G2173" s="20">
        <v>39636</v>
      </c>
    </row>
    <row r="2174" spans="1:7" x14ac:dyDescent="0.25">
      <c r="A2174" s="20">
        <v>31088</v>
      </c>
      <c r="B2174" s="19">
        <v>36</v>
      </c>
      <c r="C2174" s="20">
        <v>44408</v>
      </c>
      <c r="D2174" s="21">
        <f>YEAR(C2174)-YEAR(G2174)</f>
        <v>10</v>
      </c>
      <c r="E2174" s="21">
        <f>MONTH(C2174)-MONTH(G2174)</f>
        <v>0</v>
      </c>
      <c r="F2174" s="22">
        <v>4256.58</v>
      </c>
      <c r="G2174" s="20">
        <v>40725</v>
      </c>
    </row>
    <row r="2175" spans="1:7" x14ac:dyDescent="0.25">
      <c r="A2175" s="20">
        <v>31702</v>
      </c>
      <c r="B2175" s="19">
        <v>34</v>
      </c>
      <c r="C2175" s="20">
        <v>44408</v>
      </c>
      <c r="D2175" s="21">
        <f>YEAR(C2175)-YEAR(G2175)</f>
        <v>2</v>
      </c>
      <c r="E2175" s="21">
        <f>MONTH(C2175)-MONTH(G2175)</f>
        <v>0</v>
      </c>
      <c r="F2175" s="22">
        <v>3940.5</v>
      </c>
      <c r="G2175" s="20">
        <v>43647</v>
      </c>
    </row>
    <row r="2176" spans="1:7" x14ac:dyDescent="0.25">
      <c r="A2176" s="20">
        <v>32465</v>
      </c>
      <c r="B2176" s="19">
        <v>32</v>
      </c>
      <c r="C2176" s="20">
        <v>44408</v>
      </c>
      <c r="D2176" s="21">
        <f>YEAR(C2176)-YEAR(G2176)</f>
        <v>9</v>
      </c>
      <c r="E2176" s="21">
        <f>MONTH(C2176)-MONTH(G2176)</f>
        <v>0</v>
      </c>
      <c r="F2176" s="22">
        <v>4113.05</v>
      </c>
      <c r="G2176" s="20">
        <v>41091</v>
      </c>
    </row>
    <row r="2177" spans="1:7" x14ac:dyDescent="0.25">
      <c r="A2177" s="20">
        <v>32470</v>
      </c>
      <c r="B2177" s="19">
        <v>32</v>
      </c>
      <c r="C2177" s="20">
        <v>44408</v>
      </c>
      <c r="D2177" s="21">
        <f>YEAR(C2177)-YEAR(G2177)</f>
        <v>2</v>
      </c>
      <c r="E2177" s="21">
        <f>MONTH(C2177)-MONTH(G2177)</f>
        <v>0</v>
      </c>
      <c r="F2177" s="22">
        <v>4052.5</v>
      </c>
      <c r="G2177" s="20">
        <v>43647</v>
      </c>
    </row>
    <row r="2178" spans="1:7" x14ac:dyDescent="0.25">
      <c r="A2178" s="20">
        <v>25444</v>
      </c>
      <c r="B2178" s="19">
        <v>52</v>
      </c>
      <c r="C2178" s="20">
        <v>44408</v>
      </c>
      <c r="D2178" s="21">
        <f>YEAR(C2178)-YEAR(G2178)</f>
        <v>13</v>
      </c>
      <c r="E2178" s="21">
        <f>MONTH(C2178)-MONTH(G2178)</f>
        <v>0</v>
      </c>
      <c r="F2178" s="22">
        <v>6605.73</v>
      </c>
      <c r="G2178" s="20">
        <v>39636</v>
      </c>
    </row>
    <row r="2179" spans="1:7" x14ac:dyDescent="0.25">
      <c r="A2179" s="20">
        <v>31595</v>
      </c>
      <c r="B2179" s="19">
        <v>35</v>
      </c>
      <c r="C2179" s="20">
        <v>44408</v>
      </c>
      <c r="D2179" s="21">
        <f>YEAR(C2179)-YEAR(G2179)</f>
        <v>9</v>
      </c>
      <c r="E2179" s="21">
        <f>MONTH(C2179)-MONTH(G2179)</f>
        <v>0</v>
      </c>
      <c r="F2179" s="22">
        <v>4325.8499999999995</v>
      </c>
      <c r="G2179" s="20">
        <v>41091</v>
      </c>
    </row>
    <row r="2180" spans="1:7" x14ac:dyDescent="0.25">
      <c r="A2180" s="20">
        <v>24456</v>
      </c>
      <c r="B2180" s="19">
        <v>54</v>
      </c>
      <c r="C2180" s="20">
        <v>44408</v>
      </c>
      <c r="D2180" s="21">
        <f>YEAR(C2180)-YEAR(G2180)</f>
        <v>32</v>
      </c>
      <c r="E2180" s="21">
        <f>MONTH(C2180)-MONTH(G2180)</f>
        <v>0</v>
      </c>
      <c r="F2180" s="22">
        <v>5718.420000000001</v>
      </c>
      <c r="G2180" s="20">
        <v>32690</v>
      </c>
    </row>
    <row r="2181" spans="1:7" x14ac:dyDescent="0.25">
      <c r="A2181" s="20">
        <v>22735</v>
      </c>
      <c r="B2181" s="19">
        <v>59</v>
      </c>
      <c r="C2181" s="20">
        <v>44408</v>
      </c>
      <c r="D2181" s="21">
        <f>YEAR(C2181)-YEAR(G2181)</f>
        <v>34</v>
      </c>
      <c r="E2181" s="21">
        <f>MONTH(C2181)-MONTH(G2181)</f>
        <v>0</v>
      </c>
      <c r="F2181" s="22">
        <v>6133.94</v>
      </c>
      <c r="G2181" s="20">
        <v>31959</v>
      </c>
    </row>
    <row r="2182" spans="1:7" x14ac:dyDescent="0.25">
      <c r="A2182" s="20">
        <v>28946</v>
      </c>
      <c r="B2182" s="19">
        <v>42</v>
      </c>
      <c r="C2182" s="20">
        <v>44408</v>
      </c>
      <c r="D2182" s="21">
        <f>YEAR(C2182)-YEAR(G2182)</f>
        <v>11</v>
      </c>
      <c r="E2182" s="21">
        <f>MONTH(C2182)-MONTH(G2182)</f>
        <v>0</v>
      </c>
      <c r="F2182" s="22">
        <v>4432.59</v>
      </c>
      <c r="G2182" s="20">
        <v>40360</v>
      </c>
    </row>
    <row r="2183" spans="1:7" x14ac:dyDescent="0.25">
      <c r="A2183" s="20">
        <v>23264</v>
      </c>
      <c r="B2183" s="19">
        <v>58</v>
      </c>
      <c r="C2183" s="20">
        <v>44408</v>
      </c>
      <c r="D2183" s="21">
        <f>YEAR(C2183)-YEAR(G2183)</f>
        <v>11</v>
      </c>
      <c r="E2183" s="21">
        <f>MONTH(C2183)-MONTH(G2183)</f>
        <v>0</v>
      </c>
      <c r="F2183" s="22">
        <v>5371.1500000000005</v>
      </c>
      <c r="G2183" s="20">
        <v>40360</v>
      </c>
    </row>
    <row r="2184" spans="1:7" x14ac:dyDescent="0.25">
      <c r="A2184" s="20">
        <v>31962</v>
      </c>
      <c r="B2184" s="19">
        <v>34</v>
      </c>
      <c r="C2184" s="20">
        <v>44408</v>
      </c>
      <c r="D2184" s="21">
        <f>YEAR(C2184)-YEAR(G2184)</f>
        <v>5</v>
      </c>
      <c r="E2184" s="21">
        <f>MONTH(C2184)-MONTH(G2184)</f>
        <v>0</v>
      </c>
      <c r="F2184" s="22">
        <v>3971.25</v>
      </c>
      <c r="G2184" s="20">
        <v>42553</v>
      </c>
    </row>
    <row r="2185" spans="1:7" x14ac:dyDescent="0.25">
      <c r="A2185" s="20">
        <v>26847</v>
      </c>
      <c r="B2185" s="19">
        <v>48</v>
      </c>
      <c r="C2185" s="20">
        <v>44408</v>
      </c>
      <c r="D2185" s="21">
        <f>YEAR(C2185)-YEAR(G2185)</f>
        <v>2</v>
      </c>
      <c r="E2185" s="21">
        <f>MONTH(C2185)-MONTH(G2185)</f>
        <v>0</v>
      </c>
      <c r="F2185" s="22">
        <v>5396.5</v>
      </c>
      <c r="G2185" s="20">
        <v>43647</v>
      </c>
    </row>
    <row r="2186" spans="1:7" x14ac:dyDescent="0.25">
      <c r="A2186" s="20">
        <v>29479</v>
      </c>
      <c r="B2186" s="19">
        <v>41</v>
      </c>
      <c r="C2186" s="20">
        <v>44408</v>
      </c>
      <c r="D2186" s="21">
        <f>YEAR(C2186)-YEAR(G2186)</f>
        <v>2</v>
      </c>
      <c r="E2186" s="21">
        <f>MONTH(C2186)-MONTH(G2186)</f>
        <v>0</v>
      </c>
      <c r="F2186" s="22">
        <v>4948.5</v>
      </c>
      <c r="G2186" s="20">
        <v>43647</v>
      </c>
    </row>
    <row r="2187" spans="1:7" x14ac:dyDescent="0.25">
      <c r="A2187" s="20">
        <v>33436</v>
      </c>
      <c r="B2187" s="19">
        <v>30</v>
      </c>
      <c r="C2187" s="20">
        <v>44408</v>
      </c>
      <c r="D2187" s="21">
        <f>YEAR(C2187)-YEAR(G2187)</f>
        <v>2</v>
      </c>
      <c r="E2187" s="21">
        <f>MONTH(C2187)-MONTH(G2187)</f>
        <v>0</v>
      </c>
      <c r="F2187" s="22">
        <v>3828.5</v>
      </c>
      <c r="G2187" s="20">
        <v>43647</v>
      </c>
    </row>
    <row r="2188" spans="1:7" x14ac:dyDescent="0.25">
      <c r="A2188" s="20">
        <v>21995</v>
      </c>
      <c r="B2188" s="19">
        <v>61</v>
      </c>
      <c r="C2188" s="20">
        <v>44408</v>
      </c>
      <c r="D2188" s="21">
        <f>YEAR(C2188)-YEAR(G2188)</f>
        <v>32</v>
      </c>
      <c r="E2188" s="21">
        <f>MONTH(C2188)-MONTH(G2188)</f>
        <v>0</v>
      </c>
      <c r="F2188" s="22">
        <v>8067.06</v>
      </c>
      <c r="G2188" s="20">
        <v>32692</v>
      </c>
    </row>
    <row r="2189" spans="1:7" x14ac:dyDescent="0.25">
      <c r="A2189" s="20">
        <v>26468</v>
      </c>
      <c r="B2189" s="19">
        <v>49</v>
      </c>
      <c r="C2189" s="20">
        <v>44408</v>
      </c>
      <c r="D2189" s="21">
        <f>YEAR(C2189)-YEAR(G2189)</f>
        <v>9</v>
      </c>
      <c r="E2189" s="21">
        <f>MONTH(C2189)-MONTH(G2189)</f>
        <v>0</v>
      </c>
      <c r="F2189" s="22">
        <v>5636.25</v>
      </c>
      <c r="G2189" s="20">
        <v>41091</v>
      </c>
    </row>
    <row r="2190" spans="1:7" x14ac:dyDescent="0.25">
      <c r="A2190" s="20">
        <v>31196</v>
      </c>
      <c r="B2190" s="19">
        <v>36</v>
      </c>
      <c r="C2190" s="20">
        <v>44408</v>
      </c>
      <c r="D2190" s="21">
        <f>YEAR(C2190)-YEAR(G2190)</f>
        <v>8</v>
      </c>
      <c r="E2190" s="21">
        <f>MONTH(C2190)-MONTH(G2190)</f>
        <v>0</v>
      </c>
      <c r="F2190" s="22">
        <v>4074.7999999999997</v>
      </c>
      <c r="G2190" s="20">
        <v>41456</v>
      </c>
    </row>
    <row r="2191" spans="1:7" x14ac:dyDescent="0.25">
      <c r="A2191" s="20">
        <v>29994</v>
      </c>
      <c r="B2191" s="19">
        <v>39</v>
      </c>
      <c r="C2191" s="20">
        <v>44408</v>
      </c>
      <c r="D2191" s="21">
        <f>YEAR(C2191)-YEAR(G2191)</f>
        <v>2</v>
      </c>
      <c r="E2191" s="21">
        <f>MONTH(C2191)-MONTH(G2191)</f>
        <v>0</v>
      </c>
      <c r="F2191" s="22">
        <v>6292.5</v>
      </c>
      <c r="G2191" s="20">
        <v>43647</v>
      </c>
    </row>
    <row r="2192" spans="1:7" x14ac:dyDescent="0.25">
      <c r="A2192" s="20">
        <v>27909</v>
      </c>
      <c r="B2192" s="19">
        <v>45</v>
      </c>
      <c r="C2192" s="20">
        <v>44408</v>
      </c>
      <c r="D2192" s="21">
        <f>YEAR(C2192)-YEAR(G2192)</f>
        <v>17</v>
      </c>
      <c r="E2192" s="21">
        <f>MONTH(C2192)-MONTH(G2192)</f>
        <v>0</v>
      </c>
      <c r="F2192" s="22">
        <v>5875.05</v>
      </c>
      <c r="G2192" s="20">
        <v>38180</v>
      </c>
    </row>
    <row r="2193" spans="1:7" x14ac:dyDescent="0.25">
      <c r="A2193" s="20">
        <v>33268</v>
      </c>
      <c r="B2193" s="19">
        <v>30</v>
      </c>
      <c r="C2193" s="20">
        <v>44408</v>
      </c>
      <c r="D2193" s="21">
        <f>YEAR(C2193)-YEAR(G2193)</f>
        <v>8</v>
      </c>
      <c r="E2193" s="21">
        <f>MONTH(C2193)-MONTH(G2193)</f>
        <v>0</v>
      </c>
      <c r="F2193" s="22">
        <v>3912.4</v>
      </c>
      <c r="G2193" s="20">
        <v>41456</v>
      </c>
    </row>
    <row r="2194" spans="1:7" x14ac:dyDescent="0.25">
      <c r="A2194" s="20">
        <v>30074</v>
      </c>
      <c r="B2194" s="19">
        <v>39</v>
      </c>
      <c r="C2194" s="20">
        <v>44408</v>
      </c>
      <c r="D2194" s="21">
        <f>YEAR(C2194)-YEAR(G2194)</f>
        <v>9</v>
      </c>
      <c r="E2194" s="21">
        <f>MONTH(C2194)-MONTH(G2194)</f>
        <v>0</v>
      </c>
      <c r="F2194" s="22">
        <v>4796.25</v>
      </c>
      <c r="G2194" s="20">
        <v>41091</v>
      </c>
    </row>
    <row r="2195" spans="1:7" x14ac:dyDescent="0.25">
      <c r="A2195" s="20">
        <v>31573</v>
      </c>
      <c r="B2195" s="19">
        <v>35</v>
      </c>
      <c r="C2195" s="20">
        <v>44408</v>
      </c>
      <c r="D2195" s="21">
        <f>YEAR(C2195)-YEAR(G2195)</f>
        <v>9</v>
      </c>
      <c r="E2195" s="21">
        <f>MONTH(C2195)-MONTH(G2195)</f>
        <v>0</v>
      </c>
      <c r="F2195" s="22">
        <v>4516.25</v>
      </c>
      <c r="G2195" s="20">
        <v>41091</v>
      </c>
    </row>
    <row r="2196" spans="1:7" x14ac:dyDescent="0.25">
      <c r="A2196" s="20">
        <v>23816</v>
      </c>
      <c r="B2196" s="19">
        <v>56</v>
      </c>
      <c r="C2196" s="20">
        <v>44408</v>
      </c>
      <c r="D2196" s="21">
        <f>YEAR(C2196)-YEAR(G2196)</f>
        <v>31</v>
      </c>
      <c r="E2196" s="21">
        <f>MONTH(C2196)-MONTH(G2196)</f>
        <v>0</v>
      </c>
      <c r="F2196" s="22">
        <v>6745.46</v>
      </c>
      <c r="G2196" s="20">
        <v>33056</v>
      </c>
    </row>
    <row r="2197" spans="1:7" x14ac:dyDescent="0.25">
      <c r="A2197" s="20">
        <v>31625</v>
      </c>
      <c r="B2197" s="19">
        <v>35</v>
      </c>
      <c r="C2197" s="20">
        <v>44408</v>
      </c>
      <c r="D2197" s="21">
        <f>YEAR(C2197)-YEAR(G2197)</f>
        <v>2</v>
      </c>
      <c r="E2197" s="21">
        <f>MONTH(C2197)-MONTH(G2197)</f>
        <v>0</v>
      </c>
      <c r="F2197" s="22">
        <v>3996.5</v>
      </c>
      <c r="G2197" s="20">
        <v>43647</v>
      </c>
    </row>
    <row r="2198" spans="1:7" x14ac:dyDescent="0.25">
      <c r="A2198" s="20">
        <v>31732</v>
      </c>
      <c r="B2198" s="19">
        <v>34</v>
      </c>
      <c r="C2198" s="20">
        <v>44408</v>
      </c>
      <c r="D2198" s="21">
        <f>YEAR(C2198)-YEAR(G2198)</f>
        <v>2</v>
      </c>
      <c r="E2198" s="21">
        <f>MONTH(C2198)-MONTH(G2198)</f>
        <v>0</v>
      </c>
      <c r="F2198" s="22">
        <v>4220.5</v>
      </c>
      <c r="G2198" s="20">
        <v>43647</v>
      </c>
    </row>
    <row r="2199" spans="1:7" x14ac:dyDescent="0.25">
      <c r="A2199" s="20">
        <v>24044</v>
      </c>
      <c r="B2199" s="19">
        <v>55</v>
      </c>
      <c r="C2199" s="20">
        <v>44408</v>
      </c>
      <c r="D2199" s="21">
        <f>YEAR(C2199)-YEAR(G2199)</f>
        <v>32</v>
      </c>
      <c r="E2199" s="21">
        <f>MONTH(C2199)-MONTH(G2199)</f>
        <v>0</v>
      </c>
      <c r="F2199" s="22">
        <v>5399.22</v>
      </c>
      <c r="G2199" s="20">
        <v>32692</v>
      </c>
    </row>
    <row r="2200" spans="1:7" x14ac:dyDescent="0.25">
      <c r="A2200" s="20">
        <v>29370</v>
      </c>
      <c r="B2200" s="19">
        <v>41</v>
      </c>
      <c r="C2200" s="20">
        <v>44408</v>
      </c>
      <c r="D2200" s="21">
        <f>YEAR(C2200)-YEAR(G2200)</f>
        <v>16</v>
      </c>
      <c r="E2200" s="21">
        <f>MONTH(C2200)-MONTH(G2200)</f>
        <v>0</v>
      </c>
      <c r="F2200" s="22">
        <v>5044.96</v>
      </c>
      <c r="G2200" s="20">
        <v>38534</v>
      </c>
    </row>
    <row r="2201" spans="1:7" x14ac:dyDescent="0.25">
      <c r="A2201" s="20">
        <v>28077</v>
      </c>
      <c r="B2201" s="19">
        <v>44</v>
      </c>
      <c r="C2201" s="20">
        <v>44408</v>
      </c>
      <c r="D2201" s="21">
        <f>YEAR(C2201)-YEAR(G2201)</f>
        <v>9</v>
      </c>
      <c r="E2201" s="21">
        <f>MONTH(C2201)-MONTH(G2201)</f>
        <v>0</v>
      </c>
      <c r="F2201" s="22">
        <v>5087.45</v>
      </c>
      <c r="G2201" s="20">
        <v>41091</v>
      </c>
    </row>
    <row r="2202" spans="1:7" x14ac:dyDescent="0.25">
      <c r="A2202" s="20">
        <v>26716</v>
      </c>
      <c r="B2202" s="19">
        <v>48</v>
      </c>
      <c r="C2202" s="20">
        <v>44408</v>
      </c>
      <c r="D2202" s="21">
        <f>YEAR(C2202)-YEAR(G2202)</f>
        <v>23</v>
      </c>
      <c r="E2202" s="21">
        <f>MONTH(C2202)-MONTH(G2202)</f>
        <v>0</v>
      </c>
      <c r="F2202" s="22">
        <v>6723.06</v>
      </c>
      <c r="G2202" s="20">
        <v>35977</v>
      </c>
    </row>
    <row r="2203" spans="1:7" x14ac:dyDescent="0.25">
      <c r="A2203" s="20">
        <v>25663</v>
      </c>
      <c r="B2203" s="19">
        <v>51</v>
      </c>
      <c r="C2203" s="20">
        <v>44408</v>
      </c>
      <c r="D2203" s="21">
        <f>YEAR(C2203)-YEAR(G2203)</f>
        <v>23</v>
      </c>
      <c r="E2203" s="21">
        <f>MONTH(C2203)-MONTH(G2203)</f>
        <v>0</v>
      </c>
      <c r="F2203" s="22">
        <v>5734.0999999999995</v>
      </c>
      <c r="G2203" s="20">
        <v>35977</v>
      </c>
    </row>
    <row r="2204" spans="1:7" x14ac:dyDescent="0.25">
      <c r="A2204" s="20">
        <v>28364</v>
      </c>
      <c r="B2204" s="19">
        <v>44</v>
      </c>
      <c r="C2204" s="20">
        <v>44408</v>
      </c>
      <c r="D2204" s="21">
        <f>YEAR(C2204)-YEAR(G2204)</f>
        <v>20</v>
      </c>
      <c r="E2204" s="21">
        <f>MONTH(C2204)-MONTH(G2204)</f>
        <v>0</v>
      </c>
      <c r="F2204" s="22">
        <v>7368.18</v>
      </c>
      <c r="G2204" s="20">
        <v>37088</v>
      </c>
    </row>
    <row r="2205" spans="1:7" x14ac:dyDescent="0.25">
      <c r="A2205" s="20">
        <v>31191</v>
      </c>
      <c r="B2205" s="19">
        <v>36</v>
      </c>
      <c r="C2205" s="20">
        <v>44408</v>
      </c>
      <c r="D2205" s="21">
        <f>YEAR(C2205)-YEAR(G2205)</f>
        <v>13</v>
      </c>
      <c r="E2205" s="21">
        <f>MONTH(C2205)-MONTH(G2205)</f>
        <v>0</v>
      </c>
      <c r="F2205" s="22">
        <v>4833.8900000000003</v>
      </c>
      <c r="G2205" s="20">
        <v>39630</v>
      </c>
    </row>
    <row r="2206" spans="1:7" x14ac:dyDescent="0.25">
      <c r="A2206" s="20">
        <v>25121</v>
      </c>
      <c r="B2206" s="19">
        <v>52</v>
      </c>
      <c r="C2206" s="20">
        <v>44408</v>
      </c>
      <c r="D2206" s="21">
        <f>YEAR(C2206)-YEAR(G2206)</f>
        <v>20</v>
      </c>
      <c r="E2206" s="21">
        <f>MONTH(C2206)-MONTH(G2206)</f>
        <v>0</v>
      </c>
      <c r="F2206" s="22">
        <v>8008.82</v>
      </c>
      <c r="G2206" s="20">
        <v>37078</v>
      </c>
    </row>
    <row r="2207" spans="1:7" x14ac:dyDescent="0.25">
      <c r="A2207" s="20">
        <v>27378</v>
      </c>
      <c r="B2207" s="19">
        <v>46</v>
      </c>
      <c r="C2207" s="20">
        <v>44408</v>
      </c>
      <c r="D2207" s="21">
        <f>YEAR(C2207)-YEAR(G2207)</f>
        <v>22</v>
      </c>
      <c r="E2207" s="21">
        <f>MONTH(C2207)-MONTH(G2207)</f>
        <v>0</v>
      </c>
      <c r="F2207" s="22">
        <v>5924.5</v>
      </c>
      <c r="G2207" s="20">
        <v>36342</v>
      </c>
    </row>
    <row r="2208" spans="1:7" x14ac:dyDescent="0.25">
      <c r="A2208" s="20">
        <v>26011</v>
      </c>
      <c r="B2208" s="19">
        <v>50</v>
      </c>
      <c r="C2208" s="20">
        <v>44408</v>
      </c>
      <c r="D2208" s="21">
        <f>YEAR(C2208)-YEAR(G2208)</f>
        <v>23</v>
      </c>
      <c r="E2208" s="21">
        <f>MONTH(C2208)-MONTH(G2208)</f>
        <v>0</v>
      </c>
      <c r="F2208" s="22">
        <v>7289.78</v>
      </c>
      <c r="G2208" s="20">
        <v>35977</v>
      </c>
    </row>
    <row r="2209" spans="1:7" x14ac:dyDescent="0.25">
      <c r="A2209" s="20">
        <v>28727</v>
      </c>
      <c r="B2209" s="19">
        <v>43</v>
      </c>
      <c r="C2209" s="20">
        <v>44408</v>
      </c>
      <c r="D2209" s="21">
        <f>YEAR(C2209)-YEAR(G2209)</f>
        <v>15</v>
      </c>
      <c r="E2209" s="21">
        <f>MONTH(C2209)-MONTH(G2209)</f>
        <v>0</v>
      </c>
      <c r="F2209" s="22">
        <v>5339.3499999999995</v>
      </c>
      <c r="G2209" s="20">
        <v>38908</v>
      </c>
    </row>
    <row r="2210" spans="1:7" x14ac:dyDescent="0.25">
      <c r="A2210" s="20">
        <v>25426</v>
      </c>
      <c r="B2210" s="19">
        <v>52</v>
      </c>
      <c r="C2210" s="20">
        <v>44408</v>
      </c>
      <c r="D2210" s="21">
        <f>YEAR(C2210)-YEAR(G2210)</f>
        <v>9</v>
      </c>
      <c r="E2210" s="21">
        <f>MONTH(C2210)-MONTH(G2210)</f>
        <v>0</v>
      </c>
      <c r="F2210" s="22">
        <v>6610.6500000000005</v>
      </c>
      <c r="G2210" s="20">
        <v>41091</v>
      </c>
    </row>
    <row r="2211" spans="1:7" x14ac:dyDescent="0.25">
      <c r="A2211" s="20">
        <v>23797</v>
      </c>
      <c r="B2211" s="19">
        <v>56</v>
      </c>
      <c r="C2211" s="20">
        <v>44408</v>
      </c>
      <c r="D2211" s="21">
        <f>YEAR(C2211)-YEAR(G2211)</f>
        <v>32</v>
      </c>
      <c r="E2211" s="21">
        <f>MONTH(C2211)-MONTH(G2211)</f>
        <v>0</v>
      </c>
      <c r="F2211" s="22">
        <v>5513.46</v>
      </c>
      <c r="G2211" s="20">
        <v>32692</v>
      </c>
    </row>
    <row r="2212" spans="1:7" x14ac:dyDescent="0.25">
      <c r="A2212" s="20">
        <v>29143</v>
      </c>
      <c r="B2212" s="19">
        <v>41</v>
      </c>
      <c r="C2212" s="20">
        <v>44408</v>
      </c>
      <c r="D2212" s="21">
        <f>YEAR(C2212)-YEAR(G2212)</f>
        <v>9</v>
      </c>
      <c r="E2212" s="21">
        <f>MONTH(C2212)-MONTH(G2212)</f>
        <v>0</v>
      </c>
      <c r="F2212" s="22">
        <v>5873.69</v>
      </c>
      <c r="G2212" s="20">
        <v>41091</v>
      </c>
    </row>
    <row r="2213" spans="1:7" x14ac:dyDescent="0.25">
      <c r="A2213" s="20">
        <v>31047</v>
      </c>
      <c r="B2213" s="19">
        <v>36</v>
      </c>
      <c r="C2213" s="20">
        <v>44408</v>
      </c>
      <c r="D2213" s="21">
        <f>YEAR(C2213)-YEAR(G2213)</f>
        <v>8</v>
      </c>
      <c r="E2213" s="21">
        <f>MONTH(C2213)-MONTH(G2213)</f>
        <v>0</v>
      </c>
      <c r="F2213" s="22">
        <v>4466.8</v>
      </c>
      <c r="G2213" s="20">
        <v>41456</v>
      </c>
    </row>
    <row r="2214" spans="1:7" x14ac:dyDescent="0.25">
      <c r="A2214" s="20">
        <v>27837</v>
      </c>
      <c r="B2214" s="19">
        <v>45</v>
      </c>
      <c r="C2214" s="20">
        <v>44408</v>
      </c>
      <c r="D2214" s="21">
        <f>YEAR(C2214)-YEAR(G2214)</f>
        <v>18</v>
      </c>
      <c r="E2214" s="21">
        <f>MONTH(C2214)-MONTH(G2214)</f>
        <v>0</v>
      </c>
      <c r="F2214" s="22">
        <v>7110.579999999999</v>
      </c>
      <c r="G2214" s="20">
        <v>37803</v>
      </c>
    </row>
    <row r="2215" spans="1:7" x14ac:dyDescent="0.25">
      <c r="A2215" s="20">
        <v>22638</v>
      </c>
      <c r="B2215" s="19">
        <v>59</v>
      </c>
      <c r="C2215" s="20">
        <v>44408</v>
      </c>
      <c r="D2215" s="21">
        <f>YEAR(C2215)-YEAR(G2215)</f>
        <v>18</v>
      </c>
      <c r="E2215" s="21">
        <f>MONTH(C2215)-MONTH(G2215)</f>
        <v>0</v>
      </c>
      <c r="F2215" s="22">
        <v>5111.38</v>
      </c>
      <c r="G2215" s="20">
        <v>37803</v>
      </c>
    </row>
    <row r="2216" spans="1:7" x14ac:dyDescent="0.25">
      <c r="A2216" s="20">
        <v>25078</v>
      </c>
      <c r="B2216" s="19">
        <v>53</v>
      </c>
      <c r="C2216" s="20">
        <v>44408</v>
      </c>
      <c r="D2216" s="21">
        <f>YEAR(C2216)-YEAR(G2216)</f>
        <v>15</v>
      </c>
      <c r="E2216" s="21">
        <f>MONTH(C2216)-MONTH(G2216)</f>
        <v>0</v>
      </c>
      <c r="F2216" s="22">
        <v>5645.1100000000006</v>
      </c>
      <c r="G2216" s="20">
        <v>38899</v>
      </c>
    </row>
    <row r="2217" spans="1:7" x14ac:dyDescent="0.25">
      <c r="A2217" s="20">
        <v>32073</v>
      </c>
      <c r="B2217" s="19">
        <v>33</v>
      </c>
      <c r="C2217" s="20">
        <v>44408</v>
      </c>
      <c r="D2217" s="21">
        <f>YEAR(C2217)-YEAR(G2217)</f>
        <v>9</v>
      </c>
      <c r="E2217" s="21">
        <f>MONTH(C2217)-MONTH(G2217)</f>
        <v>0</v>
      </c>
      <c r="F2217" s="22">
        <v>4207.13</v>
      </c>
      <c r="G2217" s="20">
        <v>41091</v>
      </c>
    </row>
    <row r="2218" spans="1:7" x14ac:dyDescent="0.25">
      <c r="A2218" s="20">
        <v>33577</v>
      </c>
      <c r="B2218" s="19">
        <v>29</v>
      </c>
      <c r="C2218" s="20">
        <v>44408</v>
      </c>
      <c r="D2218" s="21">
        <f>YEAR(C2218)-YEAR(G2218)</f>
        <v>2</v>
      </c>
      <c r="E2218" s="21">
        <f>MONTH(C2218)-MONTH(G2218)</f>
        <v>0</v>
      </c>
      <c r="F2218" s="22">
        <v>3828.5</v>
      </c>
      <c r="G2218" s="20">
        <v>43647</v>
      </c>
    </row>
    <row r="2219" spans="1:7" x14ac:dyDescent="0.25">
      <c r="A2219" s="20">
        <v>33005</v>
      </c>
      <c r="B2219" s="19">
        <v>31</v>
      </c>
      <c r="C2219" s="20">
        <v>44408</v>
      </c>
      <c r="D2219" s="21">
        <f>YEAR(C2219)-YEAR(G2219)</f>
        <v>2</v>
      </c>
      <c r="E2219" s="21">
        <f>MONTH(C2219)-MONTH(G2219)</f>
        <v>0</v>
      </c>
      <c r="F2219" s="22">
        <v>3547.3799999999997</v>
      </c>
      <c r="G2219" s="20">
        <v>43661</v>
      </c>
    </row>
    <row r="2220" spans="1:7" x14ac:dyDescent="0.25">
      <c r="A2220" s="20">
        <v>30157</v>
      </c>
      <c r="B2220" s="19">
        <v>39</v>
      </c>
      <c r="C2220" s="20">
        <v>44408</v>
      </c>
      <c r="D2220" s="21">
        <f>YEAR(C2220)-YEAR(G2220)</f>
        <v>15</v>
      </c>
      <c r="E2220" s="21">
        <f>MONTH(C2220)-MONTH(G2220)</f>
        <v>0</v>
      </c>
      <c r="F2220" s="22">
        <v>5561.1100000000006</v>
      </c>
      <c r="G2220" s="20">
        <v>38901</v>
      </c>
    </row>
    <row r="2221" spans="1:7" x14ac:dyDescent="0.25">
      <c r="A2221" s="20">
        <v>26352</v>
      </c>
      <c r="B2221" s="19">
        <v>49</v>
      </c>
      <c r="C2221" s="20">
        <v>44408</v>
      </c>
      <c r="D2221" s="21">
        <f>YEAR(C2221)-YEAR(G2221)</f>
        <v>2</v>
      </c>
      <c r="E2221" s="21">
        <f>MONTH(C2221)-MONTH(G2221)</f>
        <v>0</v>
      </c>
      <c r="F2221" s="22">
        <v>6740.5</v>
      </c>
      <c r="G2221" s="20">
        <v>43647</v>
      </c>
    </row>
    <row r="2222" spans="1:7" x14ac:dyDescent="0.25">
      <c r="A2222" s="20">
        <v>34009</v>
      </c>
      <c r="B2222" s="19">
        <v>28</v>
      </c>
      <c r="C2222" s="20">
        <v>44408</v>
      </c>
      <c r="D2222" s="21">
        <f>YEAR(C2222)-YEAR(G2222)</f>
        <v>2</v>
      </c>
      <c r="E2222" s="21">
        <f>MONTH(C2222)-MONTH(G2222)</f>
        <v>0</v>
      </c>
      <c r="F2222" s="22">
        <v>3548.5</v>
      </c>
      <c r="G2222" s="20">
        <v>43647</v>
      </c>
    </row>
    <row r="2223" spans="1:7" x14ac:dyDescent="0.25">
      <c r="A2223" s="20">
        <v>27619</v>
      </c>
      <c r="B2223" s="19">
        <v>46</v>
      </c>
      <c r="C2223" s="20">
        <v>44408</v>
      </c>
      <c r="D2223" s="21">
        <f>YEAR(C2223)-YEAR(G2223)</f>
        <v>16</v>
      </c>
      <c r="E2223" s="21">
        <f>MONTH(C2223)-MONTH(G2223)</f>
        <v>0</v>
      </c>
      <c r="F2223" s="22">
        <v>4368.4800000000005</v>
      </c>
      <c r="G2223" s="20">
        <v>38544</v>
      </c>
    </row>
    <row r="2224" spans="1:7" x14ac:dyDescent="0.25">
      <c r="A2224" s="20">
        <v>29849</v>
      </c>
      <c r="B2224" s="19">
        <v>40</v>
      </c>
      <c r="C2224" s="20">
        <v>44408</v>
      </c>
      <c r="D2224" s="21">
        <f>YEAR(C2224)-YEAR(G2224)</f>
        <v>11</v>
      </c>
      <c r="E2224" s="21">
        <f>MONTH(C2224)-MONTH(G2224)</f>
        <v>0</v>
      </c>
      <c r="F2224" s="22">
        <v>5194.1899999999996</v>
      </c>
      <c r="G2224" s="20">
        <v>40360</v>
      </c>
    </row>
    <row r="2225" spans="1:7" x14ac:dyDescent="0.25">
      <c r="A2225" s="20">
        <v>23030</v>
      </c>
      <c r="B2225" s="19">
        <v>58</v>
      </c>
      <c r="C2225" s="20">
        <v>44408</v>
      </c>
      <c r="D2225" s="21">
        <f>YEAR(C2225)-YEAR(G2225)</f>
        <v>32</v>
      </c>
      <c r="E2225" s="21">
        <f>MONTH(C2225)-MONTH(G2225)</f>
        <v>0</v>
      </c>
      <c r="F2225" s="22">
        <v>5571.7</v>
      </c>
      <c r="G2225" s="20">
        <v>32690</v>
      </c>
    </row>
    <row r="2226" spans="1:7" x14ac:dyDescent="0.25">
      <c r="A2226" s="20">
        <v>30366</v>
      </c>
      <c r="B2226" s="19">
        <v>38</v>
      </c>
      <c r="C2226" s="20">
        <v>44408</v>
      </c>
      <c r="D2226" s="21">
        <f>YEAR(C2226)-YEAR(G2226)</f>
        <v>9</v>
      </c>
      <c r="E2226" s="21">
        <f>MONTH(C2226)-MONTH(G2226)</f>
        <v>0</v>
      </c>
      <c r="F2226" s="22">
        <v>4516.25</v>
      </c>
      <c r="G2226" s="20">
        <v>41091</v>
      </c>
    </row>
    <row r="2227" spans="1:7" x14ac:dyDescent="0.25">
      <c r="A2227" s="20">
        <v>29001</v>
      </c>
      <c r="B2227" s="19">
        <v>42</v>
      </c>
      <c r="C2227" s="20">
        <v>44408</v>
      </c>
      <c r="D2227" s="21">
        <f>YEAR(C2227)-YEAR(G2227)</f>
        <v>2</v>
      </c>
      <c r="E2227" s="21">
        <f>MONTH(C2227)-MONTH(G2227)</f>
        <v>0</v>
      </c>
      <c r="F2227" s="22">
        <v>4276.5</v>
      </c>
      <c r="G2227" s="20">
        <v>43647</v>
      </c>
    </row>
    <row r="2228" spans="1:7" x14ac:dyDescent="0.25">
      <c r="A2228" s="20">
        <v>27476</v>
      </c>
      <c r="B2228" s="19">
        <v>46</v>
      </c>
      <c r="C2228" s="20">
        <v>44408</v>
      </c>
      <c r="D2228" s="21">
        <f>YEAR(C2228)-YEAR(G2228)</f>
        <v>17</v>
      </c>
      <c r="E2228" s="21">
        <f>MONTH(C2228)-MONTH(G2228)</f>
        <v>0</v>
      </c>
      <c r="F2228" s="22">
        <v>4889.45</v>
      </c>
      <c r="G2228" s="20">
        <v>38187</v>
      </c>
    </row>
    <row r="2229" spans="1:7" x14ac:dyDescent="0.25">
      <c r="A2229" s="20">
        <v>27076</v>
      </c>
      <c r="B2229" s="19">
        <v>47</v>
      </c>
      <c r="C2229" s="20">
        <v>44408</v>
      </c>
      <c r="D2229" s="21">
        <f>YEAR(C2229)-YEAR(G2229)</f>
        <v>12</v>
      </c>
      <c r="E2229" s="21">
        <f>MONTH(C2229)-MONTH(G2229)</f>
        <v>0</v>
      </c>
      <c r="F2229" s="22">
        <v>6482.3600000000006</v>
      </c>
      <c r="G2229" s="20">
        <v>40000</v>
      </c>
    </row>
    <row r="2230" spans="1:7" x14ac:dyDescent="0.25">
      <c r="A2230" s="20">
        <v>29222</v>
      </c>
      <c r="B2230" s="19">
        <v>41</v>
      </c>
      <c r="C2230" s="20">
        <v>44408</v>
      </c>
      <c r="D2230" s="21">
        <f>YEAR(C2230)-YEAR(G2230)</f>
        <v>9</v>
      </c>
      <c r="E2230" s="21">
        <f>MONTH(C2230)-MONTH(G2230)</f>
        <v>0</v>
      </c>
      <c r="F2230" s="22">
        <v>4493.8499999999995</v>
      </c>
      <c r="G2230" s="20">
        <v>41091</v>
      </c>
    </row>
    <row r="2231" spans="1:7" x14ac:dyDescent="0.25">
      <c r="A2231" s="20">
        <v>26416</v>
      </c>
      <c r="B2231" s="19">
        <v>49</v>
      </c>
      <c r="C2231" s="20">
        <v>44408</v>
      </c>
      <c r="D2231" s="21">
        <f>YEAR(C2231)-YEAR(G2231)</f>
        <v>22</v>
      </c>
      <c r="E2231" s="21">
        <f>MONTH(C2231)-MONTH(G2231)</f>
        <v>0</v>
      </c>
      <c r="F2231" s="22">
        <v>7636.98</v>
      </c>
      <c r="G2231" s="20">
        <v>36342</v>
      </c>
    </row>
    <row r="2232" spans="1:7" x14ac:dyDescent="0.25">
      <c r="A2232" s="20">
        <v>27758</v>
      </c>
      <c r="B2232" s="19">
        <v>45</v>
      </c>
      <c r="C2232" s="20">
        <v>44408</v>
      </c>
      <c r="D2232" s="21">
        <f>YEAR(C2232)-YEAR(G2232)</f>
        <v>14</v>
      </c>
      <c r="E2232" s="21">
        <f>MONTH(C2232)-MONTH(G2232)</f>
        <v>0</v>
      </c>
      <c r="F2232" s="22">
        <v>6411.02</v>
      </c>
      <c r="G2232" s="20">
        <v>39265</v>
      </c>
    </row>
    <row r="2233" spans="1:7" x14ac:dyDescent="0.25">
      <c r="A2233" s="20">
        <v>29374</v>
      </c>
      <c r="B2233" s="19">
        <v>41</v>
      </c>
      <c r="C2233" s="20">
        <v>44408</v>
      </c>
      <c r="D2233" s="21">
        <f>YEAR(C2233)-YEAR(G2233)</f>
        <v>9</v>
      </c>
      <c r="E2233" s="21">
        <f>MONTH(C2233)-MONTH(G2233)</f>
        <v>0</v>
      </c>
      <c r="F2233" s="22">
        <v>4734.6500000000005</v>
      </c>
      <c r="G2233" s="20">
        <v>41091</v>
      </c>
    </row>
    <row r="2234" spans="1:7" x14ac:dyDescent="0.25">
      <c r="A2234" s="20">
        <v>25969</v>
      </c>
      <c r="B2234" s="19">
        <v>50</v>
      </c>
      <c r="C2234" s="20">
        <v>44408</v>
      </c>
      <c r="D2234" s="21">
        <f>YEAR(C2234)-YEAR(G2234)</f>
        <v>8</v>
      </c>
      <c r="E2234" s="21">
        <f>MONTH(C2234)-MONTH(G2234)</f>
        <v>0</v>
      </c>
      <c r="F2234" s="22">
        <v>5435.5999999999995</v>
      </c>
      <c r="G2234" s="20">
        <v>41456</v>
      </c>
    </row>
    <row r="2235" spans="1:7" x14ac:dyDescent="0.25">
      <c r="A2235" s="20">
        <v>26537</v>
      </c>
      <c r="B2235" s="19">
        <v>49</v>
      </c>
      <c r="C2235" s="20">
        <v>44408</v>
      </c>
      <c r="D2235" s="21">
        <f>YEAR(C2235)-YEAR(G2235)</f>
        <v>23</v>
      </c>
      <c r="E2235" s="21">
        <f>MONTH(C2235)-MONTH(G2235)</f>
        <v>0</v>
      </c>
      <c r="F2235" s="22">
        <v>5930.0999999999995</v>
      </c>
      <c r="G2235" s="20">
        <v>35977</v>
      </c>
    </row>
    <row r="2236" spans="1:7" x14ac:dyDescent="0.25">
      <c r="A2236" s="20">
        <v>28512</v>
      </c>
      <c r="B2236" s="19">
        <v>43</v>
      </c>
      <c r="C2236" s="20">
        <v>44408</v>
      </c>
      <c r="D2236" s="21">
        <f>YEAR(C2236)-YEAR(G2236)</f>
        <v>12</v>
      </c>
      <c r="E2236" s="21">
        <f>MONTH(C2236)-MONTH(G2236)</f>
        <v>0</v>
      </c>
      <c r="F2236" s="22">
        <v>5451.96</v>
      </c>
      <c r="G2236" s="20">
        <v>40000</v>
      </c>
    </row>
    <row r="2237" spans="1:7" x14ac:dyDescent="0.25">
      <c r="A2237" s="20">
        <v>30581</v>
      </c>
      <c r="B2237" s="19">
        <v>38</v>
      </c>
      <c r="C2237" s="20">
        <v>44408</v>
      </c>
      <c r="D2237" s="21">
        <f>YEAR(C2237)-YEAR(G2237)</f>
        <v>1</v>
      </c>
      <c r="E2237" s="21">
        <f>MONTH(C2237)-MONTH(G2237)</f>
        <v>0</v>
      </c>
      <c r="F2237" s="22">
        <v>4490.25</v>
      </c>
      <c r="G2237" s="20">
        <v>44013</v>
      </c>
    </row>
    <row r="2238" spans="1:7" x14ac:dyDescent="0.25">
      <c r="A2238" s="20">
        <v>27283</v>
      </c>
      <c r="B2238" s="19">
        <v>47</v>
      </c>
      <c r="C2238" s="20">
        <v>44408</v>
      </c>
      <c r="D2238" s="21">
        <f>YEAR(C2238)-YEAR(G2238)</f>
        <v>23</v>
      </c>
      <c r="E2238" s="21">
        <f>MONTH(C2238)-MONTH(G2238)</f>
        <v>0</v>
      </c>
      <c r="F2238" s="22">
        <v>6396.02</v>
      </c>
      <c r="G2238" s="20">
        <v>35977</v>
      </c>
    </row>
    <row r="2239" spans="1:7" x14ac:dyDescent="0.25">
      <c r="A2239" s="20">
        <v>31842</v>
      </c>
      <c r="B2239" s="19">
        <v>34</v>
      </c>
      <c r="C2239" s="20">
        <v>44408</v>
      </c>
      <c r="D2239" s="21">
        <f>YEAR(C2239)-YEAR(G2239)</f>
        <v>9</v>
      </c>
      <c r="E2239" s="21">
        <f>MONTH(C2239)-MONTH(G2239)</f>
        <v>0</v>
      </c>
      <c r="F2239" s="22">
        <v>4135.45</v>
      </c>
      <c r="G2239" s="20">
        <v>41091</v>
      </c>
    </row>
    <row r="2240" spans="1:7" x14ac:dyDescent="0.25">
      <c r="A2240" s="20">
        <v>27024</v>
      </c>
      <c r="B2240" s="19">
        <v>47</v>
      </c>
      <c r="C2240" s="20">
        <v>44408</v>
      </c>
      <c r="D2240" s="21">
        <f>YEAR(C2240)-YEAR(G2240)</f>
        <v>21</v>
      </c>
      <c r="E2240" s="21">
        <f>MONTH(C2240)-MONTH(G2240)</f>
        <v>0</v>
      </c>
      <c r="F2240" s="22">
        <v>5613.1399999999994</v>
      </c>
      <c r="G2240" s="20">
        <v>36709</v>
      </c>
    </row>
    <row r="2241" spans="1:7" x14ac:dyDescent="0.25">
      <c r="A2241" s="20">
        <v>22172</v>
      </c>
      <c r="B2241" s="19">
        <v>61</v>
      </c>
      <c r="C2241" s="20">
        <v>44408</v>
      </c>
      <c r="D2241" s="21">
        <f>YEAR(C2241)-YEAR(G2241)</f>
        <v>20</v>
      </c>
      <c r="E2241" s="21">
        <f>MONTH(C2241)-MONTH(G2241)</f>
        <v>0</v>
      </c>
      <c r="F2241" s="22">
        <v>6708.5</v>
      </c>
      <c r="G2241" s="20">
        <v>37074</v>
      </c>
    </row>
    <row r="2242" spans="1:7" x14ac:dyDescent="0.25">
      <c r="A2242" s="20">
        <v>30725</v>
      </c>
      <c r="B2242" s="19">
        <v>37</v>
      </c>
      <c r="C2242" s="20">
        <v>44408</v>
      </c>
      <c r="D2242" s="21">
        <f>YEAR(C2242)-YEAR(G2242)</f>
        <v>2</v>
      </c>
      <c r="E2242" s="21">
        <f>MONTH(C2242)-MONTH(G2242)</f>
        <v>0</v>
      </c>
      <c r="F2242" s="22">
        <v>4444.5</v>
      </c>
      <c r="G2242" s="20">
        <v>43647</v>
      </c>
    </row>
    <row r="2243" spans="1:7" x14ac:dyDescent="0.25">
      <c r="A2243" s="20">
        <v>27439</v>
      </c>
      <c r="B2243" s="19">
        <v>46</v>
      </c>
      <c r="C2243" s="20">
        <v>44408</v>
      </c>
      <c r="D2243" s="21">
        <f>YEAR(C2243)-YEAR(G2243)</f>
        <v>2</v>
      </c>
      <c r="E2243" s="21">
        <f>MONTH(C2243)-MONTH(G2243)</f>
        <v>0</v>
      </c>
      <c r="F2243" s="22">
        <v>4668.5</v>
      </c>
      <c r="G2243" s="20">
        <v>43647</v>
      </c>
    </row>
    <row r="2244" spans="1:7" x14ac:dyDescent="0.25">
      <c r="A2244" s="20">
        <v>26342</v>
      </c>
      <c r="B2244" s="19">
        <v>49</v>
      </c>
      <c r="C2244" s="20">
        <v>44408</v>
      </c>
      <c r="D2244" s="21">
        <f>YEAR(C2244)-YEAR(G2244)</f>
        <v>22</v>
      </c>
      <c r="E2244" s="21">
        <f>MONTH(C2244)-MONTH(G2244)</f>
        <v>0</v>
      </c>
      <c r="F2244" s="22">
        <v>5963.7</v>
      </c>
      <c r="G2244" s="20">
        <v>36363</v>
      </c>
    </row>
    <row r="2245" spans="1:7" x14ac:dyDescent="0.25">
      <c r="A2245" s="20">
        <v>26292</v>
      </c>
      <c r="B2245" s="19">
        <v>49</v>
      </c>
      <c r="C2245" s="20">
        <v>44408</v>
      </c>
      <c r="D2245" s="21">
        <f>YEAR(C2245)-YEAR(G2245)</f>
        <v>23</v>
      </c>
      <c r="E2245" s="21">
        <f>MONTH(C2245)-MONTH(G2245)</f>
        <v>0</v>
      </c>
      <c r="F2245" s="22">
        <v>7309.94</v>
      </c>
      <c r="G2245" s="20">
        <v>35977</v>
      </c>
    </row>
    <row r="2246" spans="1:7" x14ac:dyDescent="0.25">
      <c r="A2246" s="20">
        <v>24355</v>
      </c>
      <c r="B2246" s="19">
        <v>55</v>
      </c>
      <c r="C2246" s="20">
        <v>44408</v>
      </c>
      <c r="D2246" s="21">
        <f>YEAR(C2246)-YEAR(G2246)</f>
        <v>30</v>
      </c>
      <c r="E2246" s="21">
        <f>MONTH(C2246)-MONTH(G2246)</f>
        <v>0</v>
      </c>
      <c r="F2246" s="22">
        <v>7791.54</v>
      </c>
      <c r="G2246" s="20">
        <v>33420</v>
      </c>
    </row>
    <row r="2247" spans="1:7" x14ac:dyDescent="0.25">
      <c r="A2247" s="20">
        <v>30881</v>
      </c>
      <c r="B2247" s="19">
        <v>37</v>
      </c>
      <c r="C2247" s="20">
        <v>44408</v>
      </c>
      <c r="D2247" s="21">
        <f>YEAR(C2247)-YEAR(G2247)</f>
        <v>10</v>
      </c>
      <c r="E2247" s="21">
        <f>MONTH(C2247)-MONTH(G2247)</f>
        <v>0</v>
      </c>
      <c r="F2247" s="22">
        <v>4355.1400000000003</v>
      </c>
      <c r="G2247" s="20">
        <v>40725</v>
      </c>
    </row>
    <row r="2248" spans="1:7" x14ac:dyDescent="0.25">
      <c r="A2248" s="20">
        <v>30144</v>
      </c>
      <c r="B2248" s="19">
        <v>39</v>
      </c>
      <c r="C2248" s="20">
        <v>44408</v>
      </c>
      <c r="D2248" s="21">
        <f>YEAR(C2248)-YEAR(G2248)</f>
        <v>10</v>
      </c>
      <c r="E2248" s="21">
        <f>MONTH(C2248)-MONTH(G2248)</f>
        <v>0</v>
      </c>
      <c r="F2248" s="22">
        <v>4974.5</v>
      </c>
      <c r="G2248" s="20">
        <v>40725</v>
      </c>
    </row>
    <row r="2249" spans="1:7" x14ac:dyDescent="0.25">
      <c r="A2249" s="20">
        <v>30889</v>
      </c>
      <c r="B2249" s="19">
        <v>37</v>
      </c>
      <c r="C2249" s="20">
        <v>44408</v>
      </c>
      <c r="D2249" s="21">
        <f>YEAR(C2249)-YEAR(G2249)</f>
        <v>8</v>
      </c>
      <c r="E2249" s="21">
        <f>MONTH(C2249)-MONTH(G2249)</f>
        <v>0</v>
      </c>
      <c r="F2249" s="22">
        <v>4808.4000000000005</v>
      </c>
      <c r="G2249" s="20">
        <v>41456</v>
      </c>
    </row>
    <row r="2250" spans="1:7" x14ac:dyDescent="0.25">
      <c r="A2250" s="20">
        <v>29292</v>
      </c>
      <c r="B2250" s="19">
        <v>41</v>
      </c>
      <c r="C2250" s="20">
        <v>44408</v>
      </c>
      <c r="D2250" s="21">
        <f>YEAR(C2250)-YEAR(G2250)</f>
        <v>15</v>
      </c>
      <c r="E2250" s="21">
        <f>MONTH(C2250)-MONTH(G2250)</f>
        <v>0</v>
      </c>
      <c r="F2250" s="22">
        <v>5347.19</v>
      </c>
      <c r="G2250" s="20">
        <v>38899</v>
      </c>
    </row>
    <row r="2251" spans="1:7" x14ac:dyDescent="0.25">
      <c r="A2251" s="20">
        <v>30257</v>
      </c>
      <c r="B2251" s="19">
        <v>38</v>
      </c>
      <c r="C2251" s="20">
        <v>44408</v>
      </c>
      <c r="D2251" s="21">
        <f>YEAR(C2251)-YEAR(G2251)</f>
        <v>11</v>
      </c>
      <c r="E2251" s="21">
        <f>MONTH(C2251)-MONTH(G2251)</f>
        <v>0</v>
      </c>
      <c r="F2251" s="22">
        <v>4342.99</v>
      </c>
      <c r="G2251" s="20">
        <v>40360</v>
      </c>
    </row>
    <row r="2252" spans="1:7" x14ac:dyDescent="0.25">
      <c r="A2252" s="20">
        <v>33448</v>
      </c>
      <c r="B2252" s="19">
        <v>30</v>
      </c>
      <c r="C2252" s="20">
        <v>44408</v>
      </c>
      <c r="D2252" s="21">
        <f>YEAR(C2252)-YEAR(G2252)</f>
        <v>2</v>
      </c>
      <c r="E2252" s="21">
        <f>MONTH(C2252)-MONTH(G2252)</f>
        <v>0</v>
      </c>
      <c r="F2252" s="22">
        <v>3884.5</v>
      </c>
      <c r="G2252" s="20">
        <v>43647</v>
      </c>
    </row>
    <row r="2253" spans="1:7" x14ac:dyDescent="0.25">
      <c r="A2253" s="20">
        <v>30436</v>
      </c>
      <c r="B2253" s="19">
        <v>38</v>
      </c>
      <c r="C2253" s="20">
        <v>44408</v>
      </c>
      <c r="D2253" s="21">
        <f>YEAR(C2253)-YEAR(G2253)</f>
        <v>10</v>
      </c>
      <c r="E2253" s="21">
        <f>MONTH(C2253)-MONTH(G2253)</f>
        <v>0</v>
      </c>
      <c r="F2253" s="22">
        <v>4873.7</v>
      </c>
      <c r="G2253" s="20">
        <v>40725</v>
      </c>
    </row>
    <row r="2254" spans="1:7" x14ac:dyDescent="0.25">
      <c r="A2254" s="20">
        <v>31508</v>
      </c>
      <c r="B2254" s="19">
        <v>35</v>
      </c>
      <c r="C2254" s="20">
        <v>44408</v>
      </c>
      <c r="D2254" s="21">
        <f>YEAR(C2254)-YEAR(G2254)</f>
        <v>5</v>
      </c>
      <c r="E2254" s="21">
        <f>MONTH(C2254)-MONTH(G2254)</f>
        <v>0</v>
      </c>
      <c r="F2254" s="22">
        <v>3932.0499999999997</v>
      </c>
      <c r="G2254" s="20">
        <v>42562</v>
      </c>
    </row>
    <row r="2255" spans="1:7" x14ac:dyDescent="0.25">
      <c r="A2255" s="20">
        <v>22306</v>
      </c>
      <c r="B2255" s="19">
        <v>60</v>
      </c>
      <c r="C2255" s="20">
        <v>44408</v>
      </c>
      <c r="D2255" s="21">
        <f>YEAR(C2255)-YEAR(G2255)</f>
        <v>30</v>
      </c>
      <c r="E2255" s="21">
        <f>MONTH(C2255)-MONTH(G2255)</f>
        <v>0</v>
      </c>
      <c r="F2255" s="22">
        <v>8900.34</v>
      </c>
      <c r="G2255" s="20">
        <v>33420</v>
      </c>
    </row>
    <row r="2256" spans="1:7" x14ac:dyDescent="0.25">
      <c r="A2256" s="20">
        <v>27595</v>
      </c>
      <c r="B2256" s="19">
        <v>46</v>
      </c>
      <c r="C2256" s="20">
        <v>44408</v>
      </c>
      <c r="D2256" s="21">
        <f>YEAR(C2256)-YEAR(G2256)</f>
        <v>2</v>
      </c>
      <c r="E2256" s="21">
        <f>MONTH(C2256)-MONTH(G2256)</f>
        <v>0</v>
      </c>
      <c r="F2256" s="22">
        <v>4220.5</v>
      </c>
      <c r="G2256" s="20">
        <v>43647</v>
      </c>
    </row>
    <row r="2257" spans="1:7" x14ac:dyDescent="0.25">
      <c r="A2257" s="20">
        <v>28390</v>
      </c>
      <c r="B2257" s="19">
        <v>44</v>
      </c>
      <c r="C2257" s="20">
        <v>44408</v>
      </c>
      <c r="D2257" s="21">
        <f>YEAR(C2257)-YEAR(G2257)</f>
        <v>16</v>
      </c>
      <c r="E2257" s="21">
        <f>MONTH(C2257)-MONTH(G2257)</f>
        <v>0</v>
      </c>
      <c r="F2257" s="22">
        <v>5652</v>
      </c>
      <c r="G2257" s="20">
        <v>38534</v>
      </c>
    </row>
    <row r="2258" spans="1:7" x14ac:dyDescent="0.25">
      <c r="A2258" s="20">
        <v>29925</v>
      </c>
      <c r="B2258" s="19">
        <v>39</v>
      </c>
      <c r="C2258" s="20">
        <v>44408</v>
      </c>
      <c r="D2258" s="21">
        <f>YEAR(C2258)-YEAR(G2258)</f>
        <v>16</v>
      </c>
      <c r="E2258" s="21">
        <f>MONTH(C2258)-MONTH(G2258)</f>
        <v>0</v>
      </c>
      <c r="F2258" s="22">
        <v>5293.5999999999995</v>
      </c>
      <c r="G2258" s="20">
        <v>38550</v>
      </c>
    </row>
    <row r="2259" spans="1:7" x14ac:dyDescent="0.25">
      <c r="A2259" s="20">
        <v>26601</v>
      </c>
      <c r="B2259" s="19">
        <v>48</v>
      </c>
      <c r="C2259" s="20">
        <v>44408</v>
      </c>
      <c r="D2259" s="21">
        <f>YEAR(C2259)-YEAR(G2259)</f>
        <v>8</v>
      </c>
      <c r="E2259" s="21">
        <f>MONTH(C2259)-MONTH(G2259)</f>
        <v>0</v>
      </c>
      <c r="F2259" s="22">
        <v>5424.4000000000005</v>
      </c>
      <c r="G2259" s="20">
        <v>41456</v>
      </c>
    </row>
    <row r="2260" spans="1:7" x14ac:dyDescent="0.25">
      <c r="A2260" s="20">
        <v>30315</v>
      </c>
      <c r="B2260" s="19">
        <v>38</v>
      </c>
      <c r="C2260" s="20">
        <v>44408</v>
      </c>
      <c r="D2260" s="21">
        <f>YEAR(C2260)-YEAR(G2260)</f>
        <v>10</v>
      </c>
      <c r="E2260" s="21">
        <f>MONTH(C2260)-MONTH(G2260)</f>
        <v>0</v>
      </c>
      <c r="F2260" s="22">
        <v>4343.9399999999996</v>
      </c>
      <c r="G2260" s="20">
        <v>40725</v>
      </c>
    </row>
    <row r="2261" spans="1:7" x14ac:dyDescent="0.25">
      <c r="A2261" s="20">
        <v>30395</v>
      </c>
      <c r="B2261" s="19">
        <v>38</v>
      </c>
      <c r="C2261" s="20">
        <v>44408</v>
      </c>
      <c r="D2261" s="21">
        <f>YEAR(C2261)-YEAR(G2261)</f>
        <v>10</v>
      </c>
      <c r="E2261" s="21">
        <f>MONTH(C2261)-MONTH(G2261)</f>
        <v>0</v>
      </c>
      <c r="F2261" s="22">
        <v>4874.82</v>
      </c>
      <c r="G2261" s="20">
        <v>40725</v>
      </c>
    </row>
    <row r="2262" spans="1:7" x14ac:dyDescent="0.25">
      <c r="A2262" s="20">
        <v>30662</v>
      </c>
      <c r="B2262" s="19">
        <v>37</v>
      </c>
      <c r="C2262" s="20">
        <v>44408</v>
      </c>
      <c r="D2262" s="21">
        <f>YEAR(C2262)-YEAR(G2262)</f>
        <v>8</v>
      </c>
      <c r="E2262" s="21">
        <f>MONTH(C2262)-MONTH(G2262)</f>
        <v>0</v>
      </c>
      <c r="F2262" s="22">
        <v>4853.2</v>
      </c>
      <c r="G2262" s="20">
        <v>41456</v>
      </c>
    </row>
    <row r="2263" spans="1:7" x14ac:dyDescent="0.25">
      <c r="A2263" s="20">
        <v>31507</v>
      </c>
      <c r="B2263" s="19">
        <v>35</v>
      </c>
      <c r="C2263" s="20">
        <v>44408</v>
      </c>
      <c r="D2263" s="21">
        <f>YEAR(C2263)-YEAR(G2263)</f>
        <v>2</v>
      </c>
      <c r="E2263" s="21">
        <f>MONTH(C2263)-MONTH(G2263)</f>
        <v>0</v>
      </c>
      <c r="F2263" s="22">
        <v>4164.5</v>
      </c>
      <c r="G2263" s="20">
        <v>43647</v>
      </c>
    </row>
    <row r="2264" spans="1:7" x14ac:dyDescent="0.25">
      <c r="A2264" s="20">
        <v>25877</v>
      </c>
      <c r="B2264" s="19">
        <v>50</v>
      </c>
      <c r="C2264" s="20">
        <v>44408</v>
      </c>
      <c r="D2264" s="21">
        <f>YEAR(C2264)-YEAR(G2264)</f>
        <v>16</v>
      </c>
      <c r="E2264" s="21">
        <f>MONTH(C2264)-MONTH(G2264)</f>
        <v>0</v>
      </c>
      <c r="F2264" s="22">
        <v>4863.5199999999995</v>
      </c>
      <c r="G2264" s="20">
        <v>38544</v>
      </c>
    </row>
    <row r="2265" spans="1:7" x14ac:dyDescent="0.25">
      <c r="A2265" s="20">
        <v>29072</v>
      </c>
      <c r="B2265" s="19">
        <v>42</v>
      </c>
      <c r="C2265" s="20">
        <v>44408</v>
      </c>
      <c r="D2265" s="21">
        <f>YEAR(C2265)-YEAR(G2265)</f>
        <v>9</v>
      </c>
      <c r="E2265" s="21">
        <f>MONTH(C2265)-MONTH(G2265)</f>
        <v>0</v>
      </c>
      <c r="F2265" s="22">
        <v>4773.8499999999995</v>
      </c>
      <c r="G2265" s="20">
        <v>41091</v>
      </c>
    </row>
    <row r="2266" spans="1:7" x14ac:dyDescent="0.25">
      <c r="A2266" s="20">
        <v>27262</v>
      </c>
      <c r="B2266" s="19">
        <v>47</v>
      </c>
      <c r="C2266" s="20">
        <v>44408</v>
      </c>
      <c r="D2266" s="21">
        <f>YEAR(C2266)-YEAR(G2266)</f>
        <v>10</v>
      </c>
      <c r="E2266" s="21">
        <f>MONTH(C2266)-MONTH(G2266)</f>
        <v>0</v>
      </c>
      <c r="F2266" s="22">
        <v>4640.74</v>
      </c>
      <c r="G2266" s="20">
        <v>40725</v>
      </c>
    </row>
    <row r="2267" spans="1:7" x14ac:dyDescent="0.25">
      <c r="A2267" s="20">
        <v>31387</v>
      </c>
      <c r="B2267" s="19">
        <v>35</v>
      </c>
      <c r="C2267" s="20">
        <v>44408</v>
      </c>
      <c r="D2267" s="21">
        <f>YEAR(C2267)-YEAR(G2267)</f>
        <v>9</v>
      </c>
      <c r="E2267" s="21">
        <f>MONTH(C2267)-MONTH(G2267)</f>
        <v>0</v>
      </c>
      <c r="F2267" s="22">
        <v>4338.17</v>
      </c>
      <c r="G2267" s="20">
        <v>41091</v>
      </c>
    </row>
    <row r="2268" spans="1:7" x14ac:dyDescent="0.25">
      <c r="A2268" s="20">
        <v>30307</v>
      </c>
      <c r="B2268" s="19">
        <v>38</v>
      </c>
      <c r="C2268" s="20">
        <v>44408</v>
      </c>
      <c r="D2268" s="21">
        <f>YEAR(C2268)-YEAR(G2268)</f>
        <v>10</v>
      </c>
      <c r="E2268" s="21">
        <f>MONTH(C2268)-MONTH(G2268)</f>
        <v>0</v>
      </c>
      <c r="F2268" s="22">
        <v>5030.5</v>
      </c>
      <c r="G2268" s="20">
        <v>40728</v>
      </c>
    </row>
    <row r="2269" spans="1:7" x14ac:dyDescent="0.25">
      <c r="A2269" s="20">
        <v>28112</v>
      </c>
      <c r="B2269" s="19">
        <v>44</v>
      </c>
      <c r="C2269" s="20">
        <v>44408</v>
      </c>
      <c r="D2269" s="21">
        <f>YEAR(C2269)-YEAR(G2269)</f>
        <v>9</v>
      </c>
      <c r="E2269" s="21">
        <f>MONTH(C2269)-MONTH(G2269)</f>
        <v>0</v>
      </c>
      <c r="F2269" s="22">
        <v>5361.8499999999995</v>
      </c>
      <c r="G2269" s="20">
        <v>41091</v>
      </c>
    </row>
    <row r="2270" spans="1:7" x14ac:dyDescent="0.25">
      <c r="A2270" s="20">
        <v>30027</v>
      </c>
      <c r="B2270" s="19">
        <v>39</v>
      </c>
      <c r="C2270" s="20">
        <v>44408</v>
      </c>
      <c r="D2270" s="21">
        <f>YEAR(C2270)-YEAR(G2270)</f>
        <v>9</v>
      </c>
      <c r="E2270" s="21">
        <f>MONTH(C2270)-MONTH(G2270)</f>
        <v>0</v>
      </c>
      <c r="F2270" s="22">
        <v>4381.8499999999995</v>
      </c>
      <c r="G2270" s="20">
        <v>41091</v>
      </c>
    </row>
    <row r="2271" spans="1:7" x14ac:dyDescent="0.25">
      <c r="A2271" s="20">
        <v>23638</v>
      </c>
      <c r="B2271" s="19">
        <v>57</v>
      </c>
      <c r="C2271" s="20">
        <v>44408</v>
      </c>
      <c r="D2271" s="21">
        <f>YEAR(C2271)-YEAR(G2271)</f>
        <v>31</v>
      </c>
      <c r="E2271" s="21">
        <f>MONTH(C2271)-MONTH(G2271)</f>
        <v>0</v>
      </c>
      <c r="F2271" s="22">
        <v>6235.8600000000006</v>
      </c>
      <c r="G2271" s="20">
        <v>33070</v>
      </c>
    </row>
    <row r="2272" spans="1:7" x14ac:dyDescent="0.25">
      <c r="A2272" s="20">
        <v>22739</v>
      </c>
      <c r="B2272" s="19">
        <v>59</v>
      </c>
      <c r="C2272" s="20">
        <v>44408</v>
      </c>
      <c r="D2272" s="21">
        <f>YEAR(C2272)-YEAR(G2272)</f>
        <v>31</v>
      </c>
      <c r="E2272" s="21">
        <f>MONTH(C2272)-MONTH(G2272)</f>
        <v>0</v>
      </c>
      <c r="F2272" s="22">
        <v>8289.94</v>
      </c>
      <c r="G2272" s="20">
        <v>33056</v>
      </c>
    </row>
    <row r="2273" spans="1:7" x14ac:dyDescent="0.25">
      <c r="A2273" s="20">
        <v>25672</v>
      </c>
      <c r="B2273" s="19">
        <v>51</v>
      </c>
      <c r="C2273" s="20">
        <v>44408</v>
      </c>
      <c r="D2273" s="21">
        <f>YEAR(C2273)-YEAR(G2273)</f>
        <v>30</v>
      </c>
      <c r="E2273" s="21">
        <f>MONTH(C2273)-MONTH(G2273)</f>
        <v>0</v>
      </c>
      <c r="F2273" s="22">
        <v>7143.06</v>
      </c>
      <c r="G2273" s="20">
        <v>33420</v>
      </c>
    </row>
    <row r="2274" spans="1:7" x14ac:dyDescent="0.25">
      <c r="A2274" s="20">
        <v>26319</v>
      </c>
      <c r="B2274" s="19">
        <v>49</v>
      </c>
      <c r="C2274" s="20">
        <v>44408</v>
      </c>
      <c r="D2274" s="21">
        <f>YEAR(C2274)-YEAR(G2274)</f>
        <v>13</v>
      </c>
      <c r="E2274" s="21">
        <f>MONTH(C2274)-MONTH(G2274)</f>
        <v>0</v>
      </c>
      <c r="F2274" s="22">
        <v>5223.6500000000005</v>
      </c>
      <c r="G2274" s="20">
        <v>39636</v>
      </c>
    </row>
    <row r="2275" spans="1:7" x14ac:dyDescent="0.25">
      <c r="A2275" s="20">
        <v>27274</v>
      </c>
      <c r="B2275" s="19">
        <v>47</v>
      </c>
      <c r="C2275" s="20">
        <v>44408</v>
      </c>
      <c r="D2275" s="21">
        <f>YEAR(C2275)-YEAR(G2275)</f>
        <v>16</v>
      </c>
      <c r="E2275" s="21">
        <f>MONTH(C2275)-MONTH(G2275)</f>
        <v>0</v>
      </c>
      <c r="F2275" s="22">
        <v>6064.16</v>
      </c>
      <c r="G2275" s="20">
        <v>38537</v>
      </c>
    </row>
    <row r="2276" spans="1:7" x14ac:dyDescent="0.25">
      <c r="A2276" s="20">
        <v>26001</v>
      </c>
      <c r="B2276" s="19">
        <v>50</v>
      </c>
      <c r="C2276" s="20">
        <v>44408</v>
      </c>
      <c r="D2276" s="21">
        <f>YEAR(C2276)-YEAR(G2276)</f>
        <v>13</v>
      </c>
      <c r="E2276" s="21">
        <f>MONTH(C2276)-MONTH(G2276)</f>
        <v>0</v>
      </c>
      <c r="F2276" s="22">
        <v>7570.05</v>
      </c>
      <c r="G2276" s="20">
        <v>39630</v>
      </c>
    </row>
    <row r="2277" spans="1:7" x14ac:dyDescent="0.25">
      <c r="A2277" s="20">
        <v>29517</v>
      </c>
      <c r="B2277" s="19">
        <v>40</v>
      </c>
      <c r="C2277" s="20">
        <v>44408</v>
      </c>
      <c r="D2277" s="21">
        <f>YEAR(C2277)-YEAR(G2277)</f>
        <v>13</v>
      </c>
      <c r="E2277" s="21">
        <f>MONTH(C2277)-MONTH(G2277)</f>
        <v>0</v>
      </c>
      <c r="F2277" s="22">
        <v>6400.77</v>
      </c>
      <c r="G2277" s="20">
        <v>39644</v>
      </c>
    </row>
    <row r="2278" spans="1:7" x14ac:dyDescent="0.25">
      <c r="A2278" s="20">
        <v>29325</v>
      </c>
      <c r="B2278" s="19">
        <v>41</v>
      </c>
      <c r="C2278" s="20">
        <v>44408</v>
      </c>
      <c r="D2278" s="21">
        <f>YEAR(C2278)-YEAR(G2278)</f>
        <v>18</v>
      </c>
      <c r="E2278" s="21">
        <f>MONTH(C2278)-MONTH(G2278)</f>
        <v>0</v>
      </c>
      <c r="F2278" s="22">
        <v>5504.5</v>
      </c>
      <c r="G2278" s="20">
        <v>37803</v>
      </c>
    </row>
    <row r="2279" spans="1:7" x14ac:dyDescent="0.25">
      <c r="A2279" s="20">
        <v>24832</v>
      </c>
      <c r="B2279" s="19">
        <v>53</v>
      </c>
      <c r="C2279" s="20">
        <v>44408</v>
      </c>
      <c r="D2279" s="21">
        <f>YEAR(C2279)-YEAR(G2279)</f>
        <v>31</v>
      </c>
      <c r="E2279" s="21">
        <f>MONTH(C2279)-MONTH(G2279)</f>
        <v>0</v>
      </c>
      <c r="F2279" s="22">
        <v>6504.66</v>
      </c>
      <c r="G2279" s="20">
        <v>33055</v>
      </c>
    </row>
    <row r="2280" spans="1:7" x14ac:dyDescent="0.25">
      <c r="A2280" s="20">
        <v>32986</v>
      </c>
      <c r="B2280" s="19">
        <v>31</v>
      </c>
      <c r="C2280" s="20">
        <v>44408</v>
      </c>
      <c r="D2280" s="21">
        <f>YEAR(C2280)-YEAR(G2280)</f>
        <v>3</v>
      </c>
      <c r="E2280" s="21">
        <f>MONTH(C2280)-MONTH(G2280)</f>
        <v>0</v>
      </c>
      <c r="F2280" s="22">
        <v>4769.47</v>
      </c>
      <c r="G2280" s="20">
        <v>43282</v>
      </c>
    </row>
    <row r="2281" spans="1:7" x14ac:dyDescent="0.25">
      <c r="A2281" s="20">
        <v>28351</v>
      </c>
      <c r="B2281" s="19">
        <v>44</v>
      </c>
      <c r="C2281" s="20">
        <v>44408</v>
      </c>
      <c r="D2281" s="21">
        <f>YEAR(C2281)-YEAR(G2281)</f>
        <v>16</v>
      </c>
      <c r="E2281" s="21">
        <f>MONTH(C2281)-MONTH(G2281)</f>
        <v>0</v>
      </c>
      <c r="F2281" s="22">
        <v>4525.28</v>
      </c>
      <c r="G2281" s="20">
        <v>38534</v>
      </c>
    </row>
    <row r="2282" spans="1:7" x14ac:dyDescent="0.25">
      <c r="A2282" s="20">
        <v>27947</v>
      </c>
      <c r="B2282" s="19">
        <v>45</v>
      </c>
      <c r="C2282" s="20">
        <v>44408</v>
      </c>
      <c r="D2282" s="21">
        <f>YEAR(C2282)-YEAR(G2282)</f>
        <v>20</v>
      </c>
      <c r="E2282" s="21">
        <f>MONTH(C2282)-MONTH(G2282)</f>
        <v>0</v>
      </c>
      <c r="F2282" s="22">
        <v>5694.9000000000005</v>
      </c>
      <c r="G2282" s="20">
        <v>37088</v>
      </c>
    </row>
    <row r="2283" spans="1:7" x14ac:dyDescent="0.25">
      <c r="A2283" s="20">
        <v>26080</v>
      </c>
      <c r="B2283" s="19">
        <v>50</v>
      </c>
      <c r="C2283" s="20">
        <v>44408</v>
      </c>
      <c r="D2283" s="21">
        <f>YEAR(C2283)-YEAR(G2283)</f>
        <v>23</v>
      </c>
      <c r="E2283" s="21">
        <f>MONTH(C2283)-MONTH(G2283)</f>
        <v>0</v>
      </c>
      <c r="F2283" s="22">
        <v>6824.98</v>
      </c>
      <c r="G2283" s="20">
        <v>35977</v>
      </c>
    </row>
    <row r="2284" spans="1:7" x14ac:dyDescent="0.25">
      <c r="A2284" s="20">
        <v>27721</v>
      </c>
      <c r="B2284" s="19">
        <v>45</v>
      </c>
      <c r="C2284" s="20">
        <v>44408</v>
      </c>
      <c r="D2284" s="21">
        <f>YEAR(C2284)-YEAR(G2284)</f>
        <v>13</v>
      </c>
      <c r="E2284" s="21">
        <f>MONTH(C2284)-MONTH(G2284)</f>
        <v>0</v>
      </c>
      <c r="F2284" s="22">
        <v>6417.57</v>
      </c>
      <c r="G2284" s="20">
        <v>39650</v>
      </c>
    </row>
    <row r="2285" spans="1:7" x14ac:dyDescent="0.25">
      <c r="A2285" s="20">
        <v>27291</v>
      </c>
      <c r="B2285" s="19">
        <v>47</v>
      </c>
      <c r="C2285" s="20">
        <v>44408</v>
      </c>
      <c r="D2285" s="21">
        <f>YEAR(C2285)-YEAR(G2285)</f>
        <v>19</v>
      </c>
      <c r="E2285" s="21">
        <f>MONTH(C2285)-MONTH(G2285)</f>
        <v>0</v>
      </c>
      <c r="F2285" s="22">
        <v>6793.62</v>
      </c>
      <c r="G2285" s="20">
        <v>37452</v>
      </c>
    </row>
    <row r="2286" spans="1:7" x14ac:dyDescent="0.25">
      <c r="A2286" s="20">
        <v>32705</v>
      </c>
      <c r="B2286" s="19">
        <v>32</v>
      </c>
      <c r="C2286" s="20">
        <v>44408</v>
      </c>
      <c r="D2286" s="21">
        <f>YEAR(C2286)-YEAR(G2286)</f>
        <v>2</v>
      </c>
      <c r="E2286" s="21">
        <f>MONTH(C2286)-MONTH(G2286)</f>
        <v>0</v>
      </c>
      <c r="F2286" s="22">
        <v>6068.5</v>
      </c>
      <c r="G2286" s="20">
        <v>43647</v>
      </c>
    </row>
    <row r="2287" spans="1:7" x14ac:dyDescent="0.25">
      <c r="A2287" s="20">
        <v>32564</v>
      </c>
      <c r="B2287" s="19">
        <v>32</v>
      </c>
      <c r="C2287" s="20">
        <v>44408</v>
      </c>
      <c r="D2287" s="21">
        <f>YEAR(C2287)-YEAR(G2287)</f>
        <v>4</v>
      </c>
      <c r="E2287" s="21">
        <f>MONTH(C2287)-MONTH(G2287)</f>
        <v>0</v>
      </c>
      <c r="F2287" s="22">
        <v>4073</v>
      </c>
      <c r="G2287" s="20">
        <v>42923</v>
      </c>
    </row>
    <row r="2288" spans="1:7" x14ac:dyDescent="0.25">
      <c r="A2288" s="20">
        <v>24232</v>
      </c>
      <c r="B2288" s="19">
        <v>55</v>
      </c>
      <c r="C2288" s="20">
        <v>44408</v>
      </c>
      <c r="D2288" s="21">
        <f>YEAR(C2288)-YEAR(G2288)</f>
        <v>31</v>
      </c>
      <c r="E2288" s="21">
        <f>MONTH(C2288)-MONTH(G2288)</f>
        <v>0</v>
      </c>
      <c r="F2288" s="22">
        <v>7603.38</v>
      </c>
      <c r="G2288" s="20">
        <v>33056</v>
      </c>
    </row>
    <row r="2289" spans="1:7" x14ac:dyDescent="0.25">
      <c r="A2289" s="20">
        <v>23020</v>
      </c>
      <c r="B2289" s="19">
        <v>58</v>
      </c>
      <c r="C2289" s="20">
        <v>44408</v>
      </c>
      <c r="D2289" s="21">
        <f>YEAR(C2289)-YEAR(G2289)</f>
        <v>13</v>
      </c>
      <c r="E2289" s="21">
        <f>MONTH(C2289)-MONTH(G2289)</f>
        <v>0</v>
      </c>
      <c r="F2289" s="22">
        <v>4718.53</v>
      </c>
      <c r="G2289" s="20">
        <v>39639</v>
      </c>
    </row>
    <row r="2290" spans="1:7" x14ac:dyDescent="0.25">
      <c r="A2290" s="20">
        <v>25373</v>
      </c>
      <c r="B2290" s="19">
        <v>52</v>
      </c>
      <c r="C2290" s="20">
        <v>44408</v>
      </c>
      <c r="D2290" s="21">
        <f>YEAR(C2290)-YEAR(G2290)</f>
        <v>14</v>
      </c>
      <c r="E2290" s="21">
        <f>MONTH(C2290)-MONTH(G2290)</f>
        <v>0</v>
      </c>
      <c r="F2290" s="22">
        <v>5361.58</v>
      </c>
      <c r="G2290" s="20">
        <v>39279</v>
      </c>
    </row>
    <row r="2291" spans="1:7" x14ac:dyDescent="0.25">
      <c r="A2291" s="20">
        <v>25478</v>
      </c>
      <c r="B2291" s="19">
        <v>51</v>
      </c>
      <c r="C2291" s="20">
        <v>44408</v>
      </c>
      <c r="D2291" s="21">
        <f>YEAR(C2291)-YEAR(G2291)</f>
        <v>31</v>
      </c>
      <c r="E2291" s="21">
        <f>MONTH(C2291)-MONTH(G2291)</f>
        <v>0</v>
      </c>
      <c r="F2291" s="22">
        <v>5542.579999999999</v>
      </c>
      <c r="G2291" s="20">
        <v>33055</v>
      </c>
    </row>
    <row r="2292" spans="1:7" x14ac:dyDescent="0.25">
      <c r="A2292" s="20">
        <v>23487</v>
      </c>
      <c r="B2292" s="19">
        <v>57</v>
      </c>
      <c r="C2292" s="20">
        <v>44408</v>
      </c>
      <c r="D2292" s="21">
        <f>YEAR(C2292)-YEAR(G2292)</f>
        <v>14</v>
      </c>
      <c r="E2292" s="21">
        <f>MONTH(C2292)-MONTH(G2292)</f>
        <v>0</v>
      </c>
      <c r="F2292" s="22">
        <v>6527.5</v>
      </c>
      <c r="G2292" s="20">
        <v>39264</v>
      </c>
    </row>
    <row r="2293" spans="1:7" x14ac:dyDescent="0.25">
      <c r="A2293" s="20">
        <v>29787</v>
      </c>
      <c r="B2293" s="19">
        <v>40</v>
      </c>
      <c r="C2293" s="20">
        <v>44408</v>
      </c>
      <c r="D2293" s="21">
        <f>YEAR(C2293)-YEAR(G2293)</f>
        <v>9</v>
      </c>
      <c r="E2293" s="21">
        <f>MONTH(C2293)-MONTH(G2293)</f>
        <v>0</v>
      </c>
      <c r="F2293" s="22">
        <v>4852.25</v>
      </c>
      <c r="G2293" s="20">
        <v>41091</v>
      </c>
    </row>
    <row r="2294" spans="1:7" x14ac:dyDescent="0.25">
      <c r="A2294" s="20">
        <v>32417</v>
      </c>
      <c r="B2294" s="19">
        <v>32</v>
      </c>
      <c r="C2294" s="20">
        <v>44408</v>
      </c>
      <c r="D2294" s="21">
        <f>YEAR(C2294)-YEAR(G2294)</f>
        <v>5</v>
      </c>
      <c r="E2294" s="21">
        <f>MONTH(C2294)-MONTH(G2294)</f>
        <v>0</v>
      </c>
      <c r="F2294" s="22">
        <v>5037.49</v>
      </c>
      <c r="G2294" s="20">
        <v>42552</v>
      </c>
    </row>
    <row r="2295" spans="1:7" x14ac:dyDescent="0.25">
      <c r="A2295" s="20">
        <v>24571</v>
      </c>
      <c r="B2295" s="19">
        <v>54</v>
      </c>
      <c r="C2295" s="20">
        <v>44408</v>
      </c>
      <c r="D2295" s="21">
        <f>YEAR(C2295)-YEAR(G2295)</f>
        <v>8</v>
      </c>
      <c r="E2295" s="21">
        <f>MONTH(C2295)-MONTH(G2295)</f>
        <v>1</v>
      </c>
      <c r="F2295" s="22">
        <v>7877.2</v>
      </c>
      <c r="G2295" s="20">
        <v>41426</v>
      </c>
    </row>
    <row r="2296" spans="1:7" x14ac:dyDescent="0.25">
      <c r="A2296" s="20">
        <v>28497</v>
      </c>
      <c r="B2296" s="19">
        <v>43</v>
      </c>
      <c r="C2296" s="20">
        <v>44408</v>
      </c>
      <c r="D2296" s="21">
        <f>YEAR(C2296)-YEAR(G2296)</f>
        <v>17</v>
      </c>
      <c r="E2296" s="21">
        <f>MONTH(C2296)-MONTH(G2296)</f>
        <v>1</v>
      </c>
      <c r="F2296" s="22">
        <v>5050.7300000000005</v>
      </c>
      <c r="G2296" s="20">
        <v>38139</v>
      </c>
    </row>
    <row r="2297" spans="1:7" x14ac:dyDescent="0.25">
      <c r="A2297" s="20">
        <v>30926</v>
      </c>
      <c r="B2297" s="19">
        <v>37</v>
      </c>
      <c r="C2297" s="20">
        <v>44408</v>
      </c>
      <c r="D2297" s="21">
        <f>YEAR(C2297)-YEAR(G2297)</f>
        <v>13</v>
      </c>
      <c r="E2297" s="21">
        <f>MONTH(C2297)-MONTH(G2297)</f>
        <v>1</v>
      </c>
      <c r="F2297" s="22">
        <v>4382.53</v>
      </c>
      <c r="G2297" s="20">
        <v>39601</v>
      </c>
    </row>
    <row r="2298" spans="1:7" x14ac:dyDescent="0.25">
      <c r="A2298" s="20">
        <v>26052</v>
      </c>
      <c r="B2298" s="19">
        <v>50</v>
      </c>
      <c r="C2298" s="20">
        <v>44408</v>
      </c>
      <c r="D2298" s="21">
        <f>YEAR(C2298)-YEAR(G2298)</f>
        <v>16</v>
      </c>
      <c r="E2298" s="21">
        <f>MONTH(C2298)-MONTH(G2298)</f>
        <v>1</v>
      </c>
      <c r="F2298" s="22">
        <v>6843.68</v>
      </c>
      <c r="G2298" s="20">
        <v>38523</v>
      </c>
    </row>
    <row r="2299" spans="1:7" x14ac:dyDescent="0.25">
      <c r="A2299" s="20">
        <v>28245</v>
      </c>
      <c r="B2299" s="19">
        <v>44</v>
      </c>
      <c r="C2299" s="20">
        <v>44408</v>
      </c>
      <c r="D2299" s="21">
        <f>YEAR(C2299)-YEAR(G2299)</f>
        <v>13</v>
      </c>
      <c r="E2299" s="21">
        <f>MONTH(C2299)-MONTH(G2299)</f>
        <v>1</v>
      </c>
      <c r="F2299" s="22">
        <v>5182.21</v>
      </c>
      <c r="G2299" s="20">
        <v>39600</v>
      </c>
    </row>
    <row r="2300" spans="1:7" x14ac:dyDescent="0.25">
      <c r="A2300" s="20">
        <v>32960</v>
      </c>
      <c r="B2300" s="19">
        <v>31</v>
      </c>
      <c r="C2300" s="20">
        <v>44408</v>
      </c>
      <c r="D2300" s="21">
        <f>YEAR(C2300)-YEAR(G2300)</f>
        <v>7</v>
      </c>
      <c r="E2300" s="21">
        <f>MONTH(C2300)-MONTH(G2300)</f>
        <v>1</v>
      </c>
      <c r="F2300" s="22">
        <v>4422.95</v>
      </c>
      <c r="G2300" s="20">
        <v>41791</v>
      </c>
    </row>
    <row r="2301" spans="1:7" x14ac:dyDescent="0.25">
      <c r="A2301" s="20">
        <v>23951</v>
      </c>
      <c r="B2301" s="19">
        <v>56</v>
      </c>
      <c r="C2301" s="20">
        <v>44408</v>
      </c>
      <c r="D2301" s="21">
        <f>YEAR(C2301)-YEAR(G2301)</f>
        <v>32</v>
      </c>
      <c r="E2301" s="21">
        <f>MONTH(C2301)-MONTH(G2301)</f>
        <v>1</v>
      </c>
      <c r="F2301" s="22">
        <v>6140.66</v>
      </c>
      <c r="G2301" s="20">
        <v>32660</v>
      </c>
    </row>
    <row r="2302" spans="1:7" x14ac:dyDescent="0.25">
      <c r="A2302" s="20">
        <v>26095</v>
      </c>
      <c r="B2302" s="19">
        <v>50</v>
      </c>
      <c r="C2302" s="20">
        <v>44408</v>
      </c>
      <c r="D2302" s="21">
        <f>YEAR(C2302)-YEAR(G2302)</f>
        <v>23</v>
      </c>
      <c r="E2302" s="21">
        <f>MONTH(C2302)-MONTH(G2302)</f>
        <v>1</v>
      </c>
      <c r="F2302" s="22">
        <v>6903.38</v>
      </c>
      <c r="G2302" s="20">
        <v>35948</v>
      </c>
    </row>
    <row r="2303" spans="1:7" x14ac:dyDescent="0.25">
      <c r="A2303" s="20">
        <v>27002</v>
      </c>
      <c r="B2303" s="19">
        <v>47</v>
      </c>
      <c r="C2303" s="20">
        <v>44408</v>
      </c>
      <c r="D2303" s="21">
        <f>YEAR(C2303)-YEAR(G2303)</f>
        <v>16</v>
      </c>
      <c r="E2303" s="21">
        <f>MONTH(C2303)-MONTH(G2303)</f>
        <v>1</v>
      </c>
      <c r="F2303" s="22">
        <v>6810.079999999999</v>
      </c>
      <c r="G2303" s="20">
        <v>38504</v>
      </c>
    </row>
    <row r="2304" spans="1:7" x14ac:dyDescent="0.25">
      <c r="A2304" s="20">
        <v>31670</v>
      </c>
      <c r="B2304" s="19">
        <v>35</v>
      </c>
      <c r="C2304" s="20">
        <v>44408</v>
      </c>
      <c r="D2304" s="21">
        <f>YEAR(C2304)-YEAR(G2304)</f>
        <v>9</v>
      </c>
      <c r="E2304" s="21">
        <f>MONTH(C2304)-MONTH(G2304)</f>
        <v>1</v>
      </c>
      <c r="F2304" s="22">
        <v>5132.25</v>
      </c>
      <c r="G2304" s="20">
        <v>41061</v>
      </c>
    </row>
    <row r="2305" spans="1:7" x14ac:dyDescent="0.25">
      <c r="A2305" s="20">
        <v>26416</v>
      </c>
      <c r="B2305" s="19">
        <v>49</v>
      </c>
      <c r="C2305" s="20">
        <v>44408</v>
      </c>
      <c r="D2305" s="21">
        <f>YEAR(C2305)-YEAR(G2305)</f>
        <v>9</v>
      </c>
      <c r="E2305" s="21">
        <f>MONTH(C2305)-MONTH(G2305)</f>
        <v>1</v>
      </c>
      <c r="F2305" s="22">
        <v>7846.0099999999993</v>
      </c>
      <c r="G2305" s="20">
        <v>41061</v>
      </c>
    </row>
    <row r="2306" spans="1:7" x14ac:dyDescent="0.25">
      <c r="A2306" s="20">
        <v>27733</v>
      </c>
      <c r="B2306" s="19">
        <v>45</v>
      </c>
      <c r="C2306" s="20">
        <v>44408</v>
      </c>
      <c r="D2306" s="21">
        <f>YEAR(C2306)-YEAR(G2306)</f>
        <v>9</v>
      </c>
      <c r="E2306" s="21">
        <f>MONTH(C2306)-MONTH(G2306)</f>
        <v>1</v>
      </c>
      <c r="F2306" s="22">
        <v>5020.25</v>
      </c>
      <c r="G2306" s="20">
        <v>41064</v>
      </c>
    </row>
    <row r="2307" spans="1:7" x14ac:dyDescent="0.25">
      <c r="A2307" s="20">
        <v>25167</v>
      </c>
      <c r="B2307" s="19">
        <v>52</v>
      </c>
      <c r="C2307" s="20">
        <v>44408</v>
      </c>
      <c r="D2307" s="21">
        <f>YEAR(C2307)-YEAR(G2307)</f>
        <v>23</v>
      </c>
      <c r="E2307" s="21">
        <f>MONTH(C2307)-MONTH(G2307)</f>
        <v>1</v>
      </c>
      <c r="F2307" s="22">
        <v>5346.58</v>
      </c>
      <c r="G2307" s="20">
        <v>35948</v>
      </c>
    </row>
    <row r="2308" spans="1:7" x14ac:dyDescent="0.25">
      <c r="A2308" s="20">
        <v>27779</v>
      </c>
      <c r="B2308" s="19">
        <v>45</v>
      </c>
      <c r="C2308" s="20">
        <v>44408</v>
      </c>
      <c r="D2308" s="21">
        <f>YEAR(C2308)-YEAR(G2308)</f>
        <v>20</v>
      </c>
      <c r="E2308" s="21">
        <f>MONTH(C2308)-MONTH(G2308)</f>
        <v>1</v>
      </c>
      <c r="F2308" s="22">
        <v>5007.22</v>
      </c>
      <c r="G2308" s="20">
        <v>37043</v>
      </c>
    </row>
    <row r="2309" spans="1:7" x14ac:dyDescent="0.25">
      <c r="A2309" s="20">
        <v>25000</v>
      </c>
      <c r="B2309" s="19">
        <v>53</v>
      </c>
      <c r="C2309" s="20">
        <v>44408</v>
      </c>
      <c r="D2309" s="21">
        <f>YEAR(C2309)-YEAR(G2309)</f>
        <v>15</v>
      </c>
      <c r="E2309" s="21">
        <f>MONTH(C2309)-MONTH(G2309)</f>
        <v>1</v>
      </c>
      <c r="F2309" s="22">
        <v>4859.99</v>
      </c>
      <c r="G2309" s="20">
        <v>38869</v>
      </c>
    </row>
    <row r="2310" spans="1:7" x14ac:dyDescent="0.25">
      <c r="A2310" s="20">
        <v>29991</v>
      </c>
      <c r="B2310" s="19">
        <v>39</v>
      </c>
      <c r="C2310" s="20">
        <v>44408</v>
      </c>
      <c r="D2310" s="21">
        <f>YEAR(C2310)-YEAR(G2310)</f>
        <v>14</v>
      </c>
      <c r="E2310" s="21">
        <f>MONTH(C2310)-MONTH(G2310)</f>
        <v>1</v>
      </c>
      <c r="F2310" s="22">
        <v>7669.9000000000005</v>
      </c>
      <c r="G2310" s="20">
        <v>39237</v>
      </c>
    </row>
    <row r="2311" spans="1:7" x14ac:dyDescent="0.25">
      <c r="A2311" s="20">
        <v>24098</v>
      </c>
      <c r="B2311" s="19">
        <v>55</v>
      </c>
      <c r="C2311" s="20">
        <v>44408</v>
      </c>
      <c r="D2311" s="21">
        <f>YEAR(C2311)-YEAR(G2311)</f>
        <v>31</v>
      </c>
      <c r="E2311" s="21">
        <f>MONTH(C2311)-MONTH(G2311)</f>
        <v>1</v>
      </c>
      <c r="F2311" s="22">
        <v>5265.94</v>
      </c>
      <c r="G2311" s="20">
        <v>33027</v>
      </c>
    </row>
    <row r="2312" spans="1:7" x14ac:dyDescent="0.25">
      <c r="A2312" s="20">
        <v>23919</v>
      </c>
      <c r="B2312" s="19">
        <v>56</v>
      </c>
      <c r="C2312" s="20">
        <v>44408</v>
      </c>
      <c r="D2312" s="21">
        <f>YEAR(C2312)-YEAR(G2312)</f>
        <v>13</v>
      </c>
      <c r="E2312" s="21">
        <f>MONTH(C2312)-MONTH(G2312)</f>
        <v>1</v>
      </c>
      <c r="F2312" s="22">
        <v>5641.41</v>
      </c>
      <c r="G2312" s="20">
        <v>39615</v>
      </c>
    </row>
    <row r="2313" spans="1:7" x14ac:dyDescent="0.25">
      <c r="A2313" s="20">
        <v>32467</v>
      </c>
      <c r="B2313" s="19">
        <v>32</v>
      </c>
      <c r="C2313" s="20">
        <v>44408</v>
      </c>
      <c r="D2313" s="21">
        <f>YEAR(C2313)-YEAR(G2313)</f>
        <v>10</v>
      </c>
      <c r="E2313" s="21">
        <f>MONTH(C2313)-MONTH(G2313)</f>
        <v>1</v>
      </c>
      <c r="F2313" s="22">
        <v>4831.1400000000003</v>
      </c>
      <c r="G2313" s="20">
        <v>40695</v>
      </c>
    </row>
    <row r="2314" spans="1:7" x14ac:dyDescent="0.25">
      <c r="A2314" s="20">
        <v>31388</v>
      </c>
      <c r="B2314" s="19">
        <v>35</v>
      </c>
      <c r="C2314" s="20">
        <v>44408</v>
      </c>
      <c r="D2314" s="21">
        <f>YEAR(C2314)-YEAR(G2314)</f>
        <v>9</v>
      </c>
      <c r="E2314" s="21">
        <f>MONTH(C2314)-MONTH(G2314)</f>
        <v>1</v>
      </c>
      <c r="F2314" s="22">
        <v>4281.05</v>
      </c>
      <c r="G2314" s="20">
        <v>41061</v>
      </c>
    </row>
    <row r="2315" spans="1:7" x14ac:dyDescent="0.25">
      <c r="A2315" s="20">
        <v>28531</v>
      </c>
      <c r="B2315" s="19">
        <v>43</v>
      </c>
      <c r="C2315" s="20">
        <v>44408</v>
      </c>
      <c r="D2315" s="21">
        <f>YEAR(C2315)-YEAR(G2315)</f>
        <v>12</v>
      </c>
      <c r="E2315" s="21">
        <f>MONTH(C2315)-MONTH(G2315)</f>
        <v>1</v>
      </c>
      <c r="F2315" s="22">
        <v>5351.16</v>
      </c>
      <c r="G2315" s="20">
        <v>39966</v>
      </c>
    </row>
    <row r="2316" spans="1:7" x14ac:dyDescent="0.25">
      <c r="A2316" s="20">
        <v>24233</v>
      </c>
      <c r="B2316" s="19">
        <v>55</v>
      </c>
      <c r="C2316" s="20">
        <v>44408</v>
      </c>
      <c r="D2316" s="21">
        <f>YEAR(C2316)-YEAR(G2316)</f>
        <v>31</v>
      </c>
      <c r="E2316" s="21">
        <f>MONTH(C2316)-MONTH(G2316)</f>
        <v>1</v>
      </c>
      <c r="F2316" s="22">
        <v>6514.7400000000007</v>
      </c>
      <c r="G2316" s="20">
        <v>33025</v>
      </c>
    </row>
    <row r="2317" spans="1:7" x14ac:dyDescent="0.25">
      <c r="A2317" s="20">
        <v>23993</v>
      </c>
      <c r="B2317" s="19">
        <v>56</v>
      </c>
      <c r="C2317" s="20">
        <v>44408</v>
      </c>
      <c r="D2317" s="21">
        <f>YEAR(C2317)-YEAR(G2317)</f>
        <v>31</v>
      </c>
      <c r="E2317" s="21">
        <f>MONTH(C2317)-MONTH(G2317)</f>
        <v>1</v>
      </c>
      <c r="F2317" s="22">
        <v>7567.54</v>
      </c>
      <c r="G2317" s="20">
        <v>33029</v>
      </c>
    </row>
    <row r="2318" spans="1:7" x14ac:dyDescent="0.25">
      <c r="A2318" s="20">
        <v>27694</v>
      </c>
      <c r="B2318" s="19">
        <v>45</v>
      </c>
      <c r="C2318" s="20">
        <v>44408</v>
      </c>
      <c r="D2318" s="21">
        <f>YEAR(C2318)-YEAR(G2318)</f>
        <v>19</v>
      </c>
      <c r="E2318" s="21">
        <f>MONTH(C2318)-MONTH(G2318)</f>
        <v>1</v>
      </c>
      <c r="F2318" s="22">
        <v>5398.0999999999995</v>
      </c>
      <c r="G2318" s="20">
        <v>37410</v>
      </c>
    </row>
    <row r="2319" spans="1:7" x14ac:dyDescent="0.25">
      <c r="A2319" s="20">
        <v>27830</v>
      </c>
      <c r="B2319" s="19">
        <v>45</v>
      </c>
      <c r="C2319" s="20">
        <v>44408</v>
      </c>
      <c r="D2319" s="21">
        <f>YEAR(C2319)-YEAR(G2319)</f>
        <v>1</v>
      </c>
      <c r="E2319" s="21">
        <f>MONTH(C2319)-MONTH(G2319)</f>
        <v>1</v>
      </c>
      <c r="F2319" s="22">
        <v>4418.57</v>
      </c>
      <c r="G2319" s="20">
        <v>43983</v>
      </c>
    </row>
    <row r="2320" spans="1:7" x14ac:dyDescent="0.25">
      <c r="A2320" s="20">
        <v>29127</v>
      </c>
      <c r="B2320" s="19">
        <v>42</v>
      </c>
      <c r="C2320" s="20">
        <v>44408</v>
      </c>
      <c r="D2320" s="21">
        <f>YEAR(C2320)-YEAR(G2320)</f>
        <v>17</v>
      </c>
      <c r="E2320" s="21">
        <f>MONTH(C2320)-MONTH(G2320)</f>
        <v>1</v>
      </c>
      <c r="F2320" s="22">
        <v>4164.8100000000004</v>
      </c>
      <c r="G2320" s="20">
        <v>38139</v>
      </c>
    </row>
    <row r="2321" spans="1:7" x14ac:dyDescent="0.25">
      <c r="A2321" s="20">
        <v>27305</v>
      </c>
      <c r="B2321" s="19">
        <v>46</v>
      </c>
      <c r="C2321" s="20">
        <v>44408</v>
      </c>
      <c r="D2321" s="21">
        <f>YEAR(C2321)-YEAR(G2321)</f>
        <v>15</v>
      </c>
      <c r="E2321" s="21">
        <f>MONTH(C2321)-MONTH(G2321)</f>
        <v>1</v>
      </c>
      <c r="F2321" s="22">
        <v>5643.9900000000007</v>
      </c>
      <c r="G2321" s="20">
        <v>38874</v>
      </c>
    </row>
    <row r="2322" spans="1:7" x14ac:dyDescent="0.25">
      <c r="A2322" s="20">
        <v>29957</v>
      </c>
      <c r="B2322" s="19">
        <v>39</v>
      </c>
      <c r="C2322" s="20">
        <v>44408</v>
      </c>
      <c r="D2322" s="21">
        <f>YEAR(C2322)-YEAR(G2322)</f>
        <v>9</v>
      </c>
      <c r="E2322" s="21">
        <f>MONTH(C2322)-MONTH(G2322)</f>
        <v>1</v>
      </c>
      <c r="F2322" s="22">
        <v>4152.25</v>
      </c>
      <c r="G2322" s="20">
        <v>41061</v>
      </c>
    </row>
    <row r="2323" spans="1:7" x14ac:dyDescent="0.25">
      <c r="A2323" s="20">
        <v>26246</v>
      </c>
      <c r="B2323" s="19">
        <v>49</v>
      </c>
      <c r="C2323" s="20">
        <v>44408</v>
      </c>
      <c r="D2323" s="21">
        <f>YEAR(C2323)-YEAR(G2323)</f>
        <v>20</v>
      </c>
      <c r="E2323" s="21">
        <f>MONTH(C2323)-MONTH(G2323)</f>
        <v>1</v>
      </c>
      <c r="F2323" s="22">
        <v>5886.420000000001</v>
      </c>
      <c r="G2323" s="20">
        <v>37043</v>
      </c>
    </row>
    <row r="2324" spans="1:7" x14ac:dyDescent="0.25">
      <c r="A2324" s="20">
        <v>30738</v>
      </c>
      <c r="B2324" s="19">
        <v>37</v>
      </c>
      <c r="C2324" s="20">
        <v>44408</v>
      </c>
      <c r="D2324" s="21">
        <f>YEAR(C2324)-YEAR(G2324)</f>
        <v>14</v>
      </c>
      <c r="E2324" s="21">
        <f>MONTH(C2324)-MONTH(G2324)</f>
        <v>1</v>
      </c>
      <c r="F2324" s="22">
        <v>4112.78</v>
      </c>
      <c r="G2324" s="20">
        <v>39234</v>
      </c>
    </row>
    <row r="2325" spans="1:7" x14ac:dyDescent="0.25">
      <c r="A2325" s="20">
        <v>25744</v>
      </c>
      <c r="B2325" s="19">
        <v>51</v>
      </c>
      <c r="C2325" s="20">
        <v>44408</v>
      </c>
      <c r="D2325" s="21">
        <f>YEAR(C2325)-YEAR(G2325)</f>
        <v>23</v>
      </c>
      <c r="E2325" s="21">
        <f>MONTH(C2325)-MONTH(G2325)</f>
        <v>1</v>
      </c>
      <c r="F2325" s="22">
        <v>5809.1399999999994</v>
      </c>
      <c r="G2325" s="20">
        <v>35947</v>
      </c>
    </row>
    <row r="2326" spans="1:7" x14ac:dyDescent="0.25">
      <c r="A2326" s="20">
        <v>29274</v>
      </c>
      <c r="B2326" s="19">
        <v>41</v>
      </c>
      <c r="C2326" s="20">
        <v>44408</v>
      </c>
      <c r="D2326" s="21">
        <f>YEAR(C2326)-YEAR(G2326)</f>
        <v>10</v>
      </c>
      <c r="E2326" s="21">
        <f>MONTH(C2326)-MONTH(G2326)</f>
        <v>1</v>
      </c>
      <c r="F2326" s="22">
        <v>4688.9000000000005</v>
      </c>
      <c r="G2326" s="20">
        <v>40714</v>
      </c>
    </row>
    <row r="2327" spans="1:7" x14ac:dyDescent="0.25">
      <c r="A2327" s="20">
        <v>27948</v>
      </c>
      <c r="B2327" s="19">
        <v>45</v>
      </c>
      <c r="C2327" s="20">
        <v>44408</v>
      </c>
      <c r="D2327" s="21">
        <f>YEAR(C2327)-YEAR(G2327)</f>
        <v>14</v>
      </c>
      <c r="E2327" s="21">
        <f>MONTH(C2327)-MONTH(G2327)</f>
        <v>1</v>
      </c>
      <c r="F2327" s="22">
        <v>4406.22</v>
      </c>
      <c r="G2327" s="20">
        <v>39235</v>
      </c>
    </row>
    <row r="2328" spans="1:7" x14ac:dyDescent="0.25">
      <c r="A2328" s="20">
        <v>28467</v>
      </c>
      <c r="B2328" s="19">
        <v>43</v>
      </c>
      <c r="C2328" s="20">
        <v>44408</v>
      </c>
      <c r="D2328" s="21">
        <f>YEAR(C2328)-YEAR(G2328)</f>
        <v>4</v>
      </c>
      <c r="E2328" s="21">
        <f>MONTH(C2328)-MONTH(G2328)</f>
        <v>1</v>
      </c>
      <c r="F2328" s="22">
        <v>5506.5999999999995</v>
      </c>
      <c r="G2328" s="20">
        <v>42887</v>
      </c>
    </row>
    <row r="2329" spans="1:7" x14ac:dyDescent="0.25">
      <c r="A2329" s="20">
        <v>28035</v>
      </c>
      <c r="B2329" s="19">
        <v>44</v>
      </c>
      <c r="C2329" s="20">
        <v>44408</v>
      </c>
      <c r="D2329" s="21">
        <f>YEAR(C2329)-YEAR(G2329)</f>
        <v>10</v>
      </c>
      <c r="E2329" s="21">
        <f>MONTH(C2329)-MONTH(G2329)</f>
        <v>1</v>
      </c>
      <c r="F2329" s="22">
        <v>4687.78</v>
      </c>
      <c r="G2329" s="20">
        <v>40702</v>
      </c>
    </row>
    <row r="2330" spans="1:7" x14ac:dyDescent="0.25">
      <c r="A2330" s="20">
        <v>31527</v>
      </c>
      <c r="B2330" s="19">
        <v>35</v>
      </c>
      <c r="C2330" s="20">
        <v>44408</v>
      </c>
      <c r="D2330" s="21">
        <f>YEAR(C2330)-YEAR(G2330)</f>
        <v>12</v>
      </c>
      <c r="E2330" s="21">
        <f>MONTH(C2330)-MONTH(G2330)</f>
        <v>1</v>
      </c>
      <c r="F2330" s="22">
        <v>4577.24</v>
      </c>
      <c r="G2330" s="20">
        <v>39979</v>
      </c>
    </row>
    <row r="2331" spans="1:7" x14ac:dyDescent="0.25">
      <c r="A2331" s="20">
        <v>27662</v>
      </c>
      <c r="B2331" s="19">
        <v>46</v>
      </c>
      <c r="C2331" s="20">
        <v>44408</v>
      </c>
      <c r="D2331" s="21">
        <f>YEAR(C2331)-YEAR(G2331)</f>
        <v>16</v>
      </c>
      <c r="E2331" s="21">
        <f>MONTH(C2331)-MONTH(G2331)</f>
        <v>1</v>
      </c>
      <c r="F2331" s="22">
        <v>6186.2400000000007</v>
      </c>
      <c r="G2331" s="20">
        <v>38523</v>
      </c>
    </row>
    <row r="2332" spans="1:7" x14ac:dyDescent="0.25">
      <c r="A2332" s="20">
        <v>24651</v>
      </c>
      <c r="B2332" s="19">
        <v>54</v>
      </c>
      <c r="C2332" s="20">
        <v>44408</v>
      </c>
      <c r="D2332" s="21">
        <f>YEAR(C2332)-YEAR(G2332)</f>
        <v>29</v>
      </c>
      <c r="E2332" s="21">
        <f>MONTH(C2332)-MONTH(G2332)</f>
        <v>1</v>
      </c>
      <c r="F2332" s="22">
        <v>5115.8599999999997</v>
      </c>
      <c r="G2332" s="20">
        <v>33756</v>
      </c>
    </row>
    <row r="2333" spans="1:7" x14ac:dyDescent="0.25">
      <c r="A2333" s="20">
        <v>28898</v>
      </c>
      <c r="B2333" s="19">
        <v>42</v>
      </c>
      <c r="C2333" s="20">
        <v>44408</v>
      </c>
      <c r="D2333" s="21">
        <f>YEAR(C2333)-YEAR(G2333)</f>
        <v>11</v>
      </c>
      <c r="E2333" s="21">
        <f>MONTH(C2333)-MONTH(G2333)</f>
        <v>1</v>
      </c>
      <c r="F2333" s="22">
        <v>6587.47</v>
      </c>
      <c r="G2333" s="20">
        <v>40330</v>
      </c>
    </row>
    <row r="2334" spans="1:7" x14ac:dyDescent="0.25">
      <c r="A2334" s="20">
        <v>24833</v>
      </c>
      <c r="B2334" s="19">
        <v>53</v>
      </c>
      <c r="C2334" s="20">
        <v>44408</v>
      </c>
      <c r="D2334" s="21">
        <f>YEAR(C2334)-YEAR(G2334)</f>
        <v>31</v>
      </c>
      <c r="E2334" s="21">
        <f>MONTH(C2334)-MONTH(G2334)</f>
        <v>1</v>
      </c>
      <c r="F2334" s="22">
        <v>5682.579999999999</v>
      </c>
      <c r="G2334" s="20">
        <v>33025</v>
      </c>
    </row>
    <row r="2335" spans="1:7" x14ac:dyDescent="0.25">
      <c r="A2335" s="20">
        <v>27522</v>
      </c>
      <c r="B2335" s="19">
        <v>46</v>
      </c>
      <c r="C2335" s="20">
        <v>44408</v>
      </c>
      <c r="D2335" s="21">
        <f>YEAR(C2335)-YEAR(G2335)</f>
        <v>16</v>
      </c>
      <c r="E2335" s="21">
        <f>MONTH(C2335)-MONTH(G2335)</f>
        <v>1</v>
      </c>
      <c r="F2335" s="22">
        <v>5872.6399999999994</v>
      </c>
      <c r="G2335" s="20">
        <v>38523</v>
      </c>
    </row>
    <row r="2336" spans="1:7" x14ac:dyDescent="0.25">
      <c r="A2336" s="20">
        <v>26124</v>
      </c>
      <c r="B2336" s="19">
        <v>50</v>
      </c>
      <c r="C2336" s="20">
        <v>44408</v>
      </c>
      <c r="D2336" s="21">
        <f>YEAR(C2336)-YEAR(G2336)</f>
        <v>17</v>
      </c>
      <c r="E2336" s="21">
        <f>MONTH(C2336)-MONTH(G2336)</f>
        <v>1</v>
      </c>
      <c r="F2336" s="22">
        <v>5620.81</v>
      </c>
      <c r="G2336" s="20">
        <v>38139</v>
      </c>
    </row>
    <row r="2337" spans="1:7" x14ac:dyDescent="0.25">
      <c r="A2337" s="20">
        <v>33007</v>
      </c>
      <c r="B2337" s="19">
        <v>31</v>
      </c>
      <c r="C2337" s="20">
        <v>44408</v>
      </c>
      <c r="D2337" s="21">
        <f>YEAR(C2337)-YEAR(G2337)</f>
        <v>5</v>
      </c>
      <c r="E2337" s="21">
        <f>MONTH(C2337)-MONTH(G2337)</f>
        <v>1</v>
      </c>
      <c r="F2337" s="22">
        <v>4060.85</v>
      </c>
      <c r="G2337" s="20">
        <v>42527</v>
      </c>
    </row>
    <row r="2338" spans="1:7" x14ac:dyDescent="0.25">
      <c r="A2338" s="20">
        <v>26243</v>
      </c>
      <c r="B2338" s="19">
        <v>49</v>
      </c>
      <c r="C2338" s="20">
        <v>44408</v>
      </c>
      <c r="D2338" s="21">
        <f>YEAR(C2338)-YEAR(G2338)</f>
        <v>12</v>
      </c>
      <c r="E2338" s="21">
        <f>MONTH(C2338)-MONTH(G2338)</f>
        <v>1</v>
      </c>
      <c r="F2338" s="22">
        <v>6608.9199999999992</v>
      </c>
      <c r="G2338" s="20">
        <v>39965</v>
      </c>
    </row>
    <row r="2339" spans="1:7" x14ac:dyDescent="0.25">
      <c r="A2339" s="20">
        <v>29497</v>
      </c>
      <c r="B2339" s="19">
        <v>40</v>
      </c>
      <c r="C2339" s="20">
        <v>44408</v>
      </c>
      <c r="D2339" s="21">
        <f>YEAR(C2339)-YEAR(G2339)</f>
        <v>11</v>
      </c>
      <c r="E2339" s="21">
        <f>MONTH(C2339)-MONTH(G2339)</f>
        <v>1</v>
      </c>
      <c r="F2339" s="22">
        <v>5207.63</v>
      </c>
      <c r="G2339" s="20">
        <v>40330</v>
      </c>
    </row>
    <row r="2340" spans="1:7" x14ac:dyDescent="0.25">
      <c r="A2340" s="20">
        <v>23360</v>
      </c>
      <c r="B2340" s="19">
        <v>57</v>
      </c>
      <c r="C2340" s="20">
        <v>44408</v>
      </c>
      <c r="D2340" s="21">
        <f>YEAR(C2340)-YEAR(G2340)</f>
        <v>31</v>
      </c>
      <c r="E2340" s="21">
        <f>MONTH(C2340)-MONTH(G2340)</f>
        <v>1</v>
      </c>
      <c r="F2340" s="22">
        <v>5708.34</v>
      </c>
      <c r="G2340" s="20">
        <v>33029</v>
      </c>
    </row>
    <row r="2341" spans="1:7" x14ac:dyDescent="0.25">
      <c r="A2341" s="20">
        <v>25790</v>
      </c>
      <c r="B2341" s="19">
        <v>51</v>
      </c>
      <c r="C2341" s="20">
        <v>44408</v>
      </c>
      <c r="D2341" s="21">
        <f>YEAR(C2341)-YEAR(G2341)</f>
        <v>20</v>
      </c>
      <c r="E2341" s="21">
        <f>MONTH(C2341)-MONTH(G2341)</f>
        <v>1</v>
      </c>
      <c r="F2341" s="22">
        <v>5045.3</v>
      </c>
      <c r="G2341" s="20">
        <v>37043</v>
      </c>
    </row>
    <row r="2342" spans="1:7" x14ac:dyDescent="0.25">
      <c r="A2342" s="20">
        <v>28265</v>
      </c>
      <c r="B2342" s="19">
        <v>44</v>
      </c>
      <c r="C2342" s="20">
        <v>44408</v>
      </c>
      <c r="D2342" s="21">
        <f>YEAR(C2342)-YEAR(G2342)</f>
        <v>19</v>
      </c>
      <c r="E2342" s="21">
        <f>MONTH(C2342)-MONTH(G2342)</f>
        <v>1</v>
      </c>
      <c r="F2342" s="22">
        <v>5436.18</v>
      </c>
      <c r="G2342" s="20">
        <v>37408</v>
      </c>
    </row>
    <row r="2343" spans="1:7" x14ac:dyDescent="0.25">
      <c r="A2343" s="20">
        <v>23411</v>
      </c>
      <c r="B2343" s="19">
        <v>57</v>
      </c>
      <c r="C2343" s="20">
        <v>44408</v>
      </c>
      <c r="D2343" s="21">
        <f>YEAR(C2343)-YEAR(G2343)</f>
        <v>32</v>
      </c>
      <c r="E2343" s="21">
        <f>MONTH(C2343)-MONTH(G2343)</f>
        <v>1</v>
      </c>
      <c r="F2343" s="22">
        <v>5785.62</v>
      </c>
      <c r="G2343" s="20">
        <v>32660</v>
      </c>
    </row>
    <row r="2344" spans="1:7" x14ac:dyDescent="0.25">
      <c r="A2344" s="20">
        <v>30451</v>
      </c>
      <c r="B2344" s="19">
        <v>38</v>
      </c>
      <c r="C2344" s="20">
        <v>44408</v>
      </c>
      <c r="D2344" s="21">
        <f>YEAR(C2344)-YEAR(G2344)</f>
        <v>13</v>
      </c>
      <c r="E2344" s="21">
        <f>MONTH(C2344)-MONTH(G2344)</f>
        <v>1</v>
      </c>
      <c r="F2344" s="22">
        <v>4833.8900000000003</v>
      </c>
      <c r="G2344" s="20">
        <v>39601</v>
      </c>
    </row>
    <row r="2345" spans="1:7" x14ac:dyDescent="0.25">
      <c r="A2345" s="20">
        <v>28258</v>
      </c>
      <c r="B2345" s="19">
        <v>44</v>
      </c>
      <c r="C2345" s="20">
        <v>44408</v>
      </c>
      <c r="D2345" s="21">
        <f>YEAR(C2345)-YEAR(G2345)</f>
        <v>19</v>
      </c>
      <c r="E2345" s="21">
        <f>MONTH(C2345)-MONTH(G2345)</f>
        <v>1</v>
      </c>
      <c r="F2345" s="22">
        <v>4951.22</v>
      </c>
      <c r="G2345" s="20">
        <v>37417</v>
      </c>
    </row>
    <row r="2346" spans="1:7" x14ac:dyDescent="0.25">
      <c r="A2346" s="20">
        <v>32249</v>
      </c>
      <c r="B2346" s="19">
        <v>33</v>
      </c>
      <c r="C2346" s="20">
        <v>44408</v>
      </c>
      <c r="D2346" s="21">
        <f>YEAR(C2346)-YEAR(G2346)</f>
        <v>2</v>
      </c>
      <c r="E2346" s="21">
        <f>MONTH(C2346)-MONTH(G2346)</f>
        <v>1</v>
      </c>
      <c r="F2346" s="22">
        <v>3996.5</v>
      </c>
      <c r="G2346" s="20">
        <v>43617</v>
      </c>
    </row>
    <row r="2347" spans="1:7" x14ac:dyDescent="0.25">
      <c r="A2347" s="20">
        <v>29543</v>
      </c>
      <c r="B2347" s="19">
        <v>40</v>
      </c>
      <c r="C2347" s="20">
        <v>44408</v>
      </c>
      <c r="D2347" s="21">
        <f>YEAR(C2347)-YEAR(G2347)</f>
        <v>14</v>
      </c>
      <c r="E2347" s="21">
        <f>MONTH(C2347)-MONTH(G2347)</f>
        <v>1</v>
      </c>
      <c r="F2347" s="22">
        <v>4818.38</v>
      </c>
      <c r="G2347" s="20">
        <v>39236</v>
      </c>
    </row>
    <row r="2348" spans="1:7" x14ac:dyDescent="0.25">
      <c r="A2348" s="20">
        <v>32434</v>
      </c>
      <c r="B2348" s="19">
        <v>32</v>
      </c>
      <c r="C2348" s="20">
        <v>44408</v>
      </c>
      <c r="D2348" s="21">
        <f>YEAR(C2348)-YEAR(G2348)</f>
        <v>8</v>
      </c>
      <c r="E2348" s="21">
        <f>MONTH(C2348)-MONTH(G2348)</f>
        <v>1</v>
      </c>
      <c r="F2348" s="22">
        <v>4102.8</v>
      </c>
      <c r="G2348" s="20">
        <v>41426</v>
      </c>
    </row>
    <row r="2349" spans="1:7" x14ac:dyDescent="0.25">
      <c r="A2349" s="20">
        <v>23567</v>
      </c>
      <c r="B2349" s="19">
        <v>57</v>
      </c>
      <c r="C2349" s="20">
        <v>44408</v>
      </c>
      <c r="D2349" s="21">
        <f>YEAR(C2349)-YEAR(G2349)</f>
        <v>15</v>
      </c>
      <c r="E2349" s="21">
        <f>MONTH(C2349)-MONTH(G2349)</f>
        <v>1</v>
      </c>
      <c r="F2349" s="22">
        <v>5273.2699999999995</v>
      </c>
      <c r="G2349" s="20">
        <v>38874</v>
      </c>
    </row>
    <row r="2350" spans="1:7" x14ac:dyDescent="0.25">
      <c r="A2350" s="20">
        <v>26307</v>
      </c>
      <c r="B2350" s="19">
        <v>49</v>
      </c>
      <c r="C2350" s="20">
        <v>44408</v>
      </c>
      <c r="D2350" s="21">
        <f>YEAR(C2350)-YEAR(G2350)</f>
        <v>9</v>
      </c>
      <c r="E2350" s="21">
        <f>MONTH(C2350)-MONTH(G2350)</f>
        <v>1</v>
      </c>
      <c r="F2350" s="22">
        <v>4967.6099999999997</v>
      </c>
      <c r="G2350" s="20">
        <v>41071</v>
      </c>
    </row>
    <row r="2351" spans="1:7" x14ac:dyDescent="0.25">
      <c r="A2351" s="20">
        <v>29796</v>
      </c>
      <c r="B2351" s="19">
        <v>40</v>
      </c>
      <c r="C2351" s="20">
        <v>44408</v>
      </c>
      <c r="D2351" s="21">
        <f>YEAR(C2351)-YEAR(G2351)</f>
        <v>12</v>
      </c>
      <c r="E2351" s="21">
        <f>MONTH(C2351)-MONTH(G2351)</f>
        <v>1</v>
      </c>
      <c r="F2351" s="22">
        <v>6390.52</v>
      </c>
      <c r="G2351" s="20">
        <v>39972</v>
      </c>
    </row>
    <row r="2352" spans="1:7" x14ac:dyDescent="0.25">
      <c r="A2352" s="20">
        <v>24734</v>
      </c>
      <c r="B2352" s="19">
        <v>54</v>
      </c>
      <c r="C2352" s="20">
        <v>44408</v>
      </c>
      <c r="D2352" s="21">
        <f>YEAR(C2352)-YEAR(G2352)</f>
        <v>13</v>
      </c>
      <c r="E2352" s="21">
        <f>MONTH(C2352)-MONTH(G2352)</f>
        <v>1</v>
      </c>
      <c r="F2352" s="22">
        <v>4866.37</v>
      </c>
      <c r="G2352" s="20">
        <v>39600</v>
      </c>
    </row>
    <row r="2353" spans="1:7" x14ac:dyDescent="0.25">
      <c r="A2353" s="20">
        <v>29873</v>
      </c>
      <c r="B2353" s="19">
        <v>39</v>
      </c>
      <c r="C2353" s="20">
        <v>44408</v>
      </c>
      <c r="D2353" s="21">
        <f>YEAR(C2353)-YEAR(G2353)</f>
        <v>8</v>
      </c>
      <c r="E2353" s="21">
        <f>MONTH(C2353)-MONTH(G2353)</f>
        <v>1</v>
      </c>
      <c r="F2353" s="22">
        <v>4260.72</v>
      </c>
      <c r="G2353" s="20">
        <v>41426</v>
      </c>
    </row>
    <row r="2354" spans="1:7" x14ac:dyDescent="0.25">
      <c r="A2354" s="20">
        <v>23921</v>
      </c>
      <c r="B2354" s="19">
        <v>56</v>
      </c>
      <c r="C2354" s="20">
        <v>44408</v>
      </c>
      <c r="D2354" s="21">
        <f>YEAR(C2354)-YEAR(G2354)</f>
        <v>31</v>
      </c>
      <c r="E2354" s="21">
        <f>MONTH(C2354)-MONTH(G2354)</f>
        <v>1</v>
      </c>
      <c r="F2354" s="22">
        <v>5850.579999999999</v>
      </c>
      <c r="G2354" s="20">
        <v>33029</v>
      </c>
    </row>
    <row r="2355" spans="1:7" x14ac:dyDescent="0.25">
      <c r="A2355" s="20">
        <v>31447</v>
      </c>
      <c r="B2355" s="19">
        <v>35</v>
      </c>
      <c r="C2355" s="20">
        <v>44408</v>
      </c>
      <c r="D2355" s="21">
        <f>YEAR(C2355)-YEAR(G2355)</f>
        <v>5</v>
      </c>
      <c r="E2355" s="21">
        <f>MONTH(C2355)-MONTH(G2355)</f>
        <v>1</v>
      </c>
      <c r="F2355" s="22">
        <v>5019.57</v>
      </c>
      <c r="G2355" s="20">
        <v>42522</v>
      </c>
    </row>
    <row r="2356" spans="1:7" x14ac:dyDescent="0.25">
      <c r="A2356" s="20">
        <v>27199</v>
      </c>
      <c r="B2356" s="19">
        <v>47</v>
      </c>
      <c r="C2356" s="20">
        <v>44408</v>
      </c>
      <c r="D2356" s="21">
        <f>YEAR(C2356)-YEAR(G2356)</f>
        <v>13</v>
      </c>
      <c r="E2356" s="21">
        <f>MONTH(C2356)-MONTH(G2356)</f>
        <v>1</v>
      </c>
      <c r="F2356" s="22">
        <v>6531.81</v>
      </c>
      <c r="G2356" s="20">
        <v>39601</v>
      </c>
    </row>
    <row r="2357" spans="1:7" x14ac:dyDescent="0.25">
      <c r="A2357" s="20">
        <v>23859</v>
      </c>
      <c r="B2357" s="19">
        <v>56</v>
      </c>
      <c r="C2357" s="20">
        <v>44408</v>
      </c>
      <c r="D2357" s="21">
        <f>YEAR(C2357)-YEAR(G2357)</f>
        <v>31</v>
      </c>
      <c r="E2357" s="21">
        <f>MONTH(C2357)-MONTH(G2357)</f>
        <v>1</v>
      </c>
      <c r="F2357" s="22">
        <v>5373.46</v>
      </c>
      <c r="G2357" s="20">
        <v>33042</v>
      </c>
    </row>
    <row r="2358" spans="1:7" x14ac:dyDescent="0.25">
      <c r="A2358" s="20">
        <v>29820</v>
      </c>
      <c r="B2358" s="19">
        <v>40</v>
      </c>
      <c r="C2358" s="20">
        <v>44408</v>
      </c>
      <c r="D2358" s="21">
        <f>YEAR(C2358)-YEAR(G2358)</f>
        <v>17</v>
      </c>
      <c r="E2358" s="21">
        <f>MONTH(C2358)-MONTH(G2358)</f>
        <v>1</v>
      </c>
      <c r="F2358" s="22">
        <v>5203.05</v>
      </c>
      <c r="G2358" s="20">
        <v>38139</v>
      </c>
    </row>
    <row r="2359" spans="1:7" x14ac:dyDescent="0.25">
      <c r="A2359" s="20">
        <v>25654</v>
      </c>
      <c r="B2359" s="19">
        <v>51</v>
      </c>
      <c r="C2359" s="20">
        <v>44408</v>
      </c>
      <c r="D2359" s="21">
        <f>YEAR(C2359)-YEAR(G2359)</f>
        <v>22</v>
      </c>
      <c r="E2359" s="21">
        <f>MONTH(C2359)-MONTH(G2359)</f>
        <v>1</v>
      </c>
      <c r="F2359" s="22">
        <v>6886.579999999999</v>
      </c>
      <c r="G2359" s="20">
        <v>36332</v>
      </c>
    </row>
    <row r="2360" spans="1:7" x14ac:dyDescent="0.25">
      <c r="A2360" s="20">
        <v>29681</v>
      </c>
      <c r="B2360" s="19">
        <v>40</v>
      </c>
      <c r="C2360" s="20">
        <v>44408</v>
      </c>
      <c r="D2360" s="21">
        <f>YEAR(C2360)-YEAR(G2360)</f>
        <v>8</v>
      </c>
      <c r="E2360" s="21">
        <f>MONTH(C2360)-MONTH(G2360)</f>
        <v>1</v>
      </c>
      <c r="F2360" s="22">
        <v>4293.2</v>
      </c>
      <c r="G2360" s="20">
        <v>41426</v>
      </c>
    </row>
    <row r="2361" spans="1:7" x14ac:dyDescent="0.25">
      <c r="A2361" s="20">
        <v>30655</v>
      </c>
      <c r="B2361" s="19">
        <v>37</v>
      </c>
      <c r="C2361" s="20">
        <v>44408</v>
      </c>
      <c r="D2361" s="21">
        <f>YEAR(C2361)-YEAR(G2361)</f>
        <v>14</v>
      </c>
      <c r="E2361" s="21">
        <f>MONTH(C2361)-MONTH(G2361)</f>
        <v>1</v>
      </c>
      <c r="F2361" s="22">
        <v>6567.82</v>
      </c>
      <c r="G2361" s="20">
        <v>39234</v>
      </c>
    </row>
    <row r="2362" spans="1:7" x14ac:dyDescent="0.25">
      <c r="A2362" s="20">
        <v>28178</v>
      </c>
      <c r="B2362" s="19">
        <v>44</v>
      </c>
      <c r="C2362" s="20">
        <v>44408</v>
      </c>
      <c r="D2362" s="21">
        <f>YEAR(C2362)-YEAR(G2362)</f>
        <v>20</v>
      </c>
      <c r="E2362" s="21">
        <f>MONTH(C2362)-MONTH(G2362)</f>
        <v>1</v>
      </c>
      <c r="F2362" s="22">
        <v>4381.1400000000003</v>
      </c>
      <c r="G2362" s="20">
        <v>37047</v>
      </c>
    </row>
    <row r="2363" spans="1:7" x14ac:dyDescent="0.25">
      <c r="A2363" s="20">
        <v>26697</v>
      </c>
      <c r="B2363" s="19">
        <v>48</v>
      </c>
      <c r="C2363" s="20">
        <v>44408</v>
      </c>
      <c r="D2363" s="21">
        <f>YEAR(C2363)-YEAR(G2363)</f>
        <v>17</v>
      </c>
      <c r="E2363" s="21">
        <f>MONTH(C2363)-MONTH(G2363)</f>
        <v>1</v>
      </c>
      <c r="F2363" s="22">
        <v>5348.6500000000005</v>
      </c>
      <c r="G2363" s="20">
        <v>38145</v>
      </c>
    </row>
    <row r="2364" spans="1:7" x14ac:dyDescent="0.25">
      <c r="A2364" s="20">
        <v>24927</v>
      </c>
      <c r="B2364" s="19">
        <v>53</v>
      </c>
      <c r="C2364" s="20">
        <v>44408</v>
      </c>
      <c r="D2364" s="21">
        <f>YEAR(C2364)-YEAR(G2364)</f>
        <v>31</v>
      </c>
      <c r="E2364" s="21">
        <f>MONTH(C2364)-MONTH(G2364)</f>
        <v>1</v>
      </c>
      <c r="F2364" s="22">
        <v>5337.62</v>
      </c>
      <c r="G2364" s="20">
        <v>33025</v>
      </c>
    </row>
    <row r="2365" spans="1:7" x14ac:dyDescent="0.25">
      <c r="A2365" s="20">
        <v>26720</v>
      </c>
      <c r="B2365" s="19">
        <v>48</v>
      </c>
      <c r="C2365" s="20">
        <v>44408</v>
      </c>
      <c r="D2365" s="21">
        <f>YEAR(C2365)-YEAR(G2365)</f>
        <v>20</v>
      </c>
      <c r="E2365" s="21">
        <f>MONTH(C2365)-MONTH(G2365)</f>
        <v>1</v>
      </c>
      <c r="F2365" s="22">
        <v>5591.8600000000006</v>
      </c>
      <c r="G2365" s="20">
        <v>37053</v>
      </c>
    </row>
    <row r="2366" spans="1:7" x14ac:dyDescent="0.25">
      <c r="A2366" s="20">
        <v>29895</v>
      </c>
      <c r="B2366" s="19">
        <v>39</v>
      </c>
      <c r="C2366" s="20">
        <v>44408</v>
      </c>
      <c r="D2366" s="21">
        <f>YEAR(C2366)-YEAR(G2366)</f>
        <v>15</v>
      </c>
      <c r="E2366" s="21">
        <f>MONTH(C2366)-MONTH(G2366)</f>
        <v>1</v>
      </c>
      <c r="F2366" s="22">
        <v>5624.95</v>
      </c>
      <c r="G2366" s="20">
        <v>38869</v>
      </c>
    </row>
    <row r="2367" spans="1:7" x14ac:dyDescent="0.25">
      <c r="A2367" s="20">
        <v>29295</v>
      </c>
      <c r="B2367" s="19">
        <v>41</v>
      </c>
      <c r="C2367" s="20">
        <v>44408</v>
      </c>
      <c r="D2367" s="21">
        <f>YEAR(C2367)-YEAR(G2367)</f>
        <v>13</v>
      </c>
      <c r="E2367" s="21">
        <f>MONTH(C2367)-MONTH(G2367)</f>
        <v>1</v>
      </c>
      <c r="F2367" s="22">
        <v>4859.6500000000005</v>
      </c>
      <c r="G2367" s="20">
        <v>39601</v>
      </c>
    </row>
    <row r="2368" spans="1:7" x14ac:dyDescent="0.25">
      <c r="A2368" s="20">
        <v>23711</v>
      </c>
      <c r="B2368" s="19">
        <v>56</v>
      </c>
      <c r="C2368" s="20">
        <v>44408</v>
      </c>
      <c r="D2368" s="21">
        <f>YEAR(C2368)-YEAR(G2368)</f>
        <v>35</v>
      </c>
      <c r="E2368" s="21">
        <f>MONTH(C2368)-MONTH(G2368)</f>
        <v>1</v>
      </c>
      <c r="F2368" s="22">
        <v>7888.98</v>
      </c>
      <c r="G2368" s="20">
        <v>31565</v>
      </c>
    </row>
    <row r="2369" spans="1:7" x14ac:dyDescent="0.25">
      <c r="A2369" s="20">
        <v>27922</v>
      </c>
      <c r="B2369" s="19">
        <v>45</v>
      </c>
      <c r="C2369" s="20">
        <v>44408</v>
      </c>
      <c r="D2369" s="21">
        <f>YEAR(C2369)-YEAR(G2369)</f>
        <v>16</v>
      </c>
      <c r="E2369" s="21">
        <f>MONTH(C2369)-MONTH(G2369)</f>
        <v>1</v>
      </c>
      <c r="F2369" s="22">
        <v>6731.68</v>
      </c>
      <c r="G2369" s="20">
        <v>38509</v>
      </c>
    </row>
    <row r="2370" spans="1:7" x14ac:dyDescent="0.25">
      <c r="A2370" s="20">
        <v>27914</v>
      </c>
      <c r="B2370" s="19">
        <v>45</v>
      </c>
      <c r="C2370" s="20">
        <v>44408</v>
      </c>
      <c r="D2370" s="21">
        <f>YEAR(C2370)-YEAR(G2370)</f>
        <v>14</v>
      </c>
      <c r="E2370" s="21">
        <f>MONTH(C2370)-MONTH(G2370)</f>
        <v>1</v>
      </c>
      <c r="F2370" s="22">
        <v>6561.0999999999995</v>
      </c>
      <c r="G2370" s="20">
        <v>39251</v>
      </c>
    </row>
    <row r="2371" spans="1:7" x14ac:dyDescent="0.25">
      <c r="A2371" s="20">
        <v>29531</v>
      </c>
      <c r="B2371" s="19">
        <v>40</v>
      </c>
      <c r="C2371" s="20">
        <v>44408</v>
      </c>
      <c r="D2371" s="21">
        <f>YEAR(C2371)-YEAR(G2371)</f>
        <v>17</v>
      </c>
      <c r="E2371" s="21">
        <f>MONTH(C2371)-MONTH(G2371)</f>
        <v>1</v>
      </c>
      <c r="F2371" s="22">
        <v>3969.9300000000003</v>
      </c>
      <c r="G2371" s="20">
        <v>38139</v>
      </c>
    </row>
    <row r="2372" spans="1:7" x14ac:dyDescent="0.25">
      <c r="A2372" s="20">
        <v>27548</v>
      </c>
      <c r="B2372" s="19">
        <v>46</v>
      </c>
      <c r="C2372" s="20">
        <v>44408</v>
      </c>
      <c r="D2372" s="21">
        <f>YEAR(C2372)-YEAR(G2372)</f>
        <v>20</v>
      </c>
      <c r="E2372" s="21">
        <f>MONTH(C2372)-MONTH(G2372)</f>
        <v>1</v>
      </c>
      <c r="F2372" s="22">
        <v>4658.9000000000005</v>
      </c>
      <c r="G2372" s="20">
        <v>37043</v>
      </c>
    </row>
    <row r="2373" spans="1:7" x14ac:dyDescent="0.25">
      <c r="A2373" s="20">
        <v>27588</v>
      </c>
      <c r="B2373" s="19">
        <v>46</v>
      </c>
      <c r="C2373" s="20">
        <v>44408</v>
      </c>
      <c r="D2373" s="21">
        <f>YEAR(C2373)-YEAR(G2373)</f>
        <v>12</v>
      </c>
      <c r="E2373" s="21">
        <f>MONTH(C2373)-MONTH(G2373)</f>
        <v>1</v>
      </c>
      <c r="F2373" s="22">
        <v>5140.5999999999995</v>
      </c>
      <c r="G2373" s="20">
        <v>39965</v>
      </c>
    </row>
    <row r="2374" spans="1:7" x14ac:dyDescent="0.25">
      <c r="A2374" s="20">
        <v>30173</v>
      </c>
      <c r="B2374" s="19">
        <v>39</v>
      </c>
      <c r="C2374" s="20">
        <v>44408</v>
      </c>
      <c r="D2374" s="21">
        <f>YEAR(C2374)-YEAR(G2374)</f>
        <v>16</v>
      </c>
      <c r="E2374" s="21">
        <f>MONTH(C2374)-MONTH(G2374)</f>
        <v>1</v>
      </c>
      <c r="F2374" s="22">
        <v>5496.32</v>
      </c>
      <c r="G2374" s="20">
        <v>38504</v>
      </c>
    </row>
    <row r="2375" spans="1:7" x14ac:dyDescent="0.25">
      <c r="A2375" s="20">
        <v>29381</v>
      </c>
      <c r="B2375" s="19">
        <v>41</v>
      </c>
      <c r="C2375" s="20">
        <v>44408</v>
      </c>
      <c r="D2375" s="21">
        <f>YEAR(C2375)-YEAR(G2375)</f>
        <v>14</v>
      </c>
      <c r="E2375" s="21">
        <f>MONTH(C2375)-MONTH(G2375)</f>
        <v>1</v>
      </c>
      <c r="F2375" s="22">
        <v>5765.9000000000005</v>
      </c>
      <c r="G2375" s="20">
        <v>39251</v>
      </c>
    </row>
    <row r="2376" spans="1:7" x14ac:dyDescent="0.25">
      <c r="A2376" s="20">
        <v>28204</v>
      </c>
      <c r="B2376" s="19">
        <v>44</v>
      </c>
      <c r="C2376" s="20">
        <v>44408</v>
      </c>
      <c r="D2376" s="21">
        <f>YEAR(C2376)-YEAR(G2376)</f>
        <v>14</v>
      </c>
      <c r="E2376" s="21">
        <f>MONTH(C2376)-MONTH(G2376)</f>
        <v>1</v>
      </c>
      <c r="F2376" s="22">
        <v>6134.38</v>
      </c>
      <c r="G2376" s="20">
        <v>39237</v>
      </c>
    </row>
    <row r="2377" spans="1:7" x14ac:dyDescent="0.25">
      <c r="A2377" s="20">
        <v>32564</v>
      </c>
      <c r="B2377" s="19">
        <v>32</v>
      </c>
      <c r="C2377" s="20">
        <v>44408</v>
      </c>
      <c r="D2377" s="21">
        <f>YEAR(C2377)-YEAR(G2377)</f>
        <v>11</v>
      </c>
      <c r="E2377" s="21">
        <f>MONTH(C2377)-MONTH(G2377)</f>
        <v>1</v>
      </c>
      <c r="F2377" s="22">
        <v>4816.75</v>
      </c>
      <c r="G2377" s="20">
        <v>40330</v>
      </c>
    </row>
    <row r="2378" spans="1:7" x14ac:dyDescent="0.25">
      <c r="A2378" s="20">
        <v>29594</v>
      </c>
      <c r="B2378" s="19">
        <v>40</v>
      </c>
      <c r="C2378" s="20">
        <v>44408</v>
      </c>
      <c r="D2378" s="21">
        <f>YEAR(C2378)-YEAR(G2378)</f>
        <v>9</v>
      </c>
      <c r="E2378" s="21">
        <f>MONTH(C2378)-MONTH(G2378)</f>
        <v>1</v>
      </c>
      <c r="F2378" s="22">
        <v>5378.6500000000005</v>
      </c>
      <c r="G2378" s="20">
        <v>41061</v>
      </c>
    </row>
    <row r="2379" spans="1:7" x14ac:dyDescent="0.25">
      <c r="A2379" s="20">
        <v>27455</v>
      </c>
      <c r="B2379" s="19">
        <v>46</v>
      </c>
      <c r="C2379" s="20">
        <v>44408</v>
      </c>
      <c r="D2379" s="21">
        <f>YEAR(C2379)-YEAR(G2379)</f>
        <v>13</v>
      </c>
      <c r="E2379" s="21">
        <f>MONTH(C2379)-MONTH(G2379)</f>
        <v>1</v>
      </c>
      <c r="F2379" s="22">
        <v>6009.8899999999994</v>
      </c>
      <c r="G2379" s="20">
        <v>39629</v>
      </c>
    </row>
    <row r="2380" spans="1:7" x14ac:dyDescent="0.25">
      <c r="A2380" s="20">
        <v>27464</v>
      </c>
      <c r="B2380" s="19">
        <v>46</v>
      </c>
      <c r="C2380" s="20">
        <v>44408</v>
      </c>
      <c r="D2380" s="21">
        <f>YEAR(C2380)-YEAR(G2380)</f>
        <v>21</v>
      </c>
      <c r="E2380" s="21">
        <f>MONTH(C2380)-MONTH(G2380)</f>
        <v>1</v>
      </c>
      <c r="F2380" s="22">
        <v>7503.7</v>
      </c>
      <c r="G2380" s="20">
        <v>36682</v>
      </c>
    </row>
    <row r="2381" spans="1:7" x14ac:dyDescent="0.25">
      <c r="A2381" s="20">
        <v>28467</v>
      </c>
      <c r="B2381" s="19">
        <v>43</v>
      </c>
      <c r="C2381" s="20">
        <v>44408</v>
      </c>
      <c r="D2381" s="21">
        <f>YEAR(C2381)-YEAR(G2381)</f>
        <v>12</v>
      </c>
      <c r="E2381" s="21">
        <f>MONTH(C2381)-MONTH(G2381)</f>
        <v>1</v>
      </c>
      <c r="F2381" s="22">
        <v>5479.96</v>
      </c>
      <c r="G2381" s="20">
        <v>39986</v>
      </c>
    </row>
    <row r="2382" spans="1:7" x14ac:dyDescent="0.25">
      <c r="A2382" s="20">
        <v>30785</v>
      </c>
      <c r="B2382" s="19">
        <v>37</v>
      </c>
      <c r="C2382" s="20">
        <v>44408</v>
      </c>
      <c r="D2382" s="21">
        <f>YEAR(C2382)-YEAR(G2382)</f>
        <v>9</v>
      </c>
      <c r="E2382" s="21">
        <f>MONTH(C2382)-MONTH(G2382)</f>
        <v>1</v>
      </c>
      <c r="F2382" s="22">
        <v>4068.25</v>
      </c>
      <c r="G2382" s="20">
        <v>41075</v>
      </c>
    </row>
    <row r="2383" spans="1:7" x14ac:dyDescent="0.25">
      <c r="A2383" s="20">
        <v>33998</v>
      </c>
      <c r="B2383" s="19">
        <v>28</v>
      </c>
      <c r="C2383" s="20">
        <v>44408</v>
      </c>
      <c r="D2383" s="21">
        <f>YEAR(C2383)-YEAR(G2383)</f>
        <v>2</v>
      </c>
      <c r="E2383" s="21">
        <f>MONTH(C2383)-MONTH(G2383)</f>
        <v>1</v>
      </c>
      <c r="F2383" s="22">
        <v>3828.5</v>
      </c>
      <c r="G2383" s="20">
        <v>43617</v>
      </c>
    </row>
    <row r="2384" spans="1:7" x14ac:dyDescent="0.25">
      <c r="A2384" s="20">
        <v>25039</v>
      </c>
      <c r="B2384" s="19">
        <v>53</v>
      </c>
      <c r="C2384" s="20">
        <v>44408</v>
      </c>
      <c r="D2384" s="21">
        <f>YEAR(C2384)-YEAR(G2384)</f>
        <v>17</v>
      </c>
      <c r="E2384" s="21">
        <f>MONTH(C2384)-MONTH(G2384)</f>
        <v>1</v>
      </c>
      <c r="F2384" s="22">
        <v>5300.4900000000007</v>
      </c>
      <c r="G2384" s="20">
        <v>38139</v>
      </c>
    </row>
    <row r="2385" spans="1:7" x14ac:dyDescent="0.25">
      <c r="A2385" s="20">
        <v>28573</v>
      </c>
      <c r="B2385" s="19">
        <v>43</v>
      </c>
      <c r="C2385" s="20">
        <v>44408</v>
      </c>
      <c r="D2385" s="21">
        <f>YEAR(C2385)-YEAR(G2385)</f>
        <v>14</v>
      </c>
      <c r="E2385" s="21">
        <f>MONTH(C2385)-MONTH(G2385)</f>
        <v>1</v>
      </c>
      <c r="F2385" s="22">
        <v>4623.5</v>
      </c>
      <c r="G2385" s="20">
        <v>39234</v>
      </c>
    </row>
    <row r="2386" spans="1:7" x14ac:dyDescent="0.25">
      <c r="A2386" s="20">
        <v>24570</v>
      </c>
      <c r="B2386" s="19">
        <v>54</v>
      </c>
      <c r="C2386" s="20">
        <v>44408</v>
      </c>
      <c r="D2386" s="21">
        <f>YEAR(C2386)-YEAR(G2386)</f>
        <v>15</v>
      </c>
      <c r="E2386" s="21">
        <f>MONTH(C2386)-MONTH(G2386)</f>
        <v>1</v>
      </c>
      <c r="F2386" s="22">
        <v>7387.829999999999</v>
      </c>
      <c r="G2386" s="20">
        <v>38874</v>
      </c>
    </row>
    <row r="2387" spans="1:7" x14ac:dyDescent="0.25">
      <c r="A2387" s="20">
        <v>29678</v>
      </c>
      <c r="B2387" s="19">
        <v>40</v>
      </c>
      <c r="C2387" s="20">
        <v>44408</v>
      </c>
      <c r="D2387" s="21">
        <f>YEAR(C2387)-YEAR(G2387)</f>
        <v>8</v>
      </c>
      <c r="E2387" s="21">
        <f>MONTH(C2387)-MONTH(G2387)</f>
        <v>1</v>
      </c>
      <c r="F2387" s="22">
        <v>4864.4000000000005</v>
      </c>
      <c r="G2387" s="20">
        <v>41428</v>
      </c>
    </row>
    <row r="2388" spans="1:7" x14ac:dyDescent="0.25">
      <c r="A2388" s="20">
        <v>29869</v>
      </c>
      <c r="B2388" s="19">
        <v>39</v>
      </c>
      <c r="C2388" s="20">
        <v>44408</v>
      </c>
      <c r="D2388" s="21">
        <f>YEAR(C2388)-YEAR(G2388)</f>
        <v>8</v>
      </c>
      <c r="E2388" s="21">
        <f>MONTH(C2388)-MONTH(G2388)</f>
        <v>1</v>
      </c>
      <c r="F2388" s="22">
        <v>6634</v>
      </c>
      <c r="G2388" s="20">
        <v>41442</v>
      </c>
    </row>
    <row r="2389" spans="1:7" x14ac:dyDescent="0.25">
      <c r="A2389" s="20">
        <v>23887</v>
      </c>
      <c r="B2389" s="19">
        <v>56</v>
      </c>
      <c r="C2389" s="20">
        <v>44408</v>
      </c>
      <c r="D2389" s="21">
        <f>YEAR(C2389)-YEAR(G2389)</f>
        <v>23</v>
      </c>
      <c r="E2389" s="21">
        <f>MONTH(C2389)-MONTH(G2389)</f>
        <v>1</v>
      </c>
      <c r="F2389" s="22">
        <v>6565.1399999999994</v>
      </c>
      <c r="G2389" s="20">
        <v>35948</v>
      </c>
    </row>
    <row r="2390" spans="1:7" x14ac:dyDescent="0.25">
      <c r="A2390" s="20">
        <v>22713</v>
      </c>
      <c r="B2390" s="19">
        <v>59</v>
      </c>
      <c r="C2390" s="20">
        <v>44408</v>
      </c>
      <c r="D2390" s="21">
        <f>YEAR(C2390)-YEAR(G2390)</f>
        <v>38</v>
      </c>
      <c r="E2390" s="21">
        <f>MONTH(C2390)-MONTH(G2390)</f>
        <v>1</v>
      </c>
      <c r="F2390" s="22">
        <v>6204.5</v>
      </c>
      <c r="G2390" s="20">
        <v>30468</v>
      </c>
    </row>
    <row r="2391" spans="1:7" x14ac:dyDescent="0.25">
      <c r="A2391" s="20">
        <v>26842</v>
      </c>
      <c r="B2391" s="19">
        <v>48</v>
      </c>
      <c r="C2391" s="20">
        <v>44408</v>
      </c>
      <c r="D2391" s="21">
        <f>YEAR(C2391)-YEAR(G2391)</f>
        <v>19</v>
      </c>
      <c r="E2391" s="21">
        <f>MONTH(C2391)-MONTH(G2391)</f>
        <v>1</v>
      </c>
      <c r="F2391" s="22">
        <v>5181.9399999999996</v>
      </c>
      <c r="G2391" s="20">
        <v>37408</v>
      </c>
    </row>
    <row r="2392" spans="1:7" x14ac:dyDescent="0.25">
      <c r="A2392" s="20">
        <v>26154</v>
      </c>
      <c r="B2392" s="19">
        <v>50</v>
      </c>
      <c r="C2392" s="20">
        <v>44408</v>
      </c>
      <c r="D2392" s="21">
        <f>YEAR(C2392)-YEAR(G2392)</f>
        <v>23</v>
      </c>
      <c r="E2392" s="21">
        <f>MONTH(C2392)-MONTH(G2392)</f>
        <v>1</v>
      </c>
      <c r="F2392" s="22">
        <v>6113.78</v>
      </c>
      <c r="G2392" s="20">
        <v>35948</v>
      </c>
    </row>
    <row r="2393" spans="1:7" x14ac:dyDescent="0.25">
      <c r="A2393" s="20">
        <v>23890</v>
      </c>
      <c r="B2393" s="19">
        <v>56</v>
      </c>
      <c r="C2393" s="20">
        <v>44408</v>
      </c>
      <c r="D2393" s="21">
        <f>YEAR(C2393)-YEAR(G2393)</f>
        <v>31</v>
      </c>
      <c r="E2393" s="21">
        <f>MONTH(C2393)-MONTH(G2393)</f>
        <v>1</v>
      </c>
      <c r="F2393" s="22">
        <v>6587.54</v>
      </c>
      <c r="G2393" s="20">
        <v>33025</v>
      </c>
    </row>
    <row r="2394" spans="1:7" x14ac:dyDescent="0.25">
      <c r="A2394" s="20">
        <v>27323</v>
      </c>
      <c r="B2394" s="19">
        <v>46</v>
      </c>
      <c r="C2394" s="20">
        <v>44408</v>
      </c>
      <c r="D2394" s="21">
        <f>YEAR(C2394)-YEAR(G2394)</f>
        <v>21</v>
      </c>
      <c r="E2394" s="21">
        <f>MONTH(C2394)-MONTH(G2394)</f>
        <v>1</v>
      </c>
      <c r="F2394" s="22">
        <v>5822.579999999999</v>
      </c>
      <c r="G2394" s="20">
        <v>36690</v>
      </c>
    </row>
    <row r="2395" spans="1:7" x14ac:dyDescent="0.25">
      <c r="A2395" s="20">
        <v>23020</v>
      </c>
      <c r="B2395" s="19">
        <v>58</v>
      </c>
      <c r="C2395" s="20">
        <v>44408</v>
      </c>
      <c r="D2395" s="21">
        <f>YEAR(C2395)-YEAR(G2395)</f>
        <v>33</v>
      </c>
      <c r="E2395" s="21">
        <f>MONTH(C2395)-MONTH(G2395)</f>
        <v>1</v>
      </c>
      <c r="F2395" s="22">
        <v>5570.579999999999</v>
      </c>
      <c r="G2395" s="20">
        <v>32295</v>
      </c>
    </row>
    <row r="2396" spans="1:7" x14ac:dyDescent="0.25">
      <c r="A2396" s="20">
        <v>32741</v>
      </c>
      <c r="B2396" s="19">
        <v>32</v>
      </c>
      <c r="C2396" s="20">
        <v>44408</v>
      </c>
      <c r="D2396" s="21">
        <f>YEAR(C2396)-YEAR(G2396)</f>
        <v>4</v>
      </c>
      <c r="E2396" s="21">
        <f>MONTH(C2396)-MONTH(G2396)</f>
        <v>1</v>
      </c>
      <c r="F2396" s="22">
        <v>3737</v>
      </c>
      <c r="G2396" s="20">
        <v>42905</v>
      </c>
    </row>
    <row r="2397" spans="1:7" x14ac:dyDescent="0.25">
      <c r="A2397" s="20">
        <v>27763</v>
      </c>
      <c r="B2397" s="19">
        <v>45</v>
      </c>
      <c r="C2397" s="20">
        <v>44408</v>
      </c>
      <c r="D2397" s="21">
        <f>YEAR(C2397)-YEAR(G2397)</f>
        <v>17</v>
      </c>
      <c r="E2397" s="21">
        <f>MONTH(C2397)-MONTH(G2397)</f>
        <v>1</v>
      </c>
      <c r="F2397" s="22">
        <v>4582.57</v>
      </c>
      <c r="G2397" s="20">
        <v>38144</v>
      </c>
    </row>
    <row r="2398" spans="1:7" x14ac:dyDescent="0.25">
      <c r="A2398" s="20">
        <v>29511</v>
      </c>
      <c r="B2398" s="19">
        <v>40</v>
      </c>
      <c r="C2398" s="20">
        <v>44408</v>
      </c>
      <c r="D2398" s="21">
        <f>YEAR(C2398)-YEAR(G2398)</f>
        <v>20</v>
      </c>
      <c r="E2398" s="21">
        <f>MONTH(C2398)-MONTH(G2398)</f>
        <v>1</v>
      </c>
      <c r="F2398" s="22">
        <v>5939.06</v>
      </c>
      <c r="G2398" s="20">
        <v>37043</v>
      </c>
    </row>
    <row r="2399" spans="1:7" x14ac:dyDescent="0.25">
      <c r="A2399" s="20">
        <v>25199</v>
      </c>
      <c r="B2399" s="19">
        <v>52</v>
      </c>
      <c r="C2399" s="20">
        <v>44408</v>
      </c>
      <c r="D2399" s="21">
        <f>YEAR(C2399)-YEAR(G2399)</f>
        <v>31</v>
      </c>
      <c r="E2399" s="21">
        <f>MONTH(C2399)-MONTH(G2399)</f>
        <v>1</v>
      </c>
      <c r="F2399" s="22">
        <v>5690.420000000001</v>
      </c>
      <c r="G2399" s="20">
        <v>33042</v>
      </c>
    </row>
    <row r="2400" spans="1:7" x14ac:dyDescent="0.25">
      <c r="A2400" s="20">
        <v>29827</v>
      </c>
      <c r="B2400" s="19">
        <v>40</v>
      </c>
      <c r="C2400" s="20">
        <v>44408</v>
      </c>
      <c r="D2400" s="21">
        <f>YEAR(C2400)-YEAR(G2400)</f>
        <v>9</v>
      </c>
      <c r="E2400" s="21">
        <f>MONTH(C2400)-MONTH(G2400)</f>
        <v>1</v>
      </c>
      <c r="F2400" s="22">
        <v>5121.05</v>
      </c>
      <c r="G2400" s="20">
        <v>41061</v>
      </c>
    </row>
    <row r="2401" spans="1:7" x14ac:dyDescent="0.25">
      <c r="A2401" s="20">
        <v>29172</v>
      </c>
      <c r="B2401" s="19">
        <v>41</v>
      </c>
      <c r="C2401" s="20">
        <v>44408</v>
      </c>
      <c r="D2401" s="21">
        <f>YEAR(C2401)-YEAR(G2401)</f>
        <v>14</v>
      </c>
      <c r="E2401" s="21">
        <f>MONTH(C2401)-MONTH(G2401)</f>
        <v>1</v>
      </c>
      <c r="F2401" s="22">
        <v>5055.82</v>
      </c>
      <c r="G2401" s="20">
        <v>39237</v>
      </c>
    </row>
    <row r="2402" spans="1:7" x14ac:dyDescent="0.25">
      <c r="A2402" s="20">
        <v>23823</v>
      </c>
      <c r="B2402" s="19">
        <v>56</v>
      </c>
      <c r="C2402" s="20">
        <v>44408</v>
      </c>
      <c r="D2402" s="21">
        <f>YEAR(C2402)-YEAR(G2402)</f>
        <v>32</v>
      </c>
      <c r="E2402" s="21">
        <f>MONTH(C2402)-MONTH(G2402)</f>
        <v>1</v>
      </c>
      <c r="F2402" s="22">
        <v>6413.94</v>
      </c>
      <c r="G2402" s="20">
        <v>32660</v>
      </c>
    </row>
    <row r="2403" spans="1:7" x14ac:dyDescent="0.25">
      <c r="A2403" s="20">
        <v>23704</v>
      </c>
      <c r="B2403" s="19">
        <v>56</v>
      </c>
      <c r="C2403" s="20">
        <v>44408</v>
      </c>
      <c r="D2403" s="21">
        <f>YEAR(C2403)-YEAR(G2403)</f>
        <v>13</v>
      </c>
      <c r="E2403" s="21">
        <f>MONTH(C2403)-MONTH(G2403)</f>
        <v>1</v>
      </c>
      <c r="F2403" s="22">
        <v>5400.61</v>
      </c>
      <c r="G2403" s="20">
        <v>39600</v>
      </c>
    </row>
    <row r="2404" spans="1:7" x14ac:dyDescent="0.25">
      <c r="A2404" s="20">
        <v>23057</v>
      </c>
      <c r="B2404" s="19">
        <v>58</v>
      </c>
      <c r="C2404" s="20">
        <v>44408</v>
      </c>
      <c r="D2404" s="21">
        <f>YEAR(C2404)-YEAR(G2404)</f>
        <v>37</v>
      </c>
      <c r="E2404" s="21">
        <f>MONTH(C2404)-MONTH(G2404)</f>
        <v>1</v>
      </c>
      <c r="F2404" s="22">
        <v>6733.1399999999994</v>
      </c>
      <c r="G2404" s="20">
        <v>30837</v>
      </c>
    </row>
    <row r="2405" spans="1:7" x14ac:dyDescent="0.25">
      <c r="A2405" s="20">
        <v>27172</v>
      </c>
      <c r="B2405" s="19">
        <v>47</v>
      </c>
      <c r="C2405" s="20">
        <v>44408</v>
      </c>
      <c r="D2405" s="21">
        <f>YEAR(C2405)-YEAR(G2405)</f>
        <v>2</v>
      </c>
      <c r="E2405" s="21">
        <f>MONTH(C2405)-MONTH(G2405)</f>
        <v>1</v>
      </c>
      <c r="F2405" s="22">
        <v>5732.5</v>
      </c>
      <c r="G2405" s="20">
        <v>43617</v>
      </c>
    </row>
    <row r="2406" spans="1:7" x14ac:dyDescent="0.25">
      <c r="A2406" s="20">
        <v>22869</v>
      </c>
      <c r="B2406" s="19">
        <v>59</v>
      </c>
      <c r="C2406" s="20">
        <v>44408</v>
      </c>
      <c r="D2406" s="21">
        <f>YEAR(C2406)-YEAR(G2406)</f>
        <v>32</v>
      </c>
      <c r="E2406" s="21">
        <f>MONTH(C2406)-MONTH(G2406)</f>
        <v>1</v>
      </c>
      <c r="F2406" s="22">
        <v>6359.06</v>
      </c>
      <c r="G2406" s="20">
        <v>32660</v>
      </c>
    </row>
    <row r="2407" spans="1:7" x14ac:dyDescent="0.25">
      <c r="A2407" s="20">
        <v>26506</v>
      </c>
      <c r="B2407" s="19">
        <v>49</v>
      </c>
      <c r="C2407" s="20">
        <v>44408</v>
      </c>
      <c r="D2407" s="21">
        <f>YEAR(C2407)-YEAR(G2407)</f>
        <v>12</v>
      </c>
      <c r="E2407" s="21">
        <f>MONTH(C2407)-MONTH(G2407)</f>
        <v>1</v>
      </c>
      <c r="F2407" s="22">
        <v>5096.92</v>
      </c>
      <c r="G2407" s="20">
        <v>39972</v>
      </c>
    </row>
    <row r="2408" spans="1:7" x14ac:dyDescent="0.25">
      <c r="A2408" s="20">
        <v>27949</v>
      </c>
      <c r="B2408" s="19">
        <v>45</v>
      </c>
      <c r="C2408" s="20">
        <v>44408</v>
      </c>
      <c r="D2408" s="21">
        <f>YEAR(C2408)-YEAR(G2408)</f>
        <v>23</v>
      </c>
      <c r="E2408" s="21">
        <f>MONTH(C2408)-MONTH(G2408)</f>
        <v>1</v>
      </c>
      <c r="F2408" s="22">
        <v>5439.54</v>
      </c>
      <c r="G2408" s="20">
        <v>35954</v>
      </c>
    </row>
    <row r="2409" spans="1:7" x14ac:dyDescent="0.25">
      <c r="A2409" s="20">
        <v>28967</v>
      </c>
      <c r="B2409" s="19">
        <v>42</v>
      </c>
      <c r="C2409" s="20">
        <v>44408</v>
      </c>
      <c r="D2409" s="21">
        <f>YEAR(C2409)-YEAR(G2409)</f>
        <v>9</v>
      </c>
      <c r="E2409" s="21">
        <f>MONTH(C2409)-MONTH(G2409)</f>
        <v>1</v>
      </c>
      <c r="F2409" s="22">
        <v>4637.21</v>
      </c>
      <c r="G2409" s="20">
        <v>41061</v>
      </c>
    </row>
    <row r="2410" spans="1:7" x14ac:dyDescent="0.25">
      <c r="A2410" s="20">
        <v>23868</v>
      </c>
      <c r="B2410" s="19">
        <v>56</v>
      </c>
      <c r="C2410" s="20">
        <v>44408</v>
      </c>
      <c r="D2410" s="21">
        <f>YEAR(C2410)-YEAR(G2410)</f>
        <v>2</v>
      </c>
      <c r="E2410" s="21">
        <f>MONTH(C2410)-MONTH(G2410)</f>
        <v>1</v>
      </c>
      <c r="F2410" s="22">
        <v>5284.5</v>
      </c>
      <c r="G2410" s="20">
        <v>43619</v>
      </c>
    </row>
    <row r="2411" spans="1:7" x14ac:dyDescent="0.25">
      <c r="A2411" s="20">
        <v>27838</v>
      </c>
      <c r="B2411" s="19">
        <v>45</v>
      </c>
      <c r="C2411" s="20">
        <v>44408</v>
      </c>
      <c r="D2411" s="21">
        <f>YEAR(C2411)-YEAR(G2411)</f>
        <v>13</v>
      </c>
      <c r="E2411" s="21">
        <f>MONTH(C2411)-MONTH(G2411)</f>
        <v>1</v>
      </c>
      <c r="F2411" s="22">
        <v>6593.41</v>
      </c>
      <c r="G2411" s="20">
        <v>39622</v>
      </c>
    </row>
    <row r="2412" spans="1:7" x14ac:dyDescent="0.25">
      <c r="A2412" s="20">
        <v>29021</v>
      </c>
      <c r="B2412" s="19">
        <v>42</v>
      </c>
      <c r="C2412" s="20">
        <v>44408</v>
      </c>
      <c r="D2412" s="21">
        <f>YEAR(C2412)-YEAR(G2412)</f>
        <v>14</v>
      </c>
      <c r="E2412" s="21">
        <f>MONTH(C2412)-MONTH(G2412)</f>
        <v>1</v>
      </c>
      <c r="F2412" s="22">
        <v>4322.22</v>
      </c>
      <c r="G2412" s="20">
        <v>39234</v>
      </c>
    </row>
    <row r="2413" spans="1:7" x14ac:dyDescent="0.25">
      <c r="A2413" s="20">
        <v>30994</v>
      </c>
      <c r="B2413" s="19">
        <v>36</v>
      </c>
      <c r="C2413" s="20">
        <v>44408</v>
      </c>
      <c r="D2413" s="21">
        <f>YEAR(C2413)-YEAR(G2413)</f>
        <v>11</v>
      </c>
      <c r="E2413" s="21">
        <f>MONTH(C2413)-MONTH(G2413)</f>
        <v>1</v>
      </c>
      <c r="F2413" s="22">
        <v>4643.1500000000005</v>
      </c>
      <c r="G2413" s="20">
        <v>40330</v>
      </c>
    </row>
    <row r="2414" spans="1:7" x14ac:dyDescent="0.25">
      <c r="A2414" s="20">
        <v>26937</v>
      </c>
      <c r="B2414" s="19">
        <v>48</v>
      </c>
      <c r="C2414" s="20">
        <v>44408</v>
      </c>
      <c r="D2414" s="21">
        <f>YEAR(C2414)-YEAR(G2414)</f>
        <v>8</v>
      </c>
      <c r="E2414" s="21">
        <f>MONTH(C2414)-MONTH(G2414)</f>
        <v>1</v>
      </c>
      <c r="F2414" s="22">
        <v>4278.6400000000003</v>
      </c>
      <c r="G2414" s="20">
        <v>41426</v>
      </c>
    </row>
    <row r="2415" spans="1:7" x14ac:dyDescent="0.25">
      <c r="A2415" s="20">
        <v>27813</v>
      </c>
      <c r="B2415" s="19">
        <v>45</v>
      </c>
      <c r="C2415" s="20">
        <v>44408</v>
      </c>
      <c r="D2415" s="21">
        <f>YEAR(C2415)-YEAR(G2415)</f>
        <v>18</v>
      </c>
      <c r="E2415" s="21">
        <f>MONTH(C2415)-MONTH(G2415)</f>
        <v>1</v>
      </c>
      <c r="F2415" s="22">
        <v>5348.82</v>
      </c>
      <c r="G2415" s="20">
        <v>37773</v>
      </c>
    </row>
    <row r="2416" spans="1:7" x14ac:dyDescent="0.25">
      <c r="A2416" s="20">
        <v>27694</v>
      </c>
      <c r="B2416" s="19">
        <v>45</v>
      </c>
      <c r="C2416" s="20">
        <v>44408</v>
      </c>
      <c r="D2416" s="21">
        <f>YEAR(C2416)-YEAR(G2416)</f>
        <v>15</v>
      </c>
      <c r="E2416" s="21">
        <f>MONTH(C2416)-MONTH(G2416)</f>
        <v>1</v>
      </c>
      <c r="F2416" s="22">
        <v>4854.3900000000003</v>
      </c>
      <c r="G2416" s="20">
        <v>38869</v>
      </c>
    </row>
    <row r="2417" spans="1:7" x14ac:dyDescent="0.25">
      <c r="A2417" s="20">
        <v>29635</v>
      </c>
      <c r="B2417" s="19">
        <v>40</v>
      </c>
      <c r="C2417" s="20">
        <v>44408</v>
      </c>
      <c r="D2417" s="21">
        <f>YEAR(C2417)-YEAR(G2417)</f>
        <v>4</v>
      </c>
      <c r="E2417" s="21">
        <f>MONTH(C2417)-MONTH(G2417)</f>
        <v>1</v>
      </c>
      <c r="F2417" s="22">
        <v>5081</v>
      </c>
      <c r="G2417" s="20">
        <v>42890</v>
      </c>
    </row>
    <row r="2418" spans="1:7" x14ac:dyDescent="0.25">
      <c r="A2418" s="20">
        <v>25014</v>
      </c>
      <c r="B2418" s="19">
        <v>53</v>
      </c>
      <c r="C2418" s="20">
        <v>44408</v>
      </c>
      <c r="D2418" s="21">
        <f>YEAR(C2418)-YEAR(G2418)</f>
        <v>31</v>
      </c>
      <c r="E2418" s="21">
        <f>MONTH(C2418)-MONTH(G2418)</f>
        <v>1</v>
      </c>
      <c r="F2418" s="22">
        <v>5935.7</v>
      </c>
      <c r="G2418" s="20">
        <v>33025</v>
      </c>
    </row>
    <row r="2419" spans="1:7" x14ac:dyDescent="0.25">
      <c r="A2419" s="20">
        <v>32060</v>
      </c>
      <c r="B2419" s="19">
        <v>33</v>
      </c>
      <c r="C2419" s="20">
        <v>44408</v>
      </c>
      <c r="D2419" s="21">
        <f>YEAR(C2419)-YEAR(G2419)</f>
        <v>9</v>
      </c>
      <c r="E2419" s="21">
        <f>MONTH(C2419)-MONTH(G2419)</f>
        <v>1</v>
      </c>
      <c r="F2419" s="22">
        <v>4404.25</v>
      </c>
      <c r="G2419" s="20">
        <v>41061</v>
      </c>
    </row>
    <row r="2420" spans="1:7" x14ac:dyDescent="0.25">
      <c r="A2420" s="20">
        <v>31986</v>
      </c>
      <c r="B2420" s="19">
        <v>34</v>
      </c>
      <c r="C2420" s="20">
        <v>44408</v>
      </c>
      <c r="D2420" s="21">
        <f>YEAR(C2420)-YEAR(G2420)</f>
        <v>8</v>
      </c>
      <c r="E2420" s="21">
        <f>MONTH(C2420)-MONTH(G2420)</f>
        <v>1</v>
      </c>
      <c r="F2420" s="22">
        <v>4338</v>
      </c>
      <c r="G2420" s="20">
        <v>41426</v>
      </c>
    </row>
    <row r="2421" spans="1:7" x14ac:dyDescent="0.25">
      <c r="A2421" s="20">
        <v>25442</v>
      </c>
      <c r="B2421" s="19">
        <v>52</v>
      </c>
      <c r="C2421" s="20">
        <v>44408</v>
      </c>
      <c r="D2421" s="21">
        <f>YEAR(C2421)-YEAR(G2421)</f>
        <v>16</v>
      </c>
      <c r="E2421" s="21">
        <f>MONTH(C2421)-MONTH(G2421)</f>
        <v>1</v>
      </c>
      <c r="F2421" s="22">
        <v>6940</v>
      </c>
      <c r="G2421" s="20">
        <v>38504</v>
      </c>
    </row>
    <row r="2422" spans="1:7" x14ac:dyDescent="0.25">
      <c r="A2422" s="20">
        <v>26037</v>
      </c>
      <c r="B2422" s="19">
        <v>50</v>
      </c>
      <c r="C2422" s="20">
        <v>44408</v>
      </c>
      <c r="D2422" s="21">
        <f>YEAR(C2422)-YEAR(G2422)</f>
        <v>23</v>
      </c>
      <c r="E2422" s="21">
        <f>MONTH(C2422)-MONTH(G2422)</f>
        <v>1</v>
      </c>
      <c r="F2422" s="22">
        <v>7873.3</v>
      </c>
      <c r="G2422" s="20">
        <v>35948</v>
      </c>
    </row>
    <row r="2423" spans="1:7" x14ac:dyDescent="0.25">
      <c r="A2423" s="20">
        <v>29806</v>
      </c>
      <c r="B2423" s="19">
        <v>40</v>
      </c>
      <c r="C2423" s="20">
        <v>44408</v>
      </c>
      <c r="D2423" s="21">
        <f>YEAR(C2423)-YEAR(G2423)</f>
        <v>15</v>
      </c>
      <c r="E2423" s="21">
        <f>MONTH(C2423)-MONTH(G2423)</f>
        <v>1</v>
      </c>
      <c r="F2423" s="22">
        <v>6665.43</v>
      </c>
      <c r="G2423" s="20">
        <v>38873</v>
      </c>
    </row>
    <row r="2424" spans="1:7" x14ac:dyDescent="0.25">
      <c r="A2424" s="20">
        <v>28214</v>
      </c>
      <c r="B2424" s="19">
        <v>44</v>
      </c>
      <c r="C2424" s="20">
        <v>44408</v>
      </c>
      <c r="D2424" s="21">
        <f>YEAR(C2424)-YEAR(G2424)</f>
        <v>9</v>
      </c>
      <c r="E2424" s="21">
        <f>MONTH(C2424)-MONTH(G2424)</f>
        <v>1</v>
      </c>
      <c r="F2424" s="22">
        <v>4671.93</v>
      </c>
      <c r="G2424" s="20">
        <v>41061</v>
      </c>
    </row>
    <row r="2425" spans="1:7" x14ac:dyDescent="0.25">
      <c r="A2425" s="20">
        <v>31388</v>
      </c>
      <c r="B2425" s="19">
        <v>35</v>
      </c>
      <c r="C2425" s="20">
        <v>44408</v>
      </c>
      <c r="D2425" s="21">
        <f>YEAR(C2425)-YEAR(G2425)</f>
        <v>8</v>
      </c>
      <c r="E2425" s="21">
        <f>MONTH(C2425)-MONTH(G2425)</f>
        <v>1</v>
      </c>
      <c r="F2425" s="22">
        <v>4136.4000000000005</v>
      </c>
      <c r="G2425" s="20">
        <v>41426</v>
      </c>
    </row>
    <row r="2426" spans="1:7" x14ac:dyDescent="0.25">
      <c r="A2426" s="20">
        <v>27459</v>
      </c>
      <c r="B2426" s="19">
        <v>46</v>
      </c>
      <c r="C2426" s="20">
        <v>44408</v>
      </c>
      <c r="D2426" s="21">
        <f>YEAR(C2426)-YEAR(G2426)</f>
        <v>16</v>
      </c>
      <c r="E2426" s="21">
        <f>MONTH(C2426)-MONTH(G2426)</f>
        <v>1</v>
      </c>
      <c r="F2426" s="22">
        <v>4869.12</v>
      </c>
      <c r="G2426" s="20">
        <v>38504</v>
      </c>
    </row>
    <row r="2427" spans="1:7" x14ac:dyDescent="0.25">
      <c r="A2427" s="20">
        <v>26988</v>
      </c>
      <c r="B2427" s="19">
        <v>47</v>
      </c>
      <c r="C2427" s="20">
        <v>44408</v>
      </c>
      <c r="D2427" s="21">
        <f>YEAR(C2427)-YEAR(G2427)</f>
        <v>8</v>
      </c>
      <c r="E2427" s="21">
        <f>MONTH(C2427)-MONTH(G2427)</f>
        <v>1</v>
      </c>
      <c r="F2427" s="22">
        <v>5570</v>
      </c>
      <c r="G2427" s="20">
        <v>41426</v>
      </c>
    </row>
    <row r="2428" spans="1:7" x14ac:dyDescent="0.25">
      <c r="A2428" s="20">
        <v>29154</v>
      </c>
      <c r="B2428" s="19">
        <v>41</v>
      </c>
      <c r="C2428" s="20">
        <v>44408</v>
      </c>
      <c r="D2428" s="21">
        <f>YEAR(C2428)-YEAR(G2428)</f>
        <v>11</v>
      </c>
      <c r="E2428" s="21">
        <f>MONTH(C2428)-MONTH(G2428)</f>
        <v>1</v>
      </c>
      <c r="F2428" s="22">
        <v>4491.95</v>
      </c>
      <c r="G2428" s="20">
        <v>40357</v>
      </c>
    </row>
    <row r="2429" spans="1:7" x14ac:dyDescent="0.25">
      <c r="A2429" s="20">
        <v>26363</v>
      </c>
      <c r="B2429" s="19">
        <v>49</v>
      </c>
      <c r="C2429" s="20">
        <v>44408</v>
      </c>
      <c r="D2429" s="21">
        <f>YEAR(C2429)-YEAR(G2429)</f>
        <v>23</v>
      </c>
      <c r="E2429" s="21">
        <f>MONTH(C2429)-MONTH(G2429)</f>
        <v>1</v>
      </c>
      <c r="F2429" s="22">
        <v>6176.5</v>
      </c>
      <c r="G2429" s="20">
        <v>35975</v>
      </c>
    </row>
    <row r="2430" spans="1:7" x14ac:dyDescent="0.25">
      <c r="A2430" s="20">
        <v>29995</v>
      </c>
      <c r="B2430" s="19">
        <v>39</v>
      </c>
      <c r="C2430" s="20">
        <v>44408</v>
      </c>
      <c r="D2430" s="21">
        <f>YEAR(C2430)-YEAR(G2430)</f>
        <v>1</v>
      </c>
      <c r="E2430" s="21">
        <f>MONTH(C2430)-MONTH(G2430)</f>
        <v>1</v>
      </c>
      <c r="F2430" s="22">
        <v>4418.57</v>
      </c>
      <c r="G2430" s="20">
        <v>43983</v>
      </c>
    </row>
    <row r="2431" spans="1:7" x14ac:dyDescent="0.25">
      <c r="A2431" s="20">
        <v>24191</v>
      </c>
      <c r="B2431" s="19">
        <v>55</v>
      </c>
      <c r="C2431" s="20">
        <v>44408</v>
      </c>
      <c r="D2431" s="21">
        <f>YEAR(C2431)-YEAR(G2431)</f>
        <v>20</v>
      </c>
      <c r="E2431" s="21">
        <f>MONTH(C2431)-MONTH(G2431)</f>
        <v>1</v>
      </c>
      <c r="F2431" s="22">
        <v>5231.22</v>
      </c>
      <c r="G2431" s="20">
        <v>37043</v>
      </c>
    </row>
    <row r="2432" spans="1:7" x14ac:dyDescent="0.25">
      <c r="A2432" s="20">
        <v>28761</v>
      </c>
      <c r="B2432" s="19">
        <v>43</v>
      </c>
      <c r="C2432" s="20">
        <v>44408</v>
      </c>
      <c r="D2432" s="21">
        <f>YEAR(C2432)-YEAR(G2432)</f>
        <v>17</v>
      </c>
      <c r="E2432" s="21">
        <f>MONTH(C2432)-MONTH(G2432)</f>
        <v>1</v>
      </c>
      <c r="F2432" s="22">
        <v>3956.49</v>
      </c>
      <c r="G2432" s="20">
        <v>38139</v>
      </c>
    </row>
    <row r="2433" spans="1:7" x14ac:dyDescent="0.25">
      <c r="A2433" s="20">
        <v>28752</v>
      </c>
      <c r="B2433" s="19">
        <v>43</v>
      </c>
      <c r="C2433" s="20">
        <v>44408</v>
      </c>
      <c r="D2433" s="21">
        <f>YEAR(C2433)-YEAR(G2433)</f>
        <v>16</v>
      </c>
      <c r="E2433" s="21">
        <f>MONTH(C2433)-MONTH(G2433)</f>
        <v>1</v>
      </c>
      <c r="F2433" s="22">
        <v>5700.16</v>
      </c>
      <c r="G2433" s="20">
        <v>38504</v>
      </c>
    </row>
    <row r="2434" spans="1:7" x14ac:dyDescent="0.25">
      <c r="A2434" s="20">
        <v>24610</v>
      </c>
      <c r="B2434" s="19">
        <v>54</v>
      </c>
      <c r="C2434" s="20">
        <v>44408</v>
      </c>
      <c r="D2434" s="21">
        <f>YEAR(C2434)-YEAR(G2434)</f>
        <v>16</v>
      </c>
      <c r="E2434" s="21">
        <f>MONTH(C2434)-MONTH(G2434)</f>
        <v>1</v>
      </c>
      <c r="F2434" s="22">
        <v>5367.5199999999995</v>
      </c>
      <c r="G2434" s="20">
        <v>38504</v>
      </c>
    </row>
    <row r="2435" spans="1:7" x14ac:dyDescent="0.25">
      <c r="A2435" s="20">
        <v>25321</v>
      </c>
      <c r="B2435" s="19">
        <v>52</v>
      </c>
      <c r="C2435" s="20">
        <v>44408</v>
      </c>
      <c r="D2435" s="21">
        <f>YEAR(C2435)-YEAR(G2435)</f>
        <v>15</v>
      </c>
      <c r="E2435" s="21">
        <f>MONTH(C2435)-MONTH(G2435)</f>
        <v>1</v>
      </c>
      <c r="F2435" s="22">
        <v>4931.67</v>
      </c>
      <c r="G2435" s="20">
        <v>38869</v>
      </c>
    </row>
    <row r="2436" spans="1:7" x14ac:dyDescent="0.25">
      <c r="A2436" s="20">
        <v>27561</v>
      </c>
      <c r="B2436" s="19">
        <v>46</v>
      </c>
      <c r="C2436" s="20">
        <v>44408</v>
      </c>
      <c r="D2436" s="21">
        <f>YEAR(C2436)-YEAR(G2436)</f>
        <v>20</v>
      </c>
      <c r="E2436" s="21">
        <f>MONTH(C2436)-MONTH(G2436)</f>
        <v>1</v>
      </c>
      <c r="F2436" s="22">
        <v>4601.78</v>
      </c>
      <c r="G2436" s="20">
        <v>37043</v>
      </c>
    </row>
    <row r="2437" spans="1:7" x14ac:dyDescent="0.25">
      <c r="A2437" s="20">
        <v>25945</v>
      </c>
      <c r="B2437" s="19">
        <v>50</v>
      </c>
      <c r="C2437" s="20">
        <v>44408</v>
      </c>
      <c r="D2437" s="21">
        <f>YEAR(C2437)-YEAR(G2437)</f>
        <v>15</v>
      </c>
      <c r="E2437" s="21">
        <f>MONTH(C2437)-MONTH(G2437)</f>
        <v>1</v>
      </c>
      <c r="F2437" s="22">
        <v>4647.1899999999996</v>
      </c>
      <c r="G2437" s="20">
        <v>38887</v>
      </c>
    </row>
    <row r="2438" spans="1:7" x14ac:dyDescent="0.25">
      <c r="A2438" s="20">
        <v>26891</v>
      </c>
      <c r="B2438" s="19">
        <v>48</v>
      </c>
      <c r="C2438" s="20">
        <v>44408</v>
      </c>
      <c r="D2438" s="21">
        <f>YEAR(C2438)-YEAR(G2438)</f>
        <v>15</v>
      </c>
      <c r="E2438" s="21">
        <f>MONTH(C2438)-MONTH(G2438)</f>
        <v>1</v>
      </c>
      <c r="F2438" s="22">
        <v>4712.1500000000005</v>
      </c>
      <c r="G2438" s="20">
        <v>38872</v>
      </c>
    </row>
    <row r="2439" spans="1:7" x14ac:dyDescent="0.25">
      <c r="A2439" s="20">
        <v>23590</v>
      </c>
      <c r="B2439" s="19">
        <v>57</v>
      </c>
      <c r="C2439" s="20">
        <v>44408</v>
      </c>
      <c r="D2439" s="21">
        <f>YEAR(C2439)-YEAR(G2439)</f>
        <v>9</v>
      </c>
      <c r="E2439" s="21">
        <f>MONTH(C2439)-MONTH(G2439)</f>
        <v>1</v>
      </c>
      <c r="F2439" s="22">
        <v>4572.25</v>
      </c>
      <c r="G2439" s="20">
        <v>41075</v>
      </c>
    </row>
    <row r="2440" spans="1:7" x14ac:dyDescent="0.25">
      <c r="A2440" s="20">
        <v>23249</v>
      </c>
      <c r="B2440" s="19">
        <v>58</v>
      </c>
      <c r="C2440" s="20">
        <v>44408</v>
      </c>
      <c r="D2440" s="21">
        <f>YEAR(C2440)-YEAR(G2440)</f>
        <v>35</v>
      </c>
      <c r="E2440" s="21">
        <f>MONTH(C2440)-MONTH(G2440)</f>
        <v>1</v>
      </c>
      <c r="F2440" s="22">
        <v>7779.22</v>
      </c>
      <c r="G2440" s="20">
        <v>31564</v>
      </c>
    </row>
    <row r="2441" spans="1:7" x14ac:dyDescent="0.25">
      <c r="A2441" s="20">
        <v>23764</v>
      </c>
      <c r="B2441" s="19">
        <v>56</v>
      </c>
      <c r="C2441" s="20">
        <v>44408</v>
      </c>
      <c r="D2441" s="21">
        <f>YEAR(C2441)-YEAR(G2441)</f>
        <v>39</v>
      </c>
      <c r="E2441" s="21">
        <f>MONTH(C2441)-MONTH(G2441)</f>
        <v>1</v>
      </c>
      <c r="F2441" s="22">
        <v>5895.38</v>
      </c>
      <c r="G2441" s="20">
        <v>30109</v>
      </c>
    </row>
    <row r="2442" spans="1:7" x14ac:dyDescent="0.25">
      <c r="A2442" s="20">
        <v>29841</v>
      </c>
      <c r="B2442" s="19">
        <v>40</v>
      </c>
      <c r="C2442" s="20">
        <v>44408</v>
      </c>
      <c r="D2442" s="21">
        <f>YEAR(C2442)-YEAR(G2442)</f>
        <v>16</v>
      </c>
      <c r="E2442" s="21">
        <f>MONTH(C2442)-MONTH(G2442)</f>
        <v>1</v>
      </c>
      <c r="F2442" s="22">
        <v>4390.88</v>
      </c>
      <c r="G2442" s="20">
        <v>38516</v>
      </c>
    </row>
    <row r="2443" spans="1:7" x14ac:dyDescent="0.25">
      <c r="A2443" s="20">
        <v>22212</v>
      </c>
      <c r="B2443" s="19">
        <v>60</v>
      </c>
      <c r="C2443" s="20">
        <v>44408</v>
      </c>
      <c r="D2443" s="21">
        <f>YEAR(C2443)-YEAR(G2443)</f>
        <v>39</v>
      </c>
      <c r="E2443" s="21">
        <f>MONTH(C2443)-MONTH(G2443)</f>
        <v>1</v>
      </c>
      <c r="F2443" s="22">
        <v>6032.02</v>
      </c>
      <c r="G2443" s="20">
        <v>30103</v>
      </c>
    </row>
    <row r="2444" spans="1:7" x14ac:dyDescent="0.25">
      <c r="A2444" s="20">
        <v>32172</v>
      </c>
      <c r="B2444" s="19">
        <v>33</v>
      </c>
      <c r="C2444" s="20">
        <v>44408</v>
      </c>
      <c r="D2444" s="21">
        <f>YEAR(C2444)-YEAR(G2444)</f>
        <v>10</v>
      </c>
      <c r="E2444" s="21">
        <f>MONTH(C2444)-MONTH(G2444)</f>
        <v>1</v>
      </c>
      <c r="F2444" s="22">
        <v>4264.42</v>
      </c>
      <c r="G2444" s="20">
        <v>40716</v>
      </c>
    </row>
    <row r="2445" spans="1:7" x14ac:dyDescent="0.25">
      <c r="A2445" s="20">
        <v>25133</v>
      </c>
      <c r="B2445" s="19">
        <v>52</v>
      </c>
      <c r="C2445" s="20">
        <v>44408</v>
      </c>
      <c r="D2445" s="21">
        <f>YEAR(C2445)-YEAR(G2445)</f>
        <v>25</v>
      </c>
      <c r="E2445" s="21">
        <f>MONTH(C2445)-MONTH(G2445)</f>
        <v>1</v>
      </c>
      <c r="F2445" s="22">
        <v>6712.98</v>
      </c>
      <c r="G2445" s="20">
        <v>35217</v>
      </c>
    </row>
    <row r="2446" spans="1:7" x14ac:dyDescent="0.25">
      <c r="A2446" s="20">
        <v>28802</v>
      </c>
      <c r="B2446" s="19">
        <v>42</v>
      </c>
      <c r="C2446" s="20">
        <v>44408</v>
      </c>
      <c r="D2446" s="21">
        <f>YEAR(C2446)-YEAR(G2446)</f>
        <v>17</v>
      </c>
      <c r="E2446" s="21">
        <f>MONTH(C2446)-MONTH(G2446)</f>
        <v>1</v>
      </c>
      <c r="F2446" s="22">
        <v>6561.6100000000006</v>
      </c>
      <c r="G2446" s="20">
        <v>38139</v>
      </c>
    </row>
    <row r="2447" spans="1:7" x14ac:dyDescent="0.25">
      <c r="A2447" s="20">
        <v>31066</v>
      </c>
      <c r="B2447" s="19">
        <v>36</v>
      </c>
      <c r="C2447" s="20">
        <v>44408</v>
      </c>
      <c r="D2447" s="21">
        <f>YEAR(C2447)-YEAR(G2447)</f>
        <v>8</v>
      </c>
      <c r="E2447" s="21">
        <f>MONTH(C2447)-MONTH(G2447)</f>
        <v>1</v>
      </c>
      <c r="F2447" s="22">
        <v>5303.44</v>
      </c>
      <c r="G2447" s="20">
        <v>41426</v>
      </c>
    </row>
    <row r="2448" spans="1:7" x14ac:dyDescent="0.25">
      <c r="A2448" s="20">
        <v>31437</v>
      </c>
      <c r="B2448" s="19">
        <v>35</v>
      </c>
      <c r="C2448" s="20">
        <v>44408</v>
      </c>
      <c r="D2448" s="21">
        <f>YEAR(C2448)-YEAR(G2448)</f>
        <v>9</v>
      </c>
      <c r="E2448" s="21">
        <f>MONTH(C2448)-MONTH(G2448)</f>
        <v>1</v>
      </c>
      <c r="F2448" s="22">
        <v>4941.8499999999995</v>
      </c>
      <c r="G2448" s="20">
        <v>41061</v>
      </c>
    </row>
    <row r="2449" spans="1:7" x14ac:dyDescent="0.25">
      <c r="A2449" s="20">
        <v>29527</v>
      </c>
      <c r="B2449" s="19">
        <v>40</v>
      </c>
      <c r="C2449" s="20">
        <v>44408</v>
      </c>
      <c r="D2449" s="21">
        <f>YEAR(C2449)-YEAR(G2449)</f>
        <v>13</v>
      </c>
      <c r="E2449" s="21">
        <f>MONTH(C2449)-MONTH(G2449)</f>
        <v>1</v>
      </c>
      <c r="F2449" s="22">
        <v>4541.57</v>
      </c>
      <c r="G2449" s="20">
        <v>39600</v>
      </c>
    </row>
    <row r="2450" spans="1:7" x14ac:dyDescent="0.25">
      <c r="A2450" s="20">
        <v>26268</v>
      </c>
      <c r="B2450" s="19">
        <v>49</v>
      </c>
      <c r="C2450" s="20">
        <v>44408</v>
      </c>
      <c r="D2450" s="21">
        <f>YEAR(C2450)-YEAR(G2450)</f>
        <v>7</v>
      </c>
      <c r="E2450" s="21">
        <f>MONTH(C2450)-MONTH(G2450)</f>
        <v>1</v>
      </c>
      <c r="F2450" s="22">
        <v>4439.75</v>
      </c>
      <c r="G2450" s="20">
        <v>41818</v>
      </c>
    </row>
    <row r="2451" spans="1:7" x14ac:dyDescent="0.25">
      <c r="A2451" s="20">
        <v>29185</v>
      </c>
      <c r="B2451" s="19">
        <v>41</v>
      </c>
      <c r="C2451" s="20">
        <v>44408</v>
      </c>
      <c r="D2451" s="21">
        <f>YEAR(C2451)-YEAR(G2451)</f>
        <v>15</v>
      </c>
      <c r="E2451" s="21">
        <f>MONTH(C2451)-MONTH(G2451)</f>
        <v>1</v>
      </c>
      <c r="F2451" s="22">
        <v>5166.87</v>
      </c>
      <c r="G2451" s="20">
        <v>38895</v>
      </c>
    </row>
    <row r="2452" spans="1:7" x14ac:dyDescent="0.25">
      <c r="A2452" s="20">
        <v>31728</v>
      </c>
      <c r="B2452" s="19">
        <v>34</v>
      </c>
      <c r="C2452" s="20">
        <v>44408</v>
      </c>
      <c r="D2452" s="21">
        <f>YEAR(C2452)-YEAR(G2452)</f>
        <v>8</v>
      </c>
      <c r="E2452" s="21">
        <f>MONTH(C2452)-MONTH(G2452)</f>
        <v>1</v>
      </c>
      <c r="F2452" s="22">
        <v>3946</v>
      </c>
      <c r="G2452" s="20">
        <v>41442</v>
      </c>
    </row>
    <row r="2453" spans="1:7" x14ac:dyDescent="0.25">
      <c r="A2453" s="20">
        <v>33351</v>
      </c>
      <c r="B2453" s="19">
        <v>30</v>
      </c>
      <c r="C2453" s="20">
        <v>44408</v>
      </c>
      <c r="D2453" s="21">
        <f>YEAR(C2453)-YEAR(G2453)</f>
        <v>6</v>
      </c>
      <c r="E2453" s="21">
        <f>MONTH(C2453)-MONTH(G2453)</f>
        <v>1</v>
      </c>
      <c r="F2453" s="22">
        <v>4205.5</v>
      </c>
      <c r="G2453" s="20">
        <v>42170</v>
      </c>
    </row>
    <row r="2454" spans="1:7" x14ac:dyDescent="0.25">
      <c r="A2454" s="20">
        <v>29235</v>
      </c>
      <c r="B2454" s="19">
        <v>41</v>
      </c>
      <c r="C2454" s="20">
        <v>44408</v>
      </c>
      <c r="D2454" s="21">
        <f>YEAR(C2454)-YEAR(G2454)</f>
        <v>16</v>
      </c>
      <c r="E2454" s="21">
        <f>MONTH(C2454)-MONTH(G2454)</f>
        <v>1</v>
      </c>
      <c r="F2454" s="22">
        <v>4866.88</v>
      </c>
      <c r="G2454" s="20">
        <v>38516</v>
      </c>
    </row>
    <row r="2455" spans="1:7" x14ac:dyDescent="0.25">
      <c r="A2455" s="20">
        <v>31316</v>
      </c>
      <c r="B2455" s="19">
        <v>36</v>
      </c>
      <c r="C2455" s="20">
        <v>44408</v>
      </c>
      <c r="D2455" s="21">
        <f>YEAR(C2455)-YEAR(G2455)</f>
        <v>11</v>
      </c>
      <c r="E2455" s="21">
        <f>MONTH(C2455)-MONTH(G2455)</f>
        <v>1</v>
      </c>
      <c r="F2455" s="22">
        <v>5982.670000000001</v>
      </c>
      <c r="G2455" s="20">
        <v>40330</v>
      </c>
    </row>
    <row r="2456" spans="1:7" x14ac:dyDescent="0.25">
      <c r="A2456" s="20">
        <v>25025</v>
      </c>
      <c r="B2456" s="19">
        <v>53</v>
      </c>
      <c r="C2456" s="20">
        <v>44408</v>
      </c>
      <c r="D2456" s="21">
        <f>YEAR(C2456)-YEAR(G2456)</f>
        <v>13</v>
      </c>
      <c r="E2456" s="21">
        <f>MONTH(C2456)-MONTH(G2456)</f>
        <v>1</v>
      </c>
      <c r="F2456" s="22">
        <v>4435.17</v>
      </c>
      <c r="G2456" s="20">
        <v>39600</v>
      </c>
    </row>
    <row r="2457" spans="1:7" x14ac:dyDescent="0.25">
      <c r="A2457" s="20">
        <v>26778</v>
      </c>
      <c r="B2457" s="19">
        <v>48</v>
      </c>
      <c r="C2457" s="20">
        <v>44408</v>
      </c>
      <c r="D2457" s="21">
        <f>YEAR(C2457)-YEAR(G2457)</f>
        <v>14</v>
      </c>
      <c r="E2457" s="21">
        <f>MONTH(C2457)-MONTH(G2457)</f>
        <v>1</v>
      </c>
      <c r="F2457" s="22">
        <v>4728.78</v>
      </c>
      <c r="G2457" s="20">
        <v>39237</v>
      </c>
    </row>
    <row r="2458" spans="1:7" x14ac:dyDescent="0.25">
      <c r="A2458" s="20">
        <v>31002</v>
      </c>
      <c r="B2458" s="19">
        <v>36</v>
      </c>
      <c r="C2458" s="20">
        <v>44408</v>
      </c>
      <c r="D2458" s="21">
        <f>YEAR(C2458)-YEAR(G2458)</f>
        <v>8</v>
      </c>
      <c r="E2458" s="21">
        <f>MONTH(C2458)-MONTH(G2458)</f>
        <v>1</v>
      </c>
      <c r="F2458" s="22">
        <v>4338</v>
      </c>
      <c r="G2458" s="20">
        <v>41426</v>
      </c>
    </row>
    <row r="2459" spans="1:7" x14ac:dyDescent="0.25">
      <c r="A2459" s="20">
        <v>29129</v>
      </c>
      <c r="B2459" s="19">
        <v>42</v>
      </c>
      <c r="C2459" s="20">
        <v>44408</v>
      </c>
      <c r="D2459" s="21">
        <f>YEAR(C2459)-YEAR(G2459)</f>
        <v>17</v>
      </c>
      <c r="E2459" s="21">
        <f>MONTH(C2459)-MONTH(G2459)</f>
        <v>1</v>
      </c>
      <c r="F2459" s="22">
        <v>4982.41</v>
      </c>
      <c r="G2459" s="20">
        <v>38139</v>
      </c>
    </row>
    <row r="2460" spans="1:7" x14ac:dyDescent="0.25">
      <c r="A2460" s="20">
        <v>26010</v>
      </c>
      <c r="B2460" s="19">
        <v>50</v>
      </c>
      <c r="C2460" s="20">
        <v>44408</v>
      </c>
      <c r="D2460" s="21">
        <f>YEAR(C2460)-YEAR(G2460)</f>
        <v>13</v>
      </c>
      <c r="E2460" s="21">
        <f>MONTH(C2460)-MONTH(G2460)</f>
        <v>1</v>
      </c>
      <c r="F2460" s="22">
        <v>5298.69</v>
      </c>
      <c r="G2460" s="20">
        <v>39601</v>
      </c>
    </row>
    <row r="2461" spans="1:7" x14ac:dyDescent="0.25">
      <c r="A2461" s="20">
        <v>29483</v>
      </c>
      <c r="B2461" s="19">
        <v>41</v>
      </c>
      <c r="C2461" s="20">
        <v>44408</v>
      </c>
      <c r="D2461" s="21">
        <f>YEAR(C2461)-YEAR(G2461)</f>
        <v>10</v>
      </c>
      <c r="E2461" s="21">
        <f>MONTH(C2461)-MONTH(G2461)</f>
        <v>1</v>
      </c>
      <c r="F2461" s="22">
        <v>4963.3</v>
      </c>
      <c r="G2461" s="20">
        <v>40708</v>
      </c>
    </row>
    <row r="2462" spans="1:7" x14ac:dyDescent="0.25">
      <c r="A2462" s="20">
        <v>26078</v>
      </c>
      <c r="B2462" s="19">
        <v>50</v>
      </c>
      <c r="C2462" s="20">
        <v>44408</v>
      </c>
      <c r="D2462" s="21">
        <f>YEAR(C2462)-YEAR(G2462)</f>
        <v>3</v>
      </c>
      <c r="E2462" s="21">
        <f>MONTH(C2462)-MONTH(G2462)</f>
        <v>1</v>
      </c>
      <c r="F2462" s="22">
        <v>4902.75</v>
      </c>
      <c r="G2462" s="20">
        <v>43252</v>
      </c>
    </row>
    <row r="2463" spans="1:7" x14ac:dyDescent="0.25">
      <c r="A2463" s="20">
        <v>22246</v>
      </c>
      <c r="B2463" s="19">
        <v>60</v>
      </c>
      <c r="C2463" s="20">
        <v>44408</v>
      </c>
      <c r="D2463" s="21">
        <f>YEAR(C2463)-YEAR(G2463)</f>
        <v>14</v>
      </c>
      <c r="E2463" s="21">
        <f>MONTH(C2463)-MONTH(G2463)</f>
        <v>1</v>
      </c>
      <c r="F2463" s="22">
        <v>4677.26</v>
      </c>
      <c r="G2463" s="20">
        <v>39234</v>
      </c>
    </row>
    <row r="2464" spans="1:7" x14ac:dyDescent="0.25">
      <c r="A2464" s="20">
        <v>30764</v>
      </c>
      <c r="B2464" s="19">
        <v>37</v>
      </c>
      <c r="C2464" s="20">
        <v>44408</v>
      </c>
      <c r="D2464" s="21">
        <f>YEAR(C2464)-YEAR(G2464)</f>
        <v>9</v>
      </c>
      <c r="E2464" s="21">
        <f>MONTH(C2464)-MONTH(G2464)</f>
        <v>1</v>
      </c>
      <c r="F2464" s="22">
        <v>4231.7699999999995</v>
      </c>
      <c r="G2464" s="20">
        <v>41071</v>
      </c>
    </row>
    <row r="2465" spans="1:7" x14ac:dyDescent="0.25">
      <c r="A2465" s="20">
        <v>29708</v>
      </c>
      <c r="B2465" s="19">
        <v>40</v>
      </c>
      <c r="C2465" s="20">
        <v>44408</v>
      </c>
      <c r="D2465" s="21">
        <f>YEAR(C2465)-YEAR(G2465)</f>
        <v>9</v>
      </c>
      <c r="E2465" s="21">
        <f>MONTH(C2465)-MONTH(G2465)</f>
        <v>1</v>
      </c>
      <c r="F2465" s="22">
        <v>4408.7300000000005</v>
      </c>
      <c r="G2465" s="20">
        <v>41061</v>
      </c>
    </row>
    <row r="2466" spans="1:7" x14ac:dyDescent="0.25">
      <c r="A2466" s="20">
        <v>25107</v>
      </c>
      <c r="B2466" s="19">
        <v>53</v>
      </c>
      <c r="C2466" s="20">
        <v>44408</v>
      </c>
      <c r="D2466" s="21">
        <f>YEAR(C2466)-YEAR(G2466)</f>
        <v>16</v>
      </c>
      <c r="E2466" s="21">
        <f>MONTH(C2466)-MONTH(G2466)</f>
        <v>1</v>
      </c>
      <c r="F2466" s="22">
        <v>5003.5199999999995</v>
      </c>
      <c r="G2466" s="20">
        <v>38504</v>
      </c>
    </row>
    <row r="2467" spans="1:7" x14ac:dyDescent="0.25">
      <c r="A2467" s="20">
        <v>32898</v>
      </c>
      <c r="B2467" s="19">
        <v>31</v>
      </c>
      <c r="C2467" s="20">
        <v>44408</v>
      </c>
      <c r="D2467" s="21">
        <f>YEAR(C2467)-YEAR(G2467)</f>
        <v>4</v>
      </c>
      <c r="E2467" s="21">
        <f>MONTH(C2467)-MONTH(G2467)</f>
        <v>1</v>
      </c>
      <c r="F2467" s="22">
        <v>4185</v>
      </c>
      <c r="G2467" s="20">
        <v>42887</v>
      </c>
    </row>
    <row r="2468" spans="1:7" x14ac:dyDescent="0.25">
      <c r="A2468" s="20">
        <v>22296</v>
      </c>
      <c r="B2468" s="19">
        <v>60</v>
      </c>
      <c r="C2468" s="20">
        <v>44408</v>
      </c>
      <c r="D2468" s="21">
        <f>YEAR(C2468)-YEAR(G2468)</f>
        <v>32</v>
      </c>
      <c r="E2468" s="21">
        <f>MONTH(C2468)-MONTH(G2468)</f>
        <v>1</v>
      </c>
      <c r="F2468" s="22">
        <v>5137.1400000000003</v>
      </c>
      <c r="G2468" s="20">
        <v>32660</v>
      </c>
    </row>
    <row r="2469" spans="1:7" x14ac:dyDescent="0.25">
      <c r="A2469" s="20">
        <v>29906</v>
      </c>
      <c r="B2469" s="19">
        <v>39</v>
      </c>
      <c r="C2469" s="20">
        <v>44408</v>
      </c>
      <c r="D2469" s="21">
        <f>YEAR(C2469)-YEAR(G2469)</f>
        <v>14</v>
      </c>
      <c r="E2469" s="21">
        <f>MONTH(C2469)-MONTH(G2469)</f>
        <v>1</v>
      </c>
      <c r="F2469" s="22">
        <v>4959.5</v>
      </c>
      <c r="G2469" s="20">
        <v>39251</v>
      </c>
    </row>
    <row r="2470" spans="1:7" x14ac:dyDescent="0.25">
      <c r="A2470" s="20">
        <v>27179</v>
      </c>
      <c r="B2470" s="19">
        <v>47</v>
      </c>
      <c r="C2470" s="20">
        <v>44408</v>
      </c>
      <c r="D2470" s="21">
        <f>YEAR(C2470)-YEAR(G2470)</f>
        <v>15</v>
      </c>
      <c r="E2470" s="21">
        <f>MONTH(C2470)-MONTH(G2470)</f>
        <v>1</v>
      </c>
      <c r="F2470" s="22">
        <v>5187.03</v>
      </c>
      <c r="G2470" s="20">
        <v>38872</v>
      </c>
    </row>
    <row r="2471" spans="1:7" x14ac:dyDescent="0.25">
      <c r="A2471" s="20">
        <v>23884</v>
      </c>
      <c r="B2471" s="19">
        <v>56</v>
      </c>
      <c r="C2471" s="20">
        <v>44408</v>
      </c>
      <c r="D2471" s="21">
        <f>YEAR(C2471)-YEAR(G2471)</f>
        <v>31</v>
      </c>
      <c r="E2471" s="21">
        <f>MONTH(C2471)-MONTH(G2471)</f>
        <v>1</v>
      </c>
      <c r="F2471" s="22">
        <v>5955.8600000000006</v>
      </c>
      <c r="G2471" s="20">
        <v>33025</v>
      </c>
    </row>
    <row r="2472" spans="1:7" x14ac:dyDescent="0.25">
      <c r="A2472" s="20">
        <v>26138</v>
      </c>
      <c r="B2472" s="19">
        <v>50</v>
      </c>
      <c r="C2472" s="20">
        <v>44408</v>
      </c>
      <c r="D2472" s="21">
        <f>YEAR(C2472)-YEAR(G2472)</f>
        <v>20</v>
      </c>
      <c r="E2472" s="21">
        <f>MONTH(C2472)-MONTH(G2472)</f>
        <v>1</v>
      </c>
      <c r="F2472" s="22">
        <v>4589.46</v>
      </c>
      <c r="G2472" s="20">
        <v>37043</v>
      </c>
    </row>
    <row r="2473" spans="1:7" x14ac:dyDescent="0.25">
      <c r="A2473" s="20">
        <v>26897</v>
      </c>
      <c r="B2473" s="19">
        <v>48</v>
      </c>
      <c r="C2473" s="20">
        <v>44408</v>
      </c>
      <c r="D2473" s="21">
        <f>YEAR(C2473)-YEAR(G2473)</f>
        <v>20</v>
      </c>
      <c r="E2473" s="21">
        <f>MONTH(C2473)-MONTH(G2473)</f>
        <v>1</v>
      </c>
      <c r="F2473" s="22">
        <v>5345.46</v>
      </c>
      <c r="G2473" s="20">
        <v>37043</v>
      </c>
    </row>
    <row r="2474" spans="1:7" x14ac:dyDescent="0.25">
      <c r="A2474" s="20">
        <v>31919</v>
      </c>
      <c r="B2474" s="19">
        <v>34</v>
      </c>
      <c r="C2474" s="20">
        <v>44408</v>
      </c>
      <c r="D2474" s="21">
        <f>YEAR(C2474)-YEAR(G2474)</f>
        <v>9</v>
      </c>
      <c r="E2474" s="21">
        <f>MONTH(C2474)-MONTH(G2474)</f>
        <v>1</v>
      </c>
      <c r="F2474" s="22">
        <v>4061.53</v>
      </c>
      <c r="G2474" s="20">
        <v>41061</v>
      </c>
    </row>
    <row r="2475" spans="1:7" x14ac:dyDescent="0.25">
      <c r="A2475" s="20">
        <v>27341</v>
      </c>
      <c r="B2475" s="19">
        <v>46</v>
      </c>
      <c r="C2475" s="20">
        <v>44408</v>
      </c>
      <c r="D2475" s="21">
        <f>YEAR(C2475)-YEAR(G2475)</f>
        <v>14</v>
      </c>
      <c r="E2475" s="21">
        <f>MONTH(C2475)-MONTH(G2475)</f>
        <v>1</v>
      </c>
      <c r="F2475" s="22">
        <v>4514.8599999999997</v>
      </c>
      <c r="G2475" s="20">
        <v>39237</v>
      </c>
    </row>
    <row r="2476" spans="1:7" x14ac:dyDescent="0.25">
      <c r="A2476" s="20">
        <v>26933</v>
      </c>
      <c r="B2476" s="19">
        <v>48</v>
      </c>
      <c r="C2476" s="20">
        <v>44408</v>
      </c>
      <c r="D2476" s="21">
        <f>YEAR(C2476)-YEAR(G2476)</f>
        <v>14</v>
      </c>
      <c r="E2476" s="21">
        <f>MONTH(C2476)-MONTH(G2476)</f>
        <v>1</v>
      </c>
      <c r="F2476" s="22">
        <v>5218.22</v>
      </c>
      <c r="G2476" s="20">
        <v>39237</v>
      </c>
    </row>
    <row r="2477" spans="1:7" x14ac:dyDescent="0.25">
      <c r="A2477" s="20">
        <v>28225</v>
      </c>
      <c r="B2477" s="19">
        <v>44</v>
      </c>
      <c r="C2477" s="20">
        <v>44408</v>
      </c>
      <c r="D2477" s="21">
        <f>YEAR(C2477)-YEAR(G2477)</f>
        <v>17</v>
      </c>
      <c r="E2477" s="21">
        <f>MONTH(C2477)-MONTH(G2477)</f>
        <v>1</v>
      </c>
      <c r="F2477" s="22">
        <v>4709.13</v>
      </c>
      <c r="G2477" s="20">
        <v>38139</v>
      </c>
    </row>
    <row r="2478" spans="1:7" x14ac:dyDescent="0.25">
      <c r="A2478" s="20">
        <v>29547</v>
      </c>
      <c r="B2478" s="19">
        <v>40</v>
      </c>
      <c r="C2478" s="20">
        <v>44408</v>
      </c>
      <c r="D2478" s="21">
        <f>YEAR(C2478)-YEAR(G2478)</f>
        <v>10</v>
      </c>
      <c r="E2478" s="21">
        <f>MONTH(C2478)-MONTH(G2478)</f>
        <v>1</v>
      </c>
      <c r="F2478" s="22">
        <v>4526.5</v>
      </c>
      <c r="G2478" s="20">
        <v>40698</v>
      </c>
    </row>
    <row r="2479" spans="1:7" x14ac:dyDescent="0.25">
      <c r="A2479" s="20">
        <v>28433</v>
      </c>
      <c r="B2479" s="19">
        <v>43</v>
      </c>
      <c r="C2479" s="20">
        <v>44408</v>
      </c>
      <c r="D2479" s="21">
        <f>YEAR(C2479)-YEAR(G2479)</f>
        <v>5</v>
      </c>
      <c r="E2479" s="21">
        <f>MONTH(C2479)-MONTH(G2479)</f>
        <v>1</v>
      </c>
      <c r="F2479" s="22">
        <v>4251.25</v>
      </c>
      <c r="G2479" s="20">
        <v>42522</v>
      </c>
    </row>
    <row r="2480" spans="1:7" x14ac:dyDescent="0.25">
      <c r="A2480" s="20">
        <v>26390</v>
      </c>
      <c r="B2480" s="19">
        <v>49</v>
      </c>
      <c r="C2480" s="20">
        <v>44408</v>
      </c>
      <c r="D2480" s="21">
        <f>YEAR(C2480)-YEAR(G2480)</f>
        <v>8</v>
      </c>
      <c r="E2480" s="21">
        <f>MONTH(C2480)-MONTH(G2480)</f>
        <v>1</v>
      </c>
      <c r="F2480" s="22">
        <v>4724.4000000000005</v>
      </c>
      <c r="G2480" s="20">
        <v>41426</v>
      </c>
    </row>
    <row r="2481" spans="1:7" x14ac:dyDescent="0.25">
      <c r="A2481" s="20">
        <v>22326</v>
      </c>
      <c r="B2481" s="19">
        <v>60</v>
      </c>
      <c r="C2481" s="20">
        <v>44408</v>
      </c>
      <c r="D2481" s="21">
        <f>YEAR(C2481)-YEAR(G2481)</f>
        <v>23</v>
      </c>
      <c r="E2481" s="21">
        <f>MONTH(C2481)-MONTH(G2481)</f>
        <v>1</v>
      </c>
      <c r="F2481" s="22">
        <v>7224.82</v>
      </c>
      <c r="G2481" s="20">
        <v>35961</v>
      </c>
    </row>
    <row r="2482" spans="1:7" x14ac:dyDescent="0.25">
      <c r="A2482" s="20">
        <v>29027</v>
      </c>
      <c r="B2482" s="19">
        <v>42</v>
      </c>
      <c r="C2482" s="20">
        <v>44408</v>
      </c>
      <c r="D2482" s="21">
        <f>YEAR(C2482)-YEAR(G2482)</f>
        <v>14</v>
      </c>
      <c r="E2482" s="21">
        <f>MONTH(C2482)-MONTH(G2482)</f>
        <v>1</v>
      </c>
      <c r="F2482" s="22">
        <v>6791.82</v>
      </c>
      <c r="G2482" s="20">
        <v>39237</v>
      </c>
    </row>
    <row r="2483" spans="1:7" x14ac:dyDescent="0.25">
      <c r="A2483" s="20">
        <v>26408</v>
      </c>
      <c r="B2483" s="19">
        <v>49</v>
      </c>
      <c r="C2483" s="20">
        <v>44408</v>
      </c>
      <c r="D2483" s="21">
        <f>YEAR(C2483)-YEAR(G2483)</f>
        <v>18</v>
      </c>
      <c r="E2483" s="21">
        <f>MONTH(C2483)-MONTH(G2483)</f>
        <v>1</v>
      </c>
      <c r="F2483" s="22">
        <v>5907.7</v>
      </c>
      <c r="G2483" s="20">
        <v>37774</v>
      </c>
    </row>
    <row r="2484" spans="1:7" x14ac:dyDescent="0.25">
      <c r="A2484" s="20">
        <v>24234</v>
      </c>
      <c r="B2484" s="19">
        <v>55</v>
      </c>
      <c r="C2484" s="20">
        <v>44408</v>
      </c>
      <c r="D2484" s="21">
        <f>YEAR(C2484)-YEAR(G2484)</f>
        <v>16</v>
      </c>
      <c r="E2484" s="21">
        <f>MONTH(C2484)-MONTH(G2484)</f>
        <v>1</v>
      </c>
      <c r="F2484" s="22">
        <v>5431.36</v>
      </c>
      <c r="G2484" s="20">
        <v>38504</v>
      </c>
    </row>
    <row r="2485" spans="1:7" x14ac:dyDescent="0.25">
      <c r="A2485" s="20">
        <v>28814</v>
      </c>
      <c r="B2485" s="19">
        <v>42</v>
      </c>
      <c r="C2485" s="20">
        <v>44408</v>
      </c>
      <c r="D2485" s="21">
        <f>YEAR(C2485)-YEAR(G2485)</f>
        <v>14</v>
      </c>
      <c r="E2485" s="21">
        <f>MONTH(C2485)-MONTH(G2485)</f>
        <v>1</v>
      </c>
      <c r="F2485" s="22">
        <v>5517.2599999999993</v>
      </c>
      <c r="G2485" s="20">
        <v>39244</v>
      </c>
    </row>
    <row r="2486" spans="1:7" x14ac:dyDescent="0.25">
      <c r="A2486" s="20">
        <v>27800</v>
      </c>
      <c r="B2486" s="19">
        <v>45</v>
      </c>
      <c r="C2486" s="20">
        <v>44408</v>
      </c>
      <c r="D2486" s="21">
        <f>YEAR(C2486)-YEAR(G2486)</f>
        <v>16</v>
      </c>
      <c r="E2486" s="21">
        <f>MONTH(C2486)-MONTH(G2486)</f>
        <v>1</v>
      </c>
      <c r="F2486" s="22">
        <v>5800.96</v>
      </c>
      <c r="G2486" s="20">
        <v>38516</v>
      </c>
    </row>
    <row r="2487" spans="1:7" x14ac:dyDescent="0.25">
      <c r="A2487" s="20">
        <v>24201</v>
      </c>
      <c r="B2487" s="19">
        <v>55</v>
      </c>
      <c r="C2487" s="20">
        <v>44408</v>
      </c>
      <c r="D2487" s="21">
        <f>YEAR(C2487)-YEAR(G2487)</f>
        <v>22</v>
      </c>
      <c r="E2487" s="21">
        <f>MONTH(C2487)-MONTH(G2487)</f>
        <v>1</v>
      </c>
      <c r="F2487" s="22">
        <v>6163.06</v>
      </c>
      <c r="G2487" s="20">
        <v>36312</v>
      </c>
    </row>
    <row r="2488" spans="1:7" x14ac:dyDescent="0.25">
      <c r="A2488" s="20">
        <v>23370</v>
      </c>
      <c r="B2488" s="19">
        <v>57</v>
      </c>
      <c r="C2488" s="20">
        <v>44408</v>
      </c>
      <c r="D2488" s="21">
        <f>YEAR(C2488)-YEAR(G2488)</f>
        <v>20</v>
      </c>
      <c r="E2488" s="21">
        <f>MONTH(C2488)-MONTH(G2488)</f>
        <v>1</v>
      </c>
      <c r="F2488" s="22">
        <v>7828.5</v>
      </c>
      <c r="G2488" s="20">
        <v>37046</v>
      </c>
    </row>
    <row r="2489" spans="1:7" x14ac:dyDescent="0.25">
      <c r="A2489" s="20">
        <v>27672</v>
      </c>
      <c r="B2489" s="19">
        <v>45</v>
      </c>
      <c r="C2489" s="20">
        <v>44408</v>
      </c>
      <c r="D2489" s="21">
        <f>YEAR(C2489)-YEAR(G2489)</f>
        <v>8</v>
      </c>
      <c r="E2489" s="21">
        <f>MONTH(C2489)-MONTH(G2489)</f>
        <v>1</v>
      </c>
      <c r="F2489" s="22">
        <v>6152.4000000000005</v>
      </c>
      <c r="G2489" s="20">
        <v>41426</v>
      </c>
    </row>
    <row r="2490" spans="1:7" x14ac:dyDescent="0.25">
      <c r="A2490" s="20">
        <v>28774</v>
      </c>
      <c r="B2490" s="19">
        <v>42</v>
      </c>
      <c r="C2490" s="20">
        <v>44408</v>
      </c>
      <c r="D2490" s="21">
        <f>YEAR(C2490)-YEAR(G2490)</f>
        <v>20</v>
      </c>
      <c r="E2490" s="21">
        <f>MONTH(C2490)-MONTH(G2490)</f>
        <v>1</v>
      </c>
      <c r="F2490" s="22">
        <v>6100.34</v>
      </c>
      <c r="G2490" s="20">
        <v>37043</v>
      </c>
    </row>
    <row r="2491" spans="1:7" x14ac:dyDescent="0.25">
      <c r="A2491" s="20">
        <v>29201</v>
      </c>
      <c r="B2491" s="19">
        <v>41</v>
      </c>
      <c r="C2491" s="20">
        <v>44408</v>
      </c>
      <c r="D2491" s="21">
        <f>YEAR(C2491)-YEAR(G2491)</f>
        <v>14</v>
      </c>
      <c r="E2491" s="21">
        <f>MONTH(C2491)-MONTH(G2491)</f>
        <v>1</v>
      </c>
      <c r="F2491" s="22">
        <v>5406.38</v>
      </c>
      <c r="G2491" s="20">
        <v>39237</v>
      </c>
    </row>
    <row r="2492" spans="1:7" x14ac:dyDescent="0.25">
      <c r="A2492" s="20">
        <v>27551</v>
      </c>
      <c r="B2492" s="19">
        <v>46</v>
      </c>
      <c r="C2492" s="20">
        <v>44408</v>
      </c>
      <c r="D2492" s="21">
        <f>YEAR(C2492)-YEAR(G2492)</f>
        <v>15</v>
      </c>
      <c r="E2492" s="21">
        <f>MONTH(C2492)-MONTH(G2492)</f>
        <v>1</v>
      </c>
      <c r="F2492" s="22">
        <v>5930.71</v>
      </c>
      <c r="G2492" s="20">
        <v>38869</v>
      </c>
    </row>
    <row r="2493" spans="1:7" x14ac:dyDescent="0.25">
      <c r="A2493" s="20">
        <v>23194</v>
      </c>
      <c r="B2493" s="19">
        <v>58</v>
      </c>
      <c r="C2493" s="20">
        <v>44408</v>
      </c>
      <c r="D2493" s="21">
        <f>YEAR(C2493)-YEAR(G2493)</f>
        <v>31</v>
      </c>
      <c r="E2493" s="21">
        <f>MONTH(C2493)-MONTH(G2493)</f>
        <v>1</v>
      </c>
      <c r="F2493" s="22">
        <v>6116.02</v>
      </c>
      <c r="G2493" s="20">
        <v>33029</v>
      </c>
    </row>
    <row r="2494" spans="1:7" x14ac:dyDescent="0.25">
      <c r="A2494" s="20">
        <v>27176</v>
      </c>
      <c r="B2494" s="19">
        <v>47</v>
      </c>
      <c r="C2494" s="20">
        <v>44408</v>
      </c>
      <c r="D2494" s="21">
        <f>YEAR(C2494)-YEAR(G2494)</f>
        <v>9</v>
      </c>
      <c r="E2494" s="21">
        <f>MONTH(C2494)-MONTH(G2494)</f>
        <v>1</v>
      </c>
      <c r="F2494" s="22">
        <v>4659.6099999999997</v>
      </c>
      <c r="G2494" s="20">
        <v>41061</v>
      </c>
    </row>
    <row r="2495" spans="1:7" x14ac:dyDescent="0.25">
      <c r="A2495" s="20">
        <v>27883</v>
      </c>
      <c r="B2495" s="19">
        <v>45</v>
      </c>
      <c r="C2495" s="20">
        <v>44408</v>
      </c>
      <c r="D2495" s="21">
        <f>YEAR(C2495)-YEAR(G2495)</f>
        <v>15</v>
      </c>
      <c r="E2495" s="21">
        <f>MONTH(C2495)-MONTH(G2495)</f>
        <v>1</v>
      </c>
      <c r="F2495" s="22">
        <v>4751.3499999999995</v>
      </c>
      <c r="G2495" s="20">
        <v>38874</v>
      </c>
    </row>
    <row r="2496" spans="1:7" x14ac:dyDescent="0.25">
      <c r="A2496" s="20">
        <v>28325</v>
      </c>
      <c r="B2496" s="19">
        <v>44</v>
      </c>
      <c r="C2496" s="20">
        <v>44408</v>
      </c>
      <c r="D2496" s="21">
        <f>YEAR(C2496)-YEAR(G2496)</f>
        <v>13</v>
      </c>
      <c r="E2496" s="21">
        <f>MONTH(C2496)-MONTH(G2496)</f>
        <v>1</v>
      </c>
      <c r="F2496" s="22">
        <v>4949.25</v>
      </c>
      <c r="G2496" s="20">
        <v>39602</v>
      </c>
    </row>
    <row r="2497" spans="1:7" x14ac:dyDescent="0.25">
      <c r="A2497" s="20">
        <v>31340</v>
      </c>
      <c r="B2497" s="19">
        <v>35</v>
      </c>
      <c r="C2497" s="20">
        <v>44408</v>
      </c>
      <c r="D2497" s="21">
        <f>YEAR(C2497)-YEAR(G2497)</f>
        <v>10</v>
      </c>
      <c r="E2497" s="21">
        <f>MONTH(C2497)-MONTH(G2497)</f>
        <v>1</v>
      </c>
      <c r="F2497" s="22">
        <v>4926.34</v>
      </c>
      <c r="G2497" s="20">
        <v>40695</v>
      </c>
    </row>
    <row r="2498" spans="1:7" x14ac:dyDescent="0.25">
      <c r="A2498" s="20">
        <v>32770</v>
      </c>
      <c r="B2498" s="19">
        <v>32</v>
      </c>
      <c r="C2498" s="20">
        <v>44408</v>
      </c>
      <c r="D2498" s="21">
        <f>YEAR(C2498)-YEAR(G2498)</f>
        <v>8</v>
      </c>
      <c r="E2498" s="21">
        <f>MONTH(C2498)-MONTH(G2498)</f>
        <v>1</v>
      </c>
      <c r="F2498" s="22">
        <v>4052.4</v>
      </c>
      <c r="G2498" s="20">
        <v>41426</v>
      </c>
    </row>
    <row r="2499" spans="1:7" x14ac:dyDescent="0.25">
      <c r="A2499" s="20">
        <v>31788</v>
      </c>
      <c r="B2499" s="19">
        <v>34</v>
      </c>
      <c r="C2499" s="20">
        <v>44408</v>
      </c>
      <c r="D2499" s="21">
        <f>YEAR(C2499)-YEAR(G2499)</f>
        <v>8</v>
      </c>
      <c r="E2499" s="21">
        <f>MONTH(C2499)-MONTH(G2499)</f>
        <v>1</v>
      </c>
      <c r="F2499" s="22">
        <v>3900.08</v>
      </c>
      <c r="G2499" s="20">
        <v>41426</v>
      </c>
    </row>
    <row r="2500" spans="1:7" x14ac:dyDescent="0.25">
      <c r="A2500" s="20">
        <v>30628</v>
      </c>
      <c r="B2500" s="19">
        <v>37</v>
      </c>
      <c r="C2500" s="20">
        <v>44408</v>
      </c>
      <c r="D2500" s="21">
        <f>YEAR(C2500)-YEAR(G2500)</f>
        <v>6</v>
      </c>
      <c r="E2500" s="21">
        <f>MONTH(C2500)-MONTH(G2500)</f>
        <v>1</v>
      </c>
      <c r="F2500" s="22">
        <v>4209.9800000000005</v>
      </c>
      <c r="G2500" s="20">
        <v>42156</v>
      </c>
    </row>
    <row r="2501" spans="1:7" x14ac:dyDescent="0.25">
      <c r="A2501" s="20">
        <v>34326</v>
      </c>
      <c r="B2501" s="19">
        <v>27</v>
      </c>
      <c r="C2501" s="20">
        <v>44408</v>
      </c>
      <c r="D2501" s="21">
        <f>YEAR(C2501)-YEAR(G2501)</f>
        <v>1</v>
      </c>
      <c r="E2501" s="21">
        <f>MONTH(C2501)-MONTH(G2501)</f>
        <v>1</v>
      </c>
      <c r="F2501" s="22">
        <v>3202.25</v>
      </c>
      <c r="G2501" s="20">
        <v>43983</v>
      </c>
    </row>
    <row r="2502" spans="1:7" x14ac:dyDescent="0.25">
      <c r="A2502" s="20">
        <v>30582</v>
      </c>
      <c r="B2502" s="19">
        <v>38</v>
      </c>
      <c r="C2502" s="20">
        <v>44408</v>
      </c>
      <c r="D2502" s="21">
        <f>YEAR(C2502)-YEAR(G2502)</f>
        <v>12</v>
      </c>
      <c r="E2502" s="21">
        <f>MONTH(C2502)-MONTH(G2502)</f>
        <v>1</v>
      </c>
      <c r="F2502" s="22">
        <v>4848.28</v>
      </c>
      <c r="G2502" s="20">
        <v>39972</v>
      </c>
    </row>
    <row r="2503" spans="1:7" x14ac:dyDescent="0.25">
      <c r="A2503" s="20">
        <v>28771</v>
      </c>
      <c r="B2503" s="19">
        <v>42</v>
      </c>
      <c r="C2503" s="20">
        <v>44408</v>
      </c>
      <c r="D2503" s="21">
        <f>YEAR(C2503)-YEAR(G2503)</f>
        <v>6</v>
      </c>
      <c r="E2503" s="21">
        <f>MONTH(C2503)-MONTH(G2503)</f>
        <v>1</v>
      </c>
      <c r="F2503" s="22">
        <v>5146.3</v>
      </c>
      <c r="G2503" s="20">
        <v>42156</v>
      </c>
    </row>
    <row r="2504" spans="1:7" x14ac:dyDescent="0.25">
      <c r="A2504" s="20">
        <v>29878</v>
      </c>
      <c r="B2504" s="19">
        <v>39</v>
      </c>
      <c r="C2504" s="20">
        <v>44408</v>
      </c>
      <c r="D2504" s="21">
        <f>YEAR(C2504)-YEAR(G2504)</f>
        <v>15</v>
      </c>
      <c r="E2504" s="21">
        <f>MONTH(C2504)-MONTH(G2504)</f>
        <v>1</v>
      </c>
      <c r="F2504" s="22">
        <v>5163.5099999999993</v>
      </c>
      <c r="G2504" s="20">
        <v>38887</v>
      </c>
    </row>
    <row r="2505" spans="1:7" x14ac:dyDescent="0.25">
      <c r="A2505" s="20">
        <v>30036</v>
      </c>
      <c r="B2505" s="19">
        <v>39</v>
      </c>
      <c r="C2505" s="20">
        <v>44408</v>
      </c>
      <c r="D2505" s="21">
        <f>YEAR(C2505)-YEAR(G2505)</f>
        <v>10</v>
      </c>
      <c r="E2505" s="21">
        <f>MONTH(C2505)-MONTH(G2505)</f>
        <v>1</v>
      </c>
      <c r="F2505" s="22">
        <v>4926.34</v>
      </c>
      <c r="G2505" s="20">
        <v>40695</v>
      </c>
    </row>
    <row r="2506" spans="1:7" x14ac:dyDescent="0.25">
      <c r="A2506" s="20">
        <v>31681</v>
      </c>
      <c r="B2506" s="19">
        <v>35</v>
      </c>
      <c r="C2506" s="20">
        <v>44408</v>
      </c>
      <c r="D2506" s="21">
        <f>YEAR(C2506)-YEAR(G2506)</f>
        <v>2</v>
      </c>
      <c r="E2506" s="21">
        <f>MONTH(C2506)-MONTH(G2506)</f>
        <v>1</v>
      </c>
      <c r="F2506" s="22">
        <v>4276.5</v>
      </c>
      <c r="G2506" s="20">
        <v>43617</v>
      </c>
    </row>
    <row r="2507" spans="1:7" x14ac:dyDescent="0.25">
      <c r="A2507" s="20">
        <v>30170</v>
      </c>
      <c r="B2507" s="19">
        <v>39</v>
      </c>
      <c r="C2507" s="20">
        <v>44408</v>
      </c>
      <c r="D2507" s="21">
        <f>YEAR(C2507)-YEAR(G2507)</f>
        <v>14</v>
      </c>
      <c r="E2507" s="21">
        <f>MONTH(C2507)-MONTH(G2507)</f>
        <v>1</v>
      </c>
      <c r="F2507" s="22">
        <v>4642.54</v>
      </c>
      <c r="G2507" s="20">
        <v>39237</v>
      </c>
    </row>
    <row r="2508" spans="1:7" x14ac:dyDescent="0.25">
      <c r="A2508" s="20">
        <v>26012</v>
      </c>
      <c r="B2508" s="19">
        <v>50</v>
      </c>
      <c r="C2508" s="20">
        <v>44408</v>
      </c>
      <c r="D2508" s="21">
        <f>YEAR(C2508)-YEAR(G2508)</f>
        <v>23</v>
      </c>
      <c r="E2508" s="21">
        <f>MONTH(C2508)-MONTH(G2508)</f>
        <v>1</v>
      </c>
      <c r="F2508" s="22">
        <v>8464.66</v>
      </c>
      <c r="G2508" s="20">
        <v>35961</v>
      </c>
    </row>
    <row r="2509" spans="1:7" x14ac:dyDescent="0.25">
      <c r="A2509" s="20">
        <v>33234</v>
      </c>
      <c r="B2509" s="19">
        <v>30</v>
      </c>
      <c r="C2509" s="20">
        <v>44408</v>
      </c>
      <c r="D2509" s="21">
        <f>YEAR(C2509)-YEAR(G2509)</f>
        <v>5</v>
      </c>
      <c r="E2509" s="21">
        <f>MONTH(C2509)-MONTH(G2509)</f>
        <v>1</v>
      </c>
      <c r="F2509" s="22">
        <v>3747.25</v>
      </c>
      <c r="G2509" s="20">
        <v>42526</v>
      </c>
    </row>
    <row r="2510" spans="1:7" x14ac:dyDescent="0.25">
      <c r="A2510" s="20">
        <v>29105</v>
      </c>
      <c r="B2510" s="19">
        <v>42</v>
      </c>
      <c r="C2510" s="20">
        <v>44408</v>
      </c>
      <c r="D2510" s="21">
        <f>YEAR(C2510)-YEAR(G2510)</f>
        <v>5</v>
      </c>
      <c r="E2510" s="21">
        <f>MONTH(C2510)-MONTH(G2510)</f>
        <v>1</v>
      </c>
      <c r="F2510" s="22">
        <v>4940.05</v>
      </c>
      <c r="G2510" s="20">
        <v>42522</v>
      </c>
    </row>
    <row r="2511" spans="1:7" x14ac:dyDescent="0.25">
      <c r="A2511" s="20">
        <v>30866</v>
      </c>
      <c r="B2511" s="19">
        <v>37</v>
      </c>
      <c r="C2511" s="20">
        <v>44408</v>
      </c>
      <c r="D2511" s="21">
        <f>YEAR(C2511)-YEAR(G2511)</f>
        <v>12</v>
      </c>
      <c r="E2511" s="21">
        <f>MONTH(C2511)-MONTH(G2511)</f>
        <v>1</v>
      </c>
      <c r="F2511" s="22">
        <v>4823.6400000000003</v>
      </c>
      <c r="G2511" s="20">
        <v>39966</v>
      </c>
    </row>
    <row r="2512" spans="1:7" x14ac:dyDescent="0.25">
      <c r="A2512" s="20">
        <v>31107</v>
      </c>
      <c r="B2512" s="19">
        <v>36</v>
      </c>
      <c r="C2512" s="20">
        <v>44408</v>
      </c>
      <c r="D2512" s="21">
        <f>YEAR(C2512)-YEAR(G2512)</f>
        <v>10</v>
      </c>
      <c r="E2512" s="21">
        <f>MONTH(C2512)-MONTH(G2512)</f>
        <v>1</v>
      </c>
      <c r="F2512" s="22">
        <v>4146.82</v>
      </c>
      <c r="G2512" s="20">
        <v>40695</v>
      </c>
    </row>
    <row r="2513" spans="1:7" x14ac:dyDescent="0.25">
      <c r="A2513" s="20">
        <v>30396</v>
      </c>
      <c r="B2513" s="19">
        <v>38</v>
      </c>
      <c r="C2513" s="20">
        <v>44408</v>
      </c>
      <c r="D2513" s="21">
        <f>YEAR(C2513)-YEAR(G2513)</f>
        <v>12</v>
      </c>
      <c r="E2513" s="21">
        <f>MONTH(C2513)-MONTH(G2513)</f>
        <v>1</v>
      </c>
      <c r="F2513" s="22">
        <v>4122.5199999999995</v>
      </c>
      <c r="G2513" s="20">
        <v>39965</v>
      </c>
    </row>
    <row r="2514" spans="1:7" x14ac:dyDescent="0.25">
      <c r="A2514" s="20">
        <v>23563</v>
      </c>
      <c r="B2514" s="19">
        <v>57</v>
      </c>
      <c r="C2514" s="20">
        <v>44408</v>
      </c>
      <c r="D2514" s="21">
        <f>YEAR(C2514)-YEAR(G2514)</f>
        <v>20</v>
      </c>
      <c r="E2514" s="21">
        <f>MONTH(C2514)-MONTH(G2514)</f>
        <v>1</v>
      </c>
      <c r="F2514" s="22">
        <v>4994.9000000000005</v>
      </c>
      <c r="G2514" s="20">
        <v>37053</v>
      </c>
    </row>
    <row r="2515" spans="1:7" x14ac:dyDescent="0.25">
      <c r="A2515" s="20">
        <v>25588</v>
      </c>
      <c r="B2515" s="19">
        <v>51</v>
      </c>
      <c r="C2515" s="20">
        <v>44408</v>
      </c>
      <c r="D2515" s="21">
        <f>YEAR(C2515)-YEAR(G2515)</f>
        <v>22</v>
      </c>
      <c r="E2515" s="21">
        <f>MONTH(C2515)-MONTH(G2515)</f>
        <v>1</v>
      </c>
      <c r="F2515" s="22">
        <v>4723.8599999999997</v>
      </c>
      <c r="G2515" s="20">
        <v>36312</v>
      </c>
    </row>
    <row r="2516" spans="1:7" x14ac:dyDescent="0.25">
      <c r="A2516" s="20">
        <v>31694</v>
      </c>
      <c r="B2516" s="19">
        <v>34</v>
      </c>
      <c r="C2516" s="20">
        <v>44408</v>
      </c>
      <c r="D2516" s="21">
        <f>YEAR(C2516)-YEAR(G2516)</f>
        <v>5</v>
      </c>
      <c r="E2516" s="21">
        <f>MONTH(C2516)-MONTH(G2516)</f>
        <v>1</v>
      </c>
      <c r="F2516" s="22">
        <v>4542.45</v>
      </c>
      <c r="G2516" s="20">
        <v>42522</v>
      </c>
    </row>
    <row r="2517" spans="1:7" x14ac:dyDescent="0.25">
      <c r="A2517" s="20">
        <v>27230</v>
      </c>
      <c r="B2517" s="19">
        <v>47</v>
      </c>
      <c r="C2517" s="20">
        <v>44408</v>
      </c>
      <c r="D2517" s="21">
        <f>YEAR(C2517)-YEAR(G2517)</f>
        <v>23</v>
      </c>
      <c r="E2517" s="21">
        <f>MONTH(C2517)-MONTH(G2517)</f>
        <v>1</v>
      </c>
      <c r="F2517" s="22">
        <v>4805.62</v>
      </c>
      <c r="G2517" s="20">
        <v>35948</v>
      </c>
    </row>
    <row r="2518" spans="1:7" x14ac:dyDescent="0.25">
      <c r="A2518" s="20">
        <v>26760</v>
      </c>
      <c r="B2518" s="19">
        <v>48</v>
      </c>
      <c r="C2518" s="20">
        <v>44408</v>
      </c>
      <c r="D2518" s="21">
        <f>YEAR(C2518)-YEAR(G2518)</f>
        <v>22</v>
      </c>
      <c r="E2518" s="21">
        <f>MONTH(C2518)-MONTH(G2518)</f>
        <v>1</v>
      </c>
      <c r="F2518" s="22">
        <v>5064.34</v>
      </c>
      <c r="G2518" s="20">
        <v>36312</v>
      </c>
    </row>
    <row r="2519" spans="1:7" x14ac:dyDescent="0.25">
      <c r="A2519" s="20">
        <v>32211</v>
      </c>
      <c r="B2519" s="19">
        <v>33</v>
      </c>
      <c r="C2519" s="20">
        <v>44408</v>
      </c>
      <c r="D2519" s="21">
        <f>YEAR(C2519)-YEAR(G2519)</f>
        <v>10</v>
      </c>
      <c r="E2519" s="21">
        <f>MONTH(C2519)-MONTH(G2519)</f>
        <v>1</v>
      </c>
      <c r="F2519" s="22">
        <v>4179.3</v>
      </c>
      <c r="G2519" s="20">
        <v>40714</v>
      </c>
    </row>
    <row r="2520" spans="1:7" x14ac:dyDescent="0.25">
      <c r="A2520" s="20">
        <v>33102</v>
      </c>
      <c r="B2520" s="19">
        <v>31</v>
      </c>
      <c r="C2520" s="20">
        <v>44408</v>
      </c>
      <c r="D2520" s="21">
        <f>YEAR(C2520)-YEAR(G2520)</f>
        <v>9</v>
      </c>
      <c r="E2520" s="21">
        <f>MONTH(C2520)-MONTH(G2520)</f>
        <v>1</v>
      </c>
      <c r="F2520" s="22">
        <v>3910.33</v>
      </c>
      <c r="G2520" s="20">
        <v>41061</v>
      </c>
    </row>
    <row r="2521" spans="1:7" x14ac:dyDescent="0.25">
      <c r="A2521" s="20">
        <v>33764</v>
      </c>
      <c r="B2521" s="19">
        <v>29</v>
      </c>
      <c r="C2521" s="20">
        <v>44408</v>
      </c>
      <c r="D2521" s="21">
        <f>YEAR(C2521)-YEAR(G2521)</f>
        <v>5</v>
      </c>
      <c r="E2521" s="21">
        <f>MONTH(C2521)-MONTH(G2521)</f>
        <v>1</v>
      </c>
      <c r="F2521" s="22">
        <v>3859.25</v>
      </c>
      <c r="G2521" s="20">
        <v>42522</v>
      </c>
    </row>
    <row r="2522" spans="1:7" x14ac:dyDescent="0.25">
      <c r="A2522" s="20">
        <v>26662</v>
      </c>
      <c r="B2522" s="19">
        <v>48</v>
      </c>
      <c r="C2522" s="20">
        <v>44408</v>
      </c>
      <c r="D2522" s="21">
        <f>YEAR(C2522)-YEAR(G2522)</f>
        <v>15</v>
      </c>
      <c r="E2522" s="21">
        <f>MONTH(C2522)-MONTH(G2522)</f>
        <v>1</v>
      </c>
      <c r="F2522" s="22">
        <v>4670.71</v>
      </c>
      <c r="G2522" s="20">
        <v>38874</v>
      </c>
    </row>
    <row r="2523" spans="1:7" x14ac:dyDescent="0.25">
      <c r="A2523" s="20">
        <v>26186</v>
      </c>
      <c r="B2523" s="19">
        <v>50</v>
      </c>
      <c r="C2523" s="20">
        <v>44408</v>
      </c>
      <c r="D2523" s="21">
        <f>YEAR(C2523)-YEAR(G2523)</f>
        <v>10</v>
      </c>
      <c r="E2523" s="21">
        <f>MONTH(C2523)-MONTH(G2523)</f>
        <v>1</v>
      </c>
      <c r="F2523" s="22">
        <v>5178.34</v>
      </c>
      <c r="G2523" s="20">
        <v>40695</v>
      </c>
    </row>
    <row r="2524" spans="1:7" x14ac:dyDescent="0.25">
      <c r="A2524" s="20">
        <v>26503</v>
      </c>
      <c r="B2524" s="19">
        <v>49</v>
      </c>
      <c r="C2524" s="20">
        <v>44408</v>
      </c>
      <c r="D2524" s="21">
        <f>YEAR(C2524)-YEAR(G2524)</f>
        <v>8</v>
      </c>
      <c r="E2524" s="21">
        <f>MONTH(C2524)-MONTH(G2524)</f>
        <v>1</v>
      </c>
      <c r="F2524" s="22">
        <v>5291.12</v>
      </c>
      <c r="G2524" s="20">
        <v>41426</v>
      </c>
    </row>
    <row r="2525" spans="1:7" x14ac:dyDescent="0.25">
      <c r="A2525" s="20">
        <v>26191</v>
      </c>
      <c r="B2525" s="19">
        <v>50</v>
      </c>
      <c r="C2525" s="20">
        <v>44408</v>
      </c>
      <c r="D2525" s="21">
        <f>YEAR(C2525)-YEAR(G2525)</f>
        <v>20</v>
      </c>
      <c r="E2525" s="21">
        <f>MONTH(C2525)-MONTH(G2525)</f>
        <v>1</v>
      </c>
      <c r="F2525" s="22">
        <v>5236.82</v>
      </c>
      <c r="G2525" s="20">
        <v>37043</v>
      </c>
    </row>
    <row r="2526" spans="1:7" x14ac:dyDescent="0.25">
      <c r="A2526" s="20">
        <v>28773</v>
      </c>
      <c r="B2526" s="19">
        <v>42</v>
      </c>
      <c r="C2526" s="20">
        <v>44408</v>
      </c>
      <c r="D2526" s="21">
        <f>YEAR(C2526)-YEAR(G2526)</f>
        <v>14</v>
      </c>
      <c r="E2526" s="21">
        <f>MONTH(C2526)-MONTH(G2526)</f>
        <v>1</v>
      </c>
      <c r="F2526" s="22">
        <v>4844.1400000000003</v>
      </c>
      <c r="G2526" s="20">
        <v>39237</v>
      </c>
    </row>
    <row r="2527" spans="1:7" x14ac:dyDescent="0.25">
      <c r="A2527" s="20">
        <v>30498</v>
      </c>
      <c r="B2527" s="19">
        <v>38</v>
      </c>
      <c r="C2527" s="20">
        <v>44408</v>
      </c>
      <c r="D2527" s="21">
        <f>YEAR(C2527)-YEAR(G2527)</f>
        <v>14</v>
      </c>
      <c r="E2527" s="21">
        <f>MONTH(C2527)-MONTH(G2527)</f>
        <v>1</v>
      </c>
      <c r="F2527" s="22">
        <v>4906.8599999999997</v>
      </c>
      <c r="G2527" s="20">
        <v>39237</v>
      </c>
    </row>
    <row r="2528" spans="1:7" x14ac:dyDescent="0.25">
      <c r="A2528" s="20">
        <v>30626</v>
      </c>
      <c r="B2528" s="19">
        <v>37</v>
      </c>
      <c r="C2528" s="20">
        <v>44408</v>
      </c>
      <c r="D2528" s="21">
        <f>YEAR(C2528)-YEAR(G2528)</f>
        <v>10</v>
      </c>
      <c r="E2528" s="21">
        <f>MONTH(C2528)-MONTH(G2528)</f>
        <v>1</v>
      </c>
      <c r="F2528" s="22">
        <v>4687.78</v>
      </c>
      <c r="G2528" s="20">
        <v>40695</v>
      </c>
    </row>
    <row r="2529" spans="1:7" x14ac:dyDescent="0.25">
      <c r="A2529" s="20">
        <v>33395</v>
      </c>
      <c r="B2529" s="19">
        <v>30</v>
      </c>
      <c r="C2529" s="20">
        <v>44408</v>
      </c>
      <c r="D2529" s="21">
        <f>YEAR(C2529)-YEAR(G2529)</f>
        <v>2</v>
      </c>
      <c r="E2529" s="21">
        <f>MONTH(C2529)-MONTH(G2529)</f>
        <v>1</v>
      </c>
      <c r="F2529" s="22">
        <v>3781.4599999999996</v>
      </c>
      <c r="G2529" s="20">
        <v>43617</v>
      </c>
    </row>
    <row r="2530" spans="1:7" x14ac:dyDescent="0.25">
      <c r="A2530" s="20">
        <v>28354</v>
      </c>
      <c r="B2530" s="19">
        <v>44</v>
      </c>
      <c r="C2530" s="20">
        <v>44408</v>
      </c>
      <c r="D2530" s="21">
        <f>YEAR(C2530)-YEAR(G2530)</f>
        <v>8</v>
      </c>
      <c r="E2530" s="21">
        <f>MONTH(C2530)-MONTH(G2530)</f>
        <v>1</v>
      </c>
      <c r="F2530" s="22">
        <v>5550.96</v>
      </c>
      <c r="G2530" s="20">
        <v>41426</v>
      </c>
    </row>
    <row r="2531" spans="1:7" x14ac:dyDescent="0.25">
      <c r="A2531" s="20">
        <v>34405</v>
      </c>
      <c r="B2531" s="19">
        <v>27</v>
      </c>
      <c r="C2531" s="20">
        <v>44408</v>
      </c>
      <c r="D2531" s="21">
        <f>YEAR(C2531)-YEAR(G2531)</f>
        <v>2</v>
      </c>
      <c r="E2531" s="21">
        <f>MONTH(C2531)-MONTH(G2531)</f>
        <v>1</v>
      </c>
      <c r="F2531" s="22">
        <v>3502.58</v>
      </c>
      <c r="G2531" s="20">
        <v>43617</v>
      </c>
    </row>
    <row r="2532" spans="1:7" x14ac:dyDescent="0.25">
      <c r="A2532" s="20">
        <v>28253</v>
      </c>
      <c r="B2532" s="19">
        <v>44</v>
      </c>
      <c r="C2532" s="20">
        <v>44408</v>
      </c>
      <c r="D2532" s="21">
        <f>YEAR(C2532)-YEAR(G2532)</f>
        <v>2</v>
      </c>
      <c r="E2532" s="21">
        <f>MONTH(C2532)-MONTH(G2532)</f>
        <v>1</v>
      </c>
      <c r="F2532" s="22">
        <v>5060.5</v>
      </c>
      <c r="G2532" s="20">
        <v>43617</v>
      </c>
    </row>
    <row r="2533" spans="1:7" x14ac:dyDescent="0.25">
      <c r="A2533" s="20">
        <v>32735</v>
      </c>
      <c r="B2533" s="19">
        <v>32</v>
      </c>
      <c r="C2533" s="20">
        <v>44408</v>
      </c>
      <c r="D2533" s="21">
        <f>YEAR(C2533)-YEAR(G2533)</f>
        <v>2</v>
      </c>
      <c r="E2533" s="21">
        <f>MONTH(C2533)-MONTH(G2533)</f>
        <v>1</v>
      </c>
      <c r="F2533" s="22">
        <v>3828.5</v>
      </c>
      <c r="G2533" s="20">
        <v>43617</v>
      </c>
    </row>
    <row r="2534" spans="1:7" x14ac:dyDescent="0.25">
      <c r="A2534" s="20">
        <v>25155</v>
      </c>
      <c r="B2534" s="19">
        <v>52</v>
      </c>
      <c r="C2534" s="20">
        <v>44408</v>
      </c>
      <c r="D2534" s="21">
        <f>YEAR(C2534)-YEAR(G2534)</f>
        <v>31</v>
      </c>
      <c r="E2534" s="21">
        <f>MONTH(C2534)-MONTH(G2534)</f>
        <v>1</v>
      </c>
      <c r="F2534" s="22">
        <v>6502.420000000001</v>
      </c>
      <c r="G2534" s="20">
        <v>33025</v>
      </c>
    </row>
    <row r="2535" spans="1:7" x14ac:dyDescent="0.25">
      <c r="A2535" s="20">
        <v>28749</v>
      </c>
      <c r="B2535" s="19">
        <v>43</v>
      </c>
      <c r="C2535" s="20">
        <v>44408</v>
      </c>
      <c r="D2535" s="21">
        <f>YEAR(C2535)-YEAR(G2535)</f>
        <v>17</v>
      </c>
      <c r="E2535" s="21">
        <f>MONTH(C2535)-MONTH(G2535)</f>
        <v>1</v>
      </c>
      <c r="F2535" s="22">
        <v>4874.8900000000003</v>
      </c>
      <c r="G2535" s="20">
        <v>38139</v>
      </c>
    </row>
    <row r="2536" spans="1:7" x14ac:dyDescent="0.25">
      <c r="A2536" s="20">
        <v>30229</v>
      </c>
      <c r="B2536" s="19">
        <v>38</v>
      </c>
      <c r="C2536" s="20">
        <v>44408</v>
      </c>
      <c r="D2536" s="21">
        <f>YEAR(C2536)-YEAR(G2536)</f>
        <v>9</v>
      </c>
      <c r="E2536" s="21">
        <f>MONTH(C2536)-MONTH(G2536)</f>
        <v>1</v>
      </c>
      <c r="F2536" s="22">
        <v>4590.17</v>
      </c>
      <c r="G2536" s="20">
        <v>41061</v>
      </c>
    </row>
    <row r="2537" spans="1:7" x14ac:dyDescent="0.25">
      <c r="A2537" s="20">
        <v>25638</v>
      </c>
      <c r="B2537" s="19">
        <v>51</v>
      </c>
      <c r="C2537" s="20">
        <v>44408</v>
      </c>
      <c r="D2537" s="21">
        <f>YEAR(C2537)-YEAR(G2537)</f>
        <v>9</v>
      </c>
      <c r="E2537" s="21">
        <f>MONTH(C2537)-MONTH(G2537)</f>
        <v>1</v>
      </c>
      <c r="F2537" s="22">
        <v>6844.73</v>
      </c>
      <c r="G2537" s="20">
        <v>41061</v>
      </c>
    </row>
    <row r="2538" spans="1:7" x14ac:dyDescent="0.25">
      <c r="A2538" s="20">
        <v>24006</v>
      </c>
      <c r="B2538" s="19">
        <v>56</v>
      </c>
      <c r="C2538" s="20">
        <v>44408</v>
      </c>
      <c r="D2538" s="21">
        <f>YEAR(C2538)-YEAR(G2538)</f>
        <v>36</v>
      </c>
      <c r="E2538" s="21">
        <f>MONTH(C2538)-MONTH(G2538)</f>
        <v>1</v>
      </c>
      <c r="F2538" s="22">
        <v>5235.7</v>
      </c>
      <c r="G2538" s="20">
        <v>31208</v>
      </c>
    </row>
    <row r="2539" spans="1:7" x14ac:dyDescent="0.25">
      <c r="A2539" s="20">
        <v>24347</v>
      </c>
      <c r="B2539" s="19">
        <v>55</v>
      </c>
      <c r="C2539" s="20">
        <v>44408</v>
      </c>
      <c r="D2539" s="21">
        <f>YEAR(C2539)-YEAR(G2539)</f>
        <v>16</v>
      </c>
      <c r="E2539" s="21">
        <f>MONTH(C2539)-MONTH(G2539)</f>
        <v>1</v>
      </c>
      <c r="F2539" s="22">
        <v>7328.6399999999994</v>
      </c>
      <c r="G2539" s="20">
        <v>38504</v>
      </c>
    </row>
    <row r="2540" spans="1:7" x14ac:dyDescent="0.25">
      <c r="A2540" s="20">
        <v>25648</v>
      </c>
      <c r="B2540" s="19">
        <v>51</v>
      </c>
      <c r="C2540" s="20">
        <v>44408</v>
      </c>
      <c r="D2540" s="21">
        <f>YEAR(C2540)-YEAR(G2540)</f>
        <v>25</v>
      </c>
      <c r="E2540" s="21">
        <f>MONTH(C2540)-MONTH(G2540)</f>
        <v>1</v>
      </c>
      <c r="F2540" s="22">
        <v>7843.06</v>
      </c>
      <c r="G2540" s="20">
        <v>35217</v>
      </c>
    </row>
    <row r="2541" spans="1:7" x14ac:dyDescent="0.25">
      <c r="A2541" s="20">
        <v>28430</v>
      </c>
      <c r="B2541" s="19">
        <v>43</v>
      </c>
      <c r="C2541" s="20">
        <v>44408</v>
      </c>
      <c r="D2541" s="21">
        <f>YEAR(C2541)-YEAR(G2541)</f>
        <v>20</v>
      </c>
      <c r="E2541" s="21">
        <f>MONTH(C2541)-MONTH(G2541)</f>
        <v>1</v>
      </c>
      <c r="F2541" s="22">
        <v>6676.02</v>
      </c>
      <c r="G2541" s="20">
        <v>37047</v>
      </c>
    </row>
    <row r="2542" spans="1:7" x14ac:dyDescent="0.25">
      <c r="A2542" s="20">
        <v>31312</v>
      </c>
      <c r="B2542" s="19">
        <v>36</v>
      </c>
      <c r="C2542" s="20">
        <v>44408</v>
      </c>
      <c r="D2542" s="21">
        <f>YEAR(C2542)-YEAR(G2542)</f>
        <v>10</v>
      </c>
      <c r="E2542" s="21">
        <f>MONTH(C2542)-MONTH(G2542)</f>
        <v>1</v>
      </c>
      <c r="F2542" s="22">
        <v>4376.42</v>
      </c>
      <c r="G2542" s="20">
        <v>40695</v>
      </c>
    </row>
    <row r="2543" spans="1:7" x14ac:dyDescent="0.25">
      <c r="A2543" s="20">
        <v>30944</v>
      </c>
      <c r="B2543" s="19">
        <v>37</v>
      </c>
      <c r="C2543" s="20">
        <v>44408</v>
      </c>
      <c r="D2543" s="21">
        <f>YEAR(C2543)-YEAR(G2543)</f>
        <v>9</v>
      </c>
      <c r="E2543" s="21">
        <f>MONTH(C2543)-MONTH(G2543)</f>
        <v>1</v>
      </c>
      <c r="F2543" s="22">
        <v>4888.09</v>
      </c>
      <c r="G2543" s="20">
        <v>41061</v>
      </c>
    </row>
    <row r="2544" spans="1:7" x14ac:dyDescent="0.25">
      <c r="A2544" s="20">
        <v>23216</v>
      </c>
      <c r="B2544" s="19">
        <v>58</v>
      </c>
      <c r="C2544" s="20">
        <v>44408</v>
      </c>
      <c r="D2544" s="21">
        <f>YEAR(C2544)-YEAR(G2544)</f>
        <v>31</v>
      </c>
      <c r="E2544" s="21">
        <f>MONTH(C2544)-MONTH(G2544)</f>
        <v>1</v>
      </c>
      <c r="F2544" s="22">
        <v>5370.0999999999995</v>
      </c>
      <c r="G2544" s="20">
        <v>33042</v>
      </c>
    </row>
    <row r="2545" spans="1:7" x14ac:dyDescent="0.25">
      <c r="A2545" s="20">
        <v>26744</v>
      </c>
      <c r="B2545" s="19">
        <v>48</v>
      </c>
      <c r="C2545" s="20">
        <v>44408</v>
      </c>
      <c r="D2545" s="21">
        <f>YEAR(C2545)-YEAR(G2545)</f>
        <v>19</v>
      </c>
      <c r="E2545" s="21">
        <f>MONTH(C2545)-MONTH(G2545)</f>
        <v>1</v>
      </c>
      <c r="F2545" s="22">
        <v>6232.5</v>
      </c>
      <c r="G2545" s="20">
        <v>37410</v>
      </c>
    </row>
    <row r="2546" spans="1:7" x14ac:dyDescent="0.25">
      <c r="A2546" s="20">
        <v>25513</v>
      </c>
      <c r="B2546" s="19">
        <v>51</v>
      </c>
      <c r="C2546" s="20">
        <v>44408</v>
      </c>
      <c r="D2546" s="21">
        <f>YEAR(C2546)-YEAR(G2546)</f>
        <v>16</v>
      </c>
      <c r="E2546" s="21">
        <f>MONTH(C2546)-MONTH(G2546)</f>
        <v>1</v>
      </c>
      <c r="F2546" s="22">
        <v>7446.2400000000007</v>
      </c>
      <c r="G2546" s="20">
        <v>38504</v>
      </c>
    </row>
    <row r="2547" spans="1:7" x14ac:dyDescent="0.25">
      <c r="A2547" s="20">
        <v>29984</v>
      </c>
      <c r="B2547" s="19">
        <v>39</v>
      </c>
      <c r="C2547" s="20">
        <v>44408</v>
      </c>
      <c r="D2547" s="21">
        <f>YEAR(C2547)-YEAR(G2547)</f>
        <v>15</v>
      </c>
      <c r="E2547" s="21">
        <f>MONTH(C2547)-MONTH(G2547)</f>
        <v>1</v>
      </c>
      <c r="F2547" s="22">
        <v>5173.59</v>
      </c>
      <c r="G2547" s="20">
        <v>38887</v>
      </c>
    </row>
    <row r="2548" spans="1:7" x14ac:dyDescent="0.25">
      <c r="A2548" s="20">
        <v>30768</v>
      </c>
      <c r="B2548" s="19">
        <v>37</v>
      </c>
      <c r="C2548" s="20">
        <v>44408</v>
      </c>
      <c r="D2548" s="21">
        <f>YEAR(C2548)-YEAR(G2548)</f>
        <v>8</v>
      </c>
      <c r="E2548" s="21">
        <f>MONTH(C2548)-MONTH(G2548)</f>
        <v>1</v>
      </c>
      <c r="F2548" s="22">
        <v>4786</v>
      </c>
      <c r="G2548" s="20">
        <v>41426</v>
      </c>
    </row>
    <row r="2549" spans="1:7" x14ac:dyDescent="0.25">
      <c r="A2549" s="20">
        <v>28261</v>
      </c>
      <c r="B2549" s="19">
        <v>44</v>
      </c>
      <c r="C2549" s="20">
        <v>44408</v>
      </c>
      <c r="D2549" s="21">
        <f>YEAR(C2549)-YEAR(G2549)</f>
        <v>23</v>
      </c>
      <c r="E2549" s="21">
        <f>MONTH(C2549)-MONTH(G2549)</f>
        <v>1</v>
      </c>
      <c r="F2549" s="22">
        <v>5084.5</v>
      </c>
      <c r="G2549" s="20">
        <v>35948</v>
      </c>
    </row>
    <row r="2550" spans="1:7" x14ac:dyDescent="0.25">
      <c r="A2550" s="20">
        <v>27187</v>
      </c>
      <c r="B2550" s="19">
        <v>47</v>
      </c>
      <c r="C2550" s="20">
        <v>44408</v>
      </c>
      <c r="D2550" s="21">
        <f>YEAR(C2550)-YEAR(G2550)</f>
        <v>19</v>
      </c>
      <c r="E2550" s="21">
        <f>MONTH(C2550)-MONTH(G2550)</f>
        <v>1</v>
      </c>
      <c r="F2550" s="22">
        <v>7238.2599999999993</v>
      </c>
      <c r="G2550" s="20">
        <v>37410</v>
      </c>
    </row>
    <row r="2551" spans="1:7" x14ac:dyDescent="0.25">
      <c r="A2551" s="20">
        <v>29922</v>
      </c>
      <c r="B2551" s="19">
        <v>39</v>
      </c>
      <c r="C2551" s="20">
        <v>44408</v>
      </c>
      <c r="D2551" s="21">
        <f>YEAR(C2551)-YEAR(G2551)</f>
        <v>9</v>
      </c>
      <c r="E2551" s="21">
        <f>MONTH(C2551)-MONTH(G2551)</f>
        <v>1</v>
      </c>
      <c r="F2551" s="22">
        <v>5033.6899999999996</v>
      </c>
      <c r="G2551" s="20">
        <v>41061</v>
      </c>
    </row>
    <row r="2552" spans="1:7" x14ac:dyDescent="0.25">
      <c r="A2552" s="20">
        <v>26351</v>
      </c>
      <c r="B2552" s="19">
        <v>49</v>
      </c>
      <c r="C2552" s="20">
        <v>44408</v>
      </c>
      <c r="D2552" s="21">
        <f>YEAR(C2552)-YEAR(G2552)</f>
        <v>14</v>
      </c>
      <c r="E2552" s="21">
        <f>MONTH(C2552)-MONTH(G2552)</f>
        <v>1</v>
      </c>
      <c r="F2552" s="22">
        <v>5955.18</v>
      </c>
      <c r="G2552" s="20">
        <v>39237</v>
      </c>
    </row>
    <row r="2553" spans="1:7" x14ac:dyDescent="0.25">
      <c r="A2553" s="20">
        <v>33613</v>
      </c>
      <c r="B2553" s="19">
        <v>29</v>
      </c>
      <c r="C2553" s="20">
        <v>44408</v>
      </c>
      <c r="D2553" s="21">
        <f>YEAR(C2553)-YEAR(G2553)</f>
        <v>2</v>
      </c>
      <c r="E2553" s="21">
        <f>MONTH(C2553)-MONTH(G2553)</f>
        <v>1</v>
      </c>
      <c r="F2553" s="22">
        <v>3604.5</v>
      </c>
      <c r="G2553" s="20">
        <v>43617</v>
      </c>
    </row>
    <row r="2554" spans="1:7" x14ac:dyDescent="0.25">
      <c r="A2554" s="20">
        <v>29471</v>
      </c>
      <c r="B2554" s="19">
        <v>41</v>
      </c>
      <c r="C2554" s="20">
        <v>44408</v>
      </c>
      <c r="D2554" s="21">
        <f>YEAR(C2554)-YEAR(G2554)</f>
        <v>19</v>
      </c>
      <c r="E2554" s="21">
        <f>MONTH(C2554)-MONTH(G2554)</f>
        <v>1</v>
      </c>
      <c r="F2554" s="22">
        <v>4812.34</v>
      </c>
      <c r="G2554" s="20">
        <v>37408</v>
      </c>
    </row>
    <row r="2555" spans="1:7" x14ac:dyDescent="0.25">
      <c r="A2555" s="20">
        <v>32343</v>
      </c>
      <c r="B2555" s="19">
        <v>33</v>
      </c>
      <c r="C2555" s="20">
        <v>44408</v>
      </c>
      <c r="D2555" s="21">
        <f>YEAR(C2555)-YEAR(G2555)</f>
        <v>6</v>
      </c>
      <c r="E2555" s="21">
        <f>MONTH(C2555)-MONTH(G2555)</f>
        <v>1</v>
      </c>
      <c r="F2555" s="22">
        <v>4030.78</v>
      </c>
      <c r="G2555" s="20">
        <v>42156</v>
      </c>
    </row>
    <row r="2556" spans="1:7" x14ac:dyDescent="0.25">
      <c r="A2556" s="20">
        <v>24546</v>
      </c>
      <c r="B2556" s="19">
        <v>54</v>
      </c>
      <c r="C2556" s="20">
        <v>44408</v>
      </c>
      <c r="D2556" s="21">
        <f>YEAR(C2556)-YEAR(G2556)</f>
        <v>18</v>
      </c>
      <c r="E2556" s="21">
        <f>MONTH(C2556)-MONTH(G2556)</f>
        <v>1</v>
      </c>
      <c r="F2556" s="22">
        <v>7689.62</v>
      </c>
      <c r="G2556" s="20">
        <v>37774</v>
      </c>
    </row>
    <row r="2557" spans="1:7" x14ac:dyDescent="0.25">
      <c r="A2557" s="20">
        <v>26495</v>
      </c>
      <c r="B2557" s="19">
        <v>49</v>
      </c>
      <c r="C2557" s="20">
        <v>44408</v>
      </c>
      <c r="D2557" s="21">
        <f>YEAR(C2557)-YEAR(G2557)</f>
        <v>2</v>
      </c>
      <c r="E2557" s="21">
        <f>MONTH(C2557)-MONTH(G2557)</f>
        <v>1</v>
      </c>
      <c r="F2557" s="22">
        <v>4948.5</v>
      </c>
      <c r="G2557" s="20">
        <v>43617</v>
      </c>
    </row>
    <row r="2558" spans="1:7" x14ac:dyDescent="0.25">
      <c r="A2558" s="20">
        <v>25205</v>
      </c>
      <c r="B2558" s="19">
        <v>52</v>
      </c>
      <c r="C2558" s="20">
        <v>44408</v>
      </c>
      <c r="D2558" s="21">
        <f>YEAR(C2558)-YEAR(G2558)</f>
        <v>15</v>
      </c>
      <c r="E2558" s="21">
        <f>MONTH(C2558)-MONTH(G2558)</f>
        <v>1</v>
      </c>
      <c r="F2558" s="22">
        <v>5022.3900000000003</v>
      </c>
      <c r="G2558" s="20">
        <v>38874</v>
      </c>
    </row>
    <row r="2559" spans="1:7" x14ac:dyDescent="0.25">
      <c r="A2559" s="20">
        <v>24324</v>
      </c>
      <c r="B2559" s="19">
        <v>55</v>
      </c>
      <c r="C2559" s="20">
        <v>44408</v>
      </c>
      <c r="D2559" s="21">
        <f>YEAR(C2559)-YEAR(G2559)</f>
        <v>31</v>
      </c>
      <c r="E2559" s="21">
        <f>MONTH(C2559)-MONTH(G2559)</f>
        <v>1</v>
      </c>
      <c r="F2559" s="22">
        <v>6774.579999999999</v>
      </c>
      <c r="G2559" s="20">
        <v>33029</v>
      </c>
    </row>
    <row r="2560" spans="1:7" x14ac:dyDescent="0.25">
      <c r="A2560" s="20">
        <v>25068</v>
      </c>
      <c r="B2560" s="19">
        <v>53</v>
      </c>
      <c r="C2560" s="20">
        <v>44408</v>
      </c>
      <c r="D2560" s="21">
        <f>YEAR(C2560)-YEAR(G2560)</f>
        <v>13</v>
      </c>
      <c r="E2560" s="21">
        <f>MONTH(C2560)-MONTH(G2560)</f>
        <v>1</v>
      </c>
      <c r="F2560" s="22">
        <v>5482.37</v>
      </c>
      <c r="G2560" s="20">
        <v>39615</v>
      </c>
    </row>
    <row r="2561" spans="1:7" x14ac:dyDescent="0.25">
      <c r="A2561" s="20">
        <v>28989</v>
      </c>
      <c r="B2561" s="19">
        <v>42</v>
      </c>
      <c r="C2561" s="20">
        <v>44408</v>
      </c>
      <c r="D2561" s="21">
        <f>YEAR(C2561)-YEAR(G2561)</f>
        <v>18</v>
      </c>
      <c r="E2561" s="21">
        <f>MONTH(C2561)-MONTH(G2561)</f>
        <v>1</v>
      </c>
      <c r="F2561" s="22">
        <v>5028.5</v>
      </c>
      <c r="G2561" s="20">
        <v>37775</v>
      </c>
    </row>
    <row r="2562" spans="1:7" x14ac:dyDescent="0.25">
      <c r="A2562" s="20">
        <v>22427</v>
      </c>
      <c r="B2562" s="19">
        <v>60</v>
      </c>
      <c r="C2562" s="20">
        <v>44408</v>
      </c>
      <c r="D2562" s="21">
        <f>YEAR(C2562)-YEAR(G2562)</f>
        <v>14</v>
      </c>
      <c r="E2562" s="21">
        <f>MONTH(C2562)-MONTH(G2562)</f>
        <v>1</v>
      </c>
      <c r="F2562" s="22">
        <v>6555.5</v>
      </c>
      <c r="G2562" s="20">
        <v>39237</v>
      </c>
    </row>
    <row r="2563" spans="1:7" x14ac:dyDescent="0.25">
      <c r="A2563" s="20">
        <v>30032</v>
      </c>
      <c r="B2563" s="19">
        <v>39</v>
      </c>
      <c r="C2563" s="20">
        <v>44408</v>
      </c>
      <c r="D2563" s="21">
        <f>YEAR(C2563)-YEAR(G2563)</f>
        <v>8</v>
      </c>
      <c r="E2563" s="21">
        <f>MONTH(C2563)-MONTH(G2563)</f>
        <v>1</v>
      </c>
      <c r="F2563" s="22">
        <v>4685.2</v>
      </c>
      <c r="G2563" s="20">
        <v>41426</v>
      </c>
    </row>
    <row r="2564" spans="1:7" x14ac:dyDescent="0.25">
      <c r="A2564" s="20">
        <v>31585</v>
      </c>
      <c r="B2564" s="19">
        <v>35</v>
      </c>
      <c r="C2564" s="20">
        <v>44408</v>
      </c>
      <c r="D2564" s="21">
        <f>YEAR(C2564)-YEAR(G2564)</f>
        <v>13</v>
      </c>
      <c r="E2564" s="21">
        <f>MONTH(C2564)-MONTH(G2564)</f>
        <v>1</v>
      </c>
      <c r="F2564" s="22">
        <v>4836.13</v>
      </c>
      <c r="G2564" s="20">
        <v>39629</v>
      </c>
    </row>
    <row r="2565" spans="1:7" x14ac:dyDescent="0.25">
      <c r="A2565" s="20">
        <v>27721</v>
      </c>
      <c r="B2565" s="19">
        <v>45</v>
      </c>
      <c r="C2565" s="20">
        <v>44408</v>
      </c>
      <c r="D2565" s="21">
        <f>YEAR(C2565)-YEAR(G2565)</f>
        <v>8</v>
      </c>
      <c r="E2565" s="21">
        <f>MONTH(C2565)-MONTH(G2565)</f>
        <v>1</v>
      </c>
      <c r="F2565" s="22">
        <v>5659.5999999999995</v>
      </c>
      <c r="G2565" s="20">
        <v>41426</v>
      </c>
    </row>
    <row r="2566" spans="1:7" x14ac:dyDescent="0.25">
      <c r="A2566" s="20">
        <v>25126</v>
      </c>
      <c r="B2566" s="19">
        <v>52</v>
      </c>
      <c r="C2566" s="20">
        <v>44408</v>
      </c>
      <c r="D2566" s="21">
        <f>YEAR(C2566)-YEAR(G2566)</f>
        <v>21</v>
      </c>
      <c r="E2566" s="21">
        <f>MONTH(C2566)-MONTH(G2566)</f>
        <v>1</v>
      </c>
      <c r="F2566" s="22">
        <v>5903.22</v>
      </c>
      <c r="G2566" s="20">
        <v>36678</v>
      </c>
    </row>
    <row r="2567" spans="1:7" x14ac:dyDescent="0.25">
      <c r="A2567" s="20">
        <v>26884</v>
      </c>
      <c r="B2567" s="19">
        <v>48</v>
      </c>
      <c r="C2567" s="20">
        <v>44408</v>
      </c>
      <c r="D2567" s="21">
        <f>YEAR(C2567)-YEAR(G2567)</f>
        <v>23</v>
      </c>
      <c r="E2567" s="21">
        <f>MONTH(C2567)-MONTH(G2567)</f>
        <v>1</v>
      </c>
      <c r="F2567" s="22">
        <v>5601.94</v>
      </c>
      <c r="G2567" s="20">
        <v>35947</v>
      </c>
    </row>
    <row r="2568" spans="1:7" x14ac:dyDescent="0.25">
      <c r="A2568" s="20">
        <v>24352</v>
      </c>
      <c r="B2568" s="19">
        <v>55</v>
      </c>
      <c r="C2568" s="20">
        <v>44408</v>
      </c>
      <c r="D2568" s="21">
        <f>YEAR(C2568)-YEAR(G2568)</f>
        <v>18</v>
      </c>
      <c r="E2568" s="21">
        <f>MONTH(C2568)-MONTH(G2568)</f>
        <v>1</v>
      </c>
      <c r="F2568" s="22">
        <v>4662.26</v>
      </c>
      <c r="G2568" s="20">
        <v>37773</v>
      </c>
    </row>
    <row r="2569" spans="1:7" x14ac:dyDescent="0.25">
      <c r="A2569" s="20">
        <v>22288</v>
      </c>
      <c r="B2569" s="19">
        <v>60</v>
      </c>
      <c r="C2569" s="20">
        <v>44408</v>
      </c>
      <c r="D2569" s="21">
        <f>YEAR(C2569)-YEAR(G2569)</f>
        <v>33</v>
      </c>
      <c r="E2569" s="21">
        <f>MONTH(C2569)-MONTH(G2569)</f>
        <v>1</v>
      </c>
      <c r="F2569" s="22">
        <v>7025.46</v>
      </c>
      <c r="G2569" s="20">
        <v>32295</v>
      </c>
    </row>
    <row r="2570" spans="1:7" x14ac:dyDescent="0.25">
      <c r="A2570" s="20">
        <v>29882</v>
      </c>
      <c r="B2570" s="19">
        <v>39</v>
      </c>
      <c r="C2570" s="20">
        <v>44408</v>
      </c>
      <c r="D2570" s="21">
        <f>YEAR(C2570)-YEAR(G2570)</f>
        <v>2</v>
      </c>
      <c r="E2570" s="21">
        <f>MONTH(C2570)-MONTH(G2570)</f>
        <v>1</v>
      </c>
      <c r="F2570" s="22">
        <v>6740.5</v>
      </c>
      <c r="G2570" s="20">
        <v>43617</v>
      </c>
    </row>
    <row r="2571" spans="1:7" x14ac:dyDescent="0.25">
      <c r="A2571" s="20">
        <v>27782</v>
      </c>
      <c r="B2571" s="19">
        <v>45</v>
      </c>
      <c r="C2571" s="20">
        <v>44408</v>
      </c>
      <c r="D2571" s="21">
        <f>YEAR(C2571)-YEAR(G2571)</f>
        <v>14</v>
      </c>
      <c r="E2571" s="21">
        <f>MONTH(C2571)-MONTH(G2571)</f>
        <v>1</v>
      </c>
      <c r="F2571" s="22">
        <v>5205.9000000000005</v>
      </c>
      <c r="G2571" s="20">
        <v>39258</v>
      </c>
    </row>
    <row r="2572" spans="1:7" x14ac:dyDescent="0.25">
      <c r="A2572" s="20">
        <v>26147</v>
      </c>
      <c r="B2572" s="19">
        <v>50</v>
      </c>
      <c r="C2572" s="20">
        <v>44408</v>
      </c>
      <c r="D2572" s="21">
        <f>YEAR(C2572)-YEAR(G2572)</f>
        <v>13</v>
      </c>
      <c r="E2572" s="21">
        <f>MONTH(C2572)-MONTH(G2572)</f>
        <v>1</v>
      </c>
      <c r="F2572" s="22">
        <v>7081.73</v>
      </c>
      <c r="G2572" s="20">
        <v>39615</v>
      </c>
    </row>
    <row r="2573" spans="1:7" x14ac:dyDescent="0.25">
      <c r="A2573" s="20">
        <v>28266</v>
      </c>
      <c r="B2573" s="19">
        <v>44</v>
      </c>
      <c r="C2573" s="20">
        <v>44408</v>
      </c>
      <c r="D2573" s="21">
        <f>YEAR(C2573)-YEAR(G2573)</f>
        <v>9</v>
      </c>
      <c r="E2573" s="21">
        <f>MONTH(C2573)-MONTH(G2573)</f>
        <v>1</v>
      </c>
      <c r="F2573" s="22">
        <v>4628.25</v>
      </c>
      <c r="G2573" s="20">
        <v>41061</v>
      </c>
    </row>
    <row r="2574" spans="1:7" x14ac:dyDescent="0.25">
      <c r="A2574" s="20">
        <v>27634</v>
      </c>
      <c r="B2574" s="19">
        <v>46</v>
      </c>
      <c r="C2574" s="20">
        <v>44408</v>
      </c>
      <c r="D2574" s="21">
        <f>YEAR(C2574)-YEAR(G2574)</f>
        <v>16</v>
      </c>
      <c r="E2574" s="21">
        <f>MONTH(C2574)-MONTH(G2574)</f>
        <v>1</v>
      </c>
      <c r="F2574" s="22">
        <v>5713.5999999999995</v>
      </c>
      <c r="G2574" s="20">
        <v>38516</v>
      </c>
    </row>
    <row r="2575" spans="1:7" x14ac:dyDescent="0.25">
      <c r="A2575" s="20">
        <v>23409</v>
      </c>
      <c r="B2575" s="19">
        <v>57</v>
      </c>
      <c r="C2575" s="20">
        <v>44408</v>
      </c>
      <c r="D2575" s="21">
        <f>YEAR(C2575)-YEAR(G2575)</f>
        <v>18</v>
      </c>
      <c r="E2575" s="21">
        <f>MONTH(C2575)-MONTH(G2575)</f>
        <v>1</v>
      </c>
      <c r="F2575" s="22">
        <v>9467.06</v>
      </c>
      <c r="G2575" s="20">
        <v>37774</v>
      </c>
    </row>
    <row r="2576" spans="1:7" x14ac:dyDescent="0.25">
      <c r="A2576" s="20">
        <v>25263</v>
      </c>
      <c r="B2576" s="19">
        <v>52</v>
      </c>
      <c r="C2576" s="20">
        <v>44408</v>
      </c>
      <c r="D2576" s="21">
        <f>YEAR(C2576)-YEAR(G2576)</f>
        <v>19</v>
      </c>
      <c r="E2576" s="21">
        <f>MONTH(C2576)-MONTH(G2576)</f>
        <v>1</v>
      </c>
      <c r="F2576" s="22">
        <v>7380.5</v>
      </c>
      <c r="G2576" s="20">
        <v>37408</v>
      </c>
    </row>
    <row r="2577" spans="1:7" x14ac:dyDescent="0.25">
      <c r="A2577" s="20">
        <v>24223</v>
      </c>
      <c r="B2577" s="19">
        <v>55</v>
      </c>
      <c r="C2577" s="20">
        <v>44408</v>
      </c>
      <c r="D2577" s="21">
        <f>YEAR(C2577)-YEAR(G2577)</f>
        <v>14</v>
      </c>
      <c r="E2577" s="21">
        <f>MONTH(C2577)-MONTH(G2577)</f>
        <v>1</v>
      </c>
      <c r="F2577" s="22">
        <v>7106.54</v>
      </c>
      <c r="G2577" s="20">
        <v>39234</v>
      </c>
    </row>
    <row r="2578" spans="1:7" x14ac:dyDescent="0.25">
      <c r="A2578" s="20">
        <v>31167</v>
      </c>
      <c r="B2578" s="19">
        <v>36</v>
      </c>
      <c r="C2578" s="20">
        <v>44408</v>
      </c>
      <c r="D2578" s="21">
        <f>YEAR(C2578)-YEAR(G2578)</f>
        <v>2</v>
      </c>
      <c r="E2578" s="21">
        <f>MONTH(C2578)-MONTH(G2578)</f>
        <v>1</v>
      </c>
      <c r="F2578" s="22">
        <v>4948.5</v>
      </c>
      <c r="G2578" s="20">
        <v>43617</v>
      </c>
    </row>
    <row r="2579" spans="1:7" x14ac:dyDescent="0.25">
      <c r="A2579" s="20">
        <v>29923</v>
      </c>
      <c r="B2579" s="19">
        <v>39</v>
      </c>
      <c r="C2579" s="20">
        <v>44408</v>
      </c>
      <c r="D2579" s="21">
        <f>YEAR(C2579)-YEAR(G2579)</f>
        <v>14</v>
      </c>
      <c r="E2579" s="21">
        <f>MONTH(C2579)-MONTH(G2579)</f>
        <v>1</v>
      </c>
      <c r="F2579" s="22">
        <v>6411.02</v>
      </c>
      <c r="G2579" s="20">
        <v>39251</v>
      </c>
    </row>
    <row r="2580" spans="1:7" x14ac:dyDescent="0.25">
      <c r="A2580" s="20">
        <v>28252</v>
      </c>
      <c r="B2580" s="19">
        <v>44</v>
      </c>
      <c r="C2580" s="20">
        <v>44408</v>
      </c>
      <c r="D2580" s="21">
        <f>YEAR(C2580)-YEAR(G2580)</f>
        <v>19</v>
      </c>
      <c r="E2580" s="21">
        <f>MONTH(C2580)-MONTH(G2580)</f>
        <v>1</v>
      </c>
      <c r="F2580" s="22">
        <v>5776.66</v>
      </c>
      <c r="G2580" s="20">
        <v>37410</v>
      </c>
    </row>
    <row r="2581" spans="1:7" x14ac:dyDescent="0.25">
      <c r="A2581" s="20">
        <v>22288</v>
      </c>
      <c r="B2581" s="19">
        <v>60</v>
      </c>
      <c r="C2581" s="20">
        <v>44408</v>
      </c>
      <c r="D2581" s="21">
        <f>YEAR(C2581)-YEAR(G2581)</f>
        <v>34</v>
      </c>
      <c r="E2581" s="21">
        <f>MONTH(C2581)-MONTH(G2581)</f>
        <v>1</v>
      </c>
      <c r="F2581" s="22">
        <v>6765.62</v>
      </c>
      <c r="G2581" s="20">
        <v>31929</v>
      </c>
    </row>
    <row r="2582" spans="1:7" x14ac:dyDescent="0.25">
      <c r="A2582" s="20">
        <v>29243</v>
      </c>
      <c r="B2582" s="19">
        <v>41</v>
      </c>
      <c r="C2582" s="20">
        <v>44408</v>
      </c>
      <c r="D2582" s="21">
        <f>YEAR(C2582)-YEAR(G2582)</f>
        <v>15</v>
      </c>
      <c r="E2582" s="21">
        <f>MONTH(C2582)-MONTH(G2582)</f>
        <v>1</v>
      </c>
      <c r="F2582" s="22">
        <v>5169.1099999999997</v>
      </c>
      <c r="G2582" s="20">
        <v>38887</v>
      </c>
    </row>
    <row r="2583" spans="1:7" x14ac:dyDescent="0.25">
      <c r="A2583" s="20">
        <v>30245</v>
      </c>
      <c r="B2583" s="19">
        <v>38</v>
      </c>
      <c r="C2583" s="20">
        <v>44408</v>
      </c>
      <c r="D2583" s="21">
        <f>YEAR(C2583)-YEAR(G2583)</f>
        <v>8</v>
      </c>
      <c r="E2583" s="21">
        <f>MONTH(C2583)-MONTH(G2583)</f>
        <v>1</v>
      </c>
      <c r="F2583" s="22">
        <v>4782.6400000000003</v>
      </c>
      <c r="G2583" s="20">
        <v>41442</v>
      </c>
    </row>
    <row r="2584" spans="1:7" x14ac:dyDescent="0.25">
      <c r="A2584" s="20">
        <v>23236</v>
      </c>
      <c r="B2584" s="19">
        <v>58</v>
      </c>
      <c r="C2584" s="20">
        <v>44408</v>
      </c>
      <c r="D2584" s="21">
        <f>YEAR(C2584)-YEAR(G2584)</f>
        <v>31</v>
      </c>
      <c r="E2584" s="21">
        <f>MONTH(C2584)-MONTH(G2584)</f>
        <v>1</v>
      </c>
      <c r="F2584" s="22">
        <v>5592.98</v>
      </c>
      <c r="G2584" s="20">
        <v>33042</v>
      </c>
    </row>
    <row r="2585" spans="1:7" x14ac:dyDescent="0.25">
      <c r="A2585" s="20">
        <v>23762</v>
      </c>
      <c r="B2585" s="19">
        <v>56</v>
      </c>
      <c r="C2585" s="20">
        <v>44408</v>
      </c>
      <c r="D2585" s="21">
        <f>YEAR(C2585)-YEAR(G2585)</f>
        <v>19</v>
      </c>
      <c r="E2585" s="21">
        <f>MONTH(C2585)-MONTH(G2585)</f>
        <v>1</v>
      </c>
      <c r="F2585" s="22">
        <v>5011.7</v>
      </c>
      <c r="G2585" s="20">
        <v>37410</v>
      </c>
    </row>
    <row r="2586" spans="1:7" x14ac:dyDescent="0.25">
      <c r="A2586" s="20">
        <v>26147</v>
      </c>
      <c r="B2586" s="19">
        <v>50</v>
      </c>
      <c r="C2586" s="20">
        <v>44408</v>
      </c>
      <c r="D2586" s="21">
        <f>YEAR(C2586)-YEAR(G2586)</f>
        <v>23</v>
      </c>
      <c r="E2586" s="21">
        <f>MONTH(C2586)-MONTH(G2586)</f>
        <v>1</v>
      </c>
      <c r="F2586" s="22">
        <v>5625.46</v>
      </c>
      <c r="G2586" s="20">
        <v>35954</v>
      </c>
    </row>
    <row r="2587" spans="1:7" x14ac:dyDescent="0.25">
      <c r="A2587" s="20">
        <v>29135</v>
      </c>
      <c r="B2587" s="19">
        <v>41</v>
      </c>
      <c r="C2587" s="20">
        <v>44408</v>
      </c>
      <c r="D2587" s="21">
        <f>YEAR(C2587)-YEAR(G2587)</f>
        <v>9</v>
      </c>
      <c r="E2587" s="21">
        <f>MONTH(C2587)-MONTH(G2587)</f>
        <v>1</v>
      </c>
      <c r="F2587" s="22">
        <v>4538.6500000000005</v>
      </c>
      <c r="G2587" s="20">
        <v>41061</v>
      </c>
    </row>
    <row r="2588" spans="1:7" x14ac:dyDescent="0.25">
      <c r="A2588" s="20">
        <v>33396</v>
      </c>
      <c r="B2588" s="19">
        <v>30</v>
      </c>
      <c r="C2588" s="20">
        <v>44408</v>
      </c>
      <c r="D2588" s="21">
        <f>YEAR(C2588)-YEAR(G2588)</f>
        <v>2</v>
      </c>
      <c r="E2588" s="21">
        <f>MONTH(C2588)-MONTH(G2588)</f>
        <v>1</v>
      </c>
      <c r="F2588" s="22">
        <v>4086.1</v>
      </c>
      <c r="G2588" s="20">
        <v>43617</v>
      </c>
    </row>
    <row r="2589" spans="1:7" x14ac:dyDescent="0.25">
      <c r="A2589" s="20">
        <v>29276</v>
      </c>
      <c r="B2589" s="19">
        <v>41</v>
      </c>
      <c r="C2589" s="20">
        <v>44408</v>
      </c>
      <c r="D2589" s="21">
        <f>YEAR(C2589)-YEAR(G2589)</f>
        <v>13</v>
      </c>
      <c r="E2589" s="21">
        <f>MONTH(C2589)-MONTH(G2589)</f>
        <v>1</v>
      </c>
      <c r="F2589" s="22">
        <v>5667.170000000001</v>
      </c>
      <c r="G2589" s="20">
        <v>39615</v>
      </c>
    </row>
    <row r="2590" spans="1:7" x14ac:dyDescent="0.25">
      <c r="A2590" s="20">
        <v>29859</v>
      </c>
      <c r="B2590" s="19">
        <v>40</v>
      </c>
      <c r="C2590" s="20">
        <v>44408</v>
      </c>
      <c r="D2590" s="21">
        <f>YEAR(C2590)-YEAR(G2590)</f>
        <v>13</v>
      </c>
      <c r="E2590" s="21">
        <f>MONTH(C2590)-MONTH(G2590)</f>
        <v>1</v>
      </c>
      <c r="F2590" s="22">
        <v>4893.25</v>
      </c>
      <c r="G2590" s="20">
        <v>39600</v>
      </c>
    </row>
    <row r="2591" spans="1:7" x14ac:dyDescent="0.25">
      <c r="A2591" s="20">
        <v>31354</v>
      </c>
      <c r="B2591" s="19">
        <v>35</v>
      </c>
      <c r="C2591" s="20">
        <v>44408</v>
      </c>
      <c r="D2591" s="21">
        <f>YEAR(C2591)-YEAR(G2591)</f>
        <v>5</v>
      </c>
      <c r="E2591" s="21">
        <f>MONTH(C2591)-MONTH(G2591)</f>
        <v>1</v>
      </c>
      <c r="F2591" s="22">
        <v>4521.17</v>
      </c>
      <c r="G2591" s="20">
        <v>42522</v>
      </c>
    </row>
    <row r="2592" spans="1:7" x14ac:dyDescent="0.25">
      <c r="A2592" s="20">
        <v>31019</v>
      </c>
      <c r="B2592" s="19">
        <v>36</v>
      </c>
      <c r="C2592" s="20">
        <v>44408</v>
      </c>
      <c r="D2592" s="21">
        <f>YEAR(C2592)-YEAR(G2592)</f>
        <v>10</v>
      </c>
      <c r="E2592" s="21">
        <f>MONTH(C2592)-MONTH(G2592)</f>
        <v>1</v>
      </c>
      <c r="F2592" s="22">
        <v>4334.9800000000005</v>
      </c>
      <c r="G2592" s="20">
        <v>40695</v>
      </c>
    </row>
    <row r="2593" spans="1:7" x14ac:dyDescent="0.25">
      <c r="A2593" s="20">
        <v>28527</v>
      </c>
      <c r="B2593" s="19">
        <v>43</v>
      </c>
      <c r="C2593" s="20">
        <v>44408</v>
      </c>
      <c r="D2593" s="21">
        <f>YEAR(C2593)-YEAR(G2593)</f>
        <v>2</v>
      </c>
      <c r="E2593" s="21">
        <f>MONTH(C2593)-MONTH(G2593)</f>
        <v>1</v>
      </c>
      <c r="F2593" s="22">
        <v>4948.5</v>
      </c>
      <c r="G2593" s="20">
        <v>43617</v>
      </c>
    </row>
    <row r="2594" spans="1:7" x14ac:dyDescent="0.25">
      <c r="A2594" s="20">
        <v>30924</v>
      </c>
      <c r="B2594" s="19">
        <v>37</v>
      </c>
      <c r="C2594" s="20">
        <v>44408</v>
      </c>
      <c r="D2594" s="21">
        <f>YEAR(C2594)-YEAR(G2594)</f>
        <v>2</v>
      </c>
      <c r="E2594" s="21">
        <f>MONTH(C2594)-MONTH(G2594)</f>
        <v>1</v>
      </c>
      <c r="F2594" s="22">
        <v>3996.5</v>
      </c>
      <c r="G2594" s="20">
        <v>43617</v>
      </c>
    </row>
    <row r="2595" spans="1:7" x14ac:dyDescent="0.25">
      <c r="A2595" s="20">
        <v>32279</v>
      </c>
      <c r="B2595" s="19">
        <v>33</v>
      </c>
      <c r="C2595" s="20">
        <v>44408</v>
      </c>
      <c r="D2595" s="21">
        <f>YEAR(C2595)-YEAR(G2595)</f>
        <v>1</v>
      </c>
      <c r="E2595" s="21">
        <f>MONTH(C2595)-MONTH(G2595)</f>
        <v>1</v>
      </c>
      <c r="F2595" s="22">
        <v>3930.25</v>
      </c>
      <c r="G2595" s="20">
        <v>43983</v>
      </c>
    </row>
    <row r="2596" spans="1:7" x14ac:dyDescent="0.25">
      <c r="A2596" s="20">
        <v>32127</v>
      </c>
      <c r="B2596" s="19">
        <v>33</v>
      </c>
      <c r="C2596" s="20">
        <v>44408</v>
      </c>
      <c r="D2596" s="21">
        <f>YEAR(C2596)-YEAR(G2596)</f>
        <v>9</v>
      </c>
      <c r="E2596" s="21">
        <f>MONTH(C2596)-MONTH(G2596)</f>
        <v>1</v>
      </c>
      <c r="F2596" s="22">
        <v>4792.8900000000003</v>
      </c>
      <c r="G2596" s="20">
        <v>41061</v>
      </c>
    </row>
    <row r="2597" spans="1:7" x14ac:dyDescent="0.25">
      <c r="A2597" s="20">
        <v>22238</v>
      </c>
      <c r="B2597" s="19">
        <v>60</v>
      </c>
      <c r="C2597" s="20">
        <v>44408</v>
      </c>
      <c r="D2597" s="21">
        <f>YEAR(C2597)-YEAR(G2597)</f>
        <v>37</v>
      </c>
      <c r="E2597" s="21">
        <f>MONTH(C2597)-MONTH(G2597)</f>
        <v>1</v>
      </c>
      <c r="F2597" s="22">
        <v>8189.1399999999994</v>
      </c>
      <c r="G2597" s="20">
        <v>30851</v>
      </c>
    </row>
    <row r="2598" spans="1:7" x14ac:dyDescent="0.25">
      <c r="A2598" s="20">
        <v>26449</v>
      </c>
      <c r="B2598" s="19">
        <v>49</v>
      </c>
      <c r="C2598" s="20">
        <v>44408</v>
      </c>
      <c r="D2598" s="21">
        <f>YEAR(C2598)-YEAR(G2598)</f>
        <v>15</v>
      </c>
      <c r="E2598" s="21">
        <f>MONTH(C2598)-MONTH(G2598)</f>
        <v>1</v>
      </c>
      <c r="F2598" s="22">
        <v>6682.23</v>
      </c>
      <c r="G2598" s="20">
        <v>38880</v>
      </c>
    </row>
    <row r="2599" spans="1:7" x14ac:dyDescent="0.25">
      <c r="A2599" s="20">
        <v>24966</v>
      </c>
      <c r="B2599" s="19">
        <v>53</v>
      </c>
      <c r="C2599" s="20">
        <v>44408</v>
      </c>
      <c r="D2599" s="21">
        <f>YEAR(C2599)-YEAR(G2599)</f>
        <v>14</v>
      </c>
      <c r="E2599" s="21">
        <f>MONTH(C2599)-MONTH(G2599)</f>
        <v>1</v>
      </c>
      <c r="F2599" s="22">
        <v>6040.3</v>
      </c>
      <c r="G2599" s="20">
        <v>39251</v>
      </c>
    </row>
    <row r="2600" spans="1:7" x14ac:dyDescent="0.25">
      <c r="A2600" s="20">
        <v>26729</v>
      </c>
      <c r="B2600" s="19">
        <v>48</v>
      </c>
      <c r="C2600" s="20">
        <v>44408</v>
      </c>
      <c r="D2600" s="21">
        <f>YEAR(C2600)-YEAR(G2600)</f>
        <v>21</v>
      </c>
      <c r="E2600" s="21">
        <f>MONTH(C2600)-MONTH(G2600)</f>
        <v>1</v>
      </c>
      <c r="F2600" s="22">
        <v>6707.38</v>
      </c>
      <c r="G2600" s="20">
        <v>36682</v>
      </c>
    </row>
    <row r="2601" spans="1:7" x14ac:dyDescent="0.25">
      <c r="A2601" s="20">
        <v>22577</v>
      </c>
      <c r="B2601" s="19">
        <v>59</v>
      </c>
      <c r="C2601" s="20">
        <v>44408</v>
      </c>
      <c r="D2601" s="21">
        <f>YEAR(C2601)-YEAR(G2601)</f>
        <v>14</v>
      </c>
      <c r="E2601" s="21">
        <f>MONTH(C2601)-MONTH(G2601)</f>
        <v>1</v>
      </c>
      <c r="F2601" s="22">
        <v>5646.06</v>
      </c>
      <c r="G2601" s="20">
        <v>39258</v>
      </c>
    </row>
    <row r="2602" spans="1:7" x14ac:dyDescent="0.25">
      <c r="A2602" s="20">
        <v>26699</v>
      </c>
      <c r="B2602" s="19">
        <v>48</v>
      </c>
      <c r="C2602" s="20">
        <v>44408</v>
      </c>
      <c r="D2602" s="21">
        <f>YEAR(C2602)-YEAR(G2602)</f>
        <v>13</v>
      </c>
      <c r="E2602" s="21">
        <f>MONTH(C2602)-MONTH(G2602)</f>
        <v>1</v>
      </c>
      <c r="F2602" s="22">
        <v>6868.93</v>
      </c>
      <c r="G2602" s="20">
        <v>39615</v>
      </c>
    </row>
    <row r="2603" spans="1:7" x14ac:dyDescent="0.25">
      <c r="A2603" s="20">
        <v>30232</v>
      </c>
      <c r="B2603" s="19">
        <v>38</v>
      </c>
      <c r="C2603" s="20">
        <v>44408</v>
      </c>
      <c r="D2603" s="21">
        <f>YEAR(C2603)-YEAR(G2603)</f>
        <v>14</v>
      </c>
      <c r="E2603" s="21">
        <f>MONTH(C2603)-MONTH(G2603)</f>
        <v>1</v>
      </c>
      <c r="F2603" s="22">
        <v>4175.5</v>
      </c>
      <c r="G2603" s="20">
        <v>39251</v>
      </c>
    </row>
    <row r="2604" spans="1:7" x14ac:dyDescent="0.25">
      <c r="A2604" s="20">
        <v>23029</v>
      </c>
      <c r="B2604" s="19">
        <v>58</v>
      </c>
      <c r="C2604" s="20">
        <v>44408</v>
      </c>
      <c r="D2604" s="21">
        <f>YEAR(C2604)-YEAR(G2604)</f>
        <v>34</v>
      </c>
      <c r="E2604" s="21">
        <f>MONTH(C2604)-MONTH(G2604)</f>
        <v>1</v>
      </c>
      <c r="F2604" s="22">
        <v>6950.4199999999992</v>
      </c>
      <c r="G2604" s="20">
        <v>31929</v>
      </c>
    </row>
    <row r="2605" spans="1:7" x14ac:dyDescent="0.25">
      <c r="A2605" s="20">
        <v>23782</v>
      </c>
      <c r="B2605" s="19">
        <v>56</v>
      </c>
      <c r="C2605" s="20">
        <v>44408</v>
      </c>
      <c r="D2605" s="21">
        <f>YEAR(C2605)-YEAR(G2605)</f>
        <v>33</v>
      </c>
      <c r="E2605" s="21">
        <f>MONTH(C2605)-MONTH(G2605)</f>
        <v>1</v>
      </c>
      <c r="F2605" s="22">
        <v>6465.46</v>
      </c>
      <c r="G2605" s="20">
        <v>32295</v>
      </c>
    </row>
    <row r="2606" spans="1:7" x14ac:dyDescent="0.25">
      <c r="A2606" s="20">
        <v>22250</v>
      </c>
      <c r="B2606" s="19">
        <v>60</v>
      </c>
      <c r="C2606" s="20">
        <v>44408</v>
      </c>
      <c r="D2606" s="21">
        <f>YEAR(C2606)-YEAR(G2606)</f>
        <v>37</v>
      </c>
      <c r="E2606" s="21">
        <f>MONTH(C2606)-MONTH(G2606)</f>
        <v>1</v>
      </c>
      <c r="F2606" s="22">
        <v>6401.62</v>
      </c>
      <c r="G2606" s="20">
        <v>30837</v>
      </c>
    </row>
    <row r="2607" spans="1:7" x14ac:dyDescent="0.25">
      <c r="A2607" s="20">
        <v>22748</v>
      </c>
      <c r="B2607" s="19">
        <v>59</v>
      </c>
      <c r="C2607" s="20">
        <v>44408</v>
      </c>
      <c r="D2607" s="21">
        <f>YEAR(C2607)-YEAR(G2607)</f>
        <v>12</v>
      </c>
      <c r="E2607" s="21">
        <f>MONTH(C2607)-MONTH(G2607)</f>
        <v>1</v>
      </c>
      <c r="F2607" s="22">
        <v>6061.2400000000007</v>
      </c>
      <c r="G2607" s="20">
        <v>39972</v>
      </c>
    </row>
    <row r="2608" spans="1:7" x14ac:dyDescent="0.25">
      <c r="A2608" s="20">
        <v>26494</v>
      </c>
      <c r="B2608" s="19">
        <v>49</v>
      </c>
      <c r="C2608" s="20">
        <v>44408</v>
      </c>
      <c r="D2608" s="21">
        <f>YEAR(C2608)-YEAR(G2608)</f>
        <v>19</v>
      </c>
      <c r="E2608" s="21">
        <f>MONTH(C2608)-MONTH(G2608)</f>
        <v>1</v>
      </c>
      <c r="F2608" s="22">
        <v>5011.7</v>
      </c>
      <c r="G2608" s="20">
        <v>37410</v>
      </c>
    </row>
    <row r="2609" spans="1:7" x14ac:dyDescent="0.25">
      <c r="A2609" s="20">
        <v>33274</v>
      </c>
      <c r="B2609" s="19">
        <v>30</v>
      </c>
      <c r="C2609" s="20">
        <v>44408</v>
      </c>
      <c r="D2609" s="21">
        <f>YEAR(C2609)-YEAR(G2609)</f>
        <v>3</v>
      </c>
      <c r="E2609" s="21">
        <f>MONTH(C2609)-MONTH(G2609)</f>
        <v>1</v>
      </c>
      <c r="F2609" s="22">
        <v>3839.8700000000003</v>
      </c>
      <c r="G2609" s="20">
        <v>43252</v>
      </c>
    </row>
    <row r="2610" spans="1:7" x14ac:dyDescent="0.25">
      <c r="A2610" s="20">
        <v>22835</v>
      </c>
      <c r="B2610" s="19">
        <v>59</v>
      </c>
      <c r="C2610" s="20">
        <v>44408</v>
      </c>
      <c r="D2610" s="21">
        <f>YEAR(C2610)-YEAR(G2610)</f>
        <v>9</v>
      </c>
      <c r="E2610" s="21">
        <f>MONTH(C2610)-MONTH(G2610)</f>
        <v>1</v>
      </c>
      <c r="F2610" s="22">
        <v>5705.69</v>
      </c>
      <c r="G2610" s="20">
        <v>41064</v>
      </c>
    </row>
    <row r="2611" spans="1:7" x14ac:dyDescent="0.25">
      <c r="A2611" s="20">
        <v>24889</v>
      </c>
      <c r="B2611" s="19">
        <v>53</v>
      </c>
      <c r="C2611" s="20">
        <v>44408</v>
      </c>
      <c r="D2611" s="21">
        <f>YEAR(C2611)-YEAR(G2611)</f>
        <v>17</v>
      </c>
      <c r="E2611" s="21">
        <f>MONTH(C2611)-MONTH(G2611)</f>
        <v>1</v>
      </c>
      <c r="F2611" s="22">
        <v>5583.8499999999995</v>
      </c>
      <c r="G2611" s="20">
        <v>38139</v>
      </c>
    </row>
    <row r="2612" spans="1:7" x14ac:dyDescent="0.25">
      <c r="A2612" s="20">
        <v>30709</v>
      </c>
      <c r="B2612" s="19">
        <v>37</v>
      </c>
      <c r="C2612" s="20">
        <v>44408</v>
      </c>
      <c r="D2612" s="21">
        <f>YEAR(C2612)-YEAR(G2612)</f>
        <v>14</v>
      </c>
      <c r="E2612" s="21">
        <f>MONTH(C2612)-MONTH(G2612)</f>
        <v>1</v>
      </c>
      <c r="F2612" s="22">
        <v>4916.9399999999996</v>
      </c>
      <c r="G2612" s="20">
        <v>39234</v>
      </c>
    </row>
    <row r="2613" spans="1:7" x14ac:dyDescent="0.25">
      <c r="A2613" s="20">
        <v>25204</v>
      </c>
      <c r="B2613" s="19">
        <v>52</v>
      </c>
      <c r="C2613" s="20">
        <v>44408</v>
      </c>
      <c r="D2613" s="21">
        <f>YEAR(C2613)-YEAR(G2613)</f>
        <v>23</v>
      </c>
      <c r="E2613" s="21">
        <f>MONTH(C2613)-MONTH(G2613)</f>
        <v>2</v>
      </c>
      <c r="F2613" s="22">
        <v>5682.579999999999</v>
      </c>
      <c r="G2613" s="20">
        <v>35926</v>
      </c>
    </row>
    <row r="2614" spans="1:7" x14ac:dyDescent="0.25">
      <c r="A2614" s="20">
        <v>23488</v>
      </c>
      <c r="B2614" s="19">
        <v>57</v>
      </c>
      <c r="C2614" s="20">
        <v>44408</v>
      </c>
      <c r="D2614" s="21">
        <f>YEAR(C2614)-YEAR(G2614)</f>
        <v>30</v>
      </c>
      <c r="E2614" s="21">
        <f>MONTH(C2614)-MONTH(G2614)</f>
        <v>2</v>
      </c>
      <c r="F2614" s="22">
        <v>6945.94</v>
      </c>
      <c r="G2614" s="20">
        <v>33360</v>
      </c>
    </row>
    <row r="2615" spans="1:7" x14ac:dyDescent="0.25">
      <c r="A2615" s="20">
        <v>23894</v>
      </c>
      <c r="B2615" s="19">
        <v>56</v>
      </c>
      <c r="C2615" s="20">
        <v>44408</v>
      </c>
      <c r="D2615" s="21">
        <f>YEAR(C2615)-YEAR(G2615)</f>
        <v>30</v>
      </c>
      <c r="E2615" s="21">
        <f>MONTH(C2615)-MONTH(G2615)</f>
        <v>2</v>
      </c>
      <c r="F2615" s="22">
        <v>7383.8600000000006</v>
      </c>
      <c r="G2615" s="20">
        <v>33360</v>
      </c>
    </row>
    <row r="2616" spans="1:7" x14ac:dyDescent="0.25">
      <c r="A2616" s="20">
        <v>28854</v>
      </c>
      <c r="B2616" s="19">
        <v>42</v>
      </c>
      <c r="C2616" s="20">
        <v>44408</v>
      </c>
      <c r="D2616" s="21">
        <f>YEAR(C2616)-YEAR(G2616)</f>
        <v>11</v>
      </c>
      <c r="E2616" s="21">
        <f>MONTH(C2616)-MONTH(G2616)</f>
        <v>2</v>
      </c>
      <c r="F2616" s="22">
        <v>5247.95</v>
      </c>
      <c r="G2616" s="20">
        <v>40315</v>
      </c>
    </row>
    <row r="2617" spans="1:7" x14ac:dyDescent="0.25">
      <c r="A2617" s="20">
        <v>24900</v>
      </c>
      <c r="B2617" s="19">
        <v>53</v>
      </c>
      <c r="C2617" s="20">
        <v>44408</v>
      </c>
      <c r="D2617" s="21">
        <f>YEAR(C2617)-YEAR(G2617)</f>
        <v>9</v>
      </c>
      <c r="E2617" s="21">
        <f>MONTH(C2617)-MONTH(G2617)</f>
        <v>2</v>
      </c>
      <c r="F2617" s="22">
        <v>7887.45</v>
      </c>
      <c r="G2617" s="20">
        <v>41030</v>
      </c>
    </row>
    <row r="2618" spans="1:7" x14ac:dyDescent="0.25">
      <c r="A2618" s="20">
        <v>31094</v>
      </c>
      <c r="B2618" s="19">
        <v>36</v>
      </c>
      <c r="C2618" s="20">
        <v>44408</v>
      </c>
      <c r="D2618" s="21">
        <f>YEAR(C2618)-YEAR(G2618)</f>
        <v>10</v>
      </c>
      <c r="E2618" s="21">
        <f>MONTH(C2618)-MONTH(G2618)</f>
        <v>2</v>
      </c>
      <c r="F2618" s="22">
        <v>5696.9000000000005</v>
      </c>
      <c r="G2618" s="20">
        <v>40664</v>
      </c>
    </row>
    <row r="2619" spans="1:7" x14ac:dyDescent="0.25">
      <c r="A2619" s="20">
        <v>29516</v>
      </c>
      <c r="B2619" s="19">
        <v>40</v>
      </c>
      <c r="C2619" s="20">
        <v>44408</v>
      </c>
      <c r="D2619" s="21">
        <f>YEAR(C2619)-YEAR(G2619)</f>
        <v>16</v>
      </c>
      <c r="E2619" s="21">
        <f>MONTH(C2619)-MONTH(G2619)</f>
        <v>2</v>
      </c>
      <c r="F2619" s="22">
        <v>6884</v>
      </c>
      <c r="G2619" s="20">
        <v>38488</v>
      </c>
    </row>
    <row r="2620" spans="1:7" x14ac:dyDescent="0.25">
      <c r="A2620" s="20">
        <v>26631</v>
      </c>
      <c r="B2620" s="19">
        <v>48</v>
      </c>
      <c r="C2620" s="20">
        <v>44408</v>
      </c>
      <c r="D2620" s="21">
        <f>YEAR(C2620)-YEAR(G2620)</f>
        <v>19</v>
      </c>
      <c r="E2620" s="21">
        <f>MONTH(C2620)-MONTH(G2620)</f>
        <v>2</v>
      </c>
      <c r="F2620" s="22">
        <v>5204.34</v>
      </c>
      <c r="G2620" s="20">
        <v>37377</v>
      </c>
    </row>
    <row r="2621" spans="1:7" x14ac:dyDescent="0.25">
      <c r="A2621" s="20">
        <v>25138</v>
      </c>
      <c r="B2621" s="19">
        <v>52</v>
      </c>
      <c r="C2621" s="20">
        <v>44408</v>
      </c>
      <c r="D2621" s="21">
        <f>YEAR(C2621)-YEAR(G2621)</f>
        <v>31</v>
      </c>
      <c r="E2621" s="21">
        <f>MONTH(C2621)-MONTH(G2621)</f>
        <v>2</v>
      </c>
      <c r="F2621" s="22">
        <v>5485.46</v>
      </c>
      <c r="G2621" s="20">
        <v>32995</v>
      </c>
    </row>
    <row r="2622" spans="1:7" x14ac:dyDescent="0.25">
      <c r="A2622" s="20">
        <v>24037</v>
      </c>
      <c r="B2622" s="19">
        <v>55</v>
      </c>
      <c r="C2622" s="20">
        <v>44408</v>
      </c>
      <c r="D2622" s="21">
        <f>YEAR(C2622)-YEAR(G2622)</f>
        <v>32</v>
      </c>
      <c r="E2622" s="21">
        <f>MONTH(C2622)-MONTH(G2622)</f>
        <v>2</v>
      </c>
      <c r="F2622" s="22">
        <v>7009.78</v>
      </c>
      <c r="G2622" s="20">
        <v>32630</v>
      </c>
    </row>
    <row r="2623" spans="1:7" x14ac:dyDescent="0.25">
      <c r="A2623" s="20">
        <v>29345</v>
      </c>
      <c r="B2623" s="19">
        <v>41</v>
      </c>
      <c r="C2623" s="20">
        <v>44408</v>
      </c>
      <c r="D2623" s="21">
        <f>YEAR(C2623)-YEAR(G2623)</f>
        <v>16</v>
      </c>
      <c r="E2623" s="21">
        <f>MONTH(C2623)-MONTH(G2623)</f>
        <v>2</v>
      </c>
      <c r="F2623" s="22">
        <v>5882.72</v>
      </c>
      <c r="G2623" s="20">
        <v>38481</v>
      </c>
    </row>
    <row r="2624" spans="1:7" x14ac:dyDescent="0.25">
      <c r="A2624" s="20">
        <v>28059</v>
      </c>
      <c r="B2624" s="19">
        <v>44</v>
      </c>
      <c r="C2624" s="20">
        <v>44408</v>
      </c>
      <c r="D2624" s="21">
        <f>YEAR(C2624)-YEAR(G2624)</f>
        <v>21</v>
      </c>
      <c r="E2624" s="21">
        <f>MONTH(C2624)-MONTH(G2624)</f>
        <v>2</v>
      </c>
      <c r="F2624" s="22">
        <v>7765.78</v>
      </c>
      <c r="G2624" s="20">
        <v>36648</v>
      </c>
    </row>
    <row r="2625" spans="1:7" x14ac:dyDescent="0.25">
      <c r="A2625" s="20">
        <v>28330</v>
      </c>
      <c r="B2625" s="19">
        <v>44</v>
      </c>
      <c r="C2625" s="20">
        <v>44408</v>
      </c>
      <c r="D2625" s="21">
        <f>YEAR(C2625)-YEAR(G2625)</f>
        <v>19</v>
      </c>
      <c r="E2625" s="21">
        <f>MONTH(C2625)-MONTH(G2625)</f>
        <v>2</v>
      </c>
      <c r="F2625" s="22">
        <v>4633.1400000000003</v>
      </c>
      <c r="G2625" s="20">
        <v>37377</v>
      </c>
    </row>
    <row r="2626" spans="1:7" x14ac:dyDescent="0.25">
      <c r="A2626" s="20">
        <v>29709</v>
      </c>
      <c r="B2626" s="19">
        <v>40</v>
      </c>
      <c r="C2626" s="20">
        <v>44408</v>
      </c>
      <c r="D2626" s="21">
        <f>YEAR(C2626)-YEAR(G2626)</f>
        <v>16</v>
      </c>
      <c r="E2626" s="21">
        <f>MONTH(C2626)-MONTH(G2626)</f>
        <v>2</v>
      </c>
      <c r="F2626" s="22">
        <v>6324</v>
      </c>
      <c r="G2626" s="20">
        <v>38481</v>
      </c>
    </row>
    <row r="2627" spans="1:7" x14ac:dyDescent="0.25">
      <c r="A2627" s="20">
        <v>30356</v>
      </c>
      <c r="B2627" s="19">
        <v>38</v>
      </c>
      <c r="C2627" s="20">
        <v>44408</v>
      </c>
      <c r="D2627" s="21">
        <f>YEAR(C2627)-YEAR(G2627)</f>
        <v>13</v>
      </c>
      <c r="E2627" s="21">
        <f>MONTH(C2627)-MONTH(G2627)</f>
        <v>2</v>
      </c>
      <c r="F2627" s="22">
        <v>7184.77</v>
      </c>
      <c r="G2627" s="20">
        <v>39573</v>
      </c>
    </row>
    <row r="2628" spans="1:7" x14ac:dyDescent="0.25">
      <c r="A2628" s="20">
        <v>23727</v>
      </c>
      <c r="B2628" s="19">
        <v>56</v>
      </c>
      <c r="C2628" s="20">
        <v>44408</v>
      </c>
      <c r="D2628" s="21">
        <f>YEAR(C2628)-YEAR(G2628)</f>
        <v>31</v>
      </c>
      <c r="E2628" s="21">
        <f>MONTH(C2628)-MONTH(G2628)</f>
        <v>2</v>
      </c>
      <c r="F2628" s="22">
        <v>5819.22</v>
      </c>
      <c r="G2628" s="20">
        <v>32995</v>
      </c>
    </row>
    <row r="2629" spans="1:7" x14ac:dyDescent="0.25">
      <c r="A2629" s="20">
        <v>29358</v>
      </c>
      <c r="B2629" s="19">
        <v>41</v>
      </c>
      <c r="C2629" s="20">
        <v>44408</v>
      </c>
      <c r="D2629" s="21">
        <f>YEAR(C2629)-YEAR(G2629)</f>
        <v>13</v>
      </c>
      <c r="E2629" s="21">
        <f>MONTH(C2629)-MONTH(G2629)</f>
        <v>2</v>
      </c>
      <c r="F2629" s="22">
        <v>5495.81</v>
      </c>
      <c r="G2629" s="20">
        <v>39587</v>
      </c>
    </row>
    <row r="2630" spans="1:7" x14ac:dyDescent="0.25">
      <c r="A2630" s="20">
        <v>25709</v>
      </c>
      <c r="B2630" s="19">
        <v>51</v>
      </c>
      <c r="C2630" s="20">
        <v>44408</v>
      </c>
      <c r="D2630" s="21">
        <f>YEAR(C2630)-YEAR(G2630)</f>
        <v>23</v>
      </c>
      <c r="E2630" s="21">
        <f>MONTH(C2630)-MONTH(G2630)</f>
        <v>2</v>
      </c>
      <c r="F2630" s="22">
        <v>6833.94</v>
      </c>
      <c r="G2630" s="20">
        <v>35926</v>
      </c>
    </row>
    <row r="2631" spans="1:7" x14ac:dyDescent="0.25">
      <c r="A2631" s="20">
        <v>28542</v>
      </c>
      <c r="B2631" s="19">
        <v>43</v>
      </c>
      <c r="C2631" s="20">
        <v>44408</v>
      </c>
      <c r="D2631" s="21">
        <f>YEAR(C2631)-YEAR(G2631)</f>
        <v>9</v>
      </c>
      <c r="E2631" s="21">
        <f>MONTH(C2631)-MONTH(G2631)</f>
        <v>2</v>
      </c>
      <c r="F2631" s="22">
        <v>6362.0099999999993</v>
      </c>
      <c r="G2631" s="20">
        <v>41030</v>
      </c>
    </row>
    <row r="2632" spans="1:7" x14ac:dyDescent="0.25">
      <c r="A2632" s="20">
        <v>24361</v>
      </c>
      <c r="B2632" s="19">
        <v>55</v>
      </c>
      <c r="C2632" s="20">
        <v>44408</v>
      </c>
      <c r="D2632" s="21">
        <f>YEAR(C2632)-YEAR(G2632)</f>
        <v>30</v>
      </c>
      <c r="E2632" s="21">
        <f>MONTH(C2632)-MONTH(G2632)</f>
        <v>2</v>
      </c>
      <c r="F2632" s="22">
        <v>9087.3799999999992</v>
      </c>
      <c r="G2632" s="20">
        <v>33379</v>
      </c>
    </row>
    <row r="2633" spans="1:7" x14ac:dyDescent="0.25">
      <c r="A2633" s="20">
        <v>26035</v>
      </c>
      <c r="B2633" s="19">
        <v>50</v>
      </c>
      <c r="C2633" s="20">
        <v>44408</v>
      </c>
      <c r="D2633" s="21">
        <f>YEAR(C2633)-YEAR(G2633)</f>
        <v>13</v>
      </c>
      <c r="E2633" s="21">
        <f>MONTH(C2633)-MONTH(G2633)</f>
        <v>2</v>
      </c>
      <c r="F2633" s="22">
        <v>6596.77</v>
      </c>
      <c r="G2633" s="20">
        <v>39587</v>
      </c>
    </row>
    <row r="2634" spans="1:7" x14ac:dyDescent="0.25">
      <c r="A2634" s="20">
        <v>29037</v>
      </c>
      <c r="B2634" s="19">
        <v>42</v>
      </c>
      <c r="C2634" s="20">
        <v>44408</v>
      </c>
      <c r="D2634" s="21">
        <f>YEAR(C2634)-YEAR(G2634)</f>
        <v>13</v>
      </c>
      <c r="E2634" s="21">
        <f>MONTH(C2634)-MONTH(G2634)</f>
        <v>2</v>
      </c>
      <c r="F2634" s="22">
        <v>5097.09</v>
      </c>
      <c r="G2634" s="20">
        <v>39587</v>
      </c>
    </row>
    <row r="2635" spans="1:7" x14ac:dyDescent="0.25">
      <c r="A2635" s="20">
        <v>31134</v>
      </c>
      <c r="B2635" s="19">
        <v>36</v>
      </c>
      <c r="C2635" s="20">
        <v>44408</v>
      </c>
      <c r="D2635" s="21">
        <f>YEAR(C2635)-YEAR(G2635)</f>
        <v>14</v>
      </c>
      <c r="E2635" s="21">
        <f>MONTH(C2635)-MONTH(G2635)</f>
        <v>2</v>
      </c>
      <c r="F2635" s="22">
        <v>3625.58</v>
      </c>
      <c r="G2635" s="20">
        <v>39208</v>
      </c>
    </row>
    <row r="2636" spans="1:7" x14ac:dyDescent="0.25">
      <c r="A2636" s="20">
        <v>30871</v>
      </c>
      <c r="B2636" s="19">
        <v>37</v>
      </c>
      <c r="C2636" s="20">
        <v>44408</v>
      </c>
      <c r="D2636" s="21">
        <f>YEAR(C2636)-YEAR(G2636)</f>
        <v>12</v>
      </c>
      <c r="E2636" s="21">
        <f>MONTH(C2636)-MONTH(G2636)</f>
        <v>2</v>
      </c>
      <c r="F2636" s="22">
        <v>4144.92</v>
      </c>
      <c r="G2636" s="20">
        <v>39951</v>
      </c>
    </row>
    <row r="2637" spans="1:7" x14ac:dyDescent="0.25">
      <c r="A2637" s="20">
        <v>28649</v>
      </c>
      <c r="B2637" s="19">
        <v>43</v>
      </c>
      <c r="C2637" s="20">
        <v>44408</v>
      </c>
      <c r="D2637" s="21">
        <f>YEAR(C2637)-YEAR(G2637)</f>
        <v>17</v>
      </c>
      <c r="E2637" s="21">
        <f>MONTH(C2637)-MONTH(G2637)</f>
        <v>2</v>
      </c>
      <c r="F2637" s="22">
        <v>4527.6899999999996</v>
      </c>
      <c r="G2637" s="20">
        <v>38131</v>
      </c>
    </row>
    <row r="2638" spans="1:7" x14ac:dyDescent="0.25">
      <c r="A2638" s="20">
        <v>23764</v>
      </c>
      <c r="B2638" s="19">
        <v>56</v>
      </c>
      <c r="C2638" s="20">
        <v>44408</v>
      </c>
      <c r="D2638" s="21">
        <f>YEAR(C2638)-YEAR(G2638)</f>
        <v>22</v>
      </c>
      <c r="E2638" s="21">
        <f>MONTH(C2638)-MONTH(G2638)</f>
        <v>2</v>
      </c>
      <c r="F2638" s="22">
        <v>5811.38</v>
      </c>
      <c r="G2638" s="20">
        <v>36283</v>
      </c>
    </row>
    <row r="2639" spans="1:7" x14ac:dyDescent="0.25">
      <c r="A2639" s="20">
        <v>26220</v>
      </c>
      <c r="B2639" s="19">
        <v>49</v>
      </c>
      <c r="C2639" s="20">
        <v>44408</v>
      </c>
      <c r="D2639" s="21">
        <f>YEAR(C2639)-YEAR(G2639)</f>
        <v>19</v>
      </c>
      <c r="E2639" s="21">
        <f>MONTH(C2639)-MONTH(G2639)</f>
        <v>2</v>
      </c>
      <c r="F2639" s="22">
        <v>6493.46</v>
      </c>
      <c r="G2639" s="20">
        <v>37378</v>
      </c>
    </row>
    <row r="2640" spans="1:7" x14ac:dyDescent="0.25">
      <c r="A2640" s="20">
        <v>27699</v>
      </c>
      <c r="B2640" s="19">
        <v>45</v>
      </c>
      <c r="C2640" s="20">
        <v>44408</v>
      </c>
      <c r="D2640" s="21">
        <f>YEAR(C2640)-YEAR(G2640)</f>
        <v>20</v>
      </c>
      <c r="E2640" s="21">
        <f>MONTH(C2640)-MONTH(G2640)</f>
        <v>2</v>
      </c>
      <c r="F2640" s="22">
        <v>7722.0999999999995</v>
      </c>
      <c r="G2640" s="20">
        <v>37025</v>
      </c>
    </row>
    <row r="2641" spans="1:7" x14ac:dyDescent="0.25">
      <c r="A2641" s="20">
        <v>25380</v>
      </c>
      <c r="B2641" s="19">
        <v>52</v>
      </c>
      <c r="C2641" s="20">
        <v>44408</v>
      </c>
      <c r="D2641" s="21">
        <f>YEAR(C2641)-YEAR(G2641)</f>
        <v>23</v>
      </c>
      <c r="E2641" s="21">
        <f>MONTH(C2641)-MONTH(G2641)</f>
        <v>2</v>
      </c>
      <c r="F2641" s="22">
        <v>5202.0999999999995</v>
      </c>
      <c r="G2641" s="20">
        <v>35919</v>
      </c>
    </row>
    <row r="2642" spans="1:7" x14ac:dyDescent="0.25">
      <c r="A2642" s="20">
        <v>24314</v>
      </c>
      <c r="B2642" s="19">
        <v>55</v>
      </c>
      <c r="C2642" s="20">
        <v>44408</v>
      </c>
      <c r="D2642" s="21">
        <f>YEAR(C2642)-YEAR(G2642)</f>
        <v>14</v>
      </c>
      <c r="E2642" s="21">
        <f>MONTH(C2642)-MONTH(G2642)</f>
        <v>2</v>
      </c>
      <c r="F2642" s="22">
        <v>5006.54</v>
      </c>
      <c r="G2642" s="20">
        <v>39216</v>
      </c>
    </row>
    <row r="2643" spans="1:7" x14ac:dyDescent="0.25">
      <c r="A2643" s="20">
        <v>23559</v>
      </c>
      <c r="B2643" s="19">
        <v>57</v>
      </c>
      <c r="C2643" s="20">
        <v>44408</v>
      </c>
      <c r="D2643" s="21">
        <f>YEAR(C2643)-YEAR(G2643)</f>
        <v>31</v>
      </c>
      <c r="E2643" s="21">
        <f>MONTH(C2643)-MONTH(G2643)</f>
        <v>2</v>
      </c>
      <c r="F2643" s="22">
        <v>7867.7</v>
      </c>
      <c r="G2643" s="20">
        <v>32995</v>
      </c>
    </row>
    <row r="2644" spans="1:7" x14ac:dyDescent="0.25">
      <c r="A2644" s="20">
        <v>26699</v>
      </c>
      <c r="B2644" s="19">
        <v>48</v>
      </c>
      <c r="C2644" s="20">
        <v>44408</v>
      </c>
      <c r="D2644" s="21">
        <f>YEAR(C2644)-YEAR(G2644)</f>
        <v>14</v>
      </c>
      <c r="E2644" s="21">
        <f>MONTH(C2644)-MONTH(G2644)</f>
        <v>2</v>
      </c>
      <c r="F2644" s="22">
        <v>6769.4199999999992</v>
      </c>
      <c r="G2644" s="20">
        <v>39216</v>
      </c>
    </row>
    <row r="2645" spans="1:7" x14ac:dyDescent="0.25">
      <c r="A2645" s="20">
        <v>27011</v>
      </c>
      <c r="B2645" s="19">
        <v>47</v>
      </c>
      <c r="C2645" s="20">
        <v>44408</v>
      </c>
      <c r="D2645" s="21">
        <f>YEAR(C2645)-YEAR(G2645)</f>
        <v>23</v>
      </c>
      <c r="E2645" s="21">
        <f>MONTH(C2645)-MONTH(G2645)</f>
        <v>2</v>
      </c>
      <c r="F2645" s="22">
        <v>4792.18</v>
      </c>
      <c r="G2645" s="20">
        <v>35916</v>
      </c>
    </row>
    <row r="2646" spans="1:7" x14ac:dyDescent="0.25">
      <c r="A2646" s="20">
        <v>29415</v>
      </c>
      <c r="B2646" s="19">
        <v>41</v>
      </c>
      <c r="C2646" s="20">
        <v>44408</v>
      </c>
      <c r="D2646" s="21">
        <f>YEAR(C2646)-YEAR(G2646)</f>
        <v>19</v>
      </c>
      <c r="E2646" s="21">
        <f>MONTH(C2646)-MONTH(G2646)</f>
        <v>2</v>
      </c>
      <c r="F2646" s="22">
        <v>4516.66</v>
      </c>
      <c r="G2646" s="20">
        <v>37377</v>
      </c>
    </row>
    <row r="2647" spans="1:7" x14ac:dyDescent="0.25">
      <c r="A2647" s="20">
        <v>27320</v>
      </c>
      <c r="B2647" s="19">
        <v>46</v>
      </c>
      <c r="C2647" s="20">
        <v>44408</v>
      </c>
      <c r="D2647" s="21">
        <f>YEAR(C2647)-YEAR(G2647)</f>
        <v>16</v>
      </c>
      <c r="E2647" s="21">
        <f>MONTH(C2647)-MONTH(G2647)</f>
        <v>2</v>
      </c>
      <c r="F2647" s="22">
        <v>6728.32</v>
      </c>
      <c r="G2647" s="20">
        <v>38496</v>
      </c>
    </row>
    <row r="2648" spans="1:7" x14ac:dyDescent="0.25">
      <c r="A2648" s="20">
        <v>27491</v>
      </c>
      <c r="B2648" s="19">
        <v>46</v>
      </c>
      <c r="C2648" s="20">
        <v>44408</v>
      </c>
      <c r="D2648" s="21">
        <f>YEAR(C2648)-YEAR(G2648)</f>
        <v>14</v>
      </c>
      <c r="E2648" s="21">
        <f>MONTH(C2648)-MONTH(G2648)</f>
        <v>2</v>
      </c>
      <c r="F2648" s="22">
        <v>7651.98</v>
      </c>
      <c r="G2648" s="20">
        <v>39204</v>
      </c>
    </row>
    <row r="2649" spans="1:7" x14ac:dyDescent="0.25">
      <c r="A2649" s="20">
        <v>29516</v>
      </c>
      <c r="B2649" s="19">
        <v>40</v>
      </c>
      <c r="C2649" s="20">
        <v>44408</v>
      </c>
      <c r="D2649" s="21">
        <f>YEAR(C2649)-YEAR(G2649)</f>
        <v>2</v>
      </c>
      <c r="E2649" s="21">
        <f>MONTH(C2649)-MONTH(G2649)</f>
        <v>2</v>
      </c>
      <c r="F2649" s="22">
        <v>6740.5</v>
      </c>
      <c r="G2649" s="20">
        <v>43586</v>
      </c>
    </row>
    <row r="2650" spans="1:7" x14ac:dyDescent="0.25">
      <c r="A2650" s="20">
        <v>27292</v>
      </c>
      <c r="B2650" s="19">
        <v>47</v>
      </c>
      <c r="C2650" s="20">
        <v>44408</v>
      </c>
      <c r="D2650" s="21">
        <f>YEAR(C2650)-YEAR(G2650)</f>
        <v>15</v>
      </c>
      <c r="E2650" s="21">
        <f>MONTH(C2650)-MONTH(G2650)</f>
        <v>2</v>
      </c>
      <c r="F2650" s="22">
        <v>6416.79</v>
      </c>
      <c r="G2650" s="20">
        <v>38852</v>
      </c>
    </row>
    <row r="2651" spans="1:7" x14ac:dyDescent="0.25">
      <c r="A2651" s="20">
        <v>30869</v>
      </c>
      <c r="B2651" s="19">
        <v>37</v>
      </c>
      <c r="C2651" s="20">
        <v>44408</v>
      </c>
      <c r="D2651" s="21">
        <f>YEAR(C2651)-YEAR(G2651)</f>
        <v>12</v>
      </c>
      <c r="E2651" s="21">
        <f>MONTH(C2651)-MONTH(G2651)</f>
        <v>2</v>
      </c>
      <c r="F2651" s="22">
        <v>5019.6400000000003</v>
      </c>
      <c r="G2651" s="20">
        <v>39951</v>
      </c>
    </row>
    <row r="2652" spans="1:7" x14ac:dyDescent="0.25">
      <c r="A2652" s="20">
        <v>27522</v>
      </c>
      <c r="B2652" s="19">
        <v>46</v>
      </c>
      <c r="C2652" s="20">
        <v>44408</v>
      </c>
      <c r="D2652" s="21">
        <f>YEAR(C2652)-YEAR(G2652)</f>
        <v>10</v>
      </c>
      <c r="E2652" s="21">
        <f>MONTH(C2652)-MONTH(G2652)</f>
        <v>2</v>
      </c>
      <c r="F2652" s="22">
        <v>4102.0199999999995</v>
      </c>
      <c r="G2652" s="20">
        <v>40670</v>
      </c>
    </row>
    <row r="2653" spans="1:7" x14ac:dyDescent="0.25">
      <c r="A2653" s="20">
        <v>27169</v>
      </c>
      <c r="B2653" s="19">
        <v>47</v>
      </c>
      <c r="C2653" s="20">
        <v>44408</v>
      </c>
      <c r="D2653" s="21">
        <f>YEAR(C2653)-YEAR(G2653)</f>
        <v>18</v>
      </c>
      <c r="E2653" s="21">
        <f>MONTH(C2653)-MONTH(G2653)</f>
        <v>2</v>
      </c>
      <c r="F2653" s="22">
        <v>6169.78</v>
      </c>
      <c r="G2653" s="20">
        <v>37742</v>
      </c>
    </row>
    <row r="2654" spans="1:7" x14ac:dyDescent="0.25">
      <c r="A2654" s="20">
        <v>25546</v>
      </c>
      <c r="B2654" s="19">
        <v>51</v>
      </c>
      <c r="C2654" s="20">
        <v>44408</v>
      </c>
      <c r="D2654" s="21">
        <f>YEAR(C2654)-YEAR(G2654)</f>
        <v>16</v>
      </c>
      <c r="E2654" s="21">
        <f>MONTH(C2654)-MONTH(G2654)</f>
        <v>2</v>
      </c>
      <c r="F2654" s="22">
        <v>7363.3600000000006</v>
      </c>
      <c r="G2654" s="20">
        <v>38481</v>
      </c>
    </row>
    <row r="2655" spans="1:7" x14ac:dyDescent="0.25">
      <c r="A2655" s="20">
        <v>27001</v>
      </c>
      <c r="B2655" s="19">
        <v>47</v>
      </c>
      <c r="C2655" s="20">
        <v>44408</v>
      </c>
      <c r="D2655" s="21">
        <f>YEAR(C2655)-YEAR(G2655)</f>
        <v>20</v>
      </c>
      <c r="E2655" s="21">
        <f>MONTH(C2655)-MONTH(G2655)</f>
        <v>2</v>
      </c>
      <c r="F2655" s="22">
        <v>4768.66</v>
      </c>
      <c r="G2655" s="20">
        <v>37032</v>
      </c>
    </row>
    <row r="2656" spans="1:7" x14ac:dyDescent="0.25">
      <c r="A2656" s="20">
        <v>30679</v>
      </c>
      <c r="B2656" s="19">
        <v>37</v>
      </c>
      <c r="C2656" s="20">
        <v>44408</v>
      </c>
      <c r="D2656" s="21">
        <f>YEAR(C2656)-YEAR(G2656)</f>
        <v>8</v>
      </c>
      <c r="E2656" s="21">
        <f>MONTH(C2656)-MONTH(G2656)</f>
        <v>2</v>
      </c>
      <c r="F2656" s="22">
        <v>4409.68</v>
      </c>
      <c r="G2656" s="20">
        <v>41395</v>
      </c>
    </row>
    <row r="2657" spans="1:7" x14ac:dyDescent="0.25">
      <c r="A2657" s="20">
        <v>25836</v>
      </c>
      <c r="B2657" s="19">
        <v>51</v>
      </c>
      <c r="C2657" s="20">
        <v>44408</v>
      </c>
      <c r="D2657" s="21">
        <f>YEAR(C2657)-YEAR(G2657)</f>
        <v>9</v>
      </c>
      <c r="E2657" s="21">
        <f>MONTH(C2657)-MONTH(G2657)</f>
        <v>2</v>
      </c>
      <c r="F2657" s="22">
        <v>4717.8499999999995</v>
      </c>
      <c r="G2657" s="20">
        <v>41030</v>
      </c>
    </row>
    <row r="2658" spans="1:7" x14ac:dyDescent="0.25">
      <c r="A2658" s="20">
        <v>27086</v>
      </c>
      <c r="B2658" s="19">
        <v>47</v>
      </c>
      <c r="C2658" s="20">
        <v>44408</v>
      </c>
      <c r="D2658" s="21">
        <f>YEAR(C2658)-YEAR(G2658)</f>
        <v>15</v>
      </c>
      <c r="E2658" s="21">
        <f>MONTH(C2658)-MONTH(G2658)</f>
        <v>2</v>
      </c>
      <c r="F2658" s="22">
        <v>4885.75</v>
      </c>
      <c r="G2658" s="20">
        <v>38852</v>
      </c>
    </row>
    <row r="2659" spans="1:7" x14ac:dyDescent="0.25">
      <c r="A2659" s="20">
        <v>30005</v>
      </c>
      <c r="B2659" s="19">
        <v>39</v>
      </c>
      <c r="C2659" s="20">
        <v>44408</v>
      </c>
      <c r="D2659" s="21">
        <f>YEAR(C2659)-YEAR(G2659)</f>
        <v>14</v>
      </c>
      <c r="E2659" s="21">
        <f>MONTH(C2659)-MONTH(G2659)</f>
        <v>2</v>
      </c>
      <c r="F2659" s="22">
        <v>3961.58</v>
      </c>
      <c r="G2659" s="20">
        <v>39203</v>
      </c>
    </row>
    <row r="2660" spans="1:7" x14ac:dyDescent="0.25">
      <c r="A2660" s="20">
        <v>29602</v>
      </c>
      <c r="B2660" s="19">
        <v>40</v>
      </c>
      <c r="C2660" s="20">
        <v>44408</v>
      </c>
      <c r="D2660" s="21">
        <f>YEAR(C2660)-YEAR(G2660)</f>
        <v>16</v>
      </c>
      <c r="E2660" s="21">
        <f>MONTH(C2660)-MONTH(G2660)</f>
        <v>2</v>
      </c>
      <c r="F2660" s="22">
        <v>4651.84</v>
      </c>
      <c r="G2660" s="20">
        <v>38488</v>
      </c>
    </row>
    <row r="2661" spans="1:7" x14ac:dyDescent="0.25">
      <c r="A2661" s="20">
        <v>27076</v>
      </c>
      <c r="B2661" s="19">
        <v>47</v>
      </c>
      <c r="C2661" s="20">
        <v>44408</v>
      </c>
      <c r="D2661" s="21">
        <f>YEAR(C2661)-YEAR(G2661)</f>
        <v>17</v>
      </c>
      <c r="E2661" s="21">
        <f>MONTH(C2661)-MONTH(G2661)</f>
        <v>2</v>
      </c>
      <c r="F2661" s="22">
        <v>5150.41</v>
      </c>
      <c r="G2661" s="20">
        <v>38108</v>
      </c>
    </row>
    <row r="2662" spans="1:7" x14ac:dyDescent="0.25">
      <c r="A2662" s="20">
        <v>28311</v>
      </c>
      <c r="B2662" s="19">
        <v>44</v>
      </c>
      <c r="C2662" s="20">
        <v>44408</v>
      </c>
      <c r="D2662" s="21">
        <f>YEAR(C2662)-YEAR(G2662)</f>
        <v>23</v>
      </c>
      <c r="E2662" s="21">
        <f>MONTH(C2662)-MONTH(G2662)</f>
        <v>2</v>
      </c>
      <c r="F2662" s="22">
        <v>5594.0999999999995</v>
      </c>
      <c r="G2662" s="20">
        <v>35916</v>
      </c>
    </row>
    <row r="2663" spans="1:7" x14ac:dyDescent="0.25">
      <c r="A2663" s="20">
        <v>28329</v>
      </c>
      <c r="B2663" s="19">
        <v>44</v>
      </c>
      <c r="C2663" s="20">
        <v>44408</v>
      </c>
      <c r="D2663" s="21">
        <f>YEAR(C2663)-YEAR(G2663)</f>
        <v>13</v>
      </c>
      <c r="E2663" s="21">
        <f>MONTH(C2663)-MONTH(G2663)</f>
        <v>2</v>
      </c>
      <c r="F2663" s="22">
        <v>5283.0099999999993</v>
      </c>
      <c r="G2663" s="20">
        <v>39573</v>
      </c>
    </row>
    <row r="2664" spans="1:7" x14ac:dyDescent="0.25">
      <c r="A2664" s="20">
        <v>29224</v>
      </c>
      <c r="B2664" s="19">
        <v>41</v>
      </c>
      <c r="C2664" s="20">
        <v>44408</v>
      </c>
      <c r="D2664" s="21">
        <f>YEAR(C2664)-YEAR(G2664)</f>
        <v>9</v>
      </c>
      <c r="E2664" s="21">
        <f>MONTH(C2664)-MONTH(G2664)</f>
        <v>2</v>
      </c>
      <c r="F2664" s="22">
        <v>4792.8900000000003</v>
      </c>
      <c r="G2664" s="20">
        <v>41030</v>
      </c>
    </row>
    <row r="2665" spans="1:7" x14ac:dyDescent="0.25">
      <c r="A2665" s="20">
        <v>27350</v>
      </c>
      <c r="B2665" s="19">
        <v>46</v>
      </c>
      <c r="C2665" s="20">
        <v>44408</v>
      </c>
      <c r="D2665" s="21">
        <f>YEAR(C2665)-YEAR(G2665)</f>
        <v>23</v>
      </c>
      <c r="E2665" s="21">
        <f>MONTH(C2665)-MONTH(G2665)</f>
        <v>2</v>
      </c>
      <c r="F2665" s="22">
        <v>5317.46</v>
      </c>
      <c r="G2665" s="20">
        <v>35933</v>
      </c>
    </row>
    <row r="2666" spans="1:7" x14ac:dyDescent="0.25">
      <c r="A2666" s="20">
        <v>32399</v>
      </c>
      <c r="B2666" s="19">
        <v>33</v>
      </c>
      <c r="C2666" s="20">
        <v>44408</v>
      </c>
      <c r="D2666" s="21">
        <f>YEAR(C2666)-YEAR(G2666)</f>
        <v>9</v>
      </c>
      <c r="E2666" s="21">
        <f>MONTH(C2666)-MONTH(G2666)</f>
        <v>2</v>
      </c>
      <c r="F2666" s="22">
        <v>4163.45</v>
      </c>
      <c r="G2666" s="20">
        <v>41030</v>
      </c>
    </row>
    <row r="2667" spans="1:7" x14ac:dyDescent="0.25">
      <c r="A2667" s="20">
        <v>31315</v>
      </c>
      <c r="B2667" s="19">
        <v>36</v>
      </c>
      <c r="C2667" s="20">
        <v>44408</v>
      </c>
      <c r="D2667" s="21">
        <f>YEAR(C2667)-YEAR(G2667)</f>
        <v>9</v>
      </c>
      <c r="E2667" s="21">
        <f>MONTH(C2667)-MONTH(G2667)</f>
        <v>2</v>
      </c>
      <c r="F2667" s="22">
        <v>4113.05</v>
      </c>
      <c r="G2667" s="20">
        <v>41030</v>
      </c>
    </row>
    <row r="2668" spans="1:7" x14ac:dyDescent="0.25">
      <c r="A2668" s="20">
        <v>26930</v>
      </c>
      <c r="B2668" s="19">
        <v>48</v>
      </c>
      <c r="C2668" s="20">
        <v>44408</v>
      </c>
      <c r="D2668" s="21">
        <f>YEAR(C2668)-YEAR(G2668)</f>
        <v>22</v>
      </c>
      <c r="E2668" s="21">
        <f>MONTH(C2668)-MONTH(G2668)</f>
        <v>2</v>
      </c>
      <c r="F2668" s="22">
        <v>5006.0999999999995</v>
      </c>
      <c r="G2668" s="20">
        <v>36283</v>
      </c>
    </row>
    <row r="2669" spans="1:7" x14ac:dyDescent="0.25">
      <c r="A2669" s="20">
        <v>23412</v>
      </c>
      <c r="B2669" s="19">
        <v>57</v>
      </c>
      <c r="C2669" s="20">
        <v>44408</v>
      </c>
      <c r="D2669" s="21">
        <f>YEAR(C2669)-YEAR(G2669)</f>
        <v>31</v>
      </c>
      <c r="E2669" s="21">
        <f>MONTH(C2669)-MONTH(G2669)</f>
        <v>2</v>
      </c>
      <c r="F2669" s="22">
        <v>5538.0999999999995</v>
      </c>
      <c r="G2669" s="20">
        <v>32995</v>
      </c>
    </row>
    <row r="2670" spans="1:7" x14ac:dyDescent="0.25">
      <c r="A2670" s="20">
        <v>32590</v>
      </c>
      <c r="B2670" s="19">
        <v>32</v>
      </c>
      <c r="C2670" s="20">
        <v>44408</v>
      </c>
      <c r="D2670" s="21">
        <f>YEAR(C2670)-YEAR(G2670)</f>
        <v>2</v>
      </c>
      <c r="E2670" s="21">
        <f>MONTH(C2670)-MONTH(G2670)</f>
        <v>2</v>
      </c>
      <c r="F2670" s="22">
        <v>4948.5</v>
      </c>
      <c r="G2670" s="20">
        <v>43586</v>
      </c>
    </row>
    <row r="2671" spans="1:7" x14ac:dyDescent="0.25">
      <c r="A2671" s="20">
        <v>29687</v>
      </c>
      <c r="B2671" s="19">
        <v>40</v>
      </c>
      <c r="C2671" s="20">
        <v>44408</v>
      </c>
      <c r="D2671" s="21">
        <f>YEAR(C2671)-YEAR(G2671)</f>
        <v>1</v>
      </c>
      <c r="E2671" s="21">
        <f>MONTH(C2671)-MONTH(G2671)</f>
        <v>2</v>
      </c>
      <c r="F2671" s="22">
        <v>6506.25</v>
      </c>
      <c r="G2671" s="20">
        <v>43952</v>
      </c>
    </row>
    <row r="2672" spans="1:7" x14ac:dyDescent="0.25">
      <c r="A2672" s="20">
        <v>29874</v>
      </c>
      <c r="B2672" s="19">
        <v>39</v>
      </c>
      <c r="C2672" s="20">
        <v>44408</v>
      </c>
      <c r="D2672" s="21">
        <f>YEAR(C2672)-YEAR(G2672)</f>
        <v>15</v>
      </c>
      <c r="E2672" s="21">
        <f>MONTH(C2672)-MONTH(G2672)</f>
        <v>2</v>
      </c>
      <c r="F2672" s="22">
        <v>5034.71</v>
      </c>
      <c r="G2672" s="20">
        <v>38866</v>
      </c>
    </row>
    <row r="2673" spans="1:7" x14ac:dyDescent="0.25">
      <c r="A2673" s="20">
        <v>31380</v>
      </c>
      <c r="B2673" s="19">
        <v>35</v>
      </c>
      <c r="C2673" s="20">
        <v>44408</v>
      </c>
      <c r="D2673" s="21">
        <f>YEAR(C2673)-YEAR(G2673)</f>
        <v>9</v>
      </c>
      <c r="E2673" s="21">
        <f>MONTH(C2673)-MONTH(G2673)</f>
        <v>2</v>
      </c>
      <c r="F2673" s="22">
        <v>4295.6099999999997</v>
      </c>
      <c r="G2673" s="20">
        <v>41030</v>
      </c>
    </row>
    <row r="2674" spans="1:7" x14ac:dyDescent="0.25">
      <c r="A2674" s="20">
        <v>23802</v>
      </c>
      <c r="B2674" s="19">
        <v>56</v>
      </c>
      <c r="C2674" s="20">
        <v>44408</v>
      </c>
      <c r="D2674" s="21">
        <f>YEAR(C2674)-YEAR(G2674)</f>
        <v>31</v>
      </c>
      <c r="E2674" s="21">
        <f>MONTH(C2674)-MONTH(G2674)</f>
        <v>2</v>
      </c>
      <c r="F2674" s="22">
        <v>6249.3</v>
      </c>
      <c r="G2674" s="20">
        <v>32995</v>
      </c>
    </row>
    <row r="2675" spans="1:7" x14ac:dyDescent="0.25">
      <c r="A2675" s="20">
        <v>30581</v>
      </c>
      <c r="B2675" s="19">
        <v>38</v>
      </c>
      <c r="C2675" s="20">
        <v>44408</v>
      </c>
      <c r="D2675" s="21">
        <f>YEAR(C2675)-YEAR(G2675)</f>
        <v>14</v>
      </c>
      <c r="E2675" s="21">
        <f>MONTH(C2675)-MONTH(G2675)</f>
        <v>2</v>
      </c>
      <c r="F2675" s="22">
        <v>4667.18</v>
      </c>
      <c r="G2675" s="20">
        <v>39203</v>
      </c>
    </row>
    <row r="2676" spans="1:7" x14ac:dyDescent="0.25">
      <c r="A2676" s="20">
        <v>22593</v>
      </c>
      <c r="B2676" s="19">
        <v>59</v>
      </c>
      <c r="C2676" s="20">
        <v>44408</v>
      </c>
      <c r="D2676" s="21">
        <f>YEAR(C2676)-YEAR(G2676)</f>
        <v>24</v>
      </c>
      <c r="E2676" s="21">
        <f>MONTH(C2676)-MONTH(G2676)</f>
        <v>2</v>
      </c>
      <c r="F2676" s="22">
        <v>6660.34</v>
      </c>
      <c r="G2676" s="20">
        <v>35551</v>
      </c>
    </row>
    <row r="2677" spans="1:7" x14ac:dyDescent="0.25">
      <c r="A2677" s="20">
        <v>22171</v>
      </c>
      <c r="B2677" s="19">
        <v>61</v>
      </c>
      <c r="C2677" s="20">
        <v>44408</v>
      </c>
      <c r="D2677" s="21">
        <f>YEAR(C2677)-YEAR(G2677)</f>
        <v>40</v>
      </c>
      <c r="E2677" s="21">
        <f>MONTH(C2677)-MONTH(G2677)</f>
        <v>2</v>
      </c>
      <c r="F2677" s="22">
        <v>6182.0999999999995</v>
      </c>
      <c r="G2677" s="20">
        <v>29731</v>
      </c>
    </row>
    <row r="2678" spans="1:7" x14ac:dyDescent="0.25">
      <c r="A2678" s="20">
        <v>28917</v>
      </c>
      <c r="B2678" s="19">
        <v>42</v>
      </c>
      <c r="C2678" s="20">
        <v>44408</v>
      </c>
      <c r="D2678" s="21">
        <f>YEAR(C2678)-YEAR(G2678)</f>
        <v>17</v>
      </c>
      <c r="E2678" s="21">
        <f>MONTH(C2678)-MONTH(G2678)</f>
        <v>2</v>
      </c>
      <c r="F2678" s="22">
        <v>5957.93</v>
      </c>
      <c r="G2678" s="20">
        <v>38131</v>
      </c>
    </row>
    <row r="2679" spans="1:7" x14ac:dyDescent="0.25">
      <c r="A2679" s="20">
        <v>29987</v>
      </c>
      <c r="B2679" s="19">
        <v>39</v>
      </c>
      <c r="C2679" s="20">
        <v>44408</v>
      </c>
      <c r="D2679" s="21">
        <f>YEAR(C2679)-YEAR(G2679)</f>
        <v>14</v>
      </c>
      <c r="E2679" s="21">
        <f>MONTH(C2679)-MONTH(G2679)</f>
        <v>2</v>
      </c>
      <c r="F2679" s="22">
        <v>5174.54</v>
      </c>
      <c r="G2679" s="20">
        <v>39216</v>
      </c>
    </row>
    <row r="2680" spans="1:7" x14ac:dyDescent="0.25">
      <c r="A2680" s="20">
        <v>31884</v>
      </c>
      <c r="B2680" s="19">
        <v>34</v>
      </c>
      <c r="C2680" s="20">
        <v>44408</v>
      </c>
      <c r="D2680" s="21">
        <f>YEAR(C2680)-YEAR(G2680)</f>
        <v>10</v>
      </c>
      <c r="E2680" s="21">
        <f>MONTH(C2680)-MONTH(G2680)</f>
        <v>2</v>
      </c>
      <c r="F2680" s="22">
        <v>4660.9000000000005</v>
      </c>
      <c r="G2680" s="20">
        <v>40664</v>
      </c>
    </row>
    <row r="2681" spans="1:7" x14ac:dyDescent="0.25">
      <c r="A2681" s="20">
        <v>25353</v>
      </c>
      <c r="B2681" s="19">
        <v>52</v>
      </c>
      <c r="C2681" s="20">
        <v>44408</v>
      </c>
      <c r="D2681" s="21">
        <f>YEAR(C2681)-YEAR(G2681)</f>
        <v>23</v>
      </c>
      <c r="E2681" s="21">
        <f>MONTH(C2681)-MONTH(G2681)</f>
        <v>2</v>
      </c>
      <c r="F2681" s="22">
        <v>4769.78</v>
      </c>
      <c r="G2681" s="20">
        <v>35926</v>
      </c>
    </row>
    <row r="2682" spans="1:7" x14ac:dyDescent="0.25">
      <c r="A2682" s="20">
        <v>23857</v>
      </c>
      <c r="B2682" s="19">
        <v>56</v>
      </c>
      <c r="C2682" s="20">
        <v>44408</v>
      </c>
      <c r="D2682" s="21">
        <f>YEAR(C2682)-YEAR(G2682)</f>
        <v>12</v>
      </c>
      <c r="E2682" s="21">
        <f>MONTH(C2682)-MONTH(G2682)</f>
        <v>2</v>
      </c>
      <c r="F2682" s="22">
        <v>6564.12</v>
      </c>
      <c r="G2682" s="20">
        <v>39951</v>
      </c>
    </row>
    <row r="2683" spans="1:7" x14ac:dyDescent="0.25">
      <c r="A2683" s="20">
        <v>28066</v>
      </c>
      <c r="B2683" s="19">
        <v>44</v>
      </c>
      <c r="C2683" s="20">
        <v>44408</v>
      </c>
      <c r="D2683" s="21">
        <f>YEAR(C2683)-YEAR(G2683)</f>
        <v>2</v>
      </c>
      <c r="E2683" s="21">
        <f>MONTH(C2683)-MONTH(G2683)</f>
        <v>2</v>
      </c>
      <c r="F2683" s="22">
        <v>5060.5</v>
      </c>
      <c r="G2683" s="20">
        <v>43586</v>
      </c>
    </row>
    <row r="2684" spans="1:7" x14ac:dyDescent="0.25">
      <c r="A2684" s="20">
        <v>22318</v>
      </c>
      <c r="B2684" s="19">
        <v>60</v>
      </c>
      <c r="C2684" s="20">
        <v>44408</v>
      </c>
      <c r="D2684" s="21">
        <f>YEAR(C2684)-YEAR(G2684)</f>
        <v>42</v>
      </c>
      <c r="E2684" s="21">
        <f>MONTH(C2684)-MONTH(G2684)</f>
        <v>2</v>
      </c>
      <c r="F2684" s="22">
        <v>6098.0999999999995</v>
      </c>
      <c r="G2684" s="20">
        <v>29003</v>
      </c>
    </row>
    <row r="2685" spans="1:7" x14ac:dyDescent="0.25">
      <c r="A2685" s="20">
        <v>24432</v>
      </c>
      <c r="B2685" s="19">
        <v>54</v>
      </c>
      <c r="C2685" s="20">
        <v>44408</v>
      </c>
      <c r="D2685" s="21">
        <f>YEAR(C2685)-YEAR(G2685)</f>
        <v>30</v>
      </c>
      <c r="E2685" s="21">
        <f>MONTH(C2685)-MONTH(G2685)</f>
        <v>2</v>
      </c>
      <c r="F2685" s="22">
        <v>6813.78</v>
      </c>
      <c r="G2685" s="20">
        <v>33360</v>
      </c>
    </row>
    <row r="2686" spans="1:7" x14ac:dyDescent="0.25">
      <c r="A2686" s="20">
        <v>30501</v>
      </c>
      <c r="B2686" s="19">
        <v>38</v>
      </c>
      <c r="C2686" s="20">
        <v>44408</v>
      </c>
      <c r="D2686" s="21">
        <f>YEAR(C2686)-YEAR(G2686)</f>
        <v>2</v>
      </c>
      <c r="E2686" s="21">
        <f>MONTH(C2686)-MONTH(G2686)</f>
        <v>2</v>
      </c>
      <c r="F2686" s="22">
        <v>5172.5</v>
      </c>
      <c r="G2686" s="20">
        <v>43586</v>
      </c>
    </row>
    <row r="2687" spans="1:7" x14ac:dyDescent="0.25">
      <c r="A2687" s="20">
        <v>31056</v>
      </c>
      <c r="B2687" s="19">
        <v>36</v>
      </c>
      <c r="C2687" s="20">
        <v>44408</v>
      </c>
      <c r="D2687" s="21">
        <f>YEAR(C2687)-YEAR(G2687)</f>
        <v>2</v>
      </c>
      <c r="E2687" s="21">
        <f>MONTH(C2687)-MONTH(G2687)</f>
        <v>2</v>
      </c>
      <c r="F2687" s="22">
        <v>4612.5</v>
      </c>
      <c r="G2687" s="20">
        <v>43586</v>
      </c>
    </row>
    <row r="2688" spans="1:7" x14ac:dyDescent="0.25">
      <c r="A2688" s="20">
        <v>27073</v>
      </c>
      <c r="B2688" s="19">
        <v>47</v>
      </c>
      <c r="C2688" s="20">
        <v>44408</v>
      </c>
      <c r="D2688" s="21">
        <f>YEAR(C2688)-YEAR(G2688)</f>
        <v>13</v>
      </c>
      <c r="E2688" s="21">
        <f>MONTH(C2688)-MONTH(G2688)</f>
        <v>2</v>
      </c>
      <c r="F2688" s="22">
        <v>4931.33</v>
      </c>
      <c r="G2688" s="20">
        <v>39587</v>
      </c>
    </row>
    <row r="2689" spans="1:7" x14ac:dyDescent="0.25">
      <c r="A2689" s="20">
        <v>32870</v>
      </c>
      <c r="B2689" s="19">
        <v>31</v>
      </c>
      <c r="C2689" s="20">
        <v>44408</v>
      </c>
      <c r="D2689" s="21">
        <f>YEAR(C2689)-YEAR(G2689)</f>
        <v>8</v>
      </c>
      <c r="E2689" s="21">
        <f>MONTH(C2689)-MONTH(G2689)</f>
        <v>2</v>
      </c>
      <c r="F2689" s="22">
        <v>3867.6</v>
      </c>
      <c r="G2689" s="20">
        <v>41409</v>
      </c>
    </row>
    <row r="2690" spans="1:7" x14ac:dyDescent="0.25">
      <c r="A2690" s="20">
        <v>32413</v>
      </c>
      <c r="B2690" s="19">
        <v>33</v>
      </c>
      <c r="C2690" s="20">
        <v>44408</v>
      </c>
      <c r="D2690" s="21">
        <f>YEAR(C2690)-YEAR(G2690)</f>
        <v>2</v>
      </c>
      <c r="E2690" s="21">
        <f>MONTH(C2690)-MONTH(G2690)</f>
        <v>2</v>
      </c>
      <c r="F2690" s="22">
        <v>3828.5</v>
      </c>
      <c r="G2690" s="20">
        <v>43586</v>
      </c>
    </row>
    <row r="2691" spans="1:7" x14ac:dyDescent="0.25">
      <c r="A2691" s="20">
        <v>27734</v>
      </c>
      <c r="B2691" s="19">
        <v>45</v>
      </c>
      <c r="C2691" s="20">
        <v>44408</v>
      </c>
      <c r="D2691" s="21">
        <f>YEAR(C2691)-YEAR(G2691)</f>
        <v>10</v>
      </c>
      <c r="E2691" s="21">
        <f>MONTH(C2691)-MONTH(G2691)</f>
        <v>2</v>
      </c>
      <c r="F2691" s="22">
        <v>4963.3</v>
      </c>
      <c r="G2691" s="20">
        <v>40693</v>
      </c>
    </row>
    <row r="2692" spans="1:7" x14ac:dyDescent="0.25">
      <c r="A2692" s="20">
        <v>23286</v>
      </c>
      <c r="B2692" s="19">
        <v>57</v>
      </c>
      <c r="C2692" s="20">
        <v>44408</v>
      </c>
      <c r="D2692" s="21">
        <f>YEAR(C2692)-YEAR(G2692)</f>
        <v>16</v>
      </c>
      <c r="E2692" s="21">
        <f>MONTH(C2692)-MONTH(G2692)</f>
        <v>2</v>
      </c>
      <c r="F2692" s="22">
        <v>5585.920000000001</v>
      </c>
      <c r="G2692" s="20">
        <v>38473</v>
      </c>
    </row>
    <row r="2693" spans="1:7" x14ac:dyDescent="0.25">
      <c r="A2693" s="20">
        <v>29081</v>
      </c>
      <c r="B2693" s="19">
        <v>42</v>
      </c>
      <c r="C2693" s="20">
        <v>44408</v>
      </c>
      <c r="D2693" s="21">
        <f>YEAR(C2693)-YEAR(G2693)</f>
        <v>8</v>
      </c>
      <c r="E2693" s="21">
        <f>MONTH(C2693)-MONTH(G2693)</f>
        <v>2</v>
      </c>
      <c r="F2693" s="22">
        <v>6359.5999999999995</v>
      </c>
      <c r="G2693" s="20">
        <v>41395</v>
      </c>
    </row>
    <row r="2694" spans="1:7" x14ac:dyDescent="0.25">
      <c r="A2694" s="20">
        <v>22307</v>
      </c>
      <c r="B2694" s="19">
        <v>60</v>
      </c>
      <c r="C2694" s="20">
        <v>44408</v>
      </c>
      <c r="D2694" s="21">
        <f>YEAR(C2694)-YEAR(G2694)</f>
        <v>32</v>
      </c>
      <c r="E2694" s="21">
        <f>MONTH(C2694)-MONTH(G2694)</f>
        <v>2</v>
      </c>
      <c r="F2694" s="22">
        <v>7003.06</v>
      </c>
      <c r="G2694" s="20">
        <v>32630</v>
      </c>
    </row>
    <row r="2695" spans="1:7" x14ac:dyDescent="0.25">
      <c r="A2695" s="20">
        <v>28038</v>
      </c>
      <c r="B2695" s="19">
        <v>44</v>
      </c>
      <c r="C2695" s="20">
        <v>44408</v>
      </c>
      <c r="D2695" s="21">
        <f>YEAR(C2695)-YEAR(G2695)</f>
        <v>21</v>
      </c>
      <c r="E2695" s="21">
        <f>MONTH(C2695)-MONTH(G2695)</f>
        <v>2</v>
      </c>
      <c r="F2695" s="22">
        <v>4811.22</v>
      </c>
      <c r="G2695" s="20">
        <v>36647</v>
      </c>
    </row>
    <row r="2696" spans="1:7" x14ac:dyDescent="0.25">
      <c r="A2696" s="20">
        <v>31039</v>
      </c>
      <c r="B2696" s="19">
        <v>36</v>
      </c>
      <c r="C2696" s="20">
        <v>44408</v>
      </c>
      <c r="D2696" s="21">
        <f>YEAR(C2696)-YEAR(G2696)</f>
        <v>13</v>
      </c>
      <c r="E2696" s="21">
        <f>MONTH(C2696)-MONTH(G2696)</f>
        <v>2</v>
      </c>
      <c r="F2696" s="22">
        <v>4817.09</v>
      </c>
      <c r="G2696" s="20">
        <v>39569</v>
      </c>
    </row>
    <row r="2697" spans="1:7" x14ac:dyDescent="0.25">
      <c r="A2697" s="20">
        <v>26904</v>
      </c>
      <c r="B2697" s="19">
        <v>48</v>
      </c>
      <c r="C2697" s="20">
        <v>44408</v>
      </c>
      <c r="D2697" s="21">
        <f>YEAR(C2697)-YEAR(G2697)</f>
        <v>21</v>
      </c>
      <c r="E2697" s="21">
        <f>MONTH(C2697)-MONTH(G2697)</f>
        <v>2</v>
      </c>
      <c r="F2697" s="22">
        <v>6344.5</v>
      </c>
      <c r="G2697" s="20">
        <v>36647</v>
      </c>
    </row>
    <row r="2698" spans="1:7" x14ac:dyDescent="0.25">
      <c r="A2698" s="20">
        <v>28481</v>
      </c>
      <c r="B2698" s="19">
        <v>43</v>
      </c>
      <c r="C2698" s="20">
        <v>44408</v>
      </c>
      <c r="D2698" s="21">
        <f>YEAR(C2698)-YEAR(G2698)</f>
        <v>16</v>
      </c>
      <c r="E2698" s="21">
        <f>MONTH(C2698)-MONTH(G2698)</f>
        <v>2</v>
      </c>
      <c r="F2698" s="22">
        <v>4851.2</v>
      </c>
      <c r="G2698" s="20">
        <v>38474</v>
      </c>
    </row>
    <row r="2699" spans="1:7" x14ac:dyDescent="0.25">
      <c r="A2699" s="20">
        <v>22427</v>
      </c>
      <c r="B2699" s="19">
        <v>60</v>
      </c>
      <c r="C2699" s="20">
        <v>44408</v>
      </c>
      <c r="D2699" s="21">
        <f>YEAR(C2699)-YEAR(G2699)</f>
        <v>35</v>
      </c>
      <c r="E2699" s="21">
        <f>MONTH(C2699)-MONTH(G2699)</f>
        <v>2</v>
      </c>
      <c r="F2699" s="22">
        <v>9057.14</v>
      </c>
      <c r="G2699" s="20">
        <v>31537</v>
      </c>
    </row>
    <row r="2700" spans="1:7" x14ac:dyDescent="0.25">
      <c r="A2700" s="20">
        <v>26094</v>
      </c>
      <c r="B2700" s="19">
        <v>50</v>
      </c>
      <c r="C2700" s="20">
        <v>44408</v>
      </c>
      <c r="D2700" s="21">
        <f>YEAR(C2700)-YEAR(G2700)</f>
        <v>19</v>
      </c>
      <c r="E2700" s="21">
        <f>MONTH(C2700)-MONTH(G2700)</f>
        <v>2</v>
      </c>
      <c r="F2700" s="22">
        <v>6452.02</v>
      </c>
      <c r="G2700" s="20">
        <v>37378</v>
      </c>
    </row>
    <row r="2701" spans="1:7" x14ac:dyDescent="0.25">
      <c r="A2701" s="20">
        <v>28963</v>
      </c>
      <c r="B2701" s="19">
        <v>42</v>
      </c>
      <c r="C2701" s="20">
        <v>44408</v>
      </c>
      <c r="D2701" s="21">
        <f>YEAR(C2701)-YEAR(G2701)</f>
        <v>15</v>
      </c>
      <c r="E2701" s="21">
        <f>MONTH(C2701)-MONTH(G2701)</f>
        <v>2</v>
      </c>
      <c r="F2701" s="22">
        <v>6021.43</v>
      </c>
      <c r="G2701" s="20">
        <v>38839</v>
      </c>
    </row>
    <row r="2702" spans="1:7" x14ac:dyDescent="0.25">
      <c r="A2702" s="20">
        <v>29404</v>
      </c>
      <c r="B2702" s="19">
        <v>41</v>
      </c>
      <c r="C2702" s="20">
        <v>44408</v>
      </c>
      <c r="D2702" s="21">
        <f>YEAR(C2702)-YEAR(G2702)</f>
        <v>14</v>
      </c>
      <c r="E2702" s="21">
        <f>MONTH(C2702)-MONTH(G2702)</f>
        <v>2</v>
      </c>
      <c r="F2702" s="22">
        <v>4957.26</v>
      </c>
      <c r="G2702" s="20">
        <v>39204</v>
      </c>
    </row>
    <row r="2703" spans="1:7" x14ac:dyDescent="0.25">
      <c r="A2703" s="20">
        <v>22686</v>
      </c>
      <c r="B2703" s="19">
        <v>59</v>
      </c>
      <c r="C2703" s="20">
        <v>44408</v>
      </c>
      <c r="D2703" s="21">
        <f>YEAR(C2703)-YEAR(G2703)</f>
        <v>32</v>
      </c>
      <c r="E2703" s="21">
        <f>MONTH(C2703)-MONTH(G2703)</f>
        <v>2</v>
      </c>
      <c r="F2703" s="22">
        <v>7589.94</v>
      </c>
      <c r="G2703" s="20">
        <v>32630</v>
      </c>
    </row>
    <row r="2704" spans="1:7" x14ac:dyDescent="0.25">
      <c r="A2704" s="20">
        <v>27305</v>
      </c>
      <c r="B2704" s="19">
        <v>46</v>
      </c>
      <c r="C2704" s="20">
        <v>44408</v>
      </c>
      <c r="D2704" s="21">
        <f>YEAR(C2704)-YEAR(G2704)</f>
        <v>19</v>
      </c>
      <c r="E2704" s="21">
        <f>MONTH(C2704)-MONTH(G2704)</f>
        <v>2</v>
      </c>
      <c r="F2704" s="22">
        <v>6961.62</v>
      </c>
      <c r="G2704" s="20">
        <v>37382</v>
      </c>
    </row>
    <row r="2705" spans="1:7" x14ac:dyDescent="0.25">
      <c r="A2705" s="20">
        <v>24559</v>
      </c>
      <c r="B2705" s="19">
        <v>54</v>
      </c>
      <c r="C2705" s="20">
        <v>44408</v>
      </c>
      <c r="D2705" s="21">
        <f>YEAR(C2705)-YEAR(G2705)</f>
        <v>16</v>
      </c>
      <c r="E2705" s="21">
        <f>MONTH(C2705)-MONTH(G2705)</f>
        <v>2</v>
      </c>
      <c r="F2705" s="22">
        <v>6469.5999999999995</v>
      </c>
      <c r="G2705" s="20">
        <v>38489</v>
      </c>
    </row>
    <row r="2706" spans="1:7" x14ac:dyDescent="0.25">
      <c r="A2706" s="20">
        <v>29729</v>
      </c>
      <c r="B2706" s="19">
        <v>40</v>
      </c>
      <c r="C2706" s="20">
        <v>44408</v>
      </c>
      <c r="D2706" s="21">
        <f>YEAR(C2706)-YEAR(G2706)</f>
        <v>2</v>
      </c>
      <c r="E2706" s="21">
        <f>MONTH(C2706)-MONTH(G2706)</f>
        <v>2</v>
      </c>
      <c r="F2706" s="22">
        <v>4332.5</v>
      </c>
      <c r="G2706" s="20">
        <v>43586</v>
      </c>
    </row>
    <row r="2707" spans="1:7" x14ac:dyDescent="0.25">
      <c r="A2707" s="20">
        <v>30302</v>
      </c>
      <c r="B2707" s="19">
        <v>38</v>
      </c>
      <c r="C2707" s="20">
        <v>44408</v>
      </c>
      <c r="D2707" s="21">
        <f>YEAR(C2707)-YEAR(G2707)</f>
        <v>15</v>
      </c>
      <c r="E2707" s="21">
        <f>MONTH(C2707)-MONTH(G2707)</f>
        <v>2</v>
      </c>
      <c r="F2707" s="22">
        <v>4861.1099999999997</v>
      </c>
      <c r="G2707" s="20">
        <v>38838</v>
      </c>
    </row>
    <row r="2708" spans="1:7" x14ac:dyDescent="0.25">
      <c r="A2708" s="20">
        <v>27928</v>
      </c>
      <c r="B2708" s="19">
        <v>45</v>
      </c>
      <c r="C2708" s="20">
        <v>44408</v>
      </c>
      <c r="D2708" s="21">
        <f>YEAR(C2708)-YEAR(G2708)</f>
        <v>11</v>
      </c>
      <c r="E2708" s="21">
        <f>MONTH(C2708)-MONTH(G2708)</f>
        <v>2</v>
      </c>
      <c r="F2708" s="22">
        <v>4244.43</v>
      </c>
      <c r="G2708" s="20">
        <v>40299</v>
      </c>
    </row>
    <row r="2709" spans="1:7" x14ac:dyDescent="0.25">
      <c r="A2709" s="20">
        <v>25514</v>
      </c>
      <c r="B2709" s="19">
        <v>51</v>
      </c>
      <c r="C2709" s="20">
        <v>44408</v>
      </c>
      <c r="D2709" s="21">
        <f>YEAR(C2709)-YEAR(G2709)</f>
        <v>4</v>
      </c>
      <c r="E2709" s="21">
        <f>MONTH(C2709)-MONTH(G2709)</f>
        <v>2</v>
      </c>
      <c r="F2709" s="22">
        <v>3569</v>
      </c>
      <c r="G2709" s="20">
        <v>42864</v>
      </c>
    </row>
    <row r="2710" spans="1:7" x14ac:dyDescent="0.25">
      <c r="A2710" s="20">
        <v>22254</v>
      </c>
      <c r="B2710" s="19">
        <v>60</v>
      </c>
      <c r="C2710" s="20">
        <v>44408</v>
      </c>
      <c r="D2710" s="21">
        <f>YEAR(C2710)-YEAR(G2710)</f>
        <v>8</v>
      </c>
      <c r="E2710" s="21">
        <f>MONTH(C2710)-MONTH(G2710)</f>
        <v>2</v>
      </c>
      <c r="F2710" s="22">
        <v>5805.2</v>
      </c>
      <c r="G2710" s="20">
        <v>41395</v>
      </c>
    </row>
    <row r="2711" spans="1:7" x14ac:dyDescent="0.25">
      <c r="A2711" s="20">
        <v>23245</v>
      </c>
      <c r="B2711" s="19">
        <v>58</v>
      </c>
      <c r="C2711" s="20">
        <v>44408</v>
      </c>
      <c r="D2711" s="21">
        <f>YEAR(C2711)-YEAR(G2711)</f>
        <v>32</v>
      </c>
      <c r="E2711" s="21">
        <f>MONTH(C2711)-MONTH(G2711)</f>
        <v>2</v>
      </c>
      <c r="F2711" s="22">
        <v>5525.78</v>
      </c>
      <c r="G2711" s="20">
        <v>32630</v>
      </c>
    </row>
    <row r="2712" spans="1:7" x14ac:dyDescent="0.25">
      <c r="A2712" s="20">
        <v>23916</v>
      </c>
      <c r="B2712" s="19">
        <v>56</v>
      </c>
      <c r="C2712" s="20">
        <v>44408</v>
      </c>
      <c r="D2712" s="21">
        <f>YEAR(C2712)-YEAR(G2712)</f>
        <v>2</v>
      </c>
      <c r="E2712" s="21">
        <f>MONTH(C2712)-MONTH(G2712)</f>
        <v>2</v>
      </c>
      <c r="F2712" s="22">
        <v>4108.5</v>
      </c>
      <c r="G2712" s="20">
        <v>43586</v>
      </c>
    </row>
    <row r="2713" spans="1:7" x14ac:dyDescent="0.25">
      <c r="A2713" s="20">
        <v>29995</v>
      </c>
      <c r="B2713" s="19">
        <v>39</v>
      </c>
      <c r="C2713" s="20">
        <v>44408</v>
      </c>
      <c r="D2713" s="21">
        <f>YEAR(C2713)-YEAR(G2713)</f>
        <v>9</v>
      </c>
      <c r="E2713" s="21">
        <f>MONTH(C2713)-MONTH(G2713)</f>
        <v>2</v>
      </c>
      <c r="F2713" s="22">
        <v>4572.25</v>
      </c>
      <c r="G2713" s="20">
        <v>41040</v>
      </c>
    </row>
    <row r="2714" spans="1:7" x14ac:dyDescent="0.25">
      <c r="A2714" s="20">
        <v>22215</v>
      </c>
      <c r="B2714" s="19">
        <v>60</v>
      </c>
      <c r="C2714" s="20">
        <v>44408</v>
      </c>
      <c r="D2714" s="21">
        <f>YEAR(C2714)-YEAR(G2714)</f>
        <v>39</v>
      </c>
      <c r="E2714" s="21">
        <f>MONTH(C2714)-MONTH(G2714)</f>
        <v>2</v>
      </c>
      <c r="F2714" s="22">
        <v>5520.18</v>
      </c>
      <c r="G2714" s="20">
        <v>30072</v>
      </c>
    </row>
    <row r="2715" spans="1:7" x14ac:dyDescent="0.25">
      <c r="A2715" s="20">
        <v>30176</v>
      </c>
      <c r="B2715" s="19">
        <v>39</v>
      </c>
      <c r="C2715" s="20">
        <v>44408</v>
      </c>
      <c r="D2715" s="21">
        <f>YEAR(C2715)-YEAR(G2715)</f>
        <v>12</v>
      </c>
      <c r="E2715" s="21">
        <f>MONTH(C2715)-MONTH(G2715)</f>
        <v>2</v>
      </c>
      <c r="F2715" s="22">
        <v>4671.32</v>
      </c>
      <c r="G2715" s="20">
        <v>39951</v>
      </c>
    </row>
    <row r="2716" spans="1:7" x14ac:dyDescent="0.25">
      <c r="A2716" s="20">
        <v>22623</v>
      </c>
      <c r="B2716" s="19">
        <v>59</v>
      </c>
      <c r="C2716" s="20">
        <v>44408</v>
      </c>
      <c r="D2716" s="21">
        <f>YEAR(C2716)-YEAR(G2716)</f>
        <v>17</v>
      </c>
      <c r="E2716" s="21">
        <f>MONTH(C2716)-MONTH(G2716)</f>
        <v>2</v>
      </c>
      <c r="F2716" s="22">
        <v>5795.53</v>
      </c>
      <c r="G2716" s="20">
        <v>38124</v>
      </c>
    </row>
    <row r="2717" spans="1:7" x14ac:dyDescent="0.25">
      <c r="A2717" s="20">
        <v>22210</v>
      </c>
      <c r="B2717" s="19">
        <v>60</v>
      </c>
      <c r="C2717" s="20">
        <v>44408</v>
      </c>
      <c r="D2717" s="21">
        <f>YEAR(C2717)-YEAR(G2717)</f>
        <v>13</v>
      </c>
      <c r="E2717" s="21">
        <f>MONTH(C2717)-MONTH(G2717)</f>
        <v>2</v>
      </c>
      <c r="F2717" s="22">
        <v>4477.7300000000005</v>
      </c>
      <c r="G2717" s="20">
        <v>39587</v>
      </c>
    </row>
    <row r="2718" spans="1:7" x14ac:dyDescent="0.25">
      <c r="A2718" s="20">
        <v>31520</v>
      </c>
      <c r="B2718" s="19">
        <v>35</v>
      </c>
      <c r="C2718" s="20">
        <v>44408</v>
      </c>
      <c r="D2718" s="21">
        <f>YEAR(C2718)-YEAR(G2718)</f>
        <v>10</v>
      </c>
      <c r="E2718" s="21">
        <f>MONTH(C2718)-MONTH(G2718)</f>
        <v>2</v>
      </c>
      <c r="F2718" s="22">
        <v>4414.5</v>
      </c>
      <c r="G2718" s="20">
        <v>40664</v>
      </c>
    </row>
    <row r="2719" spans="1:7" x14ac:dyDescent="0.25">
      <c r="A2719" s="20">
        <v>24341</v>
      </c>
      <c r="B2719" s="19">
        <v>55</v>
      </c>
      <c r="C2719" s="20">
        <v>44408</v>
      </c>
      <c r="D2719" s="21">
        <f>YEAR(C2719)-YEAR(G2719)</f>
        <v>32</v>
      </c>
      <c r="E2719" s="21">
        <f>MONTH(C2719)-MONTH(G2719)</f>
        <v>2</v>
      </c>
      <c r="F2719" s="22">
        <v>5924.5</v>
      </c>
      <c r="G2719" s="20">
        <v>32630</v>
      </c>
    </row>
    <row r="2720" spans="1:7" x14ac:dyDescent="0.25">
      <c r="A2720" s="20">
        <v>31906</v>
      </c>
      <c r="B2720" s="19">
        <v>34</v>
      </c>
      <c r="C2720" s="20">
        <v>44408</v>
      </c>
      <c r="D2720" s="21">
        <f>YEAR(C2720)-YEAR(G2720)</f>
        <v>9</v>
      </c>
      <c r="E2720" s="21">
        <f>MONTH(C2720)-MONTH(G2720)</f>
        <v>2</v>
      </c>
      <c r="F2720" s="22">
        <v>4113.05</v>
      </c>
      <c r="G2720" s="20">
        <v>41030</v>
      </c>
    </row>
    <row r="2721" spans="1:7" x14ac:dyDescent="0.25">
      <c r="A2721" s="20">
        <v>28263</v>
      </c>
      <c r="B2721" s="19">
        <v>44</v>
      </c>
      <c r="C2721" s="20">
        <v>44408</v>
      </c>
      <c r="D2721" s="21">
        <f>YEAR(C2721)-YEAR(G2721)</f>
        <v>16</v>
      </c>
      <c r="E2721" s="21">
        <f>MONTH(C2721)-MONTH(G2721)</f>
        <v>2</v>
      </c>
      <c r="F2721" s="22">
        <v>4604.8</v>
      </c>
      <c r="G2721" s="20">
        <v>38474</v>
      </c>
    </row>
    <row r="2722" spans="1:7" x14ac:dyDescent="0.25">
      <c r="A2722" s="20">
        <v>28519</v>
      </c>
      <c r="B2722" s="19">
        <v>43</v>
      </c>
      <c r="C2722" s="20">
        <v>44408</v>
      </c>
      <c r="D2722" s="21">
        <f>YEAR(C2722)-YEAR(G2722)</f>
        <v>10</v>
      </c>
      <c r="E2722" s="21">
        <f>MONTH(C2722)-MONTH(G2722)</f>
        <v>2</v>
      </c>
      <c r="F2722" s="22">
        <v>4920.74</v>
      </c>
      <c r="G2722" s="20">
        <v>40664</v>
      </c>
    </row>
    <row r="2723" spans="1:7" x14ac:dyDescent="0.25">
      <c r="A2723" s="20">
        <v>30645</v>
      </c>
      <c r="B2723" s="19">
        <v>37</v>
      </c>
      <c r="C2723" s="20">
        <v>44408</v>
      </c>
      <c r="D2723" s="21">
        <f>YEAR(C2723)-YEAR(G2723)</f>
        <v>15</v>
      </c>
      <c r="E2723" s="21">
        <f>MONTH(C2723)-MONTH(G2723)</f>
        <v>2</v>
      </c>
      <c r="F2723" s="22">
        <v>4174.55</v>
      </c>
      <c r="G2723" s="20">
        <v>38838</v>
      </c>
    </row>
    <row r="2724" spans="1:7" x14ac:dyDescent="0.25">
      <c r="A2724" s="20">
        <v>29740</v>
      </c>
      <c r="B2724" s="19">
        <v>40</v>
      </c>
      <c r="C2724" s="20">
        <v>44408</v>
      </c>
      <c r="D2724" s="21">
        <f>YEAR(C2724)-YEAR(G2724)</f>
        <v>11</v>
      </c>
      <c r="E2724" s="21">
        <f>MONTH(C2724)-MONTH(G2724)</f>
        <v>2</v>
      </c>
      <c r="F2724" s="22">
        <v>4403.47</v>
      </c>
      <c r="G2724" s="20">
        <v>40301</v>
      </c>
    </row>
    <row r="2725" spans="1:7" x14ac:dyDescent="0.25">
      <c r="A2725" s="20">
        <v>28585</v>
      </c>
      <c r="B2725" s="19">
        <v>43</v>
      </c>
      <c r="C2725" s="20">
        <v>44408</v>
      </c>
      <c r="D2725" s="21">
        <f>YEAR(C2725)-YEAR(G2725)</f>
        <v>3</v>
      </c>
      <c r="E2725" s="21">
        <f>MONTH(C2725)-MONTH(G2725)</f>
        <v>2</v>
      </c>
      <c r="F2725" s="22">
        <v>4286.75</v>
      </c>
      <c r="G2725" s="20">
        <v>43234</v>
      </c>
    </row>
    <row r="2726" spans="1:7" x14ac:dyDescent="0.25">
      <c r="A2726" s="20">
        <v>31195</v>
      </c>
      <c r="B2726" s="19">
        <v>36</v>
      </c>
      <c r="C2726" s="20">
        <v>44408</v>
      </c>
      <c r="D2726" s="21">
        <f>YEAR(C2726)-YEAR(G2726)</f>
        <v>12</v>
      </c>
      <c r="E2726" s="21">
        <f>MONTH(C2726)-MONTH(G2726)</f>
        <v>2</v>
      </c>
      <c r="F2726" s="22">
        <v>5084.5999999999995</v>
      </c>
      <c r="G2726" s="20">
        <v>39948</v>
      </c>
    </row>
    <row r="2727" spans="1:7" x14ac:dyDescent="0.25">
      <c r="A2727" s="20">
        <v>27221</v>
      </c>
      <c r="B2727" s="19">
        <v>47</v>
      </c>
      <c r="C2727" s="20">
        <v>44408</v>
      </c>
      <c r="D2727" s="21">
        <f>YEAR(C2727)-YEAR(G2727)</f>
        <v>14</v>
      </c>
      <c r="E2727" s="21">
        <f>MONTH(C2727)-MONTH(G2727)</f>
        <v>2</v>
      </c>
      <c r="F2727" s="22">
        <v>5305.58</v>
      </c>
      <c r="G2727" s="20">
        <v>39223</v>
      </c>
    </row>
    <row r="2728" spans="1:7" x14ac:dyDescent="0.25">
      <c r="A2728" s="20">
        <v>29714</v>
      </c>
      <c r="B2728" s="19">
        <v>40</v>
      </c>
      <c r="C2728" s="20">
        <v>44408</v>
      </c>
      <c r="D2728" s="21">
        <f>YEAR(C2728)-YEAR(G2728)</f>
        <v>13</v>
      </c>
      <c r="E2728" s="21">
        <f>MONTH(C2728)-MONTH(G2728)</f>
        <v>2</v>
      </c>
      <c r="F2728" s="22">
        <v>6774.8499999999995</v>
      </c>
      <c r="G2728" s="20">
        <v>39573</v>
      </c>
    </row>
    <row r="2729" spans="1:7" x14ac:dyDescent="0.25">
      <c r="A2729" s="20">
        <v>28382</v>
      </c>
      <c r="B2729" s="19">
        <v>44</v>
      </c>
      <c r="C2729" s="20">
        <v>44408</v>
      </c>
      <c r="D2729" s="21">
        <f>YEAR(C2729)-YEAR(G2729)</f>
        <v>13</v>
      </c>
      <c r="E2729" s="21">
        <f>MONTH(C2729)-MONTH(G2729)</f>
        <v>2</v>
      </c>
      <c r="F2729" s="22">
        <v>4843.97</v>
      </c>
      <c r="G2729" s="20">
        <v>39573</v>
      </c>
    </row>
    <row r="2730" spans="1:7" x14ac:dyDescent="0.25">
      <c r="A2730" s="20">
        <v>24630</v>
      </c>
      <c r="B2730" s="19">
        <v>54</v>
      </c>
      <c r="C2730" s="20">
        <v>44408</v>
      </c>
      <c r="D2730" s="21">
        <f>YEAR(C2730)-YEAR(G2730)</f>
        <v>21</v>
      </c>
      <c r="E2730" s="21">
        <f>MONTH(C2730)-MONTH(G2730)</f>
        <v>2</v>
      </c>
      <c r="F2730" s="22">
        <v>4765.3</v>
      </c>
      <c r="G2730" s="20">
        <v>36647</v>
      </c>
    </row>
    <row r="2731" spans="1:7" x14ac:dyDescent="0.25">
      <c r="A2731" s="20">
        <v>26360</v>
      </c>
      <c r="B2731" s="19">
        <v>49</v>
      </c>
      <c r="C2731" s="20">
        <v>44408</v>
      </c>
      <c r="D2731" s="21">
        <f>YEAR(C2731)-YEAR(G2731)</f>
        <v>16</v>
      </c>
      <c r="E2731" s="21">
        <f>MONTH(C2731)-MONTH(G2731)</f>
        <v>2</v>
      </c>
      <c r="F2731" s="22">
        <v>5149.12</v>
      </c>
      <c r="G2731" s="20">
        <v>38481</v>
      </c>
    </row>
    <row r="2732" spans="1:7" x14ac:dyDescent="0.25">
      <c r="A2732" s="20">
        <v>28335</v>
      </c>
      <c r="B2732" s="19">
        <v>44</v>
      </c>
      <c r="C2732" s="20">
        <v>44408</v>
      </c>
      <c r="D2732" s="21">
        <f>YEAR(C2732)-YEAR(G2732)</f>
        <v>14</v>
      </c>
      <c r="E2732" s="21">
        <f>MONTH(C2732)-MONTH(G2732)</f>
        <v>2</v>
      </c>
      <c r="F2732" s="22">
        <v>6797.4199999999992</v>
      </c>
      <c r="G2732" s="20">
        <v>39216</v>
      </c>
    </row>
    <row r="2733" spans="1:7" x14ac:dyDescent="0.25">
      <c r="A2733" s="20">
        <v>30463</v>
      </c>
      <c r="B2733" s="19">
        <v>38</v>
      </c>
      <c r="C2733" s="20">
        <v>44408</v>
      </c>
      <c r="D2733" s="21">
        <f>YEAR(C2733)-YEAR(G2733)</f>
        <v>13</v>
      </c>
      <c r="E2733" s="21">
        <f>MONTH(C2733)-MONTH(G2733)</f>
        <v>2</v>
      </c>
      <c r="F2733" s="22">
        <v>4154.05</v>
      </c>
      <c r="G2733" s="20">
        <v>39569</v>
      </c>
    </row>
    <row r="2734" spans="1:7" x14ac:dyDescent="0.25">
      <c r="A2734" s="20">
        <v>24980</v>
      </c>
      <c r="B2734" s="19">
        <v>53</v>
      </c>
      <c r="C2734" s="20">
        <v>44408</v>
      </c>
      <c r="D2734" s="21">
        <f>YEAR(C2734)-YEAR(G2734)</f>
        <v>11</v>
      </c>
      <c r="E2734" s="21">
        <f>MONTH(C2734)-MONTH(G2734)</f>
        <v>2</v>
      </c>
      <c r="F2734" s="22">
        <v>4487.47</v>
      </c>
      <c r="G2734" s="20">
        <v>40299</v>
      </c>
    </row>
    <row r="2735" spans="1:7" x14ac:dyDescent="0.25">
      <c r="A2735" s="20">
        <v>26014</v>
      </c>
      <c r="B2735" s="19">
        <v>50</v>
      </c>
      <c r="C2735" s="20">
        <v>44408</v>
      </c>
      <c r="D2735" s="21">
        <f>YEAR(C2735)-YEAR(G2735)</f>
        <v>8</v>
      </c>
      <c r="E2735" s="21">
        <f>MONTH(C2735)-MONTH(G2735)</f>
        <v>2</v>
      </c>
      <c r="F2735" s="22">
        <v>5211.5999999999995</v>
      </c>
      <c r="G2735" s="20">
        <v>41407</v>
      </c>
    </row>
    <row r="2736" spans="1:7" x14ac:dyDescent="0.25">
      <c r="A2736" s="20">
        <v>30698</v>
      </c>
      <c r="B2736" s="19">
        <v>37</v>
      </c>
      <c r="C2736" s="20">
        <v>44408</v>
      </c>
      <c r="D2736" s="21">
        <f>YEAR(C2736)-YEAR(G2736)</f>
        <v>13</v>
      </c>
      <c r="E2736" s="21">
        <f>MONTH(C2736)-MONTH(G2736)</f>
        <v>2</v>
      </c>
      <c r="F2736" s="22">
        <v>4973.8900000000003</v>
      </c>
      <c r="G2736" s="20">
        <v>39569</v>
      </c>
    </row>
    <row r="2737" spans="1:7" x14ac:dyDescent="0.25">
      <c r="A2737" s="20">
        <v>25308</v>
      </c>
      <c r="B2737" s="19">
        <v>52</v>
      </c>
      <c r="C2737" s="20">
        <v>44408</v>
      </c>
      <c r="D2737" s="21">
        <f>YEAR(C2737)-YEAR(G2737)</f>
        <v>19</v>
      </c>
      <c r="E2737" s="21">
        <f>MONTH(C2737)-MONTH(G2737)</f>
        <v>2</v>
      </c>
      <c r="F2737" s="22">
        <v>4578.26</v>
      </c>
      <c r="G2737" s="20">
        <v>37377</v>
      </c>
    </row>
    <row r="2738" spans="1:7" x14ac:dyDescent="0.25">
      <c r="A2738" s="20">
        <v>29282</v>
      </c>
      <c r="B2738" s="19">
        <v>41</v>
      </c>
      <c r="C2738" s="20">
        <v>44408</v>
      </c>
      <c r="D2738" s="21">
        <f>YEAR(C2738)-YEAR(G2738)</f>
        <v>14</v>
      </c>
      <c r="E2738" s="21">
        <f>MONTH(C2738)-MONTH(G2738)</f>
        <v>2</v>
      </c>
      <c r="F2738" s="22">
        <v>4551.82</v>
      </c>
      <c r="G2738" s="20">
        <v>39219</v>
      </c>
    </row>
    <row r="2739" spans="1:7" x14ac:dyDescent="0.25">
      <c r="A2739" s="20">
        <v>29991</v>
      </c>
      <c r="B2739" s="19">
        <v>39</v>
      </c>
      <c r="C2739" s="20">
        <v>44408</v>
      </c>
      <c r="D2739" s="21">
        <f>YEAR(C2739)-YEAR(G2739)</f>
        <v>14</v>
      </c>
      <c r="E2739" s="21">
        <f>MONTH(C2739)-MONTH(G2739)</f>
        <v>2</v>
      </c>
      <c r="F2739" s="22">
        <v>5398.54</v>
      </c>
      <c r="G2739" s="20">
        <v>39204</v>
      </c>
    </row>
    <row r="2740" spans="1:7" x14ac:dyDescent="0.25">
      <c r="A2740" s="20">
        <v>27454</v>
      </c>
      <c r="B2740" s="19">
        <v>46</v>
      </c>
      <c r="C2740" s="20">
        <v>44408</v>
      </c>
      <c r="D2740" s="21">
        <f>YEAR(C2740)-YEAR(G2740)</f>
        <v>8</v>
      </c>
      <c r="E2740" s="21">
        <f>MONTH(C2740)-MONTH(G2740)</f>
        <v>2</v>
      </c>
      <c r="F2740" s="22">
        <v>6914</v>
      </c>
      <c r="G2740" s="20">
        <v>41395</v>
      </c>
    </row>
    <row r="2741" spans="1:7" x14ac:dyDescent="0.25">
      <c r="A2741" s="20">
        <v>29613</v>
      </c>
      <c r="B2741" s="19">
        <v>40</v>
      </c>
      <c r="C2741" s="20">
        <v>44408</v>
      </c>
      <c r="D2741" s="21">
        <f>YEAR(C2741)-YEAR(G2741)</f>
        <v>17</v>
      </c>
      <c r="E2741" s="21">
        <f>MONTH(C2741)-MONTH(G2741)</f>
        <v>2</v>
      </c>
      <c r="F2741" s="22">
        <v>6721.77</v>
      </c>
      <c r="G2741" s="20">
        <v>38108</v>
      </c>
    </row>
    <row r="2742" spans="1:7" x14ac:dyDescent="0.25">
      <c r="A2742" s="20">
        <v>26089</v>
      </c>
      <c r="B2742" s="19">
        <v>50</v>
      </c>
      <c r="C2742" s="20">
        <v>44408</v>
      </c>
      <c r="D2742" s="21">
        <f>YEAR(C2742)-YEAR(G2742)</f>
        <v>21</v>
      </c>
      <c r="E2742" s="21">
        <f>MONTH(C2742)-MONTH(G2742)</f>
        <v>2</v>
      </c>
      <c r="F2742" s="22">
        <v>7592.18</v>
      </c>
      <c r="G2742" s="20">
        <v>36647</v>
      </c>
    </row>
    <row r="2743" spans="1:7" x14ac:dyDescent="0.25">
      <c r="A2743" s="20">
        <v>28472</v>
      </c>
      <c r="B2743" s="19">
        <v>43</v>
      </c>
      <c r="C2743" s="20">
        <v>44408</v>
      </c>
      <c r="D2743" s="21">
        <f>YEAR(C2743)-YEAR(G2743)</f>
        <v>14</v>
      </c>
      <c r="E2743" s="21">
        <f>MONTH(C2743)-MONTH(G2743)</f>
        <v>2</v>
      </c>
      <c r="F2743" s="22">
        <v>4816.1400000000003</v>
      </c>
      <c r="G2743" s="20">
        <v>39223</v>
      </c>
    </row>
    <row r="2744" spans="1:7" x14ac:dyDescent="0.25">
      <c r="A2744" s="20">
        <v>29495</v>
      </c>
      <c r="B2744" s="19">
        <v>40</v>
      </c>
      <c r="C2744" s="20">
        <v>44408</v>
      </c>
      <c r="D2744" s="21">
        <f>YEAR(C2744)-YEAR(G2744)</f>
        <v>13</v>
      </c>
      <c r="E2744" s="21">
        <f>MONTH(C2744)-MONTH(G2744)</f>
        <v>2</v>
      </c>
      <c r="F2744" s="22">
        <v>5456.61</v>
      </c>
      <c r="G2744" s="20">
        <v>39569</v>
      </c>
    </row>
    <row r="2745" spans="1:7" x14ac:dyDescent="0.25">
      <c r="A2745" s="20">
        <v>22169</v>
      </c>
      <c r="B2745" s="19">
        <v>61</v>
      </c>
      <c r="C2745" s="20">
        <v>44408</v>
      </c>
      <c r="D2745" s="21">
        <f>YEAR(C2745)-YEAR(G2745)</f>
        <v>40</v>
      </c>
      <c r="E2745" s="21">
        <f>MONTH(C2745)-MONTH(G2745)</f>
        <v>2</v>
      </c>
      <c r="F2745" s="22">
        <v>5222.2599999999993</v>
      </c>
      <c r="G2745" s="20">
        <v>29707</v>
      </c>
    </row>
    <row r="2746" spans="1:7" x14ac:dyDescent="0.25">
      <c r="A2746" s="20">
        <v>32762</v>
      </c>
      <c r="B2746" s="19">
        <v>32</v>
      </c>
      <c r="C2746" s="20">
        <v>44408</v>
      </c>
      <c r="D2746" s="21">
        <f>YEAR(C2746)-YEAR(G2746)</f>
        <v>6</v>
      </c>
      <c r="E2746" s="21">
        <f>MONTH(C2746)-MONTH(G2746)</f>
        <v>2</v>
      </c>
      <c r="F2746" s="22">
        <v>4003.9</v>
      </c>
      <c r="G2746" s="20">
        <v>42130</v>
      </c>
    </row>
    <row r="2747" spans="1:7" x14ac:dyDescent="0.25">
      <c r="A2747" s="20">
        <v>27630</v>
      </c>
      <c r="B2747" s="19">
        <v>46</v>
      </c>
      <c r="C2747" s="20">
        <v>44408</v>
      </c>
      <c r="D2747" s="21">
        <f>YEAR(C2747)-YEAR(G2747)</f>
        <v>14</v>
      </c>
      <c r="E2747" s="21">
        <f>MONTH(C2747)-MONTH(G2747)</f>
        <v>2</v>
      </c>
      <c r="F2747" s="22">
        <v>4779.18</v>
      </c>
      <c r="G2747" s="20">
        <v>39204</v>
      </c>
    </row>
    <row r="2748" spans="1:7" x14ac:dyDescent="0.25">
      <c r="A2748" s="20">
        <v>27162</v>
      </c>
      <c r="B2748" s="19">
        <v>47</v>
      </c>
      <c r="C2748" s="20">
        <v>44408</v>
      </c>
      <c r="D2748" s="21">
        <f>YEAR(C2748)-YEAR(G2748)</f>
        <v>16</v>
      </c>
      <c r="E2748" s="21">
        <f>MONTH(C2748)-MONTH(G2748)</f>
        <v>2</v>
      </c>
      <c r="F2748" s="22">
        <v>4843.3599999999997</v>
      </c>
      <c r="G2748" s="20">
        <v>38475</v>
      </c>
    </row>
    <row r="2749" spans="1:7" x14ac:dyDescent="0.25">
      <c r="A2749" s="20">
        <v>27909</v>
      </c>
      <c r="B2749" s="19">
        <v>45</v>
      </c>
      <c r="C2749" s="20">
        <v>44408</v>
      </c>
      <c r="D2749" s="21">
        <f>YEAR(C2749)-YEAR(G2749)</f>
        <v>16</v>
      </c>
      <c r="E2749" s="21">
        <f>MONTH(C2749)-MONTH(G2749)</f>
        <v>2</v>
      </c>
      <c r="F2749" s="22">
        <v>6581.5999999999995</v>
      </c>
      <c r="G2749" s="20">
        <v>38473</v>
      </c>
    </row>
    <row r="2750" spans="1:7" x14ac:dyDescent="0.25">
      <c r="A2750" s="20">
        <v>25140</v>
      </c>
      <c r="B2750" s="19">
        <v>52</v>
      </c>
      <c r="C2750" s="20">
        <v>44408</v>
      </c>
      <c r="D2750" s="21">
        <f>YEAR(C2750)-YEAR(G2750)</f>
        <v>15</v>
      </c>
      <c r="E2750" s="21">
        <f>MONTH(C2750)-MONTH(G2750)</f>
        <v>2</v>
      </c>
      <c r="F2750" s="22">
        <v>5711.19</v>
      </c>
      <c r="G2750" s="20">
        <v>38839</v>
      </c>
    </row>
    <row r="2751" spans="1:7" x14ac:dyDescent="0.25">
      <c r="A2751" s="20">
        <v>26976</v>
      </c>
      <c r="B2751" s="19">
        <v>47</v>
      </c>
      <c r="C2751" s="20">
        <v>44408</v>
      </c>
      <c r="D2751" s="21">
        <f>YEAR(C2751)-YEAR(G2751)</f>
        <v>14</v>
      </c>
      <c r="E2751" s="21">
        <f>MONTH(C2751)-MONTH(G2751)</f>
        <v>2</v>
      </c>
      <c r="F2751" s="22">
        <v>5361.58</v>
      </c>
      <c r="G2751" s="20">
        <v>39204</v>
      </c>
    </row>
    <row r="2752" spans="1:7" x14ac:dyDescent="0.25">
      <c r="A2752" s="20">
        <v>25294</v>
      </c>
      <c r="B2752" s="19">
        <v>52</v>
      </c>
      <c r="C2752" s="20">
        <v>44408</v>
      </c>
      <c r="D2752" s="21">
        <f>YEAR(C2752)-YEAR(G2752)</f>
        <v>9</v>
      </c>
      <c r="E2752" s="21">
        <f>MONTH(C2752)-MONTH(G2752)</f>
        <v>2</v>
      </c>
      <c r="F2752" s="22">
        <v>5644.09</v>
      </c>
      <c r="G2752" s="20">
        <v>41043</v>
      </c>
    </row>
    <row r="2753" spans="1:7" x14ac:dyDescent="0.25">
      <c r="A2753" s="20">
        <v>25772</v>
      </c>
      <c r="B2753" s="19">
        <v>51</v>
      </c>
      <c r="C2753" s="20">
        <v>44408</v>
      </c>
      <c r="D2753" s="21">
        <f>YEAR(C2753)-YEAR(G2753)</f>
        <v>15</v>
      </c>
      <c r="E2753" s="21">
        <f>MONTH(C2753)-MONTH(G2753)</f>
        <v>2</v>
      </c>
      <c r="F2753" s="22">
        <v>6255.5099999999993</v>
      </c>
      <c r="G2753" s="20">
        <v>38839</v>
      </c>
    </row>
    <row r="2754" spans="1:7" x14ac:dyDescent="0.25">
      <c r="A2754" s="20">
        <v>25524</v>
      </c>
      <c r="B2754" s="19">
        <v>51</v>
      </c>
      <c r="C2754" s="20">
        <v>44408</v>
      </c>
      <c r="D2754" s="21">
        <f>YEAR(C2754)-YEAR(G2754)</f>
        <v>31</v>
      </c>
      <c r="E2754" s="21">
        <f>MONTH(C2754)-MONTH(G2754)</f>
        <v>2</v>
      </c>
      <c r="F2754" s="22">
        <v>5093.46</v>
      </c>
      <c r="G2754" s="20">
        <v>32995</v>
      </c>
    </row>
    <row r="2755" spans="1:7" x14ac:dyDescent="0.25">
      <c r="A2755" s="20">
        <v>26777</v>
      </c>
      <c r="B2755" s="19">
        <v>48</v>
      </c>
      <c r="C2755" s="20">
        <v>44408</v>
      </c>
      <c r="D2755" s="21">
        <f>YEAR(C2755)-YEAR(G2755)</f>
        <v>23</v>
      </c>
      <c r="E2755" s="21">
        <f>MONTH(C2755)-MONTH(G2755)</f>
        <v>2</v>
      </c>
      <c r="F2755" s="22">
        <v>5433.94</v>
      </c>
      <c r="G2755" s="20">
        <v>35933</v>
      </c>
    </row>
    <row r="2756" spans="1:7" x14ac:dyDescent="0.25">
      <c r="A2756" s="20">
        <v>28045</v>
      </c>
      <c r="B2756" s="19">
        <v>44</v>
      </c>
      <c r="C2756" s="20">
        <v>44408</v>
      </c>
      <c r="D2756" s="21">
        <f>YEAR(C2756)-YEAR(G2756)</f>
        <v>13</v>
      </c>
      <c r="E2756" s="21">
        <f>MONTH(C2756)-MONTH(G2756)</f>
        <v>2</v>
      </c>
      <c r="F2756" s="22">
        <v>5044.45</v>
      </c>
      <c r="G2756" s="20">
        <v>39587</v>
      </c>
    </row>
    <row r="2757" spans="1:7" x14ac:dyDescent="0.25">
      <c r="A2757" s="20">
        <v>31676</v>
      </c>
      <c r="B2757" s="19">
        <v>35</v>
      </c>
      <c r="C2757" s="20">
        <v>44408</v>
      </c>
      <c r="D2757" s="21">
        <f>YEAR(C2757)-YEAR(G2757)</f>
        <v>1</v>
      </c>
      <c r="E2757" s="21">
        <f>MONTH(C2757)-MONTH(G2757)</f>
        <v>2</v>
      </c>
      <c r="F2757" s="22">
        <v>4490.25</v>
      </c>
      <c r="G2757" s="20">
        <v>43952</v>
      </c>
    </row>
    <row r="2758" spans="1:7" x14ac:dyDescent="0.25">
      <c r="A2758" s="20">
        <v>23756</v>
      </c>
      <c r="B2758" s="19">
        <v>56</v>
      </c>
      <c r="C2758" s="20">
        <v>44408</v>
      </c>
      <c r="D2758" s="21">
        <f>YEAR(C2758)-YEAR(G2758)</f>
        <v>8</v>
      </c>
      <c r="E2758" s="21">
        <f>MONTH(C2758)-MONTH(G2758)</f>
        <v>2</v>
      </c>
      <c r="F2758" s="22">
        <v>6963.28</v>
      </c>
      <c r="G2758" s="20">
        <v>41395</v>
      </c>
    </row>
    <row r="2759" spans="1:7" x14ac:dyDescent="0.25">
      <c r="A2759" s="20">
        <v>27692</v>
      </c>
      <c r="B2759" s="19">
        <v>45</v>
      </c>
      <c r="C2759" s="20">
        <v>44408</v>
      </c>
      <c r="D2759" s="21">
        <f>YEAR(C2759)-YEAR(G2759)</f>
        <v>14</v>
      </c>
      <c r="E2759" s="21">
        <f>MONTH(C2759)-MONTH(G2759)</f>
        <v>2</v>
      </c>
      <c r="F2759" s="22">
        <v>5110.7</v>
      </c>
      <c r="G2759" s="20">
        <v>39204</v>
      </c>
    </row>
    <row r="2760" spans="1:7" x14ac:dyDescent="0.25">
      <c r="A2760" s="20">
        <v>28609</v>
      </c>
      <c r="B2760" s="19">
        <v>43</v>
      </c>
      <c r="C2760" s="20">
        <v>44408</v>
      </c>
      <c r="D2760" s="21">
        <f>YEAR(C2760)-YEAR(G2760)</f>
        <v>13</v>
      </c>
      <c r="E2760" s="21">
        <f>MONTH(C2760)-MONTH(G2760)</f>
        <v>2</v>
      </c>
      <c r="F2760" s="22">
        <v>6270.8499999999995</v>
      </c>
      <c r="G2760" s="20">
        <v>39587</v>
      </c>
    </row>
    <row r="2761" spans="1:7" x14ac:dyDescent="0.25">
      <c r="A2761" s="20">
        <v>26643</v>
      </c>
      <c r="B2761" s="19">
        <v>48</v>
      </c>
      <c r="C2761" s="20">
        <v>44408</v>
      </c>
      <c r="D2761" s="21">
        <f>YEAR(C2761)-YEAR(G2761)</f>
        <v>16</v>
      </c>
      <c r="E2761" s="21">
        <f>MONTH(C2761)-MONTH(G2761)</f>
        <v>2</v>
      </c>
      <c r="F2761" s="22">
        <v>6163.84</v>
      </c>
      <c r="G2761" s="20">
        <v>38489</v>
      </c>
    </row>
    <row r="2762" spans="1:7" x14ac:dyDescent="0.25">
      <c r="A2762" s="20">
        <v>27530</v>
      </c>
      <c r="B2762" s="19">
        <v>46</v>
      </c>
      <c r="C2762" s="20">
        <v>44408</v>
      </c>
      <c r="D2762" s="21">
        <f>YEAR(C2762)-YEAR(G2762)</f>
        <v>16</v>
      </c>
      <c r="E2762" s="21">
        <f>MONTH(C2762)-MONTH(G2762)</f>
        <v>2</v>
      </c>
      <c r="F2762" s="22">
        <v>6776.48</v>
      </c>
      <c r="G2762" s="20">
        <v>38495</v>
      </c>
    </row>
    <row r="2763" spans="1:7" x14ac:dyDescent="0.25">
      <c r="A2763" s="20">
        <v>26732</v>
      </c>
      <c r="B2763" s="19">
        <v>48</v>
      </c>
      <c r="C2763" s="20">
        <v>44408</v>
      </c>
      <c r="D2763" s="21">
        <f>YEAR(C2763)-YEAR(G2763)</f>
        <v>19</v>
      </c>
      <c r="E2763" s="21">
        <f>MONTH(C2763)-MONTH(G2763)</f>
        <v>2</v>
      </c>
      <c r="F2763" s="22">
        <v>7601.1399999999994</v>
      </c>
      <c r="G2763" s="20">
        <v>37397</v>
      </c>
    </row>
    <row r="2764" spans="1:7" x14ac:dyDescent="0.25">
      <c r="A2764" s="20">
        <v>28167</v>
      </c>
      <c r="B2764" s="19">
        <v>44</v>
      </c>
      <c r="C2764" s="20">
        <v>44408</v>
      </c>
      <c r="D2764" s="21">
        <f>YEAR(C2764)-YEAR(G2764)</f>
        <v>10</v>
      </c>
      <c r="E2764" s="21">
        <f>MONTH(C2764)-MONTH(G2764)</f>
        <v>2</v>
      </c>
      <c r="F2764" s="22">
        <v>5965.7</v>
      </c>
      <c r="G2764" s="20">
        <v>40664</v>
      </c>
    </row>
    <row r="2765" spans="1:7" x14ac:dyDescent="0.25">
      <c r="A2765" s="20">
        <v>31941</v>
      </c>
      <c r="B2765" s="19">
        <v>34</v>
      </c>
      <c r="C2765" s="20">
        <v>44408</v>
      </c>
      <c r="D2765" s="21">
        <f>YEAR(C2765)-YEAR(G2765)</f>
        <v>9</v>
      </c>
      <c r="E2765" s="21">
        <f>MONTH(C2765)-MONTH(G2765)</f>
        <v>2</v>
      </c>
      <c r="F2765" s="22">
        <v>4113.05</v>
      </c>
      <c r="G2765" s="20">
        <v>41031</v>
      </c>
    </row>
    <row r="2766" spans="1:7" x14ac:dyDescent="0.25">
      <c r="A2766" s="20">
        <v>23981</v>
      </c>
      <c r="B2766" s="19">
        <v>56</v>
      </c>
      <c r="C2766" s="20">
        <v>44408</v>
      </c>
      <c r="D2766" s="21">
        <f>YEAR(C2766)-YEAR(G2766)</f>
        <v>9</v>
      </c>
      <c r="E2766" s="21">
        <f>MONTH(C2766)-MONTH(G2766)</f>
        <v>2</v>
      </c>
      <c r="F2766" s="22">
        <v>5961.05</v>
      </c>
      <c r="G2766" s="20">
        <v>41030</v>
      </c>
    </row>
    <row r="2767" spans="1:7" x14ac:dyDescent="0.25">
      <c r="A2767" s="20">
        <v>29653</v>
      </c>
      <c r="B2767" s="19">
        <v>40</v>
      </c>
      <c r="C2767" s="20">
        <v>44408</v>
      </c>
      <c r="D2767" s="21">
        <f>YEAR(C2767)-YEAR(G2767)</f>
        <v>2</v>
      </c>
      <c r="E2767" s="21">
        <f>MONTH(C2767)-MONTH(G2767)</f>
        <v>2</v>
      </c>
      <c r="F2767" s="22">
        <v>4332.5</v>
      </c>
      <c r="G2767" s="20">
        <v>43586</v>
      </c>
    </row>
    <row r="2768" spans="1:7" x14ac:dyDescent="0.25">
      <c r="A2768" s="20">
        <v>29377</v>
      </c>
      <c r="B2768" s="19">
        <v>41</v>
      </c>
      <c r="C2768" s="20">
        <v>44408</v>
      </c>
      <c r="D2768" s="21">
        <f>YEAR(C2768)-YEAR(G2768)</f>
        <v>2</v>
      </c>
      <c r="E2768" s="21">
        <f>MONTH(C2768)-MONTH(G2768)</f>
        <v>2</v>
      </c>
      <c r="F2768" s="22">
        <v>4332.5</v>
      </c>
      <c r="G2768" s="20">
        <v>43586</v>
      </c>
    </row>
    <row r="2769" spans="1:7" x14ac:dyDescent="0.25">
      <c r="A2769" s="20">
        <v>28561</v>
      </c>
      <c r="B2769" s="19">
        <v>43</v>
      </c>
      <c r="C2769" s="20">
        <v>44408</v>
      </c>
      <c r="D2769" s="21">
        <f>YEAR(C2769)-YEAR(G2769)</f>
        <v>18</v>
      </c>
      <c r="E2769" s="21">
        <f>MONTH(C2769)-MONTH(G2769)</f>
        <v>2</v>
      </c>
      <c r="F2769" s="22">
        <v>5822.579999999999</v>
      </c>
      <c r="G2769" s="20">
        <v>37746</v>
      </c>
    </row>
    <row r="2770" spans="1:7" x14ac:dyDescent="0.25">
      <c r="A2770" s="20">
        <v>29727</v>
      </c>
      <c r="B2770" s="19">
        <v>40</v>
      </c>
      <c r="C2770" s="20">
        <v>44408</v>
      </c>
      <c r="D2770" s="21">
        <f>YEAR(C2770)-YEAR(G2770)</f>
        <v>12</v>
      </c>
      <c r="E2770" s="21">
        <f>MONTH(C2770)-MONTH(G2770)</f>
        <v>2</v>
      </c>
      <c r="F2770" s="22">
        <v>4622.04</v>
      </c>
      <c r="G2770" s="20">
        <v>39958</v>
      </c>
    </row>
    <row r="2771" spans="1:7" x14ac:dyDescent="0.25">
      <c r="A2771" s="20">
        <v>33753</v>
      </c>
      <c r="B2771" s="19">
        <v>29</v>
      </c>
      <c r="C2771" s="20">
        <v>44408</v>
      </c>
      <c r="D2771" s="21">
        <f>YEAR(C2771)-YEAR(G2771)</f>
        <v>5</v>
      </c>
      <c r="E2771" s="21">
        <f>MONTH(C2771)-MONTH(G2771)</f>
        <v>2</v>
      </c>
      <c r="F2771" s="22">
        <v>3860.3700000000003</v>
      </c>
      <c r="G2771" s="20">
        <v>42491</v>
      </c>
    </row>
    <row r="2772" spans="1:7" x14ac:dyDescent="0.25">
      <c r="A2772" s="20">
        <v>26184</v>
      </c>
      <c r="B2772" s="19">
        <v>50</v>
      </c>
      <c r="C2772" s="20">
        <v>44408</v>
      </c>
      <c r="D2772" s="21">
        <f>YEAR(C2772)-YEAR(G2772)</f>
        <v>14</v>
      </c>
      <c r="E2772" s="21">
        <f>MONTH(C2772)-MONTH(G2772)</f>
        <v>2</v>
      </c>
      <c r="F2772" s="22">
        <v>5789.420000000001</v>
      </c>
      <c r="G2772" s="20">
        <v>39216</v>
      </c>
    </row>
    <row r="2773" spans="1:7" x14ac:dyDescent="0.25">
      <c r="A2773" s="20">
        <v>27595</v>
      </c>
      <c r="B2773" s="19">
        <v>46</v>
      </c>
      <c r="C2773" s="20">
        <v>44408</v>
      </c>
      <c r="D2773" s="21">
        <f>YEAR(C2773)-YEAR(G2773)</f>
        <v>12</v>
      </c>
      <c r="E2773" s="21">
        <f>MONTH(C2773)-MONTH(G2773)</f>
        <v>2</v>
      </c>
      <c r="F2773" s="22">
        <v>5168.5999999999995</v>
      </c>
      <c r="G2773" s="20">
        <v>39951</v>
      </c>
    </row>
    <row r="2774" spans="1:7" x14ac:dyDescent="0.25">
      <c r="A2774" s="20">
        <v>32289</v>
      </c>
      <c r="B2774" s="19">
        <v>33</v>
      </c>
      <c r="C2774" s="20">
        <v>44408</v>
      </c>
      <c r="D2774" s="21">
        <f>YEAR(C2774)-YEAR(G2774)</f>
        <v>10</v>
      </c>
      <c r="E2774" s="21">
        <f>MONTH(C2774)-MONTH(G2774)</f>
        <v>2</v>
      </c>
      <c r="F2774" s="22">
        <v>4089.7000000000003</v>
      </c>
      <c r="G2774" s="20">
        <v>40673</v>
      </c>
    </row>
    <row r="2775" spans="1:7" x14ac:dyDescent="0.25">
      <c r="A2775" s="20">
        <v>32663</v>
      </c>
      <c r="B2775" s="19">
        <v>32</v>
      </c>
      <c r="C2775" s="20">
        <v>44408</v>
      </c>
      <c r="D2775" s="21">
        <f>YEAR(C2775)-YEAR(G2775)</f>
        <v>8</v>
      </c>
      <c r="E2775" s="21">
        <f>MONTH(C2775)-MONTH(G2775)</f>
        <v>2</v>
      </c>
      <c r="F2775" s="22">
        <v>3967.28</v>
      </c>
      <c r="G2775" s="20">
        <v>41395</v>
      </c>
    </row>
    <row r="2776" spans="1:7" x14ac:dyDescent="0.25">
      <c r="A2776" s="20">
        <v>30861</v>
      </c>
      <c r="B2776" s="19">
        <v>37</v>
      </c>
      <c r="C2776" s="20">
        <v>44408</v>
      </c>
      <c r="D2776" s="21">
        <f>YEAR(C2776)-YEAR(G2776)</f>
        <v>1</v>
      </c>
      <c r="E2776" s="21">
        <f>MONTH(C2776)-MONTH(G2776)</f>
        <v>2</v>
      </c>
      <c r="F2776" s="22">
        <v>4490.25</v>
      </c>
      <c r="G2776" s="20">
        <v>43952</v>
      </c>
    </row>
    <row r="2777" spans="1:7" x14ac:dyDescent="0.25">
      <c r="A2777" s="20">
        <v>29389</v>
      </c>
      <c r="B2777" s="19">
        <v>41</v>
      </c>
      <c r="C2777" s="20">
        <v>44408</v>
      </c>
      <c r="D2777" s="21">
        <f>YEAR(C2777)-YEAR(G2777)</f>
        <v>12</v>
      </c>
      <c r="E2777" s="21">
        <f>MONTH(C2777)-MONTH(G2777)</f>
        <v>2</v>
      </c>
      <c r="F2777" s="22">
        <v>5656.920000000001</v>
      </c>
      <c r="G2777" s="20">
        <v>39951</v>
      </c>
    </row>
    <row r="2778" spans="1:7" x14ac:dyDescent="0.25">
      <c r="A2778" s="20">
        <v>29736</v>
      </c>
      <c r="B2778" s="19">
        <v>40</v>
      </c>
      <c r="C2778" s="20">
        <v>44408</v>
      </c>
      <c r="D2778" s="21">
        <f>YEAR(C2778)-YEAR(G2778)</f>
        <v>15</v>
      </c>
      <c r="E2778" s="21">
        <f>MONTH(C2778)-MONTH(G2778)</f>
        <v>2</v>
      </c>
      <c r="F2778" s="22">
        <v>5014.55</v>
      </c>
      <c r="G2778" s="20">
        <v>38839</v>
      </c>
    </row>
    <row r="2779" spans="1:7" x14ac:dyDescent="0.25">
      <c r="A2779" s="20">
        <v>30844</v>
      </c>
      <c r="B2779" s="19">
        <v>37</v>
      </c>
      <c r="C2779" s="20">
        <v>44408</v>
      </c>
      <c r="D2779" s="21">
        <f>YEAR(C2779)-YEAR(G2779)</f>
        <v>10</v>
      </c>
      <c r="E2779" s="21">
        <f>MONTH(C2779)-MONTH(G2779)</f>
        <v>2</v>
      </c>
      <c r="F2779" s="22">
        <v>4403.3</v>
      </c>
      <c r="G2779" s="20">
        <v>40664</v>
      </c>
    </row>
    <row r="2780" spans="1:7" x14ac:dyDescent="0.25">
      <c r="A2780" s="20">
        <v>29856</v>
      </c>
      <c r="B2780" s="19">
        <v>40</v>
      </c>
      <c r="C2780" s="20">
        <v>44408</v>
      </c>
      <c r="D2780" s="21">
        <f>YEAR(C2780)-YEAR(G2780)</f>
        <v>8</v>
      </c>
      <c r="E2780" s="21">
        <f>MONTH(C2780)-MONTH(G2780)</f>
        <v>2</v>
      </c>
      <c r="F2780" s="22">
        <v>4348.08</v>
      </c>
      <c r="G2780" s="20">
        <v>41395</v>
      </c>
    </row>
    <row r="2781" spans="1:7" x14ac:dyDescent="0.25">
      <c r="A2781" s="20">
        <v>25952</v>
      </c>
      <c r="B2781" s="19">
        <v>50</v>
      </c>
      <c r="C2781" s="20">
        <v>44408</v>
      </c>
      <c r="D2781" s="21">
        <f>YEAR(C2781)-YEAR(G2781)</f>
        <v>18</v>
      </c>
      <c r="E2781" s="21">
        <f>MONTH(C2781)-MONTH(G2781)</f>
        <v>2</v>
      </c>
      <c r="F2781" s="22">
        <v>5263.7</v>
      </c>
      <c r="G2781" s="20">
        <v>37746</v>
      </c>
    </row>
    <row r="2782" spans="1:7" x14ac:dyDescent="0.25">
      <c r="A2782" s="20">
        <v>32400</v>
      </c>
      <c r="B2782" s="19">
        <v>33</v>
      </c>
      <c r="C2782" s="20">
        <v>44408</v>
      </c>
      <c r="D2782" s="21">
        <f>YEAR(C2782)-YEAR(G2782)</f>
        <v>6</v>
      </c>
      <c r="E2782" s="21">
        <f>MONTH(C2782)-MONTH(G2782)</f>
        <v>2</v>
      </c>
      <c r="F2782" s="22">
        <v>4149.5</v>
      </c>
      <c r="G2782" s="20">
        <v>42132</v>
      </c>
    </row>
    <row r="2783" spans="1:7" x14ac:dyDescent="0.25">
      <c r="A2783" s="20">
        <v>23346</v>
      </c>
      <c r="B2783" s="19">
        <v>57</v>
      </c>
      <c r="C2783" s="20">
        <v>44408</v>
      </c>
      <c r="D2783" s="21">
        <f>YEAR(C2783)-YEAR(G2783)</f>
        <v>22</v>
      </c>
      <c r="E2783" s="21">
        <f>MONTH(C2783)-MONTH(G2783)</f>
        <v>2</v>
      </c>
      <c r="F2783" s="22">
        <v>6194.420000000001</v>
      </c>
      <c r="G2783" s="20">
        <v>36297</v>
      </c>
    </row>
    <row r="2784" spans="1:7" x14ac:dyDescent="0.25">
      <c r="A2784" s="20">
        <v>33004</v>
      </c>
      <c r="B2784" s="19">
        <v>31</v>
      </c>
      <c r="C2784" s="20">
        <v>44408</v>
      </c>
      <c r="D2784" s="21">
        <f>YEAR(C2784)-YEAR(G2784)</f>
        <v>5</v>
      </c>
      <c r="E2784" s="21">
        <f>MONTH(C2784)-MONTH(G2784)</f>
        <v>2</v>
      </c>
      <c r="F2784" s="22">
        <v>3860.3700000000003</v>
      </c>
      <c r="G2784" s="20">
        <v>42491</v>
      </c>
    </row>
    <row r="2785" spans="1:7" x14ac:dyDescent="0.25">
      <c r="A2785" s="20">
        <v>29826</v>
      </c>
      <c r="B2785" s="19">
        <v>40</v>
      </c>
      <c r="C2785" s="20">
        <v>44408</v>
      </c>
      <c r="D2785" s="21">
        <f>YEAR(C2785)-YEAR(G2785)</f>
        <v>12</v>
      </c>
      <c r="E2785" s="21">
        <f>MONTH(C2785)-MONTH(G2785)</f>
        <v>2</v>
      </c>
      <c r="F2785" s="22">
        <v>4589.5600000000004</v>
      </c>
      <c r="G2785" s="20">
        <v>39951</v>
      </c>
    </row>
    <row r="2786" spans="1:7" x14ac:dyDescent="0.25">
      <c r="A2786" s="20">
        <v>28227</v>
      </c>
      <c r="B2786" s="19">
        <v>44</v>
      </c>
      <c r="C2786" s="20">
        <v>44408</v>
      </c>
      <c r="D2786" s="21">
        <f>YEAR(C2786)-YEAR(G2786)</f>
        <v>20</v>
      </c>
      <c r="E2786" s="21">
        <f>MONTH(C2786)-MONTH(G2786)</f>
        <v>2</v>
      </c>
      <c r="F2786" s="22">
        <v>6564.02</v>
      </c>
      <c r="G2786" s="20">
        <v>37013</v>
      </c>
    </row>
    <row r="2787" spans="1:7" x14ac:dyDescent="0.25">
      <c r="A2787" s="20">
        <v>26747</v>
      </c>
      <c r="B2787" s="19">
        <v>48</v>
      </c>
      <c r="C2787" s="20">
        <v>44408</v>
      </c>
      <c r="D2787" s="21">
        <f>YEAR(C2787)-YEAR(G2787)</f>
        <v>20</v>
      </c>
      <c r="E2787" s="21">
        <f>MONTH(C2787)-MONTH(G2787)</f>
        <v>2</v>
      </c>
      <c r="F2787" s="22">
        <v>6627.8600000000006</v>
      </c>
      <c r="G2787" s="20">
        <v>37013</v>
      </c>
    </row>
    <row r="2788" spans="1:7" x14ac:dyDescent="0.25">
      <c r="A2788" s="20">
        <v>27565</v>
      </c>
      <c r="B2788" s="19">
        <v>46</v>
      </c>
      <c r="C2788" s="20">
        <v>44408</v>
      </c>
      <c r="D2788" s="21">
        <f>YEAR(C2788)-YEAR(G2788)</f>
        <v>17</v>
      </c>
      <c r="E2788" s="21">
        <f>MONTH(C2788)-MONTH(G2788)</f>
        <v>2</v>
      </c>
      <c r="F2788" s="22">
        <v>5774.25</v>
      </c>
      <c r="G2788" s="20">
        <v>38124</v>
      </c>
    </row>
    <row r="2789" spans="1:7" x14ac:dyDescent="0.25">
      <c r="A2789" s="20">
        <v>33863</v>
      </c>
      <c r="B2789" s="19">
        <v>29</v>
      </c>
      <c r="C2789" s="20">
        <v>44408</v>
      </c>
      <c r="D2789" s="21">
        <f>YEAR(C2789)-YEAR(G2789)</f>
        <v>4</v>
      </c>
      <c r="E2789" s="21">
        <f>MONTH(C2789)-MONTH(G2789)</f>
        <v>2</v>
      </c>
      <c r="F2789" s="22">
        <v>3602.6</v>
      </c>
      <c r="G2789" s="20">
        <v>42867</v>
      </c>
    </row>
    <row r="2790" spans="1:7" x14ac:dyDescent="0.25">
      <c r="A2790" s="20">
        <v>34772</v>
      </c>
      <c r="B2790" s="19">
        <v>26</v>
      </c>
      <c r="C2790" s="20">
        <v>44408</v>
      </c>
      <c r="D2790" s="21">
        <f>YEAR(C2790)-YEAR(G2790)</f>
        <v>3</v>
      </c>
      <c r="E2790" s="21">
        <f>MONTH(C2790)-MONTH(G2790)</f>
        <v>2</v>
      </c>
      <c r="F2790" s="22">
        <v>3334.75</v>
      </c>
      <c r="G2790" s="20">
        <v>43223</v>
      </c>
    </row>
    <row r="2791" spans="1:7" x14ac:dyDescent="0.25">
      <c r="A2791" s="20">
        <v>30181</v>
      </c>
      <c r="B2791" s="19">
        <v>39</v>
      </c>
      <c r="C2791" s="20">
        <v>44408</v>
      </c>
      <c r="D2791" s="21">
        <f>YEAR(C2791)-YEAR(G2791)</f>
        <v>2</v>
      </c>
      <c r="E2791" s="21">
        <f>MONTH(C2791)-MONTH(G2791)</f>
        <v>2</v>
      </c>
      <c r="F2791" s="22">
        <v>4500.5</v>
      </c>
      <c r="G2791" s="20">
        <v>43586</v>
      </c>
    </row>
    <row r="2792" spans="1:7" x14ac:dyDescent="0.25">
      <c r="A2792" s="20">
        <v>23363</v>
      </c>
      <c r="B2792" s="19">
        <v>57</v>
      </c>
      <c r="C2792" s="20">
        <v>44408</v>
      </c>
      <c r="D2792" s="21">
        <f>YEAR(C2792)-YEAR(G2792)</f>
        <v>22</v>
      </c>
      <c r="E2792" s="21">
        <f>MONTH(C2792)-MONTH(G2792)</f>
        <v>2</v>
      </c>
      <c r="F2792" s="22">
        <v>5459.7</v>
      </c>
      <c r="G2792" s="20">
        <v>36283</v>
      </c>
    </row>
    <row r="2793" spans="1:7" x14ac:dyDescent="0.25">
      <c r="A2793" s="20">
        <v>34727</v>
      </c>
      <c r="B2793" s="19">
        <v>26</v>
      </c>
      <c r="C2793" s="20">
        <v>44408</v>
      </c>
      <c r="D2793" s="21">
        <f>YEAR(C2793)-YEAR(G2793)</f>
        <v>3</v>
      </c>
      <c r="E2793" s="21">
        <f>MONTH(C2793)-MONTH(G2793)</f>
        <v>2</v>
      </c>
      <c r="F2793" s="22">
        <v>3334.75</v>
      </c>
      <c r="G2793" s="20">
        <v>43221</v>
      </c>
    </row>
    <row r="2794" spans="1:7" x14ac:dyDescent="0.25">
      <c r="A2794" s="20">
        <v>28906</v>
      </c>
      <c r="B2794" s="19">
        <v>42</v>
      </c>
      <c r="C2794" s="20">
        <v>44408</v>
      </c>
      <c r="D2794" s="21">
        <f>YEAR(C2794)-YEAR(G2794)</f>
        <v>15</v>
      </c>
      <c r="E2794" s="21">
        <f>MONTH(C2794)-MONTH(G2794)</f>
        <v>2</v>
      </c>
      <c r="F2794" s="22">
        <v>5454.71</v>
      </c>
      <c r="G2794" s="20">
        <v>38851</v>
      </c>
    </row>
    <row r="2795" spans="1:7" x14ac:dyDescent="0.25">
      <c r="A2795" s="20">
        <v>27205</v>
      </c>
      <c r="B2795" s="19">
        <v>47</v>
      </c>
      <c r="C2795" s="20">
        <v>44408</v>
      </c>
      <c r="D2795" s="21">
        <f>YEAR(C2795)-YEAR(G2795)</f>
        <v>20</v>
      </c>
      <c r="E2795" s="21">
        <f>MONTH(C2795)-MONTH(G2795)</f>
        <v>2</v>
      </c>
      <c r="F2795" s="22">
        <v>5284.98</v>
      </c>
      <c r="G2795" s="20">
        <v>37013</v>
      </c>
    </row>
    <row r="2796" spans="1:7" x14ac:dyDescent="0.25">
      <c r="A2796" s="20">
        <v>29343</v>
      </c>
      <c r="B2796" s="19">
        <v>41</v>
      </c>
      <c r="C2796" s="20">
        <v>44408</v>
      </c>
      <c r="D2796" s="21">
        <f>YEAR(C2796)-YEAR(G2796)</f>
        <v>16</v>
      </c>
      <c r="E2796" s="21">
        <f>MONTH(C2796)-MONTH(G2796)</f>
        <v>2</v>
      </c>
      <c r="F2796" s="22">
        <v>6470.72</v>
      </c>
      <c r="G2796" s="20">
        <v>38474</v>
      </c>
    </row>
    <row r="2797" spans="1:7" x14ac:dyDescent="0.25">
      <c r="A2797" s="20">
        <v>31303</v>
      </c>
      <c r="B2797" s="19">
        <v>36</v>
      </c>
      <c r="C2797" s="20">
        <v>44408</v>
      </c>
      <c r="D2797" s="21">
        <f>YEAR(C2797)-YEAR(G2797)</f>
        <v>3</v>
      </c>
      <c r="E2797" s="21">
        <f>MONTH(C2797)-MONTH(G2797)</f>
        <v>2</v>
      </c>
      <c r="F2797" s="22">
        <v>3992.19</v>
      </c>
      <c r="G2797" s="20">
        <v>43248</v>
      </c>
    </row>
    <row r="2798" spans="1:7" x14ac:dyDescent="0.25">
      <c r="A2798" s="20">
        <v>33920</v>
      </c>
      <c r="B2798" s="19">
        <v>28</v>
      </c>
      <c r="C2798" s="20">
        <v>44408</v>
      </c>
      <c r="D2798" s="21">
        <f>YEAR(C2798)-YEAR(G2798)</f>
        <v>1</v>
      </c>
      <c r="E2798" s="21">
        <f>MONTH(C2798)-MONTH(G2798)</f>
        <v>2</v>
      </c>
      <c r="F2798" s="22">
        <v>3706.25</v>
      </c>
      <c r="G2798" s="20">
        <v>43952</v>
      </c>
    </row>
    <row r="2799" spans="1:7" x14ac:dyDescent="0.25">
      <c r="A2799" s="20">
        <v>31010</v>
      </c>
      <c r="B2799" s="19">
        <v>36</v>
      </c>
      <c r="C2799" s="20">
        <v>44408</v>
      </c>
      <c r="D2799" s="21">
        <f>YEAR(C2799)-YEAR(G2799)</f>
        <v>9</v>
      </c>
      <c r="E2799" s="21">
        <f>MONTH(C2799)-MONTH(G2799)</f>
        <v>2</v>
      </c>
      <c r="F2799" s="22">
        <v>4176.8900000000003</v>
      </c>
      <c r="G2799" s="20">
        <v>41032</v>
      </c>
    </row>
    <row r="2800" spans="1:7" x14ac:dyDescent="0.25">
      <c r="A2800" s="20">
        <v>31307</v>
      </c>
      <c r="B2800" s="19">
        <v>36</v>
      </c>
      <c r="C2800" s="20">
        <v>44408</v>
      </c>
      <c r="D2800" s="21">
        <f>YEAR(C2800)-YEAR(G2800)</f>
        <v>8</v>
      </c>
      <c r="E2800" s="21">
        <f>MONTH(C2800)-MONTH(G2800)</f>
        <v>2</v>
      </c>
      <c r="F2800" s="22">
        <v>4149.84</v>
      </c>
      <c r="G2800" s="20">
        <v>41395</v>
      </c>
    </row>
    <row r="2801" spans="1:7" x14ac:dyDescent="0.25">
      <c r="A2801" s="20">
        <v>30117</v>
      </c>
      <c r="B2801" s="19">
        <v>39</v>
      </c>
      <c r="C2801" s="20">
        <v>44408</v>
      </c>
      <c r="D2801" s="21">
        <f>YEAR(C2801)-YEAR(G2801)</f>
        <v>9</v>
      </c>
      <c r="E2801" s="21">
        <f>MONTH(C2801)-MONTH(G2801)</f>
        <v>2</v>
      </c>
      <c r="F2801" s="22">
        <v>4360.57</v>
      </c>
      <c r="G2801" s="20">
        <v>41030</v>
      </c>
    </row>
    <row r="2802" spans="1:7" x14ac:dyDescent="0.25">
      <c r="A2802" s="20">
        <v>30280</v>
      </c>
      <c r="B2802" s="19">
        <v>38</v>
      </c>
      <c r="C2802" s="20">
        <v>44408</v>
      </c>
      <c r="D2802" s="21">
        <f>YEAR(C2802)-YEAR(G2802)</f>
        <v>9</v>
      </c>
      <c r="E2802" s="21">
        <f>MONTH(C2802)-MONTH(G2802)</f>
        <v>2</v>
      </c>
      <c r="F2802" s="22">
        <v>4147.7699999999995</v>
      </c>
      <c r="G2802" s="20">
        <v>41030</v>
      </c>
    </row>
    <row r="2803" spans="1:7" x14ac:dyDescent="0.25">
      <c r="A2803" s="20">
        <v>31917</v>
      </c>
      <c r="B2803" s="19">
        <v>34</v>
      </c>
      <c r="C2803" s="20">
        <v>44408</v>
      </c>
      <c r="D2803" s="21">
        <f>YEAR(C2803)-YEAR(G2803)</f>
        <v>8</v>
      </c>
      <c r="E2803" s="21">
        <f>MONTH(C2803)-MONTH(G2803)</f>
        <v>2</v>
      </c>
      <c r="F2803" s="22">
        <v>4000.8799999999997</v>
      </c>
      <c r="G2803" s="20">
        <v>41395</v>
      </c>
    </row>
    <row r="2804" spans="1:7" x14ac:dyDescent="0.25">
      <c r="A2804" s="20">
        <v>30114</v>
      </c>
      <c r="B2804" s="19">
        <v>39</v>
      </c>
      <c r="C2804" s="20">
        <v>44408</v>
      </c>
      <c r="D2804" s="21">
        <f>YEAR(C2804)-YEAR(G2804)</f>
        <v>5</v>
      </c>
      <c r="E2804" s="21">
        <f>MONTH(C2804)-MONTH(G2804)</f>
        <v>2</v>
      </c>
      <c r="F2804" s="22">
        <v>4700.37</v>
      </c>
      <c r="G2804" s="20">
        <v>42491</v>
      </c>
    </row>
    <row r="2805" spans="1:7" x14ac:dyDescent="0.25">
      <c r="A2805" s="20">
        <v>26727</v>
      </c>
      <c r="B2805" s="19">
        <v>48</v>
      </c>
      <c r="C2805" s="20">
        <v>44408</v>
      </c>
      <c r="D2805" s="21">
        <f>YEAR(C2805)-YEAR(G2805)</f>
        <v>2</v>
      </c>
      <c r="E2805" s="21">
        <f>MONTH(C2805)-MONTH(G2805)</f>
        <v>2</v>
      </c>
      <c r="F2805" s="22">
        <v>6516.5</v>
      </c>
      <c r="G2805" s="20">
        <v>43586</v>
      </c>
    </row>
    <row r="2806" spans="1:7" x14ac:dyDescent="0.25">
      <c r="A2806" s="20">
        <v>29377</v>
      </c>
      <c r="B2806" s="19">
        <v>41</v>
      </c>
      <c r="C2806" s="20">
        <v>44408</v>
      </c>
      <c r="D2806" s="21">
        <f>YEAR(C2806)-YEAR(G2806)</f>
        <v>17</v>
      </c>
      <c r="E2806" s="21">
        <f>MONTH(C2806)-MONTH(G2806)</f>
        <v>2</v>
      </c>
      <c r="F2806" s="22">
        <v>6312.97</v>
      </c>
      <c r="G2806" s="20">
        <v>38117</v>
      </c>
    </row>
    <row r="2807" spans="1:7" x14ac:dyDescent="0.25">
      <c r="A2807" s="20">
        <v>24664</v>
      </c>
      <c r="B2807" s="19">
        <v>54</v>
      </c>
      <c r="C2807" s="20">
        <v>44408</v>
      </c>
      <c r="D2807" s="21">
        <f>YEAR(C2807)-YEAR(G2807)</f>
        <v>32</v>
      </c>
      <c r="E2807" s="21">
        <f>MONTH(C2807)-MONTH(G2807)</f>
        <v>2</v>
      </c>
      <c r="F2807" s="22">
        <v>4763.0600000000004</v>
      </c>
      <c r="G2807" s="20">
        <v>32630</v>
      </c>
    </row>
    <row r="2808" spans="1:7" x14ac:dyDescent="0.25">
      <c r="A2808" s="20">
        <v>30563</v>
      </c>
      <c r="B2808" s="19">
        <v>38</v>
      </c>
      <c r="C2808" s="20">
        <v>44408</v>
      </c>
      <c r="D2808" s="21">
        <f>YEAR(C2808)-YEAR(G2808)</f>
        <v>5</v>
      </c>
      <c r="E2808" s="21">
        <f>MONTH(C2808)-MONTH(G2808)</f>
        <v>2</v>
      </c>
      <c r="F2808" s="22">
        <v>4520.05</v>
      </c>
      <c r="G2808" s="20">
        <v>42491</v>
      </c>
    </row>
    <row r="2809" spans="1:7" x14ac:dyDescent="0.25">
      <c r="A2809" s="20">
        <v>26034</v>
      </c>
      <c r="B2809" s="19">
        <v>50</v>
      </c>
      <c r="C2809" s="20">
        <v>44408</v>
      </c>
      <c r="D2809" s="21">
        <f>YEAR(C2809)-YEAR(G2809)</f>
        <v>9</v>
      </c>
      <c r="E2809" s="21">
        <f>MONTH(C2809)-MONTH(G2809)</f>
        <v>2</v>
      </c>
      <c r="F2809" s="22">
        <v>5378.6500000000005</v>
      </c>
      <c r="G2809" s="20">
        <v>41036</v>
      </c>
    </row>
    <row r="2810" spans="1:7" x14ac:dyDescent="0.25">
      <c r="A2810" s="20">
        <v>25685</v>
      </c>
      <c r="B2810" s="19">
        <v>51</v>
      </c>
      <c r="C2810" s="20">
        <v>44408</v>
      </c>
      <c r="D2810" s="21">
        <f>YEAR(C2810)-YEAR(G2810)</f>
        <v>20</v>
      </c>
      <c r="E2810" s="21">
        <f>MONTH(C2810)-MONTH(G2810)</f>
        <v>2</v>
      </c>
      <c r="F2810" s="22">
        <v>5181.9399999999996</v>
      </c>
      <c r="G2810" s="20">
        <v>37020</v>
      </c>
    </row>
    <row r="2811" spans="1:7" x14ac:dyDescent="0.25">
      <c r="A2811" s="20">
        <v>26665</v>
      </c>
      <c r="B2811" s="19">
        <v>48</v>
      </c>
      <c r="C2811" s="20">
        <v>44408</v>
      </c>
      <c r="D2811" s="21">
        <f>YEAR(C2811)-YEAR(G2811)</f>
        <v>26</v>
      </c>
      <c r="E2811" s="21">
        <f>MONTH(C2811)-MONTH(G2811)</f>
        <v>2</v>
      </c>
      <c r="F2811" s="22">
        <v>5560.5</v>
      </c>
      <c r="G2811" s="20">
        <v>34835</v>
      </c>
    </row>
    <row r="2812" spans="1:7" x14ac:dyDescent="0.25">
      <c r="A2812" s="20">
        <v>25688</v>
      </c>
      <c r="B2812" s="19">
        <v>51</v>
      </c>
      <c r="C2812" s="20">
        <v>44408</v>
      </c>
      <c r="D2812" s="21">
        <f>YEAR(C2812)-YEAR(G2812)</f>
        <v>23</v>
      </c>
      <c r="E2812" s="21">
        <f>MONTH(C2812)-MONTH(G2812)</f>
        <v>2</v>
      </c>
      <c r="F2812" s="22">
        <v>5176.34</v>
      </c>
      <c r="G2812" s="20">
        <v>35940</v>
      </c>
    </row>
    <row r="2813" spans="1:7" x14ac:dyDescent="0.25">
      <c r="A2813" s="20">
        <v>28582</v>
      </c>
      <c r="B2813" s="19">
        <v>43</v>
      </c>
      <c r="C2813" s="20">
        <v>44408</v>
      </c>
      <c r="D2813" s="21">
        <f>YEAR(C2813)-YEAR(G2813)</f>
        <v>10</v>
      </c>
      <c r="E2813" s="21">
        <f>MONTH(C2813)-MONTH(G2813)</f>
        <v>2</v>
      </c>
      <c r="F2813" s="22">
        <v>5254.5</v>
      </c>
      <c r="G2813" s="20">
        <v>40677</v>
      </c>
    </row>
    <row r="2814" spans="1:7" x14ac:dyDescent="0.25">
      <c r="A2814" s="20">
        <v>29013</v>
      </c>
      <c r="B2814" s="19">
        <v>42</v>
      </c>
      <c r="C2814" s="20">
        <v>44408</v>
      </c>
      <c r="D2814" s="21">
        <f>YEAR(C2814)-YEAR(G2814)</f>
        <v>10</v>
      </c>
      <c r="E2814" s="21">
        <f>MONTH(C2814)-MONTH(G2814)</f>
        <v>2</v>
      </c>
      <c r="F2814" s="22">
        <v>5070.82</v>
      </c>
      <c r="G2814" s="20">
        <v>40664</v>
      </c>
    </row>
    <row r="2815" spans="1:7" x14ac:dyDescent="0.25">
      <c r="A2815" s="20">
        <v>21935</v>
      </c>
      <c r="B2815" s="19">
        <v>61</v>
      </c>
      <c r="C2815" s="20">
        <v>44408</v>
      </c>
      <c r="D2815" s="21">
        <f>YEAR(C2815)-YEAR(G2815)</f>
        <v>35</v>
      </c>
      <c r="E2815" s="21">
        <f>MONTH(C2815)-MONTH(G2815)</f>
        <v>2</v>
      </c>
      <c r="F2815" s="22">
        <v>6786.9000000000005</v>
      </c>
      <c r="G2815" s="20">
        <v>31544</v>
      </c>
    </row>
    <row r="2816" spans="1:7" x14ac:dyDescent="0.25">
      <c r="A2816" s="20">
        <v>29384</v>
      </c>
      <c r="B2816" s="19">
        <v>41</v>
      </c>
      <c r="C2816" s="20">
        <v>44408</v>
      </c>
      <c r="D2816" s="21">
        <f>YEAR(C2816)-YEAR(G2816)</f>
        <v>13</v>
      </c>
      <c r="E2816" s="21">
        <f>MONTH(C2816)-MONTH(G2816)</f>
        <v>2</v>
      </c>
      <c r="F2816" s="22">
        <v>5227.01</v>
      </c>
      <c r="G2816" s="20">
        <v>39580</v>
      </c>
    </row>
    <row r="2817" spans="1:7" x14ac:dyDescent="0.25">
      <c r="A2817" s="20">
        <v>30372</v>
      </c>
      <c r="B2817" s="19">
        <v>38</v>
      </c>
      <c r="C2817" s="20">
        <v>44408</v>
      </c>
      <c r="D2817" s="21">
        <f>YEAR(C2817)-YEAR(G2817)</f>
        <v>13</v>
      </c>
      <c r="E2817" s="21">
        <f>MONTH(C2817)-MONTH(G2817)</f>
        <v>2</v>
      </c>
      <c r="F2817" s="22">
        <v>4832.7699999999995</v>
      </c>
      <c r="G2817" s="20">
        <v>39581</v>
      </c>
    </row>
    <row r="2818" spans="1:7" x14ac:dyDescent="0.25">
      <c r="A2818" s="20">
        <v>30728</v>
      </c>
      <c r="B2818" s="19">
        <v>37</v>
      </c>
      <c r="C2818" s="20">
        <v>44408</v>
      </c>
      <c r="D2818" s="21">
        <f>YEAR(C2818)-YEAR(G2818)</f>
        <v>10</v>
      </c>
      <c r="E2818" s="21">
        <f>MONTH(C2818)-MONTH(G2818)</f>
        <v>2</v>
      </c>
      <c r="F2818" s="22">
        <v>4803.1400000000003</v>
      </c>
      <c r="G2818" s="20">
        <v>40664</v>
      </c>
    </row>
    <row r="2819" spans="1:7" x14ac:dyDescent="0.25">
      <c r="A2819" s="20">
        <v>28996</v>
      </c>
      <c r="B2819" s="19">
        <v>42</v>
      </c>
      <c r="C2819" s="20">
        <v>44408</v>
      </c>
      <c r="D2819" s="21">
        <f>YEAR(C2819)-YEAR(G2819)</f>
        <v>8</v>
      </c>
      <c r="E2819" s="21">
        <f>MONTH(C2819)-MONTH(G2819)</f>
        <v>2</v>
      </c>
      <c r="F2819" s="22">
        <v>6230.8</v>
      </c>
      <c r="G2819" s="20">
        <v>41395</v>
      </c>
    </row>
    <row r="2820" spans="1:7" x14ac:dyDescent="0.25">
      <c r="A2820" s="20">
        <v>25655</v>
      </c>
      <c r="B2820" s="19">
        <v>51</v>
      </c>
      <c r="C2820" s="20">
        <v>44408</v>
      </c>
      <c r="D2820" s="21">
        <f>YEAR(C2820)-YEAR(G2820)</f>
        <v>25</v>
      </c>
      <c r="E2820" s="21">
        <f>MONTH(C2820)-MONTH(G2820)</f>
        <v>2</v>
      </c>
      <c r="F2820" s="22">
        <v>7455.54</v>
      </c>
      <c r="G2820" s="20">
        <v>35186</v>
      </c>
    </row>
    <row r="2821" spans="1:7" x14ac:dyDescent="0.25">
      <c r="A2821" s="20">
        <v>26253</v>
      </c>
      <c r="B2821" s="19">
        <v>49</v>
      </c>
      <c r="C2821" s="20">
        <v>44408</v>
      </c>
      <c r="D2821" s="21">
        <f>YEAR(C2821)-YEAR(G2821)</f>
        <v>17</v>
      </c>
      <c r="E2821" s="21">
        <f>MONTH(C2821)-MONTH(G2821)</f>
        <v>2</v>
      </c>
      <c r="F2821" s="22">
        <v>6607.53</v>
      </c>
      <c r="G2821" s="20">
        <v>38124</v>
      </c>
    </row>
    <row r="2822" spans="1:7" x14ac:dyDescent="0.25">
      <c r="A2822" s="20">
        <v>29317</v>
      </c>
      <c r="B2822" s="19">
        <v>41</v>
      </c>
      <c r="C2822" s="20">
        <v>44408</v>
      </c>
      <c r="D2822" s="21">
        <f>YEAR(C2822)-YEAR(G2822)</f>
        <v>13</v>
      </c>
      <c r="E2822" s="21">
        <f>MONTH(C2822)-MONTH(G2822)</f>
        <v>2</v>
      </c>
      <c r="F2822" s="22">
        <v>5205.7300000000005</v>
      </c>
      <c r="G2822" s="20">
        <v>39587</v>
      </c>
    </row>
    <row r="2823" spans="1:7" x14ac:dyDescent="0.25">
      <c r="A2823" s="20">
        <v>32236</v>
      </c>
      <c r="B2823" s="19">
        <v>33</v>
      </c>
      <c r="C2823" s="20">
        <v>44408</v>
      </c>
      <c r="D2823" s="21">
        <f>YEAR(C2823)-YEAR(G2823)</f>
        <v>6</v>
      </c>
      <c r="E2823" s="21">
        <f>MONTH(C2823)-MONTH(G2823)</f>
        <v>2</v>
      </c>
      <c r="F2823" s="22">
        <v>3822.4599999999996</v>
      </c>
      <c r="G2823" s="20">
        <v>42125</v>
      </c>
    </row>
    <row r="2824" spans="1:7" x14ac:dyDescent="0.25">
      <c r="A2824" s="20">
        <v>22726</v>
      </c>
      <c r="B2824" s="19">
        <v>59</v>
      </c>
      <c r="C2824" s="20">
        <v>44408</v>
      </c>
      <c r="D2824" s="21">
        <f>YEAR(C2824)-YEAR(G2824)</f>
        <v>32</v>
      </c>
      <c r="E2824" s="21">
        <f>MONTH(C2824)-MONTH(G2824)</f>
        <v>2</v>
      </c>
      <c r="F2824" s="22">
        <v>6440.82</v>
      </c>
      <c r="G2824" s="20">
        <v>32630</v>
      </c>
    </row>
    <row r="2825" spans="1:7" x14ac:dyDescent="0.25">
      <c r="A2825" s="20">
        <v>28295</v>
      </c>
      <c r="B2825" s="19">
        <v>44</v>
      </c>
      <c r="C2825" s="20">
        <v>44408</v>
      </c>
      <c r="D2825" s="21">
        <f>YEAR(C2825)-YEAR(G2825)</f>
        <v>8</v>
      </c>
      <c r="E2825" s="21">
        <f>MONTH(C2825)-MONTH(G2825)</f>
        <v>2</v>
      </c>
      <c r="F2825" s="22">
        <v>5390.8</v>
      </c>
      <c r="G2825" s="20">
        <v>41395</v>
      </c>
    </row>
    <row r="2826" spans="1:7" x14ac:dyDescent="0.25">
      <c r="A2826" s="20">
        <v>28018</v>
      </c>
      <c r="B2826" s="19">
        <v>45</v>
      </c>
      <c r="C2826" s="20">
        <v>44408</v>
      </c>
      <c r="D2826" s="21">
        <f>YEAR(C2826)-YEAR(G2826)</f>
        <v>12</v>
      </c>
      <c r="E2826" s="21">
        <f>MONTH(C2826)-MONTH(G2826)</f>
        <v>2</v>
      </c>
      <c r="F2826" s="22">
        <v>6010.84</v>
      </c>
      <c r="G2826" s="20">
        <v>39937</v>
      </c>
    </row>
    <row r="2827" spans="1:7" x14ac:dyDescent="0.25">
      <c r="A2827" s="20">
        <v>28351</v>
      </c>
      <c r="B2827" s="19">
        <v>44</v>
      </c>
      <c r="C2827" s="20">
        <v>44408</v>
      </c>
      <c r="D2827" s="21">
        <f>YEAR(C2827)-YEAR(G2827)</f>
        <v>15</v>
      </c>
      <c r="E2827" s="21">
        <f>MONTH(C2827)-MONTH(G2827)</f>
        <v>2</v>
      </c>
      <c r="F2827" s="22">
        <v>5440.1500000000005</v>
      </c>
      <c r="G2827" s="20">
        <v>38846</v>
      </c>
    </row>
    <row r="2828" spans="1:7" x14ac:dyDescent="0.25">
      <c r="A2828" s="20">
        <v>34575</v>
      </c>
      <c r="B2828" s="19">
        <v>27</v>
      </c>
      <c r="C2828" s="20">
        <v>44408</v>
      </c>
      <c r="D2828" s="21">
        <f>YEAR(C2828)-YEAR(G2828)</f>
        <v>2</v>
      </c>
      <c r="E2828" s="21">
        <f>MONTH(C2828)-MONTH(G2828)</f>
        <v>2</v>
      </c>
      <c r="F2828" s="22">
        <v>3265.14</v>
      </c>
      <c r="G2828" s="20">
        <v>43586</v>
      </c>
    </row>
    <row r="2829" spans="1:7" x14ac:dyDescent="0.25">
      <c r="A2829" s="20">
        <v>27293</v>
      </c>
      <c r="B2829" s="19">
        <v>47</v>
      </c>
      <c r="C2829" s="20">
        <v>44408</v>
      </c>
      <c r="D2829" s="21">
        <f>YEAR(C2829)-YEAR(G2829)</f>
        <v>21</v>
      </c>
      <c r="E2829" s="21">
        <f>MONTH(C2829)-MONTH(G2829)</f>
        <v>2</v>
      </c>
      <c r="F2829" s="22">
        <v>5626.579999999999</v>
      </c>
      <c r="G2829" s="20">
        <v>36647</v>
      </c>
    </row>
    <row r="2830" spans="1:7" x14ac:dyDescent="0.25">
      <c r="A2830" s="20">
        <v>30254</v>
      </c>
      <c r="B2830" s="19">
        <v>38</v>
      </c>
      <c r="C2830" s="20">
        <v>44408</v>
      </c>
      <c r="D2830" s="21">
        <f>YEAR(C2830)-YEAR(G2830)</f>
        <v>15</v>
      </c>
      <c r="E2830" s="21">
        <f>MONTH(C2830)-MONTH(G2830)</f>
        <v>2</v>
      </c>
      <c r="F2830" s="22">
        <v>5054.87</v>
      </c>
      <c r="G2830" s="20">
        <v>38852</v>
      </c>
    </row>
    <row r="2831" spans="1:7" x14ac:dyDescent="0.25">
      <c r="A2831" s="20">
        <v>27577</v>
      </c>
      <c r="B2831" s="19">
        <v>46</v>
      </c>
      <c r="C2831" s="20">
        <v>44408</v>
      </c>
      <c r="D2831" s="21">
        <f>YEAR(C2831)-YEAR(G2831)</f>
        <v>15</v>
      </c>
      <c r="E2831" s="21">
        <f>MONTH(C2831)-MONTH(G2831)</f>
        <v>2</v>
      </c>
      <c r="F2831" s="22">
        <v>5842.23</v>
      </c>
      <c r="G2831" s="20">
        <v>38852</v>
      </c>
    </row>
    <row r="2832" spans="1:7" x14ac:dyDescent="0.25">
      <c r="A2832" s="20">
        <v>31803</v>
      </c>
      <c r="B2832" s="19">
        <v>34</v>
      </c>
      <c r="C2832" s="20">
        <v>44408</v>
      </c>
      <c r="D2832" s="21">
        <f>YEAR(C2832)-YEAR(G2832)</f>
        <v>9</v>
      </c>
      <c r="E2832" s="21">
        <f>MONTH(C2832)-MONTH(G2832)</f>
        <v>2</v>
      </c>
      <c r="F2832" s="22">
        <v>4147.7699999999995</v>
      </c>
      <c r="G2832" s="20">
        <v>41030</v>
      </c>
    </row>
    <row r="2833" spans="1:7" x14ac:dyDescent="0.25">
      <c r="A2833" s="20">
        <v>30717</v>
      </c>
      <c r="B2833" s="19">
        <v>37</v>
      </c>
      <c r="C2833" s="20">
        <v>44408</v>
      </c>
      <c r="D2833" s="21">
        <f>YEAR(C2833)-YEAR(G2833)</f>
        <v>9</v>
      </c>
      <c r="E2833" s="21">
        <f>MONTH(C2833)-MONTH(G2833)</f>
        <v>2</v>
      </c>
      <c r="F2833" s="22">
        <v>4325.8499999999995</v>
      </c>
      <c r="G2833" s="20">
        <v>41030</v>
      </c>
    </row>
    <row r="2834" spans="1:7" x14ac:dyDescent="0.25">
      <c r="A2834" s="20">
        <v>25150</v>
      </c>
      <c r="B2834" s="19">
        <v>52</v>
      </c>
      <c r="C2834" s="20">
        <v>44408</v>
      </c>
      <c r="D2834" s="21">
        <f>YEAR(C2834)-YEAR(G2834)</f>
        <v>24</v>
      </c>
      <c r="E2834" s="21">
        <f>MONTH(C2834)-MONTH(G2834)</f>
        <v>2</v>
      </c>
      <c r="F2834" s="22">
        <v>5624.34</v>
      </c>
      <c r="G2834" s="20">
        <v>35576</v>
      </c>
    </row>
    <row r="2835" spans="1:7" x14ac:dyDescent="0.25">
      <c r="A2835" s="20">
        <v>32204</v>
      </c>
      <c r="B2835" s="19">
        <v>33</v>
      </c>
      <c r="C2835" s="20">
        <v>44408</v>
      </c>
      <c r="D2835" s="21">
        <f>YEAR(C2835)-YEAR(G2835)</f>
        <v>5</v>
      </c>
      <c r="E2835" s="21">
        <f>MONTH(C2835)-MONTH(G2835)</f>
        <v>2</v>
      </c>
      <c r="F2835" s="22">
        <v>4251.25</v>
      </c>
      <c r="G2835" s="20">
        <v>42491</v>
      </c>
    </row>
    <row r="2836" spans="1:7" x14ac:dyDescent="0.25">
      <c r="A2836" s="20">
        <v>30134</v>
      </c>
      <c r="B2836" s="19">
        <v>39</v>
      </c>
      <c r="C2836" s="20">
        <v>44408</v>
      </c>
      <c r="D2836" s="21">
        <f>YEAR(C2836)-YEAR(G2836)</f>
        <v>12</v>
      </c>
      <c r="E2836" s="21">
        <f>MONTH(C2836)-MONTH(G2836)</f>
        <v>2</v>
      </c>
      <c r="F2836" s="22">
        <v>5148.4399999999996</v>
      </c>
      <c r="G2836" s="20">
        <v>39937</v>
      </c>
    </row>
    <row r="2837" spans="1:7" x14ac:dyDescent="0.25">
      <c r="A2837" s="20">
        <v>24710</v>
      </c>
      <c r="B2837" s="19">
        <v>54</v>
      </c>
      <c r="C2837" s="20">
        <v>44408</v>
      </c>
      <c r="D2837" s="21">
        <f>YEAR(C2837)-YEAR(G2837)</f>
        <v>13</v>
      </c>
      <c r="E2837" s="21">
        <f>MONTH(C2837)-MONTH(G2837)</f>
        <v>2</v>
      </c>
      <c r="F2837" s="22">
        <v>7045.8899999999994</v>
      </c>
      <c r="G2837" s="20">
        <v>39581</v>
      </c>
    </row>
    <row r="2838" spans="1:7" x14ac:dyDescent="0.25">
      <c r="A2838" s="20">
        <v>32430</v>
      </c>
      <c r="B2838" s="19">
        <v>32</v>
      </c>
      <c r="C2838" s="20">
        <v>44408</v>
      </c>
      <c r="D2838" s="21">
        <f>YEAR(C2838)-YEAR(G2838)</f>
        <v>1</v>
      </c>
      <c r="E2838" s="21">
        <f>MONTH(C2838)-MONTH(G2838)</f>
        <v>2</v>
      </c>
      <c r="F2838" s="22">
        <v>3986.25</v>
      </c>
      <c r="G2838" s="20">
        <v>43952</v>
      </c>
    </row>
    <row r="2839" spans="1:7" x14ac:dyDescent="0.25">
      <c r="A2839" s="20">
        <v>27766</v>
      </c>
      <c r="B2839" s="19">
        <v>45</v>
      </c>
      <c r="C2839" s="20">
        <v>44408</v>
      </c>
      <c r="D2839" s="21">
        <f>YEAR(C2839)-YEAR(G2839)</f>
        <v>15</v>
      </c>
      <c r="E2839" s="21">
        <f>MONTH(C2839)-MONTH(G2839)</f>
        <v>2</v>
      </c>
      <c r="F2839" s="22">
        <v>5042.55</v>
      </c>
      <c r="G2839" s="20">
        <v>38859</v>
      </c>
    </row>
    <row r="2840" spans="1:7" x14ac:dyDescent="0.25">
      <c r="A2840" s="20">
        <v>29974</v>
      </c>
      <c r="B2840" s="19">
        <v>39</v>
      </c>
      <c r="C2840" s="20">
        <v>44408</v>
      </c>
      <c r="D2840" s="21">
        <f>YEAR(C2840)-YEAR(G2840)</f>
        <v>14</v>
      </c>
      <c r="E2840" s="21">
        <f>MONTH(C2840)-MONTH(G2840)</f>
        <v>2</v>
      </c>
      <c r="F2840" s="22">
        <v>5100.62</v>
      </c>
      <c r="G2840" s="20">
        <v>39212</v>
      </c>
    </row>
    <row r="2841" spans="1:7" x14ac:dyDescent="0.25">
      <c r="A2841" s="20">
        <v>22973</v>
      </c>
      <c r="B2841" s="19">
        <v>58</v>
      </c>
      <c r="C2841" s="20">
        <v>44408</v>
      </c>
      <c r="D2841" s="21">
        <f>YEAR(C2841)-YEAR(G2841)</f>
        <v>31</v>
      </c>
      <c r="E2841" s="21">
        <f>MONTH(C2841)-MONTH(G2841)</f>
        <v>2</v>
      </c>
      <c r="F2841" s="22">
        <v>5532.5</v>
      </c>
      <c r="G2841" s="20">
        <v>32995</v>
      </c>
    </row>
    <row r="2842" spans="1:7" x14ac:dyDescent="0.25">
      <c r="A2842" s="20">
        <v>26503</v>
      </c>
      <c r="B2842" s="19">
        <v>49</v>
      </c>
      <c r="C2842" s="20">
        <v>44408</v>
      </c>
      <c r="D2842" s="21">
        <f>YEAR(C2842)-YEAR(G2842)</f>
        <v>12</v>
      </c>
      <c r="E2842" s="21">
        <f>MONTH(C2842)-MONTH(G2842)</f>
        <v>2</v>
      </c>
      <c r="F2842" s="22">
        <v>5055.4800000000005</v>
      </c>
      <c r="G2842" s="20">
        <v>39951</v>
      </c>
    </row>
    <row r="2843" spans="1:7" x14ac:dyDescent="0.25">
      <c r="A2843" s="20">
        <v>24930</v>
      </c>
      <c r="B2843" s="19">
        <v>53</v>
      </c>
      <c r="C2843" s="20">
        <v>44408</v>
      </c>
      <c r="D2843" s="21">
        <f>YEAR(C2843)-YEAR(G2843)</f>
        <v>10</v>
      </c>
      <c r="E2843" s="21">
        <f>MONTH(C2843)-MONTH(G2843)</f>
        <v>2</v>
      </c>
      <c r="F2843" s="22">
        <v>4989.0600000000004</v>
      </c>
      <c r="G2843" s="20">
        <v>40665</v>
      </c>
    </row>
    <row r="2844" spans="1:7" x14ac:dyDescent="0.25">
      <c r="A2844" s="20">
        <v>30028</v>
      </c>
      <c r="B2844" s="19">
        <v>39</v>
      </c>
      <c r="C2844" s="20">
        <v>44408</v>
      </c>
      <c r="D2844" s="21">
        <f>YEAR(C2844)-YEAR(G2844)</f>
        <v>8</v>
      </c>
      <c r="E2844" s="21">
        <f>MONTH(C2844)-MONTH(G2844)</f>
        <v>2</v>
      </c>
      <c r="F2844" s="22">
        <v>4763.5999999999995</v>
      </c>
      <c r="G2844" s="20">
        <v>41395</v>
      </c>
    </row>
    <row r="2845" spans="1:7" x14ac:dyDescent="0.25">
      <c r="A2845" s="20">
        <v>26402</v>
      </c>
      <c r="B2845" s="19">
        <v>49</v>
      </c>
      <c r="C2845" s="20">
        <v>44408</v>
      </c>
      <c r="D2845" s="21">
        <f>YEAR(C2845)-YEAR(G2845)</f>
        <v>21</v>
      </c>
      <c r="E2845" s="21">
        <f>MONTH(C2845)-MONTH(G2845)</f>
        <v>2</v>
      </c>
      <c r="F2845" s="22">
        <v>7519.38</v>
      </c>
      <c r="G2845" s="20">
        <v>36661</v>
      </c>
    </row>
    <row r="2846" spans="1:7" x14ac:dyDescent="0.25">
      <c r="A2846" s="20">
        <v>30903</v>
      </c>
      <c r="B2846" s="19">
        <v>37</v>
      </c>
      <c r="C2846" s="20">
        <v>44408</v>
      </c>
      <c r="D2846" s="21">
        <f>YEAR(C2846)-YEAR(G2846)</f>
        <v>13</v>
      </c>
      <c r="E2846" s="21">
        <f>MONTH(C2846)-MONTH(G2846)</f>
        <v>2</v>
      </c>
      <c r="F2846" s="22">
        <v>4365.7300000000005</v>
      </c>
      <c r="G2846" s="20">
        <v>39569</v>
      </c>
    </row>
    <row r="2847" spans="1:7" x14ac:dyDescent="0.25">
      <c r="A2847" s="20">
        <v>23295</v>
      </c>
      <c r="B2847" s="19">
        <v>57</v>
      </c>
      <c r="C2847" s="20">
        <v>44408</v>
      </c>
      <c r="D2847" s="21">
        <f>YEAR(C2847)-YEAR(G2847)</f>
        <v>33</v>
      </c>
      <c r="E2847" s="21">
        <f>MONTH(C2847)-MONTH(G2847)</f>
        <v>2</v>
      </c>
      <c r="F2847" s="22">
        <v>5085.62</v>
      </c>
      <c r="G2847" s="20">
        <v>32293</v>
      </c>
    </row>
    <row r="2848" spans="1:7" x14ac:dyDescent="0.25">
      <c r="A2848" s="20">
        <v>27839</v>
      </c>
      <c r="B2848" s="19">
        <v>45</v>
      </c>
      <c r="C2848" s="20">
        <v>44408</v>
      </c>
      <c r="D2848" s="21">
        <f>YEAR(C2848)-YEAR(G2848)</f>
        <v>11</v>
      </c>
      <c r="E2848" s="21">
        <f>MONTH(C2848)-MONTH(G2848)</f>
        <v>2</v>
      </c>
      <c r="F2848" s="22">
        <v>4782.03</v>
      </c>
      <c r="G2848" s="20">
        <v>40301</v>
      </c>
    </row>
    <row r="2849" spans="1:7" x14ac:dyDescent="0.25">
      <c r="A2849" s="20">
        <v>32471</v>
      </c>
      <c r="B2849" s="19">
        <v>32</v>
      </c>
      <c r="C2849" s="20">
        <v>44408</v>
      </c>
      <c r="D2849" s="21">
        <f>YEAR(C2849)-YEAR(G2849)</f>
        <v>2</v>
      </c>
      <c r="E2849" s="21">
        <f>MONTH(C2849)-MONTH(G2849)</f>
        <v>2</v>
      </c>
      <c r="F2849" s="22">
        <v>4108.5</v>
      </c>
      <c r="G2849" s="20">
        <v>43586</v>
      </c>
    </row>
    <row r="2850" spans="1:7" x14ac:dyDescent="0.25">
      <c r="A2850" s="20">
        <v>30902</v>
      </c>
      <c r="B2850" s="19">
        <v>37</v>
      </c>
      <c r="C2850" s="20">
        <v>44408</v>
      </c>
      <c r="D2850" s="21">
        <f>YEAR(C2850)-YEAR(G2850)</f>
        <v>10</v>
      </c>
      <c r="E2850" s="21">
        <f>MONTH(C2850)-MONTH(G2850)</f>
        <v>2</v>
      </c>
      <c r="F2850" s="22">
        <v>4789.7</v>
      </c>
      <c r="G2850" s="20">
        <v>40664</v>
      </c>
    </row>
    <row r="2851" spans="1:7" x14ac:dyDescent="0.25">
      <c r="A2851" s="20">
        <v>28659</v>
      </c>
      <c r="B2851" s="19">
        <v>43</v>
      </c>
      <c r="C2851" s="20">
        <v>44408</v>
      </c>
      <c r="D2851" s="21">
        <f>YEAR(C2851)-YEAR(G2851)</f>
        <v>10</v>
      </c>
      <c r="E2851" s="21">
        <f>MONTH(C2851)-MONTH(G2851)</f>
        <v>2</v>
      </c>
      <c r="F2851" s="22">
        <v>5825.7</v>
      </c>
      <c r="G2851" s="20">
        <v>40679</v>
      </c>
    </row>
    <row r="2852" spans="1:7" x14ac:dyDescent="0.25">
      <c r="A2852" s="20">
        <v>24378</v>
      </c>
      <c r="B2852" s="19">
        <v>55</v>
      </c>
      <c r="C2852" s="20">
        <v>44408</v>
      </c>
      <c r="D2852" s="21">
        <f>YEAR(C2852)-YEAR(G2852)</f>
        <v>30</v>
      </c>
      <c r="E2852" s="21">
        <f>MONTH(C2852)-MONTH(G2852)</f>
        <v>2</v>
      </c>
      <c r="F2852" s="22">
        <v>5106.9000000000005</v>
      </c>
      <c r="G2852" s="20">
        <v>33360</v>
      </c>
    </row>
    <row r="2853" spans="1:7" x14ac:dyDescent="0.25">
      <c r="A2853" s="20">
        <v>32625</v>
      </c>
      <c r="B2853" s="19">
        <v>32</v>
      </c>
      <c r="C2853" s="20">
        <v>44408</v>
      </c>
      <c r="D2853" s="21">
        <f>YEAR(C2853)-YEAR(G2853)</f>
        <v>8</v>
      </c>
      <c r="E2853" s="21">
        <f>MONTH(C2853)-MONTH(G2853)</f>
        <v>2</v>
      </c>
      <c r="F2853" s="22">
        <v>4203.5999999999995</v>
      </c>
      <c r="G2853" s="20">
        <v>41395</v>
      </c>
    </row>
    <row r="2854" spans="1:7" x14ac:dyDescent="0.25">
      <c r="A2854" s="20">
        <v>33173</v>
      </c>
      <c r="B2854" s="19">
        <v>30</v>
      </c>
      <c r="C2854" s="20">
        <v>44408</v>
      </c>
      <c r="D2854" s="21">
        <f>YEAR(C2854)-YEAR(G2854)</f>
        <v>2</v>
      </c>
      <c r="E2854" s="21">
        <f>MONTH(C2854)-MONTH(G2854)</f>
        <v>2</v>
      </c>
      <c r="F2854" s="22">
        <v>3895.7000000000003</v>
      </c>
      <c r="G2854" s="20">
        <v>43586</v>
      </c>
    </row>
    <row r="2855" spans="1:7" x14ac:dyDescent="0.25">
      <c r="A2855" s="20">
        <v>29205</v>
      </c>
      <c r="B2855" s="19">
        <v>41</v>
      </c>
      <c r="C2855" s="20">
        <v>44408</v>
      </c>
      <c r="D2855" s="21">
        <f>YEAR(C2855)-YEAR(G2855)</f>
        <v>15</v>
      </c>
      <c r="E2855" s="21">
        <f>MONTH(C2855)-MONTH(G2855)</f>
        <v>2</v>
      </c>
      <c r="F2855" s="22">
        <v>4960.79</v>
      </c>
      <c r="G2855" s="20">
        <v>38845</v>
      </c>
    </row>
    <row r="2856" spans="1:7" x14ac:dyDescent="0.25">
      <c r="A2856" s="20">
        <v>28408</v>
      </c>
      <c r="B2856" s="19">
        <v>43</v>
      </c>
      <c r="C2856" s="20">
        <v>44408</v>
      </c>
      <c r="D2856" s="21">
        <f>YEAR(C2856)-YEAR(G2856)</f>
        <v>19</v>
      </c>
      <c r="E2856" s="21">
        <f>MONTH(C2856)-MONTH(G2856)</f>
        <v>2</v>
      </c>
      <c r="F2856" s="22">
        <v>4536.82</v>
      </c>
      <c r="G2856" s="20">
        <v>37388</v>
      </c>
    </row>
    <row r="2857" spans="1:7" x14ac:dyDescent="0.25">
      <c r="A2857" s="20">
        <v>27657</v>
      </c>
      <c r="B2857" s="19">
        <v>46</v>
      </c>
      <c r="C2857" s="20">
        <v>44408</v>
      </c>
      <c r="D2857" s="21">
        <f>YEAR(C2857)-YEAR(G2857)</f>
        <v>13</v>
      </c>
      <c r="E2857" s="21">
        <f>MONTH(C2857)-MONTH(G2857)</f>
        <v>2</v>
      </c>
      <c r="F2857" s="22">
        <v>4982.8499999999995</v>
      </c>
      <c r="G2857" s="20">
        <v>39587</v>
      </c>
    </row>
    <row r="2858" spans="1:7" x14ac:dyDescent="0.25">
      <c r="A2858" s="20">
        <v>32718</v>
      </c>
      <c r="B2858" s="19">
        <v>32</v>
      </c>
      <c r="C2858" s="20">
        <v>44408</v>
      </c>
      <c r="D2858" s="21">
        <f>YEAR(C2858)-YEAR(G2858)</f>
        <v>5</v>
      </c>
      <c r="E2858" s="21">
        <f>MONTH(C2858)-MONTH(G2858)</f>
        <v>2</v>
      </c>
      <c r="F2858" s="22">
        <v>3930.9300000000003</v>
      </c>
      <c r="G2858" s="20">
        <v>42491</v>
      </c>
    </row>
    <row r="2859" spans="1:7" x14ac:dyDescent="0.25">
      <c r="A2859" s="20">
        <v>33655</v>
      </c>
      <c r="B2859" s="19">
        <v>29</v>
      </c>
      <c r="C2859" s="20">
        <v>44408</v>
      </c>
      <c r="D2859" s="21">
        <f>YEAR(C2859)-YEAR(G2859)</f>
        <v>2</v>
      </c>
      <c r="E2859" s="21">
        <f>MONTH(C2859)-MONTH(G2859)</f>
        <v>2</v>
      </c>
      <c r="F2859" s="22">
        <v>3694.1</v>
      </c>
      <c r="G2859" s="20">
        <v>43598</v>
      </c>
    </row>
    <row r="2860" spans="1:7" x14ac:dyDescent="0.25">
      <c r="A2860" s="20">
        <v>26045</v>
      </c>
      <c r="B2860" s="19">
        <v>50</v>
      </c>
      <c r="C2860" s="20">
        <v>44408</v>
      </c>
      <c r="D2860" s="21">
        <f>YEAR(C2860)-YEAR(G2860)</f>
        <v>10</v>
      </c>
      <c r="E2860" s="21">
        <f>MONTH(C2860)-MONTH(G2860)</f>
        <v>2</v>
      </c>
      <c r="F2860" s="22">
        <v>5747.3</v>
      </c>
      <c r="G2860" s="20">
        <v>40664</v>
      </c>
    </row>
    <row r="2861" spans="1:7" x14ac:dyDescent="0.25">
      <c r="A2861" s="20">
        <v>26068</v>
      </c>
      <c r="B2861" s="19">
        <v>50</v>
      </c>
      <c r="C2861" s="20">
        <v>44408</v>
      </c>
      <c r="D2861" s="21">
        <f>YEAR(C2861)-YEAR(G2861)</f>
        <v>20</v>
      </c>
      <c r="E2861" s="21">
        <f>MONTH(C2861)-MONTH(G2861)</f>
        <v>2</v>
      </c>
      <c r="F2861" s="22">
        <v>5259.22</v>
      </c>
      <c r="G2861" s="20">
        <v>37012</v>
      </c>
    </row>
    <row r="2862" spans="1:7" x14ac:dyDescent="0.25">
      <c r="A2862" s="20">
        <v>29626</v>
      </c>
      <c r="B2862" s="19">
        <v>40</v>
      </c>
      <c r="C2862" s="20">
        <v>44408</v>
      </c>
      <c r="D2862" s="21">
        <f>YEAR(C2862)-YEAR(G2862)</f>
        <v>12</v>
      </c>
      <c r="E2862" s="21">
        <f>MONTH(C2862)-MONTH(G2862)</f>
        <v>2</v>
      </c>
      <c r="F2862" s="22">
        <v>5807</v>
      </c>
      <c r="G2862" s="20">
        <v>39934</v>
      </c>
    </row>
    <row r="2863" spans="1:7" x14ac:dyDescent="0.25">
      <c r="A2863" s="20">
        <v>28637</v>
      </c>
      <c r="B2863" s="19">
        <v>43</v>
      </c>
      <c r="C2863" s="20">
        <v>44408</v>
      </c>
      <c r="D2863" s="21">
        <f>YEAR(C2863)-YEAR(G2863)</f>
        <v>8</v>
      </c>
      <c r="E2863" s="21">
        <f>MONTH(C2863)-MONTH(G2863)</f>
        <v>2</v>
      </c>
      <c r="F2863" s="22">
        <v>6981.2</v>
      </c>
      <c r="G2863" s="20">
        <v>41395</v>
      </c>
    </row>
    <row r="2864" spans="1:7" x14ac:dyDescent="0.25">
      <c r="A2864" s="20">
        <v>29018</v>
      </c>
      <c r="B2864" s="19">
        <v>42</v>
      </c>
      <c r="C2864" s="20">
        <v>44408</v>
      </c>
      <c r="D2864" s="21">
        <f>YEAR(C2864)-YEAR(G2864)</f>
        <v>18</v>
      </c>
      <c r="E2864" s="21">
        <f>MONTH(C2864)-MONTH(G2864)</f>
        <v>2</v>
      </c>
      <c r="F2864" s="22">
        <v>6670.4199999999992</v>
      </c>
      <c r="G2864" s="20">
        <v>37742</v>
      </c>
    </row>
    <row r="2865" spans="1:7" x14ac:dyDescent="0.25">
      <c r="A2865" s="20">
        <v>26157</v>
      </c>
      <c r="B2865" s="19">
        <v>50</v>
      </c>
      <c r="C2865" s="20">
        <v>44408</v>
      </c>
      <c r="D2865" s="21">
        <f>YEAR(C2865)-YEAR(G2865)</f>
        <v>9</v>
      </c>
      <c r="E2865" s="21">
        <f>MONTH(C2865)-MONTH(G2865)</f>
        <v>2</v>
      </c>
      <c r="F2865" s="22">
        <v>5552.25</v>
      </c>
      <c r="G2865" s="20">
        <v>41030</v>
      </c>
    </row>
    <row r="2866" spans="1:7" x14ac:dyDescent="0.25">
      <c r="A2866" s="20">
        <v>22948</v>
      </c>
      <c r="B2866" s="19">
        <v>58</v>
      </c>
      <c r="C2866" s="20">
        <v>44408</v>
      </c>
      <c r="D2866" s="21">
        <f>YEAR(C2866)-YEAR(G2866)</f>
        <v>15</v>
      </c>
      <c r="E2866" s="21">
        <f>MONTH(C2866)-MONTH(G2866)</f>
        <v>2</v>
      </c>
      <c r="F2866" s="22">
        <v>5828.79</v>
      </c>
      <c r="G2866" s="20">
        <v>38838</v>
      </c>
    </row>
    <row r="2867" spans="1:7" x14ac:dyDescent="0.25">
      <c r="A2867" s="20">
        <v>23633</v>
      </c>
      <c r="B2867" s="19">
        <v>57</v>
      </c>
      <c r="C2867" s="20">
        <v>44408</v>
      </c>
      <c r="D2867" s="21">
        <f>YEAR(C2867)-YEAR(G2867)</f>
        <v>22</v>
      </c>
      <c r="E2867" s="21">
        <f>MONTH(C2867)-MONTH(G2867)</f>
        <v>2</v>
      </c>
      <c r="F2867" s="22">
        <v>6961.62</v>
      </c>
      <c r="G2867" s="20">
        <v>36290</v>
      </c>
    </row>
    <row r="2868" spans="1:7" x14ac:dyDescent="0.25">
      <c r="A2868" s="20">
        <v>23840</v>
      </c>
      <c r="B2868" s="19">
        <v>56</v>
      </c>
      <c r="C2868" s="20">
        <v>44408</v>
      </c>
      <c r="D2868" s="21">
        <f>YEAR(C2868)-YEAR(G2868)</f>
        <v>15</v>
      </c>
      <c r="E2868" s="21">
        <f>MONTH(C2868)-MONTH(G2868)</f>
        <v>2</v>
      </c>
      <c r="F2868" s="22">
        <v>6171.5099999999993</v>
      </c>
      <c r="G2868" s="20">
        <v>38846</v>
      </c>
    </row>
    <row r="2869" spans="1:7" x14ac:dyDescent="0.25">
      <c r="A2869" s="20">
        <v>30309</v>
      </c>
      <c r="B2869" s="19">
        <v>38</v>
      </c>
      <c r="C2869" s="20">
        <v>44408</v>
      </c>
      <c r="D2869" s="21">
        <f>YEAR(C2869)-YEAR(G2869)</f>
        <v>9</v>
      </c>
      <c r="E2869" s="21">
        <f>MONTH(C2869)-MONTH(G2869)</f>
        <v>2</v>
      </c>
      <c r="F2869" s="22">
        <v>4955.29</v>
      </c>
      <c r="G2869" s="20">
        <v>41030</v>
      </c>
    </row>
    <row r="2870" spans="1:7" x14ac:dyDescent="0.25">
      <c r="A2870" s="20">
        <v>27976</v>
      </c>
      <c r="B2870" s="19">
        <v>45</v>
      </c>
      <c r="C2870" s="20">
        <v>44408</v>
      </c>
      <c r="D2870" s="21">
        <f>YEAR(C2870)-YEAR(G2870)</f>
        <v>14</v>
      </c>
      <c r="E2870" s="21">
        <f>MONTH(C2870)-MONTH(G2870)</f>
        <v>2</v>
      </c>
      <c r="F2870" s="22">
        <v>6201.579999999999</v>
      </c>
      <c r="G2870" s="20">
        <v>39223</v>
      </c>
    </row>
    <row r="2871" spans="1:7" x14ac:dyDescent="0.25">
      <c r="A2871" s="20">
        <v>26057</v>
      </c>
      <c r="B2871" s="19">
        <v>50</v>
      </c>
      <c r="C2871" s="20">
        <v>44408</v>
      </c>
      <c r="D2871" s="21">
        <f>YEAR(C2871)-YEAR(G2871)</f>
        <v>13</v>
      </c>
      <c r="E2871" s="21">
        <f>MONTH(C2871)-MONTH(G2871)</f>
        <v>2</v>
      </c>
      <c r="F2871" s="22">
        <v>5798.21</v>
      </c>
      <c r="G2871" s="20">
        <v>39573</v>
      </c>
    </row>
    <row r="2872" spans="1:7" x14ac:dyDescent="0.25">
      <c r="A2872" s="20">
        <v>32329</v>
      </c>
      <c r="B2872" s="19">
        <v>33</v>
      </c>
      <c r="C2872" s="20">
        <v>44408</v>
      </c>
      <c r="D2872" s="21">
        <f>YEAR(C2872)-YEAR(G2872)</f>
        <v>8</v>
      </c>
      <c r="E2872" s="21">
        <f>MONTH(C2872)-MONTH(G2872)</f>
        <v>2</v>
      </c>
      <c r="F2872" s="22">
        <v>3914.64</v>
      </c>
      <c r="G2872" s="20">
        <v>41395</v>
      </c>
    </row>
    <row r="2873" spans="1:7" x14ac:dyDescent="0.25">
      <c r="A2873" s="20">
        <v>28768</v>
      </c>
      <c r="B2873" s="19">
        <v>42</v>
      </c>
      <c r="C2873" s="20">
        <v>44408</v>
      </c>
      <c r="D2873" s="21">
        <f>YEAR(C2873)-YEAR(G2873)</f>
        <v>8</v>
      </c>
      <c r="E2873" s="21">
        <f>MONTH(C2873)-MONTH(G2873)</f>
        <v>2</v>
      </c>
      <c r="F2873" s="22">
        <v>6349.52</v>
      </c>
      <c r="G2873" s="20">
        <v>41395</v>
      </c>
    </row>
    <row r="2874" spans="1:7" x14ac:dyDescent="0.25">
      <c r="A2874" s="20">
        <v>27509</v>
      </c>
      <c r="B2874" s="19">
        <v>46</v>
      </c>
      <c r="C2874" s="20">
        <v>44408</v>
      </c>
      <c r="D2874" s="21">
        <f>YEAR(C2874)-YEAR(G2874)</f>
        <v>2</v>
      </c>
      <c r="E2874" s="21">
        <f>MONTH(C2874)-MONTH(G2874)</f>
        <v>2</v>
      </c>
      <c r="F2874" s="22">
        <v>5284.5</v>
      </c>
      <c r="G2874" s="20">
        <v>43586</v>
      </c>
    </row>
    <row r="2875" spans="1:7" x14ac:dyDescent="0.25">
      <c r="A2875" s="20">
        <v>28910</v>
      </c>
      <c r="B2875" s="19">
        <v>42</v>
      </c>
      <c r="C2875" s="20">
        <v>44408</v>
      </c>
      <c r="D2875" s="21">
        <f>YEAR(C2875)-YEAR(G2875)</f>
        <v>15</v>
      </c>
      <c r="E2875" s="21">
        <f>MONTH(C2875)-MONTH(G2875)</f>
        <v>2</v>
      </c>
      <c r="F2875" s="22">
        <v>5225.1099999999997</v>
      </c>
      <c r="G2875" s="20">
        <v>38838</v>
      </c>
    </row>
    <row r="2876" spans="1:7" x14ac:dyDescent="0.25">
      <c r="A2876" s="20">
        <v>25851</v>
      </c>
      <c r="B2876" s="19">
        <v>50</v>
      </c>
      <c r="C2876" s="20">
        <v>44408</v>
      </c>
      <c r="D2876" s="21">
        <f>YEAR(C2876)-YEAR(G2876)</f>
        <v>19</v>
      </c>
      <c r="E2876" s="21">
        <f>MONTH(C2876)-MONTH(G2876)</f>
        <v>2</v>
      </c>
      <c r="F2876" s="22">
        <v>6457.62</v>
      </c>
      <c r="G2876" s="20">
        <v>37377</v>
      </c>
    </row>
    <row r="2877" spans="1:7" x14ac:dyDescent="0.25">
      <c r="A2877" s="20">
        <v>25957</v>
      </c>
      <c r="B2877" s="19">
        <v>50</v>
      </c>
      <c r="C2877" s="20">
        <v>44408</v>
      </c>
      <c r="D2877" s="21">
        <f>YEAR(C2877)-YEAR(G2877)</f>
        <v>23</v>
      </c>
      <c r="E2877" s="21">
        <f>MONTH(C2877)-MONTH(G2877)</f>
        <v>2</v>
      </c>
      <c r="F2877" s="22">
        <v>7710.9000000000005</v>
      </c>
      <c r="G2877" s="20">
        <v>35919</v>
      </c>
    </row>
    <row r="2878" spans="1:7" x14ac:dyDescent="0.25">
      <c r="A2878" s="20">
        <v>29052</v>
      </c>
      <c r="B2878" s="19">
        <v>42</v>
      </c>
      <c r="C2878" s="20">
        <v>44408</v>
      </c>
      <c r="D2878" s="21">
        <f>YEAR(C2878)-YEAR(G2878)</f>
        <v>14</v>
      </c>
      <c r="E2878" s="21">
        <f>MONTH(C2878)-MONTH(G2878)</f>
        <v>2</v>
      </c>
      <c r="F2878" s="22">
        <v>4530.54</v>
      </c>
      <c r="G2878" s="20">
        <v>39204</v>
      </c>
    </row>
    <row r="2879" spans="1:7" x14ac:dyDescent="0.25">
      <c r="A2879" s="20">
        <v>23864</v>
      </c>
      <c r="B2879" s="19">
        <v>56</v>
      </c>
      <c r="C2879" s="20">
        <v>44408</v>
      </c>
      <c r="D2879" s="21">
        <f>YEAR(C2879)-YEAR(G2879)</f>
        <v>32</v>
      </c>
      <c r="E2879" s="21">
        <f>MONTH(C2879)-MONTH(G2879)</f>
        <v>2</v>
      </c>
      <c r="F2879" s="22">
        <v>6780.18</v>
      </c>
      <c r="G2879" s="20">
        <v>32630</v>
      </c>
    </row>
    <row r="2880" spans="1:7" x14ac:dyDescent="0.25">
      <c r="A2880" s="20">
        <v>25222</v>
      </c>
      <c r="B2880" s="19">
        <v>52</v>
      </c>
      <c r="C2880" s="20">
        <v>44408</v>
      </c>
      <c r="D2880" s="21">
        <f>YEAR(C2880)-YEAR(G2880)</f>
        <v>31</v>
      </c>
      <c r="E2880" s="21">
        <f>MONTH(C2880)-MONTH(G2880)</f>
        <v>2</v>
      </c>
      <c r="F2880" s="22">
        <v>5599.7</v>
      </c>
      <c r="G2880" s="20">
        <v>32995</v>
      </c>
    </row>
    <row r="2881" spans="1:7" x14ac:dyDescent="0.25">
      <c r="A2881" s="20">
        <v>26193</v>
      </c>
      <c r="B2881" s="19">
        <v>50</v>
      </c>
      <c r="C2881" s="20">
        <v>44408</v>
      </c>
      <c r="D2881" s="21">
        <f>YEAR(C2881)-YEAR(G2881)</f>
        <v>12</v>
      </c>
      <c r="E2881" s="21">
        <f>MONTH(C2881)-MONTH(G2881)</f>
        <v>2</v>
      </c>
      <c r="F2881" s="22">
        <v>6275.16</v>
      </c>
      <c r="G2881" s="20">
        <v>39944</v>
      </c>
    </row>
    <row r="2882" spans="1:7" x14ac:dyDescent="0.25">
      <c r="A2882" s="20">
        <v>22570</v>
      </c>
      <c r="B2882" s="19">
        <v>59</v>
      </c>
      <c r="C2882" s="20">
        <v>44408</v>
      </c>
      <c r="D2882" s="21">
        <f>YEAR(C2882)-YEAR(G2882)</f>
        <v>29</v>
      </c>
      <c r="E2882" s="21">
        <f>MONTH(C2882)-MONTH(G2882)</f>
        <v>2</v>
      </c>
      <c r="F2882" s="22">
        <v>7341.3</v>
      </c>
      <c r="G2882" s="20">
        <v>33728</v>
      </c>
    </row>
    <row r="2883" spans="1:7" x14ac:dyDescent="0.25">
      <c r="A2883" s="20">
        <v>25643</v>
      </c>
      <c r="B2883" s="19">
        <v>51</v>
      </c>
      <c r="C2883" s="20">
        <v>44408</v>
      </c>
      <c r="D2883" s="21">
        <f>YEAR(C2883)-YEAR(G2883)</f>
        <v>14</v>
      </c>
      <c r="E2883" s="21">
        <f>MONTH(C2883)-MONTH(G2883)</f>
        <v>2</v>
      </c>
      <c r="F2883" s="22">
        <v>7617.2599999999993</v>
      </c>
      <c r="G2883" s="20">
        <v>39216</v>
      </c>
    </row>
    <row r="2884" spans="1:7" x14ac:dyDescent="0.25">
      <c r="A2884" s="20">
        <v>22749</v>
      </c>
      <c r="B2884" s="19">
        <v>59</v>
      </c>
      <c r="C2884" s="20">
        <v>44408</v>
      </c>
      <c r="D2884" s="21">
        <f>YEAR(C2884)-YEAR(G2884)</f>
        <v>14</v>
      </c>
      <c r="E2884" s="21">
        <f>MONTH(C2884)-MONTH(G2884)</f>
        <v>3</v>
      </c>
      <c r="F2884" s="22">
        <v>8278.06</v>
      </c>
      <c r="G2884" s="20">
        <v>39174</v>
      </c>
    </row>
    <row r="2885" spans="1:7" x14ac:dyDescent="0.25">
      <c r="A2885" s="20">
        <v>31516</v>
      </c>
      <c r="B2885" s="19">
        <v>35</v>
      </c>
      <c r="C2885" s="20">
        <v>44408</v>
      </c>
      <c r="D2885" s="21">
        <f>YEAR(C2885)-YEAR(G2885)</f>
        <v>10</v>
      </c>
      <c r="E2885" s="21">
        <f>MONTH(C2885)-MONTH(G2885)</f>
        <v>3</v>
      </c>
      <c r="F2885" s="22">
        <v>5379.94</v>
      </c>
      <c r="G2885" s="20">
        <v>40634</v>
      </c>
    </row>
    <row r="2886" spans="1:7" x14ac:dyDescent="0.25">
      <c r="A2886" s="20">
        <v>32296</v>
      </c>
      <c r="B2886" s="19">
        <v>33</v>
      </c>
      <c r="C2886" s="20">
        <v>44408</v>
      </c>
      <c r="D2886" s="21">
        <f>YEAR(C2886)-YEAR(G2886)</f>
        <v>3</v>
      </c>
      <c r="E2886" s="21">
        <f>MONTH(C2886)-MONTH(G2886)</f>
        <v>3</v>
      </c>
      <c r="F2886" s="22">
        <v>5216.3499999999995</v>
      </c>
      <c r="G2886" s="20">
        <v>43191</v>
      </c>
    </row>
    <row r="2887" spans="1:7" x14ac:dyDescent="0.25">
      <c r="A2887" s="20">
        <v>24161</v>
      </c>
      <c r="B2887" s="19">
        <v>55</v>
      </c>
      <c r="C2887" s="20">
        <v>44408</v>
      </c>
      <c r="D2887" s="21">
        <f>YEAR(C2887)-YEAR(G2887)</f>
        <v>19</v>
      </c>
      <c r="E2887" s="21">
        <f>MONTH(C2887)-MONTH(G2887)</f>
        <v>3</v>
      </c>
      <c r="F2887" s="22">
        <v>7565.3</v>
      </c>
      <c r="G2887" s="20">
        <v>37348</v>
      </c>
    </row>
    <row r="2888" spans="1:7" x14ac:dyDescent="0.25">
      <c r="A2888" s="20">
        <v>27533</v>
      </c>
      <c r="B2888" s="19">
        <v>46</v>
      </c>
      <c r="C2888" s="20">
        <v>44408</v>
      </c>
      <c r="D2888" s="21">
        <f>YEAR(C2888)-YEAR(G2888)</f>
        <v>13</v>
      </c>
      <c r="E2888" s="21">
        <f>MONTH(C2888)-MONTH(G2888)</f>
        <v>3</v>
      </c>
      <c r="F2888" s="22">
        <v>4219.01</v>
      </c>
      <c r="G2888" s="20">
        <v>39539</v>
      </c>
    </row>
    <row r="2889" spans="1:7" x14ac:dyDescent="0.25">
      <c r="A2889" s="20">
        <v>27288</v>
      </c>
      <c r="B2889" s="19">
        <v>47</v>
      </c>
      <c r="C2889" s="20">
        <v>44408</v>
      </c>
      <c r="D2889" s="21">
        <f>YEAR(C2889)-YEAR(G2889)</f>
        <v>9</v>
      </c>
      <c r="E2889" s="21">
        <f>MONTH(C2889)-MONTH(G2889)</f>
        <v>3</v>
      </c>
      <c r="F2889" s="22">
        <v>5445.8499999999995</v>
      </c>
      <c r="G2889" s="20">
        <v>41000</v>
      </c>
    </row>
    <row r="2890" spans="1:7" x14ac:dyDescent="0.25">
      <c r="A2890" s="20">
        <v>29667</v>
      </c>
      <c r="B2890" s="19">
        <v>40</v>
      </c>
      <c r="C2890" s="20">
        <v>44408</v>
      </c>
      <c r="D2890" s="21">
        <f>YEAR(C2890)-YEAR(G2890)</f>
        <v>16</v>
      </c>
      <c r="E2890" s="21">
        <f>MONTH(C2890)-MONTH(G2890)</f>
        <v>3</v>
      </c>
      <c r="F2890" s="22">
        <v>4368.4800000000005</v>
      </c>
      <c r="G2890" s="20">
        <v>38460</v>
      </c>
    </row>
    <row r="2891" spans="1:7" x14ac:dyDescent="0.25">
      <c r="A2891" s="20">
        <v>24992</v>
      </c>
      <c r="B2891" s="19">
        <v>53</v>
      </c>
      <c r="C2891" s="20">
        <v>44408</v>
      </c>
      <c r="D2891" s="21">
        <f>YEAR(C2891)-YEAR(G2891)</f>
        <v>19</v>
      </c>
      <c r="E2891" s="21">
        <f>MONTH(C2891)-MONTH(G2891)</f>
        <v>3</v>
      </c>
      <c r="F2891" s="22">
        <v>5199.8599999999997</v>
      </c>
      <c r="G2891" s="20">
        <v>37347</v>
      </c>
    </row>
    <row r="2892" spans="1:7" x14ac:dyDescent="0.25">
      <c r="A2892" s="20">
        <v>23457</v>
      </c>
      <c r="B2892" s="19">
        <v>57</v>
      </c>
      <c r="C2892" s="20">
        <v>44408</v>
      </c>
      <c r="D2892" s="21">
        <f>YEAR(C2892)-YEAR(G2892)</f>
        <v>12</v>
      </c>
      <c r="E2892" s="21">
        <f>MONTH(C2892)-MONTH(G2892)</f>
        <v>3</v>
      </c>
      <c r="F2892" s="22">
        <v>6391.6399999999994</v>
      </c>
      <c r="G2892" s="20">
        <v>39909</v>
      </c>
    </row>
    <row r="2893" spans="1:7" x14ac:dyDescent="0.25">
      <c r="A2893" s="20">
        <v>27766</v>
      </c>
      <c r="B2893" s="19">
        <v>45</v>
      </c>
      <c r="C2893" s="20">
        <v>44408</v>
      </c>
      <c r="D2893" s="21">
        <f>YEAR(C2893)-YEAR(G2893)</f>
        <v>13</v>
      </c>
      <c r="E2893" s="21">
        <f>MONTH(C2893)-MONTH(G2893)</f>
        <v>3</v>
      </c>
      <c r="F2893" s="22">
        <v>7199.329999999999</v>
      </c>
      <c r="G2893" s="20">
        <v>39545</v>
      </c>
    </row>
    <row r="2894" spans="1:7" x14ac:dyDescent="0.25">
      <c r="A2894" s="20">
        <v>26842</v>
      </c>
      <c r="B2894" s="19">
        <v>48</v>
      </c>
      <c r="C2894" s="20">
        <v>44408</v>
      </c>
      <c r="D2894" s="21">
        <f>YEAR(C2894)-YEAR(G2894)</f>
        <v>23</v>
      </c>
      <c r="E2894" s="21">
        <f>MONTH(C2894)-MONTH(G2894)</f>
        <v>3</v>
      </c>
      <c r="F2894" s="22">
        <v>6452.02</v>
      </c>
      <c r="G2894" s="20">
        <v>35905</v>
      </c>
    </row>
    <row r="2895" spans="1:7" x14ac:dyDescent="0.25">
      <c r="A2895" s="20">
        <v>27989</v>
      </c>
      <c r="B2895" s="19">
        <v>45</v>
      </c>
      <c r="C2895" s="20">
        <v>44408</v>
      </c>
      <c r="D2895" s="21">
        <f>YEAR(C2895)-YEAR(G2895)</f>
        <v>14</v>
      </c>
      <c r="E2895" s="21">
        <f>MONTH(C2895)-MONTH(G2895)</f>
        <v>3</v>
      </c>
      <c r="F2895" s="22">
        <v>7992.46</v>
      </c>
      <c r="G2895" s="20">
        <v>39174</v>
      </c>
    </row>
    <row r="2896" spans="1:7" x14ac:dyDescent="0.25">
      <c r="A2896" s="20">
        <v>23738</v>
      </c>
      <c r="B2896" s="19">
        <v>56</v>
      </c>
      <c r="C2896" s="20">
        <v>44408</v>
      </c>
      <c r="D2896" s="21">
        <f>YEAR(C2896)-YEAR(G2896)</f>
        <v>32</v>
      </c>
      <c r="E2896" s="21">
        <f>MONTH(C2896)-MONTH(G2896)</f>
        <v>3</v>
      </c>
      <c r="F2896" s="22">
        <v>4955.7</v>
      </c>
      <c r="G2896" s="20">
        <v>32601</v>
      </c>
    </row>
    <row r="2897" spans="1:7" x14ac:dyDescent="0.25">
      <c r="A2897" s="20">
        <v>24561</v>
      </c>
      <c r="B2897" s="19">
        <v>54</v>
      </c>
      <c r="C2897" s="20">
        <v>44408</v>
      </c>
      <c r="D2897" s="21">
        <f>YEAR(C2897)-YEAR(G2897)</f>
        <v>12</v>
      </c>
      <c r="E2897" s="21">
        <f>MONTH(C2897)-MONTH(G2897)</f>
        <v>3</v>
      </c>
      <c r="F2897" s="22">
        <v>4802.3599999999997</v>
      </c>
      <c r="G2897" s="20">
        <v>39904</v>
      </c>
    </row>
    <row r="2898" spans="1:7" x14ac:dyDescent="0.25">
      <c r="A2898" s="20">
        <v>26256</v>
      </c>
      <c r="B2898" s="19">
        <v>49</v>
      </c>
      <c r="C2898" s="20">
        <v>44408</v>
      </c>
      <c r="D2898" s="21">
        <f>YEAR(C2898)-YEAR(G2898)</f>
        <v>30</v>
      </c>
      <c r="E2898" s="21">
        <f>MONTH(C2898)-MONTH(G2898)</f>
        <v>3</v>
      </c>
      <c r="F2898" s="22">
        <v>5329.78</v>
      </c>
      <c r="G2898" s="20">
        <v>33343</v>
      </c>
    </row>
    <row r="2899" spans="1:7" x14ac:dyDescent="0.25">
      <c r="A2899" s="20">
        <v>35428</v>
      </c>
      <c r="B2899" s="19">
        <v>24</v>
      </c>
      <c r="C2899" s="20">
        <v>44408</v>
      </c>
      <c r="D2899" s="21">
        <f>YEAR(C2899)-YEAR(G2899)</f>
        <v>4</v>
      </c>
      <c r="E2899" s="21">
        <f>MONTH(C2899)-MONTH(G2899)</f>
        <v>3</v>
      </c>
      <c r="F2899" s="22">
        <v>3523.08</v>
      </c>
      <c r="G2899" s="20">
        <v>42828</v>
      </c>
    </row>
    <row r="2900" spans="1:7" x14ac:dyDescent="0.25">
      <c r="A2900" s="20">
        <v>24814</v>
      </c>
      <c r="B2900" s="19">
        <v>53</v>
      </c>
      <c r="C2900" s="20">
        <v>44408</v>
      </c>
      <c r="D2900" s="21">
        <f>YEAR(C2900)-YEAR(G2900)</f>
        <v>13</v>
      </c>
      <c r="E2900" s="21">
        <f>MONTH(C2900)-MONTH(G2900)</f>
        <v>3</v>
      </c>
      <c r="F2900" s="22">
        <v>4894.37</v>
      </c>
      <c r="G2900" s="20">
        <v>39559</v>
      </c>
    </row>
    <row r="2901" spans="1:7" x14ac:dyDescent="0.25">
      <c r="A2901" s="20">
        <v>32832</v>
      </c>
      <c r="B2901" s="19">
        <v>31</v>
      </c>
      <c r="C2901" s="20">
        <v>44408</v>
      </c>
      <c r="D2901" s="21">
        <f>YEAR(C2901)-YEAR(G2901)</f>
        <v>7</v>
      </c>
      <c r="E2901" s="21">
        <f>MONTH(C2901)-MONTH(G2901)</f>
        <v>3</v>
      </c>
      <c r="F2901" s="22">
        <v>4215.75</v>
      </c>
      <c r="G2901" s="20">
        <v>41738</v>
      </c>
    </row>
    <row r="2902" spans="1:7" x14ac:dyDescent="0.25">
      <c r="A2902" s="20">
        <v>30954</v>
      </c>
      <c r="B2902" s="19">
        <v>37</v>
      </c>
      <c r="C2902" s="20">
        <v>44408</v>
      </c>
      <c r="D2902" s="21">
        <f>YEAR(C2902)-YEAR(G2902)</f>
        <v>12</v>
      </c>
      <c r="E2902" s="21">
        <f>MONTH(C2902)-MONTH(G2902)</f>
        <v>3</v>
      </c>
      <c r="F2902" s="22">
        <v>4916.5999999999995</v>
      </c>
      <c r="G2902" s="20">
        <v>39909</v>
      </c>
    </row>
    <row r="2903" spans="1:7" x14ac:dyDescent="0.25">
      <c r="A2903" s="20">
        <v>26507</v>
      </c>
      <c r="B2903" s="19">
        <v>49</v>
      </c>
      <c r="C2903" s="20">
        <v>44408</v>
      </c>
      <c r="D2903" s="21">
        <f>YEAR(C2903)-YEAR(G2903)</f>
        <v>9</v>
      </c>
      <c r="E2903" s="21">
        <f>MONTH(C2903)-MONTH(G2903)</f>
        <v>3</v>
      </c>
      <c r="F2903" s="22">
        <v>6218.6500000000005</v>
      </c>
      <c r="G2903" s="20">
        <v>41000</v>
      </c>
    </row>
    <row r="2904" spans="1:7" x14ac:dyDescent="0.25">
      <c r="A2904" s="20">
        <v>26151</v>
      </c>
      <c r="B2904" s="19">
        <v>50</v>
      </c>
      <c r="C2904" s="20">
        <v>44408</v>
      </c>
      <c r="D2904" s="21">
        <f>YEAR(C2904)-YEAR(G2904)</f>
        <v>18</v>
      </c>
      <c r="E2904" s="21">
        <f>MONTH(C2904)-MONTH(G2904)</f>
        <v>3</v>
      </c>
      <c r="F2904" s="22">
        <v>7512.66</v>
      </c>
      <c r="G2904" s="20">
        <v>37712</v>
      </c>
    </row>
    <row r="2905" spans="1:7" x14ac:dyDescent="0.25">
      <c r="A2905" s="20">
        <v>25407</v>
      </c>
      <c r="B2905" s="19">
        <v>52</v>
      </c>
      <c r="C2905" s="20">
        <v>44408</v>
      </c>
      <c r="D2905" s="21">
        <f>YEAR(C2905)-YEAR(G2905)</f>
        <v>14</v>
      </c>
      <c r="E2905" s="21">
        <f>MONTH(C2905)-MONTH(G2905)</f>
        <v>3</v>
      </c>
      <c r="F2905" s="22">
        <v>6043.66</v>
      </c>
      <c r="G2905" s="20">
        <v>39174</v>
      </c>
    </row>
    <row r="2906" spans="1:7" x14ac:dyDescent="0.25">
      <c r="A2906" s="20">
        <v>30519</v>
      </c>
      <c r="B2906" s="19">
        <v>38</v>
      </c>
      <c r="C2906" s="20">
        <v>44408</v>
      </c>
      <c r="D2906" s="21">
        <f>YEAR(C2906)-YEAR(G2906)</f>
        <v>9</v>
      </c>
      <c r="E2906" s="21">
        <f>MONTH(C2906)-MONTH(G2906)</f>
        <v>3</v>
      </c>
      <c r="F2906" s="22">
        <v>4323.6099999999997</v>
      </c>
      <c r="G2906" s="20">
        <v>41000</v>
      </c>
    </row>
    <row r="2907" spans="1:7" x14ac:dyDescent="0.25">
      <c r="A2907" s="20">
        <v>24931</v>
      </c>
      <c r="B2907" s="19">
        <v>53</v>
      </c>
      <c r="C2907" s="20">
        <v>44408</v>
      </c>
      <c r="D2907" s="21">
        <f>YEAR(C2907)-YEAR(G2907)</f>
        <v>23</v>
      </c>
      <c r="E2907" s="21">
        <f>MONTH(C2907)-MONTH(G2907)</f>
        <v>3</v>
      </c>
      <c r="F2907" s="22">
        <v>8097.3</v>
      </c>
      <c r="G2907" s="20">
        <v>35891</v>
      </c>
    </row>
    <row r="2908" spans="1:7" x14ac:dyDescent="0.25">
      <c r="A2908" s="20">
        <v>27151</v>
      </c>
      <c r="B2908" s="19">
        <v>47</v>
      </c>
      <c r="C2908" s="20">
        <v>44408</v>
      </c>
      <c r="D2908" s="21">
        <f>YEAR(C2908)-YEAR(G2908)</f>
        <v>12</v>
      </c>
      <c r="E2908" s="21">
        <f>MONTH(C2908)-MONTH(G2908)</f>
        <v>3</v>
      </c>
      <c r="F2908" s="22">
        <v>5717.4000000000005</v>
      </c>
      <c r="G2908" s="20">
        <v>39909</v>
      </c>
    </row>
    <row r="2909" spans="1:7" x14ac:dyDescent="0.25">
      <c r="A2909" s="20">
        <v>29674</v>
      </c>
      <c r="B2909" s="19">
        <v>40</v>
      </c>
      <c r="C2909" s="20">
        <v>44408</v>
      </c>
      <c r="D2909" s="21">
        <f>YEAR(C2909)-YEAR(G2909)</f>
        <v>12</v>
      </c>
      <c r="E2909" s="21">
        <f>MONTH(C2909)-MONTH(G2909)</f>
        <v>3</v>
      </c>
      <c r="F2909" s="22">
        <v>6323.32</v>
      </c>
      <c r="G2909" s="20">
        <v>39917</v>
      </c>
    </row>
    <row r="2910" spans="1:7" x14ac:dyDescent="0.25">
      <c r="A2910" s="20">
        <v>22412</v>
      </c>
      <c r="B2910" s="19">
        <v>60</v>
      </c>
      <c r="C2910" s="20">
        <v>44408</v>
      </c>
      <c r="D2910" s="21">
        <f>YEAR(C2910)-YEAR(G2910)</f>
        <v>34</v>
      </c>
      <c r="E2910" s="21">
        <f>MONTH(C2910)-MONTH(G2910)</f>
        <v>3</v>
      </c>
      <c r="F2910" s="22">
        <v>5922.2599999999993</v>
      </c>
      <c r="G2910" s="20">
        <v>31868</v>
      </c>
    </row>
    <row r="2911" spans="1:7" x14ac:dyDescent="0.25">
      <c r="A2911" s="20">
        <v>21931</v>
      </c>
      <c r="B2911" s="19">
        <v>61</v>
      </c>
      <c r="C2911" s="20">
        <v>44408</v>
      </c>
      <c r="D2911" s="21">
        <f>YEAR(C2911)-YEAR(G2911)</f>
        <v>9</v>
      </c>
      <c r="E2911" s="21">
        <f>MONTH(C2911)-MONTH(G2911)</f>
        <v>3</v>
      </c>
      <c r="F2911" s="22">
        <v>4518.49</v>
      </c>
      <c r="G2911" s="20">
        <v>41000</v>
      </c>
    </row>
    <row r="2912" spans="1:7" x14ac:dyDescent="0.25">
      <c r="A2912" s="20">
        <v>29928</v>
      </c>
      <c r="B2912" s="19">
        <v>39</v>
      </c>
      <c r="C2912" s="20">
        <v>44408</v>
      </c>
      <c r="D2912" s="21">
        <f>YEAR(C2912)-YEAR(G2912)</f>
        <v>1</v>
      </c>
      <c r="E2912" s="21">
        <f>MONTH(C2912)-MONTH(G2912)</f>
        <v>3</v>
      </c>
      <c r="F2912" s="22">
        <v>4242.7300000000005</v>
      </c>
      <c r="G2912" s="20">
        <v>43922</v>
      </c>
    </row>
    <row r="2913" spans="1:7" x14ac:dyDescent="0.25">
      <c r="A2913" s="20">
        <v>30918</v>
      </c>
      <c r="B2913" s="19">
        <v>37</v>
      </c>
      <c r="C2913" s="20">
        <v>44408</v>
      </c>
      <c r="D2913" s="21">
        <f>YEAR(C2913)-YEAR(G2913)</f>
        <v>12</v>
      </c>
      <c r="E2913" s="21">
        <f>MONTH(C2913)-MONTH(G2913)</f>
        <v>3</v>
      </c>
      <c r="F2913" s="22">
        <v>5550.52</v>
      </c>
      <c r="G2913" s="20">
        <v>39909</v>
      </c>
    </row>
    <row r="2914" spans="1:7" x14ac:dyDescent="0.25">
      <c r="A2914" s="20">
        <v>28772</v>
      </c>
      <c r="B2914" s="19">
        <v>42</v>
      </c>
      <c r="C2914" s="20">
        <v>44408</v>
      </c>
      <c r="D2914" s="21">
        <f>YEAR(C2914)-YEAR(G2914)</f>
        <v>15</v>
      </c>
      <c r="E2914" s="21">
        <f>MONTH(C2914)-MONTH(G2914)</f>
        <v>3</v>
      </c>
      <c r="F2914" s="22">
        <v>5101.91</v>
      </c>
      <c r="G2914" s="20">
        <v>38817</v>
      </c>
    </row>
    <row r="2915" spans="1:7" x14ac:dyDescent="0.25">
      <c r="A2915" s="20">
        <v>22609</v>
      </c>
      <c r="B2915" s="19">
        <v>59</v>
      </c>
      <c r="C2915" s="20">
        <v>44408</v>
      </c>
      <c r="D2915" s="21">
        <f>YEAR(C2915)-YEAR(G2915)</f>
        <v>39</v>
      </c>
      <c r="E2915" s="21">
        <f>MONTH(C2915)-MONTH(G2915)</f>
        <v>3</v>
      </c>
      <c r="F2915" s="22">
        <v>7009.78</v>
      </c>
      <c r="G2915" s="20">
        <v>30042</v>
      </c>
    </row>
    <row r="2916" spans="1:7" x14ac:dyDescent="0.25">
      <c r="A2916" s="20">
        <v>33129</v>
      </c>
      <c r="B2916" s="19">
        <v>31</v>
      </c>
      <c r="C2916" s="20">
        <v>44408</v>
      </c>
      <c r="D2916" s="21">
        <f>YEAR(C2916)-YEAR(G2916)</f>
        <v>5</v>
      </c>
      <c r="E2916" s="21">
        <f>MONTH(C2916)-MONTH(G2916)</f>
        <v>3</v>
      </c>
      <c r="F2916" s="22">
        <v>3635.25</v>
      </c>
      <c r="G2916" s="20">
        <v>42461</v>
      </c>
    </row>
    <row r="2917" spans="1:7" x14ac:dyDescent="0.25">
      <c r="A2917" s="20">
        <v>29382</v>
      </c>
      <c r="B2917" s="19">
        <v>41</v>
      </c>
      <c r="C2917" s="20">
        <v>44408</v>
      </c>
      <c r="D2917" s="21">
        <f>YEAR(C2917)-YEAR(G2917)</f>
        <v>15</v>
      </c>
      <c r="E2917" s="21">
        <f>MONTH(C2917)-MONTH(G2917)</f>
        <v>3</v>
      </c>
      <c r="F2917" s="22">
        <v>4271.99</v>
      </c>
      <c r="G2917" s="20">
        <v>38808</v>
      </c>
    </row>
    <row r="2918" spans="1:7" x14ac:dyDescent="0.25">
      <c r="A2918" s="20">
        <v>30534</v>
      </c>
      <c r="B2918" s="19">
        <v>38</v>
      </c>
      <c r="C2918" s="20">
        <v>44408</v>
      </c>
      <c r="D2918" s="21">
        <f>YEAR(C2918)-YEAR(G2918)</f>
        <v>8</v>
      </c>
      <c r="E2918" s="21">
        <f>MONTH(C2918)-MONTH(G2918)</f>
        <v>3</v>
      </c>
      <c r="F2918" s="22">
        <v>4260.72</v>
      </c>
      <c r="G2918" s="20">
        <v>41365</v>
      </c>
    </row>
    <row r="2919" spans="1:7" x14ac:dyDescent="0.25">
      <c r="A2919" s="20">
        <v>29239</v>
      </c>
      <c r="B2919" s="19">
        <v>41</v>
      </c>
      <c r="C2919" s="20">
        <v>44408</v>
      </c>
      <c r="D2919" s="21">
        <f>YEAR(C2919)-YEAR(G2919)</f>
        <v>19</v>
      </c>
      <c r="E2919" s="21">
        <f>MONTH(C2919)-MONTH(G2919)</f>
        <v>3</v>
      </c>
      <c r="F2919" s="22">
        <v>5111.38</v>
      </c>
      <c r="G2919" s="20">
        <v>37368</v>
      </c>
    </row>
    <row r="2920" spans="1:7" x14ac:dyDescent="0.25">
      <c r="A2920" s="20">
        <v>24442</v>
      </c>
      <c r="B2920" s="19">
        <v>54</v>
      </c>
      <c r="C2920" s="20">
        <v>44408</v>
      </c>
      <c r="D2920" s="21">
        <f>YEAR(C2920)-YEAR(G2920)</f>
        <v>30</v>
      </c>
      <c r="E2920" s="21">
        <f>MONTH(C2920)-MONTH(G2920)</f>
        <v>3</v>
      </c>
      <c r="F2920" s="22">
        <v>5374.58</v>
      </c>
      <c r="G2920" s="20">
        <v>33329</v>
      </c>
    </row>
    <row r="2921" spans="1:7" x14ac:dyDescent="0.25">
      <c r="A2921" s="20">
        <v>26614</v>
      </c>
      <c r="B2921" s="19">
        <v>48</v>
      </c>
      <c r="C2921" s="20">
        <v>44408</v>
      </c>
      <c r="D2921" s="21">
        <f>YEAR(C2921)-YEAR(G2921)</f>
        <v>18</v>
      </c>
      <c r="E2921" s="21">
        <f>MONTH(C2921)-MONTH(G2921)</f>
        <v>3</v>
      </c>
      <c r="F2921" s="22">
        <v>5657.94</v>
      </c>
      <c r="G2921" s="20">
        <v>37725</v>
      </c>
    </row>
    <row r="2922" spans="1:7" x14ac:dyDescent="0.25">
      <c r="A2922" s="20">
        <v>27479</v>
      </c>
      <c r="B2922" s="19">
        <v>46</v>
      </c>
      <c r="C2922" s="20">
        <v>44408</v>
      </c>
      <c r="D2922" s="21">
        <f>YEAR(C2922)-YEAR(G2922)</f>
        <v>21</v>
      </c>
      <c r="E2922" s="21">
        <f>MONTH(C2922)-MONTH(G2922)</f>
        <v>3</v>
      </c>
      <c r="F2922" s="22">
        <v>4945.62</v>
      </c>
      <c r="G2922" s="20">
        <v>36617</v>
      </c>
    </row>
    <row r="2923" spans="1:7" x14ac:dyDescent="0.25">
      <c r="A2923" s="20">
        <v>31999</v>
      </c>
      <c r="B2923" s="19">
        <v>34</v>
      </c>
      <c r="C2923" s="20">
        <v>44408</v>
      </c>
      <c r="D2923" s="21">
        <f>YEAR(C2923)-YEAR(G2923)</f>
        <v>8</v>
      </c>
      <c r="E2923" s="21">
        <f>MONTH(C2923)-MONTH(G2923)</f>
        <v>3</v>
      </c>
      <c r="F2923" s="22">
        <v>4283.12</v>
      </c>
      <c r="G2923" s="20">
        <v>41365</v>
      </c>
    </row>
    <row r="2924" spans="1:7" x14ac:dyDescent="0.25">
      <c r="A2924" s="20">
        <v>24979</v>
      </c>
      <c r="B2924" s="19">
        <v>53</v>
      </c>
      <c r="C2924" s="20">
        <v>44408</v>
      </c>
      <c r="D2924" s="21">
        <f>YEAR(C2924)-YEAR(G2924)</f>
        <v>30</v>
      </c>
      <c r="E2924" s="21">
        <f>MONTH(C2924)-MONTH(G2924)</f>
        <v>3</v>
      </c>
      <c r="F2924" s="22">
        <v>5760.98</v>
      </c>
      <c r="G2924" s="20">
        <v>33343</v>
      </c>
    </row>
    <row r="2925" spans="1:7" x14ac:dyDescent="0.25">
      <c r="A2925" s="20">
        <v>27952</v>
      </c>
      <c r="B2925" s="19">
        <v>45</v>
      </c>
      <c r="C2925" s="20">
        <v>44408</v>
      </c>
      <c r="D2925" s="21">
        <f>YEAR(C2925)-YEAR(G2925)</f>
        <v>18</v>
      </c>
      <c r="E2925" s="21">
        <f>MONTH(C2925)-MONTH(G2925)</f>
        <v>3</v>
      </c>
      <c r="F2925" s="22">
        <v>4592.82</v>
      </c>
      <c r="G2925" s="20">
        <v>37725</v>
      </c>
    </row>
    <row r="2926" spans="1:7" x14ac:dyDescent="0.25">
      <c r="A2926" s="20">
        <v>28890</v>
      </c>
      <c r="B2926" s="19">
        <v>42</v>
      </c>
      <c r="C2926" s="20">
        <v>44408</v>
      </c>
      <c r="D2926" s="21">
        <f>YEAR(C2926)-YEAR(G2926)</f>
        <v>9</v>
      </c>
      <c r="E2926" s="21">
        <f>MONTH(C2926)-MONTH(G2926)</f>
        <v>3</v>
      </c>
      <c r="F2926" s="22">
        <v>5154.6500000000005</v>
      </c>
      <c r="G2926" s="20">
        <v>41015</v>
      </c>
    </row>
    <row r="2927" spans="1:7" x14ac:dyDescent="0.25">
      <c r="A2927" s="20">
        <v>30507</v>
      </c>
      <c r="B2927" s="19">
        <v>38</v>
      </c>
      <c r="C2927" s="20">
        <v>44408</v>
      </c>
      <c r="D2927" s="21">
        <f>YEAR(C2927)-YEAR(G2927)</f>
        <v>9</v>
      </c>
      <c r="E2927" s="21">
        <f>MONTH(C2927)-MONTH(G2927)</f>
        <v>3</v>
      </c>
      <c r="F2927" s="22">
        <v>4695.45</v>
      </c>
      <c r="G2927" s="20">
        <v>41000</v>
      </c>
    </row>
    <row r="2928" spans="1:7" x14ac:dyDescent="0.25">
      <c r="A2928" s="20">
        <v>33211</v>
      </c>
      <c r="B2928" s="19">
        <v>30</v>
      </c>
      <c r="C2928" s="20">
        <v>44408</v>
      </c>
      <c r="D2928" s="21">
        <f>YEAR(C2928)-YEAR(G2928)</f>
        <v>6</v>
      </c>
      <c r="E2928" s="21">
        <f>MONTH(C2928)-MONTH(G2928)</f>
        <v>3</v>
      </c>
      <c r="F2928" s="22">
        <v>3822.4599999999996</v>
      </c>
      <c r="G2928" s="20">
        <v>42119</v>
      </c>
    </row>
    <row r="2929" spans="1:7" x14ac:dyDescent="0.25">
      <c r="A2929" s="20">
        <v>24707</v>
      </c>
      <c r="B2929" s="19">
        <v>54</v>
      </c>
      <c r="C2929" s="20">
        <v>44408</v>
      </c>
      <c r="D2929" s="21">
        <f>YEAR(C2929)-YEAR(G2929)</f>
        <v>30</v>
      </c>
      <c r="E2929" s="21">
        <f>MONTH(C2929)-MONTH(G2929)</f>
        <v>3</v>
      </c>
      <c r="F2929" s="22">
        <v>6222.420000000001</v>
      </c>
      <c r="G2929" s="20">
        <v>33357</v>
      </c>
    </row>
    <row r="2930" spans="1:7" x14ac:dyDescent="0.25">
      <c r="A2930" s="20">
        <v>29635</v>
      </c>
      <c r="B2930" s="19">
        <v>40</v>
      </c>
      <c r="C2930" s="20">
        <v>44408</v>
      </c>
      <c r="D2930" s="21">
        <f>YEAR(C2930)-YEAR(G2930)</f>
        <v>16</v>
      </c>
      <c r="E2930" s="21">
        <f>MONTH(C2930)-MONTH(G2930)</f>
        <v>3</v>
      </c>
      <c r="F2930" s="22">
        <v>5410.08</v>
      </c>
      <c r="G2930" s="20">
        <v>38453</v>
      </c>
    </row>
    <row r="2931" spans="1:7" x14ac:dyDescent="0.25">
      <c r="A2931" s="20">
        <v>29092</v>
      </c>
      <c r="B2931" s="19">
        <v>42</v>
      </c>
      <c r="C2931" s="20">
        <v>44408</v>
      </c>
      <c r="D2931" s="21">
        <f>YEAR(C2931)-YEAR(G2931)</f>
        <v>10</v>
      </c>
      <c r="E2931" s="21">
        <f>MONTH(C2931)-MONTH(G2931)</f>
        <v>3</v>
      </c>
      <c r="F2931" s="22">
        <v>5215.3</v>
      </c>
      <c r="G2931" s="20">
        <v>40634</v>
      </c>
    </row>
    <row r="2932" spans="1:7" x14ac:dyDescent="0.25">
      <c r="A2932" s="20">
        <v>29985</v>
      </c>
      <c r="B2932" s="19">
        <v>39</v>
      </c>
      <c r="C2932" s="20">
        <v>44408</v>
      </c>
      <c r="D2932" s="21">
        <f>YEAR(C2932)-YEAR(G2932)</f>
        <v>15</v>
      </c>
      <c r="E2932" s="21">
        <f>MONTH(C2932)-MONTH(G2932)</f>
        <v>3</v>
      </c>
      <c r="F2932" s="22">
        <v>5307.9900000000007</v>
      </c>
      <c r="G2932" s="20">
        <v>38811</v>
      </c>
    </row>
    <row r="2933" spans="1:7" x14ac:dyDescent="0.25">
      <c r="A2933" s="20">
        <v>27505</v>
      </c>
      <c r="B2933" s="19">
        <v>46</v>
      </c>
      <c r="C2933" s="20">
        <v>44408</v>
      </c>
      <c r="D2933" s="21">
        <f>YEAR(C2933)-YEAR(G2933)</f>
        <v>19</v>
      </c>
      <c r="E2933" s="21">
        <f>MONTH(C2933)-MONTH(G2933)</f>
        <v>3</v>
      </c>
      <c r="F2933" s="22">
        <v>6502.420000000001</v>
      </c>
      <c r="G2933" s="20">
        <v>37347</v>
      </c>
    </row>
    <row r="2934" spans="1:7" x14ac:dyDescent="0.25">
      <c r="A2934" s="20">
        <v>25252</v>
      </c>
      <c r="B2934" s="19">
        <v>52</v>
      </c>
      <c r="C2934" s="20">
        <v>44408</v>
      </c>
      <c r="D2934" s="21">
        <f>YEAR(C2934)-YEAR(G2934)</f>
        <v>13</v>
      </c>
      <c r="E2934" s="21">
        <f>MONTH(C2934)-MONTH(G2934)</f>
        <v>3</v>
      </c>
      <c r="F2934" s="22">
        <v>4894.37</v>
      </c>
      <c r="G2934" s="20">
        <v>39539</v>
      </c>
    </row>
    <row r="2935" spans="1:7" x14ac:dyDescent="0.25">
      <c r="A2935" s="20">
        <v>26382</v>
      </c>
      <c r="B2935" s="19">
        <v>49</v>
      </c>
      <c r="C2935" s="20">
        <v>44408</v>
      </c>
      <c r="D2935" s="21">
        <f>YEAR(C2935)-YEAR(G2935)</f>
        <v>14</v>
      </c>
      <c r="E2935" s="21">
        <f>MONTH(C2935)-MONTH(G2935)</f>
        <v>3</v>
      </c>
      <c r="F2935" s="22">
        <v>6517.4199999999992</v>
      </c>
      <c r="G2935" s="20">
        <v>39188</v>
      </c>
    </row>
    <row r="2936" spans="1:7" x14ac:dyDescent="0.25">
      <c r="A2936" s="20">
        <v>31251</v>
      </c>
      <c r="B2936" s="19">
        <v>36</v>
      </c>
      <c r="C2936" s="20">
        <v>44408</v>
      </c>
      <c r="D2936" s="21">
        <f>YEAR(C2936)-YEAR(G2936)</f>
        <v>9</v>
      </c>
      <c r="E2936" s="21">
        <f>MONTH(C2936)-MONTH(G2936)</f>
        <v>3</v>
      </c>
      <c r="F2936" s="22">
        <v>4061.53</v>
      </c>
      <c r="G2936" s="20">
        <v>41000</v>
      </c>
    </row>
    <row r="2937" spans="1:7" x14ac:dyDescent="0.25">
      <c r="A2937" s="20">
        <v>32487</v>
      </c>
      <c r="B2937" s="19">
        <v>32</v>
      </c>
      <c r="C2937" s="20">
        <v>44408</v>
      </c>
      <c r="D2937" s="21">
        <f>YEAR(C2937)-YEAR(G2937)</f>
        <v>9</v>
      </c>
      <c r="E2937" s="21">
        <f>MONTH(C2937)-MONTH(G2937)</f>
        <v>3</v>
      </c>
      <c r="F2937" s="22">
        <v>4113.05</v>
      </c>
      <c r="G2937" s="20">
        <v>41000</v>
      </c>
    </row>
    <row r="2938" spans="1:7" x14ac:dyDescent="0.25">
      <c r="A2938" s="20">
        <v>28885</v>
      </c>
      <c r="B2938" s="19">
        <v>42</v>
      </c>
      <c r="C2938" s="20">
        <v>44408</v>
      </c>
      <c r="D2938" s="21">
        <f>YEAR(C2938)-YEAR(G2938)</f>
        <v>8</v>
      </c>
      <c r="E2938" s="21">
        <f>MONTH(C2938)-MONTH(G2938)</f>
        <v>3</v>
      </c>
      <c r="F2938" s="22">
        <v>5396.4000000000005</v>
      </c>
      <c r="G2938" s="20">
        <v>41365</v>
      </c>
    </row>
    <row r="2939" spans="1:7" x14ac:dyDescent="0.25">
      <c r="A2939" s="20">
        <v>23031</v>
      </c>
      <c r="B2939" s="19">
        <v>58</v>
      </c>
      <c r="C2939" s="20">
        <v>44408</v>
      </c>
      <c r="D2939" s="21">
        <f>YEAR(C2939)-YEAR(G2939)</f>
        <v>39</v>
      </c>
      <c r="E2939" s="21">
        <f>MONTH(C2939)-MONTH(G2939)</f>
        <v>3</v>
      </c>
      <c r="F2939" s="22">
        <v>6980.66</v>
      </c>
      <c r="G2939" s="20">
        <v>30042</v>
      </c>
    </row>
    <row r="2940" spans="1:7" x14ac:dyDescent="0.25">
      <c r="A2940" s="20">
        <v>24850</v>
      </c>
      <c r="B2940" s="19">
        <v>53</v>
      </c>
      <c r="C2940" s="20">
        <v>44408</v>
      </c>
      <c r="D2940" s="21">
        <f>YEAR(C2940)-YEAR(G2940)</f>
        <v>14</v>
      </c>
      <c r="E2940" s="21">
        <f>MONTH(C2940)-MONTH(G2940)</f>
        <v>3</v>
      </c>
      <c r="F2940" s="22">
        <v>8572.6200000000008</v>
      </c>
      <c r="G2940" s="20">
        <v>39188</v>
      </c>
    </row>
    <row r="2941" spans="1:7" x14ac:dyDescent="0.25">
      <c r="A2941" s="20">
        <v>25274</v>
      </c>
      <c r="B2941" s="19">
        <v>52</v>
      </c>
      <c r="C2941" s="20">
        <v>44408</v>
      </c>
      <c r="D2941" s="21">
        <f>YEAR(C2941)-YEAR(G2941)</f>
        <v>21</v>
      </c>
      <c r="E2941" s="21">
        <f>MONTH(C2941)-MONTH(G2941)</f>
        <v>3</v>
      </c>
      <c r="F2941" s="22">
        <v>6320.98</v>
      </c>
      <c r="G2941" s="20">
        <v>36633</v>
      </c>
    </row>
    <row r="2942" spans="1:7" x14ac:dyDescent="0.25">
      <c r="A2942" s="20">
        <v>27991</v>
      </c>
      <c r="B2942" s="19">
        <v>45</v>
      </c>
      <c r="C2942" s="20">
        <v>44408</v>
      </c>
      <c r="D2942" s="21">
        <f>YEAR(C2942)-YEAR(G2942)</f>
        <v>21</v>
      </c>
      <c r="E2942" s="21">
        <f>MONTH(C2942)-MONTH(G2942)</f>
        <v>3</v>
      </c>
      <c r="F2942" s="22">
        <v>5175.22</v>
      </c>
      <c r="G2942" s="20">
        <v>36617</v>
      </c>
    </row>
    <row r="2943" spans="1:7" x14ac:dyDescent="0.25">
      <c r="A2943" s="20">
        <v>26893</v>
      </c>
      <c r="B2943" s="19">
        <v>48</v>
      </c>
      <c r="C2943" s="20">
        <v>44408</v>
      </c>
      <c r="D2943" s="21">
        <f>YEAR(C2943)-YEAR(G2943)</f>
        <v>21</v>
      </c>
      <c r="E2943" s="21">
        <f>MONTH(C2943)-MONTH(G2943)</f>
        <v>3</v>
      </c>
      <c r="F2943" s="22">
        <v>5327.54</v>
      </c>
      <c r="G2943" s="20">
        <v>36617</v>
      </c>
    </row>
    <row r="2944" spans="1:7" x14ac:dyDescent="0.25">
      <c r="A2944" s="20">
        <v>27327</v>
      </c>
      <c r="B2944" s="19">
        <v>46</v>
      </c>
      <c r="C2944" s="20">
        <v>44408</v>
      </c>
      <c r="D2944" s="21">
        <f>YEAR(C2944)-YEAR(G2944)</f>
        <v>16</v>
      </c>
      <c r="E2944" s="21">
        <f>MONTH(C2944)-MONTH(G2944)</f>
        <v>3</v>
      </c>
      <c r="F2944" s="22">
        <v>5627.3600000000006</v>
      </c>
      <c r="G2944" s="20">
        <v>38443</v>
      </c>
    </row>
    <row r="2945" spans="1:7" x14ac:dyDescent="0.25">
      <c r="A2945" s="20">
        <v>32328</v>
      </c>
      <c r="B2945" s="19">
        <v>33</v>
      </c>
      <c r="C2945" s="20">
        <v>44408</v>
      </c>
      <c r="D2945" s="21">
        <f>YEAR(C2945)-YEAR(G2945)</f>
        <v>1</v>
      </c>
      <c r="E2945" s="21">
        <f>MONTH(C2945)-MONTH(G2945)</f>
        <v>3</v>
      </c>
      <c r="F2945" s="22">
        <v>4602.25</v>
      </c>
      <c r="G2945" s="20">
        <v>43922</v>
      </c>
    </row>
    <row r="2946" spans="1:7" x14ac:dyDescent="0.25">
      <c r="A2946" s="20">
        <v>28387</v>
      </c>
      <c r="B2946" s="19">
        <v>44</v>
      </c>
      <c r="C2946" s="20">
        <v>44408</v>
      </c>
      <c r="D2946" s="21">
        <f>YEAR(C2946)-YEAR(G2946)</f>
        <v>10</v>
      </c>
      <c r="E2946" s="21">
        <f>MONTH(C2946)-MONTH(G2946)</f>
        <v>3</v>
      </c>
      <c r="F2946" s="22">
        <v>4833.38</v>
      </c>
      <c r="G2946" s="20">
        <v>40634</v>
      </c>
    </row>
    <row r="2947" spans="1:7" x14ac:dyDescent="0.25">
      <c r="A2947" s="20">
        <v>27326</v>
      </c>
      <c r="B2947" s="19">
        <v>46</v>
      </c>
      <c r="C2947" s="20">
        <v>44408</v>
      </c>
      <c r="D2947" s="21">
        <f>YEAR(C2947)-YEAR(G2947)</f>
        <v>15</v>
      </c>
      <c r="E2947" s="21">
        <f>MONTH(C2947)-MONTH(G2947)</f>
        <v>3</v>
      </c>
      <c r="F2947" s="22">
        <v>6830.07</v>
      </c>
      <c r="G2947" s="20">
        <v>38811</v>
      </c>
    </row>
    <row r="2948" spans="1:7" x14ac:dyDescent="0.25">
      <c r="A2948" s="20">
        <v>25768</v>
      </c>
      <c r="B2948" s="19">
        <v>51</v>
      </c>
      <c r="C2948" s="20">
        <v>44408</v>
      </c>
      <c r="D2948" s="21">
        <f>YEAR(C2948)-YEAR(G2948)</f>
        <v>21</v>
      </c>
      <c r="E2948" s="21">
        <f>MONTH(C2948)-MONTH(G2948)</f>
        <v>3</v>
      </c>
      <c r="F2948" s="22">
        <v>5110.2599999999993</v>
      </c>
      <c r="G2948" s="20">
        <v>36617</v>
      </c>
    </row>
    <row r="2949" spans="1:7" x14ac:dyDescent="0.25">
      <c r="A2949" s="20">
        <v>32542</v>
      </c>
      <c r="B2949" s="19">
        <v>32</v>
      </c>
      <c r="C2949" s="20">
        <v>44408</v>
      </c>
      <c r="D2949" s="21">
        <f>YEAR(C2949)-YEAR(G2949)</f>
        <v>5</v>
      </c>
      <c r="E2949" s="21">
        <f>MONTH(C2949)-MONTH(G2949)</f>
        <v>3</v>
      </c>
      <c r="F2949" s="22">
        <v>3915.25</v>
      </c>
      <c r="G2949" s="20">
        <v>42461</v>
      </c>
    </row>
    <row r="2950" spans="1:7" x14ac:dyDescent="0.25">
      <c r="A2950" s="20">
        <v>29732</v>
      </c>
      <c r="B2950" s="19">
        <v>40</v>
      </c>
      <c r="C2950" s="20">
        <v>44408</v>
      </c>
      <c r="D2950" s="21">
        <f>YEAR(C2950)-YEAR(G2950)</f>
        <v>15</v>
      </c>
      <c r="E2950" s="21">
        <f>MONTH(C2950)-MONTH(G2950)</f>
        <v>3</v>
      </c>
      <c r="F2950" s="22">
        <v>6421.27</v>
      </c>
      <c r="G2950" s="20">
        <v>38813</v>
      </c>
    </row>
    <row r="2951" spans="1:7" x14ac:dyDescent="0.25">
      <c r="A2951" s="20">
        <v>31828</v>
      </c>
      <c r="B2951" s="19">
        <v>34</v>
      </c>
      <c r="C2951" s="20">
        <v>44408</v>
      </c>
      <c r="D2951" s="21">
        <f>YEAR(C2951)-YEAR(G2951)</f>
        <v>9</v>
      </c>
      <c r="E2951" s="21">
        <f>MONTH(C2951)-MONTH(G2951)</f>
        <v>3</v>
      </c>
      <c r="F2951" s="22">
        <v>4061.53</v>
      </c>
      <c r="G2951" s="20">
        <v>41000</v>
      </c>
    </row>
    <row r="2952" spans="1:7" x14ac:dyDescent="0.25">
      <c r="A2952" s="20">
        <v>25642</v>
      </c>
      <c r="B2952" s="19">
        <v>51</v>
      </c>
      <c r="C2952" s="20">
        <v>44408</v>
      </c>
      <c r="D2952" s="21">
        <f>YEAR(C2952)-YEAR(G2952)</f>
        <v>26</v>
      </c>
      <c r="E2952" s="21">
        <f>MONTH(C2952)-MONTH(G2952)</f>
        <v>3</v>
      </c>
      <c r="F2952" s="22">
        <v>5699.38</v>
      </c>
      <c r="G2952" s="20">
        <v>34790</v>
      </c>
    </row>
    <row r="2953" spans="1:7" x14ac:dyDescent="0.25">
      <c r="A2953" s="20">
        <v>29518</v>
      </c>
      <c r="B2953" s="19">
        <v>40</v>
      </c>
      <c r="C2953" s="20">
        <v>44408</v>
      </c>
      <c r="D2953" s="21">
        <f>YEAR(C2953)-YEAR(G2953)</f>
        <v>16</v>
      </c>
      <c r="E2953" s="21">
        <f>MONTH(C2953)-MONTH(G2953)</f>
        <v>3</v>
      </c>
      <c r="F2953" s="22">
        <v>4566.72</v>
      </c>
      <c r="G2953" s="20">
        <v>38446</v>
      </c>
    </row>
    <row r="2954" spans="1:7" x14ac:dyDescent="0.25">
      <c r="A2954" s="20">
        <v>28732</v>
      </c>
      <c r="B2954" s="19">
        <v>43</v>
      </c>
      <c r="C2954" s="20">
        <v>44408</v>
      </c>
      <c r="D2954" s="21">
        <f>YEAR(C2954)-YEAR(G2954)</f>
        <v>8</v>
      </c>
      <c r="E2954" s="21">
        <f>MONTH(C2954)-MONTH(G2954)</f>
        <v>3</v>
      </c>
      <c r="F2954" s="22">
        <v>5743.5999999999995</v>
      </c>
      <c r="G2954" s="20">
        <v>41365</v>
      </c>
    </row>
    <row r="2955" spans="1:7" x14ac:dyDescent="0.25">
      <c r="A2955" s="20">
        <v>26122</v>
      </c>
      <c r="B2955" s="19">
        <v>50</v>
      </c>
      <c r="C2955" s="20">
        <v>44408</v>
      </c>
      <c r="D2955" s="21">
        <f>YEAR(C2955)-YEAR(G2955)</f>
        <v>14</v>
      </c>
      <c r="E2955" s="21">
        <f>MONTH(C2955)-MONTH(G2955)</f>
        <v>3</v>
      </c>
      <c r="F2955" s="22">
        <v>5042.38</v>
      </c>
      <c r="G2955" s="20">
        <v>39173</v>
      </c>
    </row>
    <row r="2956" spans="1:7" x14ac:dyDescent="0.25">
      <c r="A2956" s="20">
        <v>24203</v>
      </c>
      <c r="B2956" s="19">
        <v>55</v>
      </c>
      <c r="C2956" s="20">
        <v>44408</v>
      </c>
      <c r="D2956" s="21">
        <f>YEAR(C2956)-YEAR(G2956)</f>
        <v>32</v>
      </c>
      <c r="E2956" s="21">
        <f>MONTH(C2956)-MONTH(G2956)</f>
        <v>3</v>
      </c>
      <c r="F2956" s="22">
        <v>4561.46</v>
      </c>
      <c r="G2956" s="20">
        <v>32601</v>
      </c>
    </row>
    <row r="2957" spans="1:7" x14ac:dyDescent="0.25">
      <c r="A2957" s="20">
        <v>31950</v>
      </c>
      <c r="B2957" s="19">
        <v>34</v>
      </c>
      <c r="C2957" s="20">
        <v>44408</v>
      </c>
      <c r="D2957" s="21">
        <f>YEAR(C2957)-YEAR(G2957)</f>
        <v>9</v>
      </c>
      <c r="E2957" s="21">
        <f>MONTH(C2957)-MONTH(G2957)</f>
        <v>3</v>
      </c>
      <c r="F2957" s="22">
        <v>4113.05</v>
      </c>
      <c r="G2957" s="20">
        <v>41000</v>
      </c>
    </row>
    <row r="2958" spans="1:7" x14ac:dyDescent="0.25">
      <c r="A2958" s="20">
        <v>30072</v>
      </c>
      <c r="B2958" s="19">
        <v>39</v>
      </c>
      <c r="C2958" s="20">
        <v>44408</v>
      </c>
      <c r="D2958" s="21">
        <f>YEAR(C2958)-YEAR(G2958)</f>
        <v>9</v>
      </c>
      <c r="E2958" s="21">
        <f>MONTH(C2958)-MONTH(G2958)</f>
        <v>3</v>
      </c>
      <c r="F2958" s="22">
        <v>4466.97</v>
      </c>
      <c r="G2958" s="20">
        <v>41000</v>
      </c>
    </row>
    <row r="2959" spans="1:7" x14ac:dyDescent="0.25">
      <c r="A2959" s="20">
        <v>28226</v>
      </c>
      <c r="B2959" s="19">
        <v>44</v>
      </c>
      <c r="C2959" s="20">
        <v>44408</v>
      </c>
      <c r="D2959" s="21">
        <f>YEAR(C2959)-YEAR(G2959)</f>
        <v>13</v>
      </c>
      <c r="E2959" s="21">
        <f>MONTH(C2959)-MONTH(G2959)</f>
        <v>3</v>
      </c>
      <c r="F2959" s="22">
        <v>6474.69</v>
      </c>
      <c r="G2959" s="20">
        <v>39552</v>
      </c>
    </row>
    <row r="2960" spans="1:7" x14ac:dyDescent="0.25">
      <c r="A2960" s="20">
        <v>32181</v>
      </c>
      <c r="B2960" s="19">
        <v>33</v>
      </c>
      <c r="C2960" s="20">
        <v>44408</v>
      </c>
      <c r="D2960" s="21">
        <f>YEAR(C2960)-YEAR(G2960)</f>
        <v>9</v>
      </c>
      <c r="E2960" s="21">
        <f>MONTH(C2960)-MONTH(G2960)</f>
        <v>3</v>
      </c>
      <c r="F2960" s="22">
        <v>4415.45</v>
      </c>
      <c r="G2960" s="20">
        <v>41029</v>
      </c>
    </row>
    <row r="2961" spans="1:7" x14ac:dyDescent="0.25">
      <c r="A2961" s="20">
        <v>23160</v>
      </c>
      <c r="B2961" s="19">
        <v>58</v>
      </c>
      <c r="C2961" s="20">
        <v>44408</v>
      </c>
      <c r="D2961" s="21">
        <f>YEAR(C2961)-YEAR(G2961)</f>
        <v>15</v>
      </c>
      <c r="E2961" s="21">
        <f>MONTH(C2961)-MONTH(G2961)</f>
        <v>3</v>
      </c>
      <c r="F2961" s="22">
        <v>5381.91</v>
      </c>
      <c r="G2961" s="20">
        <v>38808</v>
      </c>
    </row>
    <row r="2962" spans="1:7" x14ac:dyDescent="0.25">
      <c r="A2962" s="20">
        <v>25876</v>
      </c>
      <c r="B2962" s="19">
        <v>50</v>
      </c>
      <c r="C2962" s="20">
        <v>44408</v>
      </c>
      <c r="D2962" s="21">
        <f>YEAR(C2962)-YEAR(G2962)</f>
        <v>16</v>
      </c>
      <c r="E2962" s="21">
        <f>MONTH(C2962)-MONTH(G2962)</f>
        <v>3</v>
      </c>
      <c r="F2962" s="22">
        <v>4930.72</v>
      </c>
      <c r="G2962" s="20">
        <v>38443</v>
      </c>
    </row>
    <row r="2963" spans="1:7" x14ac:dyDescent="0.25">
      <c r="A2963" s="20">
        <v>28894</v>
      </c>
      <c r="B2963" s="19">
        <v>42</v>
      </c>
      <c r="C2963" s="20">
        <v>44408</v>
      </c>
      <c r="D2963" s="21">
        <f>YEAR(C2963)-YEAR(G2963)</f>
        <v>15</v>
      </c>
      <c r="E2963" s="21">
        <f>MONTH(C2963)-MONTH(G2963)</f>
        <v>3</v>
      </c>
      <c r="F2963" s="22">
        <v>4278.71</v>
      </c>
      <c r="G2963" s="20">
        <v>38808</v>
      </c>
    </row>
    <row r="2964" spans="1:7" x14ac:dyDescent="0.25">
      <c r="A2964" s="20">
        <v>30796</v>
      </c>
      <c r="B2964" s="19">
        <v>37</v>
      </c>
      <c r="C2964" s="20">
        <v>44408</v>
      </c>
      <c r="D2964" s="21">
        <f>YEAR(C2964)-YEAR(G2964)</f>
        <v>11</v>
      </c>
      <c r="E2964" s="21">
        <f>MONTH(C2964)-MONTH(G2964)</f>
        <v>3</v>
      </c>
      <c r="F2964" s="22">
        <v>5652.27</v>
      </c>
      <c r="G2964" s="20">
        <v>40269</v>
      </c>
    </row>
    <row r="2965" spans="1:7" x14ac:dyDescent="0.25">
      <c r="A2965" s="20">
        <v>28993</v>
      </c>
      <c r="B2965" s="19">
        <v>42</v>
      </c>
      <c r="C2965" s="20">
        <v>44408</v>
      </c>
      <c r="D2965" s="21">
        <f>YEAR(C2965)-YEAR(G2965)</f>
        <v>14</v>
      </c>
      <c r="E2965" s="21">
        <f>MONTH(C2965)-MONTH(G2965)</f>
        <v>3</v>
      </c>
      <c r="F2965" s="22">
        <v>4841.9000000000005</v>
      </c>
      <c r="G2965" s="20">
        <v>39189</v>
      </c>
    </row>
    <row r="2966" spans="1:7" x14ac:dyDescent="0.25">
      <c r="A2966" s="20">
        <v>30132</v>
      </c>
      <c r="B2966" s="19">
        <v>39</v>
      </c>
      <c r="C2966" s="20">
        <v>44408</v>
      </c>
      <c r="D2966" s="21">
        <f>YEAR(C2966)-YEAR(G2966)</f>
        <v>9</v>
      </c>
      <c r="E2966" s="21">
        <f>MONTH(C2966)-MONTH(G2966)</f>
        <v>3</v>
      </c>
      <c r="F2966" s="22">
        <v>5629.53</v>
      </c>
      <c r="G2966" s="20">
        <v>41000</v>
      </c>
    </row>
    <row r="2967" spans="1:7" x14ac:dyDescent="0.25">
      <c r="A2967" s="20">
        <v>26420</v>
      </c>
      <c r="B2967" s="19">
        <v>49</v>
      </c>
      <c r="C2967" s="20">
        <v>44408</v>
      </c>
      <c r="D2967" s="21">
        <f>YEAR(C2967)-YEAR(G2967)</f>
        <v>23</v>
      </c>
      <c r="E2967" s="21">
        <f>MONTH(C2967)-MONTH(G2967)</f>
        <v>3</v>
      </c>
      <c r="F2967" s="22">
        <v>5830.420000000001</v>
      </c>
      <c r="G2967" s="20">
        <v>35886</v>
      </c>
    </row>
    <row r="2968" spans="1:7" x14ac:dyDescent="0.25">
      <c r="A2968" s="20">
        <v>26692</v>
      </c>
      <c r="B2968" s="19">
        <v>48</v>
      </c>
      <c r="C2968" s="20">
        <v>44408</v>
      </c>
      <c r="D2968" s="21">
        <f>YEAR(C2968)-YEAR(G2968)</f>
        <v>9</v>
      </c>
      <c r="E2968" s="21">
        <f>MONTH(C2968)-MONTH(G2968)</f>
        <v>3</v>
      </c>
      <c r="F2968" s="22">
        <v>5094.17</v>
      </c>
      <c r="G2968" s="20">
        <v>41000</v>
      </c>
    </row>
    <row r="2969" spans="1:7" x14ac:dyDescent="0.25">
      <c r="A2969" s="20">
        <v>30326</v>
      </c>
      <c r="B2969" s="19">
        <v>38</v>
      </c>
      <c r="C2969" s="20">
        <v>44408</v>
      </c>
      <c r="D2969" s="21">
        <f>YEAR(C2969)-YEAR(G2969)</f>
        <v>9</v>
      </c>
      <c r="E2969" s="21">
        <f>MONTH(C2969)-MONTH(G2969)</f>
        <v>3</v>
      </c>
      <c r="F2969" s="22">
        <v>4857.8499999999995</v>
      </c>
      <c r="G2969" s="20">
        <v>41000</v>
      </c>
    </row>
    <row r="2970" spans="1:7" x14ac:dyDescent="0.25">
      <c r="A2970" s="20">
        <v>29782</v>
      </c>
      <c r="B2970" s="19">
        <v>40</v>
      </c>
      <c r="C2970" s="20">
        <v>44408</v>
      </c>
      <c r="D2970" s="21">
        <f>YEAR(C2970)-YEAR(G2970)</f>
        <v>9</v>
      </c>
      <c r="E2970" s="21">
        <f>MONTH(C2970)-MONTH(G2970)</f>
        <v>3</v>
      </c>
      <c r="F2970" s="22">
        <v>6375.45</v>
      </c>
      <c r="G2970" s="20">
        <v>41000</v>
      </c>
    </row>
    <row r="2971" spans="1:7" x14ac:dyDescent="0.25">
      <c r="A2971" s="20">
        <v>28998</v>
      </c>
      <c r="B2971" s="19">
        <v>42</v>
      </c>
      <c r="C2971" s="20">
        <v>44408</v>
      </c>
      <c r="D2971" s="21">
        <f>YEAR(C2971)-YEAR(G2971)</f>
        <v>16</v>
      </c>
      <c r="E2971" s="21">
        <f>MONTH(C2971)-MONTH(G2971)</f>
        <v>3</v>
      </c>
      <c r="F2971" s="22">
        <v>6066.4000000000005</v>
      </c>
      <c r="G2971" s="20">
        <v>38460</v>
      </c>
    </row>
    <row r="2972" spans="1:7" x14ac:dyDescent="0.25">
      <c r="A2972" s="20">
        <v>27443</v>
      </c>
      <c r="B2972" s="19">
        <v>46</v>
      </c>
      <c r="C2972" s="20">
        <v>44408</v>
      </c>
      <c r="D2972" s="21">
        <f>YEAR(C2972)-YEAR(G2972)</f>
        <v>14</v>
      </c>
      <c r="E2972" s="21">
        <f>MONTH(C2972)-MONTH(G2972)</f>
        <v>3</v>
      </c>
      <c r="F2972" s="22">
        <v>4849.74</v>
      </c>
      <c r="G2972" s="20">
        <v>39174</v>
      </c>
    </row>
    <row r="2973" spans="1:7" x14ac:dyDescent="0.25">
      <c r="A2973" s="20">
        <v>25992</v>
      </c>
      <c r="B2973" s="19">
        <v>50</v>
      </c>
      <c r="C2973" s="20">
        <v>44408</v>
      </c>
      <c r="D2973" s="21">
        <f>YEAR(C2973)-YEAR(G2973)</f>
        <v>12</v>
      </c>
      <c r="E2973" s="21">
        <f>MONTH(C2973)-MONTH(G2973)</f>
        <v>3</v>
      </c>
      <c r="F2973" s="22">
        <v>7415.32</v>
      </c>
      <c r="G2973" s="20">
        <v>39909</v>
      </c>
    </row>
    <row r="2974" spans="1:7" x14ac:dyDescent="0.25">
      <c r="A2974" s="20">
        <v>30086</v>
      </c>
      <c r="B2974" s="19">
        <v>39</v>
      </c>
      <c r="C2974" s="20">
        <v>44408</v>
      </c>
      <c r="D2974" s="21">
        <f>YEAR(C2974)-YEAR(G2974)</f>
        <v>10</v>
      </c>
      <c r="E2974" s="21">
        <f>MONTH(C2974)-MONTH(G2974)</f>
        <v>3</v>
      </c>
      <c r="F2974" s="22">
        <v>4319.3</v>
      </c>
      <c r="G2974" s="20">
        <v>40647</v>
      </c>
    </row>
    <row r="2975" spans="1:7" x14ac:dyDescent="0.25">
      <c r="A2975" s="20">
        <v>31182</v>
      </c>
      <c r="B2975" s="19">
        <v>36</v>
      </c>
      <c r="C2975" s="20">
        <v>44408</v>
      </c>
      <c r="D2975" s="21">
        <f>YEAR(C2975)-YEAR(G2975)</f>
        <v>13</v>
      </c>
      <c r="E2975" s="21">
        <f>MONTH(C2975)-MONTH(G2975)</f>
        <v>3</v>
      </c>
      <c r="F2975" s="22">
        <v>4006.2099999999996</v>
      </c>
      <c r="G2975" s="20">
        <v>39539</v>
      </c>
    </row>
    <row r="2976" spans="1:7" x14ac:dyDescent="0.25">
      <c r="A2976" s="20">
        <v>31126</v>
      </c>
      <c r="B2976" s="19">
        <v>36</v>
      </c>
      <c r="C2976" s="20">
        <v>44408</v>
      </c>
      <c r="D2976" s="21">
        <f>YEAR(C2976)-YEAR(G2976)</f>
        <v>11</v>
      </c>
      <c r="E2976" s="21">
        <f>MONTH(C2976)-MONTH(G2976)</f>
        <v>3</v>
      </c>
      <c r="F2976" s="22">
        <v>4878.3499999999995</v>
      </c>
      <c r="G2976" s="20">
        <v>40269</v>
      </c>
    </row>
    <row r="2977" spans="1:7" x14ac:dyDescent="0.25">
      <c r="A2977" s="20">
        <v>32387</v>
      </c>
      <c r="B2977" s="19">
        <v>33</v>
      </c>
      <c r="C2977" s="20">
        <v>44408</v>
      </c>
      <c r="D2977" s="21">
        <f>YEAR(C2977)-YEAR(G2977)</f>
        <v>6</v>
      </c>
      <c r="E2977" s="21">
        <f>MONTH(C2977)-MONTH(G2977)</f>
        <v>3</v>
      </c>
      <c r="F2977" s="22">
        <v>4104.7</v>
      </c>
      <c r="G2977" s="20">
        <v>42095</v>
      </c>
    </row>
    <row r="2978" spans="1:7" x14ac:dyDescent="0.25">
      <c r="A2978" s="20">
        <v>25800</v>
      </c>
      <c r="B2978" s="19">
        <v>51</v>
      </c>
      <c r="C2978" s="20">
        <v>44408</v>
      </c>
      <c r="D2978" s="21">
        <f>YEAR(C2978)-YEAR(G2978)</f>
        <v>21</v>
      </c>
      <c r="E2978" s="21">
        <f>MONTH(C2978)-MONTH(G2978)</f>
        <v>3</v>
      </c>
      <c r="F2978" s="22">
        <v>6072.34</v>
      </c>
      <c r="G2978" s="20">
        <v>36617</v>
      </c>
    </row>
    <row r="2979" spans="1:7" x14ac:dyDescent="0.25">
      <c r="A2979" s="20">
        <v>32699</v>
      </c>
      <c r="B2979" s="19">
        <v>32</v>
      </c>
      <c r="C2979" s="20">
        <v>44408</v>
      </c>
      <c r="D2979" s="21">
        <f>YEAR(C2979)-YEAR(G2979)</f>
        <v>3</v>
      </c>
      <c r="E2979" s="21">
        <f>MONTH(C2979)-MONTH(G2979)</f>
        <v>3</v>
      </c>
      <c r="F2979" s="22">
        <v>3950.75</v>
      </c>
      <c r="G2979" s="20">
        <v>43191</v>
      </c>
    </row>
    <row r="2980" spans="1:7" x14ac:dyDescent="0.25">
      <c r="A2980" s="20">
        <v>26519</v>
      </c>
      <c r="B2980" s="19">
        <v>49</v>
      </c>
      <c r="C2980" s="20">
        <v>44408</v>
      </c>
      <c r="D2980" s="21">
        <f>YEAR(C2980)-YEAR(G2980)</f>
        <v>22</v>
      </c>
      <c r="E2980" s="21">
        <f>MONTH(C2980)-MONTH(G2980)</f>
        <v>3</v>
      </c>
      <c r="F2980" s="22">
        <v>7923.7</v>
      </c>
      <c r="G2980" s="20">
        <v>36251</v>
      </c>
    </row>
    <row r="2981" spans="1:7" x14ac:dyDescent="0.25">
      <c r="A2981" s="20">
        <v>24775</v>
      </c>
      <c r="B2981" s="19">
        <v>53</v>
      </c>
      <c r="C2981" s="20">
        <v>44408</v>
      </c>
      <c r="D2981" s="21">
        <f>YEAR(C2981)-YEAR(G2981)</f>
        <v>9</v>
      </c>
      <c r="E2981" s="21">
        <f>MONTH(C2981)-MONTH(G2981)</f>
        <v>3</v>
      </c>
      <c r="F2981" s="22">
        <v>5020.25</v>
      </c>
      <c r="G2981" s="20">
        <v>41002</v>
      </c>
    </row>
    <row r="2982" spans="1:7" x14ac:dyDescent="0.25">
      <c r="A2982" s="20">
        <v>23541</v>
      </c>
      <c r="B2982" s="19">
        <v>57</v>
      </c>
      <c r="C2982" s="20">
        <v>44408</v>
      </c>
      <c r="D2982" s="21">
        <f>YEAR(C2982)-YEAR(G2982)</f>
        <v>32</v>
      </c>
      <c r="E2982" s="21">
        <f>MONTH(C2982)-MONTH(G2982)</f>
        <v>3</v>
      </c>
      <c r="F2982" s="22">
        <v>6179.8600000000006</v>
      </c>
      <c r="G2982" s="20">
        <v>32601</v>
      </c>
    </row>
    <row r="2983" spans="1:7" x14ac:dyDescent="0.25">
      <c r="A2983" s="20">
        <v>27747</v>
      </c>
      <c r="B2983" s="19">
        <v>45</v>
      </c>
      <c r="C2983" s="20">
        <v>44408</v>
      </c>
      <c r="D2983" s="21">
        <f>YEAR(C2983)-YEAR(G2983)</f>
        <v>21</v>
      </c>
      <c r="E2983" s="21">
        <f>MONTH(C2983)-MONTH(G2983)</f>
        <v>3</v>
      </c>
      <c r="F2983" s="22">
        <v>5187.54</v>
      </c>
      <c r="G2983" s="20">
        <v>36617</v>
      </c>
    </row>
    <row r="2984" spans="1:7" x14ac:dyDescent="0.25">
      <c r="A2984" s="20">
        <v>25245</v>
      </c>
      <c r="B2984" s="19">
        <v>52</v>
      </c>
      <c r="C2984" s="20">
        <v>44408</v>
      </c>
      <c r="D2984" s="21">
        <f>YEAR(C2984)-YEAR(G2984)</f>
        <v>2</v>
      </c>
      <c r="E2984" s="21">
        <f>MONTH(C2984)-MONTH(G2984)</f>
        <v>3</v>
      </c>
      <c r="F2984" s="22">
        <v>8756.5</v>
      </c>
      <c r="G2984" s="20">
        <v>43556</v>
      </c>
    </row>
    <row r="2985" spans="1:7" x14ac:dyDescent="0.25">
      <c r="A2985" s="20">
        <v>32287</v>
      </c>
      <c r="B2985" s="19">
        <v>33</v>
      </c>
      <c r="C2985" s="20">
        <v>44408</v>
      </c>
      <c r="D2985" s="21">
        <f>YEAR(C2985)-YEAR(G2985)</f>
        <v>9</v>
      </c>
      <c r="E2985" s="21">
        <f>MONTH(C2985)-MONTH(G2985)</f>
        <v>3</v>
      </c>
      <c r="F2985" s="22">
        <v>6359.77</v>
      </c>
      <c r="G2985" s="20">
        <v>41000</v>
      </c>
    </row>
    <row r="2986" spans="1:7" x14ac:dyDescent="0.25">
      <c r="A2986" s="20">
        <v>28404</v>
      </c>
      <c r="B2986" s="19">
        <v>43</v>
      </c>
      <c r="C2986" s="20">
        <v>44408</v>
      </c>
      <c r="D2986" s="21">
        <f>YEAR(C2986)-YEAR(G2986)</f>
        <v>2</v>
      </c>
      <c r="E2986" s="21">
        <f>MONTH(C2986)-MONTH(G2986)</f>
        <v>3</v>
      </c>
      <c r="F2986" s="22">
        <v>5993.46</v>
      </c>
      <c r="G2986" s="20">
        <v>43556</v>
      </c>
    </row>
    <row r="2987" spans="1:7" x14ac:dyDescent="0.25">
      <c r="A2987" s="20">
        <v>22292</v>
      </c>
      <c r="B2987" s="19">
        <v>60</v>
      </c>
      <c r="C2987" s="20">
        <v>44408</v>
      </c>
      <c r="D2987" s="21">
        <f>YEAR(C2987)-YEAR(G2987)</f>
        <v>32</v>
      </c>
      <c r="E2987" s="21">
        <f>MONTH(C2987)-MONTH(G2987)</f>
        <v>3</v>
      </c>
      <c r="F2987" s="22">
        <v>5208.82</v>
      </c>
      <c r="G2987" s="20">
        <v>32601</v>
      </c>
    </row>
    <row r="2988" spans="1:7" x14ac:dyDescent="0.25">
      <c r="A2988" s="20">
        <v>29875</v>
      </c>
      <c r="B2988" s="19">
        <v>39</v>
      </c>
      <c r="C2988" s="20">
        <v>44408</v>
      </c>
      <c r="D2988" s="21">
        <f>YEAR(C2988)-YEAR(G2988)</f>
        <v>2</v>
      </c>
      <c r="E2988" s="21">
        <f>MONTH(C2988)-MONTH(G2988)</f>
        <v>3</v>
      </c>
      <c r="F2988" s="22">
        <v>5060.5</v>
      </c>
      <c r="G2988" s="20">
        <v>43556</v>
      </c>
    </row>
    <row r="2989" spans="1:7" x14ac:dyDescent="0.25">
      <c r="A2989" s="20">
        <v>30127</v>
      </c>
      <c r="B2989" s="19">
        <v>39</v>
      </c>
      <c r="C2989" s="20">
        <v>44408</v>
      </c>
      <c r="D2989" s="21">
        <f>YEAR(C2989)-YEAR(G2989)</f>
        <v>5</v>
      </c>
      <c r="E2989" s="21">
        <f>MONTH(C2989)-MONTH(G2989)</f>
        <v>3</v>
      </c>
      <c r="F2989" s="22">
        <v>5981.6500000000005</v>
      </c>
      <c r="G2989" s="20">
        <v>42461</v>
      </c>
    </row>
    <row r="2990" spans="1:7" x14ac:dyDescent="0.25">
      <c r="A2990" s="20">
        <v>32454</v>
      </c>
      <c r="B2990" s="19">
        <v>32</v>
      </c>
      <c r="C2990" s="20">
        <v>44408</v>
      </c>
      <c r="D2990" s="21">
        <f>YEAR(C2990)-YEAR(G2990)</f>
        <v>1</v>
      </c>
      <c r="E2990" s="21">
        <f>MONTH(C2990)-MONTH(G2990)</f>
        <v>3</v>
      </c>
      <c r="F2990" s="22">
        <v>4378.25</v>
      </c>
      <c r="G2990" s="20">
        <v>43922</v>
      </c>
    </row>
    <row r="2991" spans="1:7" x14ac:dyDescent="0.25">
      <c r="A2991" s="20">
        <v>32141</v>
      </c>
      <c r="B2991" s="19">
        <v>33</v>
      </c>
      <c r="C2991" s="20">
        <v>44408</v>
      </c>
      <c r="D2991" s="21">
        <f>YEAR(C2991)-YEAR(G2991)</f>
        <v>10</v>
      </c>
      <c r="E2991" s="21">
        <f>MONTH(C2991)-MONTH(G2991)</f>
        <v>3</v>
      </c>
      <c r="F2991" s="22">
        <v>4380.9000000000005</v>
      </c>
      <c r="G2991" s="20">
        <v>40634</v>
      </c>
    </row>
    <row r="2992" spans="1:7" x14ac:dyDescent="0.25">
      <c r="A2992" s="20">
        <v>22271</v>
      </c>
      <c r="B2992" s="19">
        <v>60</v>
      </c>
      <c r="C2992" s="20">
        <v>44408</v>
      </c>
      <c r="D2992" s="21">
        <f>YEAR(C2992)-YEAR(G2992)</f>
        <v>30</v>
      </c>
      <c r="E2992" s="21">
        <f>MONTH(C2992)-MONTH(G2992)</f>
        <v>3</v>
      </c>
      <c r="F2992" s="22">
        <v>7951.7</v>
      </c>
      <c r="G2992" s="20">
        <v>33343</v>
      </c>
    </row>
    <row r="2993" spans="1:7" x14ac:dyDescent="0.25">
      <c r="A2993" s="20">
        <v>23289</v>
      </c>
      <c r="B2993" s="19">
        <v>57</v>
      </c>
      <c r="C2993" s="20">
        <v>44408</v>
      </c>
      <c r="D2993" s="21">
        <f>YEAR(C2993)-YEAR(G2993)</f>
        <v>31</v>
      </c>
      <c r="E2993" s="21">
        <f>MONTH(C2993)-MONTH(G2993)</f>
        <v>3</v>
      </c>
      <c r="F2993" s="22">
        <v>8112.98</v>
      </c>
      <c r="G2993" s="20">
        <v>32964</v>
      </c>
    </row>
    <row r="2994" spans="1:7" x14ac:dyDescent="0.25">
      <c r="A2994" s="20">
        <v>27447</v>
      </c>
      <c r="B2994" s="19">
        <v>46</v>
      </c>
      <c r="C2994" s="20">
        <v>44408</v>
      </c>
      <c r="D2994" s="21">
        <f>YEAR(C2994)-YEAR(G2994)</f>
        <v>12</v>
      </c>
      <c r="E2994" s="21">
        <f>MONTH(C2994)-MONTH(G2994)</f>
        <v>3</v>
      </c>
      <c r="F2994" s="22">
        <v>6899</v>
      </c>
      <c r="G2994" s="20">
        <v>39930</v>
      </c>
    </row>
    <row r="2995" spans="1:7" x14ac:dyDescent="0.25">
      <c r="A2995" s="20">
        <v>22696</v>
      </c>
      <c r="B2995" s="19">
        <v>59</v>
      </c>
      <c r="C2995" s="20">
        <v>44408</v>
      </c>
      <c r="D2995" s="21">
        <f>YEAR(C2995)-YEAR(G2995)</f>
        <v>31</v>
      </c>
      <c r="E2995" s="21">
        <f>MONTH(C2995)-MONTH(G2995)</f>
        <v>3</v>
      </c>
      <c r="F2995" s="22">
        <v>6091.38</v>
      </c>
      <c r="G2995" s="20">
        <v>32965</v>
      </c>
    </row>
    <row r="2996" spans="1:7" x14ac:dyDescent="0.25">
      <c r="A2996" s="20">
        <v>32329</v>
      </c>
      <c r="B2996" s="19">
        <v>33</v>
      </c>
      <c r="C2996" s="20">
        <v>44408</v>
      </c>
      <c r="D2996" s="21">
        <f>YEAR(C2996)-YEAR(G2996)</f>
        <v>2</v>
      </c>
      <c r="E2996" s="21">
        <f>MONTH(C2996)-MONTH(G2996)</f>
        <v>3</v>
      </c>
      <c r="F2996" s="22">
        <v>3828.5</v>
      </c>
      <c r="G2996" s="20">
        <v>43556</v>
      </c>
    </row>
    <row r="2997" spans="1:7" x14ac:dyDescent="0.25">
      <c r="A2997" s="20">
        <v>26191</v>
      </c>
      <c r="B2997" s="19">
        <v>50</v>
      </c>
      <c r="C2997" s="20">
        <v>44408</v>
      </c>
      <c r="D2997" s="21">
        <f>YEAR(C2997)-YEAR(G2997)</f>
        <v>23</v>
      </c>
      <c r="E2997" s="21">
        <f>MONTH(C2997)-MONTH(G2997)</f>
        <v>3</v>
      </c>
      <c r="F2997" s="22">
        <v>7397.3</v>
      </c>
      <c r="G2997" s="20">
        <v>35886</v>
      </c>
    </row>
    <row r="2998" spans="1:7" x14ac:dyDescent="0.25">
      <c r="A2998" s="20">
        <v>25524</v>
      </c>
      <c r="B2998" s="19">
        <v>51</v>
      </c>
      <c r="C2998" s="20">
        <v>44408</v>
      </c>
      <c r="D2998" s="21">
        <f>YEAR(C2998)-YEAR(G2998)</f>
        <v>19</v>
      </c>
      <c r="E2998" s="21">
        <f>MONTH(C2998)-MONTH(G2998)</f>
        <v>3</v>
      </c>
      <c r="F2998" s="22">
        <v>7092.66</v>
      </c>
      <c r="G2998" s="20">
        <v>37348</v>
      </c>
    </row>
    <row r="2999" spans="1:7" x14ac:dyDescent="0.25">
      <c r="A2999" s="20">
        <v>29016</v>
      </c>
      <c r="B2999" s="19">
        <v>42</v>
      </c>
      <c r="C2999" s="20">
        <v>44408</v>
      </c>
      <c r="D2999" s="21">
        <f>YEAR(C2999)-YEAR(G2999)</f>
        <v>14</v>
      </c>
      <c r="E2999" s="21">
        <f>MONTH(C2999)-MONTH(G2999)</f>
        <v>3</v>
      </c>
      <c r="F2999" s="22">
        <v>4169.9000000000005</v>
      </c>
      <c r="G2999" s="20">
        <v>39173</v>
      </c>
    </row>
    <row r="3000" spans="1:7" x14ac:dyDescent="0.25">
      <c r="A3000" s="20">
        <v>24290</v>
      </c>
      <c r="B3000" s="19">
        <v>55</v>
      </c>
      <c r="C3000" s="20">
        <v>44408</v>
      </c>
      <c r="D3000" s="21">
        <f>YEAR(C3000)-YEAR(G3000)</f>
        <v>24</v>
      </c>
      <c r="E3000" s="21">
        <f>MONTH(C3000)-MONTH(G3000)</f>
        <v>3</v>
      </c>
      <c r="F3000" s="22">
        <v>7127.38</v>
      </c>
      <c r="G3000" s="20">
        <v>35521</v>
      </c>
    </row>
    <row r="3001" spans="1:7" x14ac:dyDescent="0.25">
      <c r="A3001" s="20">
        <v>28163</v>
      </c>
      <c r="B3001" s="19">
        <v>44</v>
      </c>
      <c r="C3001" s="20">
        <v>44408</v>
      </c>
      <c r="D3001" s="21">
        <f>YEAR(C3001)-YEAR(G3001)</f>
        <v>16</v>
      </c>
      <c r="E3001" s="21">
        <f>MONTH(C3001)-MONTH(G3001)</f>
        <v>3</v>
      </c>
      <c r="F3001" s="22">
        <v>5540</v>
      </c>
      <c r="G3001" s="20">
        <v>38446</v>
      </c>
    </row>
    <row r="3002" spans="1:7" x14ac:dyDescent="0.25">
      <c r="A3002" s="20">
        <v>27878</v>
      </c>
      <c r="B3002" s="19">
        <v>45</v>
      </c>
      <c r="C3002" s="20">
        <v>44408</v>
      </c>
      <c r="D3002" s="21">
        <f>YEAR(C3002)-YEAR(G3002)</f>
        <v>14</v>
      </c>
      <c r="E3002" s="21">
        <f>MONTH(C3002)-MONTH(G3002)</f>
        <v>3</v>
      </c>
      <c r="F3002" s="22">
        <v>5195.82</v>
      </c>
      <c r="G3002" s="20">
        <v>39174</v>
      </c>
    </row>
    <row r="3003" spans="1:7" x14ac:dyDescent="0.25">
      <c r="A3003" s="20">
        <v>26360</v>
      </c>
      <c r="B3003" s="19">
        <v>49</v>
      </c>
      <c r="C3003" s="20">
        <v>44408</v>
      </c>
      <c r="D3003" s="21">
        <f>YEAR(C3003)-YEAR(G3003)</f>
        <v>20</v>
      </c>
      <c r="E3003" s="21">
        <f>MONTH(C3003)-MONTH(G3003)</f>
        <v>3</v>
      </c>
      <c r="F3003" s="22">
        <v>4946.7400000000007</v>
      </c>
      <c r="G3003" s="20">
        <v>36982</v>
      </c>
    </row>
    <row r="3004" spans="1:7" x14ac:dyDescent="0.25">
      <c r="A3004" s="20">
        <v>23371</v>
      </c>
      <c r="B3004" s="19">
        <v>57</v>
      </c>
      <c r="C3004" s="20">
        <v>44408</v>
      </c>
      <c r="D3004" s="21">
        <f>YEAR(C3004)-YEAR(G3004)</f>
        <v>22</v>
      </c>
      <c r="E3004" s="21">
        <f>MONTH(C3004)-MONTH(G3004)</f>
        <v>3</v>
      </c>
      <c r="F3004" s="22">
        <v>6785.78</v>
      </c>
      <c r="G3004" s="20">
        <v>36269</v>
      </c>
    </row>
    <row r="3005" spans="1:7" x14ac:dyDescent="0.25">
      <c r="A3005" s="20">
        <v>26543</v>
      </c>
      <c r="B3005" s="19">
        <v>49</v>
      </c>
      <c r="C3005" s="20">
        <v>44408</v>
      </c>
      <c r="D3005" s="21">
        <f>YEAR(C3005)-YEAR(G3005)</f>
        <v>8</v>
      </c>
      <c r="E3005" s="21">
        <f>MONTH(C3005)-MONTH(G3005)</f>
        <v>3</v>
      </c>
      <c r="F3005" s="22">
        <v>6936.4000000000005</v>
      </c>
      <c r="G3005" s="20">
        <v>41365</v>
      </c>
    </row>
    <row r="3006" spans="1:7" x14ac:dyDescent="0.25">
      <c r="A3006" s="20">
        <v>26904</v>
      </c>
      <c r="B3006" s="19">
        <v>48</v>
      </c>
      <c r="C3006" s="20">
        <v>44408</v>
      </c>
      <c r="D3006" s="21">
        <f>YEAR(C3006)-YEAR(G3006)</f>
        <v>23</v>
      </c>
      <c r="E3006" s="21">
        <f>MONTH(C3006)-MONTH(G3006)</f>
        <v>3</v>
      </c>
      <c r="F3006" s="22">
        <v>7408.5</v>
      </c>
      <c r="G3006" s="20">
        <v>35913</v>
      </c>
    </row>
    <row r="3007" spans="1:7" x14ac:dyDescent="0.25">
      <c r="A3007" s="20">
        <v>28965</v>
      </c>
      <c r="B3007" s="19">
        <v>42</v>
      </c>
      <c r="C3007" s="20">
        <v>44408</v>
      </c>
      <c r="D3007" s="21">
        <f>YEAR(C3007)-YEAR(G3007)</f>
        <v>9</v>
      </c>
      <c r="E3007" s="21">
        <f>MONTH(C3007)-MONTH(G3007)</f>
        <v>3</v>
      </c>
      <c r="F3007" s="22">
        <v>5378.6500000000005</v>
      </c>
      <c r="G3007" s="20">
        <v>41000</v>
      </c>
    </row>
    <row r="3008" spans="1:7" x14ac:dyDescent="0.25">
      <c r="A3008" s="20">
        <v>29589</v>
      </c>
      <c r="B3008" s="19">
        <v>40</v>
      </c>
      <c r="C3008" s="20">
        <v>44408</v>
      </c>
      <c r="D3008" s="21">
        <f>YEAR(C3008)-YEAR(G3008)</f>
        <v>15</v>
      </c>
      <c r="E3008" s="21">
        <f>MONTH(C3008)-MONTH(G3008)</f>
        <v>3</v>
      </c>
      <c r="F3008" s="22">
        <v>5202.71</v>
      </c>
      <c r="G3008" s="20">
        <v>38817</v>
      </c>
    </row>
    <row r="3009" spans="1:7" x14ac:dyDescent="0.25">
      <c r="A3009" s="20">
        <v>27005</v>
      </c>
      <c r="B3009" s="19">
        <v>47</v>
      </c>
      <c r="C3009" s="20">
        <v>44408</v>
      </c>
      <c r="D3009" s="21">
        <f>YEAR(C3009)-YEAR(G3009)</f>
        <v>16</v>
      </c>
      <c r="E3009" s="21">
        <f>MONTH(C3009)-MONTH(G3009)</f>
        <v>3</v>
      </c>
      <c r="F3009" s="22">
        <v>6067.52</v>
      </c>
      <c r="G3009" s="20">
        <v>38460</v>
      </c>
    </row>
    <row r="3010" spans="1:7" x14ac:dyDescent="0.25">
      <c r="A3010" s="20">
        <v>26563</v>
      </c>
      <c r="B3010" s="19">
        <v>49</v>
      </c>
      <c r="C3010" s="20">
        <v>44408</v>
      </c>
      <c r="D3010" s="21">
        <f>YEAR(C3010)-YEAR(G3010)</f>
        <v>14</v>
      </c>
      <c r="E3010" s="21">
        <f>MONTH(C3010)-MONTH(G3010)</f>
        <v>3</v>
      </c>
      <c r="F3010" s="22">
        <v>7211.82</v>
      </c>
      <c r="G3010" s="20">
        <v>39195</v>
      </c>
    </row>
    <row r="3011" spans="1:7" x14ac:dyDescent="0.25">
      <c r="A3011" s="20">
        <v>23852</v>
      </c>
      <c r="B3011" s="19">
        <v>56</v>
      </c>
      <c r="C3011" s="20">
        <v>44408</v>
      </c>
      <c r="D3011" s="21">
        <f>YEAR(C3011)-YEAR(G3011)</f>
        <v>10</v>
      </c>
      <c r="E3011" s="21">
        <f>MONTH(C3011)-MONTH(G3011)</f>
        <v>3</v>
      </c>
      <c r="F3011" s="22">
        <v>7612.0999999999995</v>
      </c>
      <c r="G3011" s="20">
        <v>40644</v>
      </c>
    </row>
    <row r="3012" spans="1:7" x14ac:dyDescent="0.25">
      <c r="A3012" s="20">
        <v>29081</v>
      </c>
      <c r="B3012" s="19">
        <v>42</v>
      </c>
      <c r="C3012" s="20">
        <v>44408</v>
      </c>
      <c r="D3012" s="21">
        <f>YEAR(C3012)-YEAR(G3012)</f>
        <v>16</v>
      </c>
      <c r="E3012" s="21">
        <f>MONTH(C3012)-MONTH(G3012)</f>
        <v>3</v>
      </c>
      <c r="F3012" s="22">
        <v>4883.68</v>
      </c>
      <c r="G3012" s="20">
        <v>38457</v>
      </c>
    </row>
    <row r="3013" spans="1:7" x14ac:dyDescent="0.25">
      <c r="A3013" s="20">
        <v>29005</v>
      </c>
      <c r="B3013" s="19">
        <v>42</v>
      </c>
      <c r="C3013" s="20">
        <v>44408</v>
      </c>
      <c r="D3013" s="21">
        <f>YEAR(C3013)-YEAR(G3013)</f>
        <v>8</v>
      </c>
      <c r="E3013" s="21">
        <f>MONTH(C3013)-MONTH(G3013)</f>
        <v>3</v>
      </c>
      <c r="F3013" s="22">
        <v>4793.84</v>
      </c>
      <c r="G3013" s="20">
        <v>41365</v>
      </c>
    </row>
    <row r="3014" spans="1:7" x14ac:dyDescent="0.25">
      <c r="A3014" s="20">
        <v>29691</v>
      </c>
      <c r="B3014" s="19">
        <v>40</v>
      </c>
      <c r="C3014" s="20">
        <v>44408</v>
      </c>
      <c r="D3014" s="21">
        <f>YEAR(C3014)-YEAR(G3014)</f>
        <v>12</v>
      </c>
      <c r="E3014" s="21">
        <f>MONTH(C3014)-MONTH(G3014)</f>
        <v>3</v>
      </c>
      <c r="F3014" s="22">
        <v>5196.5999999999995</v>
      </c>
      <c r="G3014" s="20">
        <v>39923</v>
      </c>
    </row>
    <row r="3015" spans="1:7" x14ac:dyDescent="0.25">
      <c r="A3015" s="20">
        <v>30314</v>
      </c>
      <c r="B3015" s="19">
        <v>38</v>
      </c>
      <c r="C3015" s="20">
        <v>44408</v>
      </c>
      <c r="D3015" s="21">
        <f>YEAR(C3015)-YEAR(G3015)</f>
        <v>6</v>
      </c>
      <c r="E3015" s="21">
        <f>MONTH(C3015)-MONTH(G3015)</f>
        <v>3</v>
      </c>
      <c r="F3015" s="22">
        <v>4463.0999999999995</v>
      </c>
      <c r="G3015" s="20">
        <v>42114</v>
      </c>
    </row>
    <row r="3016" spans="1:7" x14ac:dyDescent="0.25">
      <c r="A3016" s="20">
        <v>30885</v>
      </c>
      <c r="B3016" s="19">
        <v>37</v>
      </c>
      <c r="C3016" s="20">
        <v>44408</v>
      </c>
      <c r="D3016" s="21">
        <f>YEAR(C3016)-YEAR(G3016)</f>
        <v>4</v>
      </c>
      <c r="E3016" s="21">
        <f>MONTH(C3016)-MONTH(G3016)</f>
        <v>3</v>
      </c>
      <c r="F3016" s="22">
        <v>3961</v>
      </c>
      <c r="G3016" s="20">
        <v>42835</v>
      </c>
    </row>
    <row r="3017" spans="1:7" x14ac:dyDescent="0.25">
      <c r="A3017" s="20">
        <v>24327</v>
      </c>
      <c r="B3017" s="19">
        <v>55</v>
      </c>
      <c r="C3017" s="20">
        <v>44408</v>
      </c>
      <c r="D3017" s="21">
        <f>YEAR(C3017)-YEAR(G3017)</f>
        <v>31</v>
      </c>
      <c r="E3017" s="21">
        <f>MONTH(C3017)-MONTH(G3017)</f>
        <v>3</v>
      </c>
      <c r="F3017" s="22">
        <v>5784.5</v>
      </c>
      <c r="G3017" s="20">
        <v>32965</v>
      </c>
    </row>
    <row r="3018" spans="1:7" x14ac:dyDescent="0.25">
      <c r="A3018" s="20">
        <v>25504</v>
      </c>
      <c r="B3018" s="19">
        <v>51</v>
      </c>
      <c r="C3018" s="20">
        <v>44408</v>
      </c>
      <c r="D3018" s="21">
        <f>YEAR(C3018)-YEAR(G3018)</f>
        <v>24</v>
      </c>
      <c r="E3018" s="21">
        <f>MONTH(C3018)-MONTH(G3018)</f>
        <v>3</v>
      </c>
      <c r="F3018" s="22">
        <v>5796.82</v>
      </c>
      <c r="G3018" s="20">
        <v>35527</v>
      </c>
    </row>
    <row r="3019" spans="1:7" x14ac:dyDescent="0.25">
      <c r="A3019" s="20">
        <v>23112</v>
      </c>
      <c r="B3019" s="19">
        <v>58</v>
      </c>
      <c r="C3019" s="20">
        <v>44408</v>
      </c>
      <c r="D3019" s="21">
        <f>YEAR(C3019)-YEAR(G3019)</f>
        <v>13</v>
      </c>
      <c r="E3019" s="21">
        <f>MONTH(C3019)-MONTH(G3019)</f>
        <v>3</v>
      </c>
      <c r="F3019" s="22">
        <v>6992.13</v>
      </c>
      <c r="G3019" s="20">
        <v>39552</v>
      </c>
    </row>
    <row r="3020" spans="1:7" x14ac:dyDescent="0.25">
      <c r="A3020" s="20">
        <v>24170</v>
      </c>
      <c r="B3020" s="19">
        <v>55</v>
      </c>
      <c r="C3020" s="20">
        <v>44408</v>
      </c>
      <c r="D3020" s="21">
        <f>YEAR(C3020)-YEAR(G3020)</f>
        <v>14</v>
      </c>
      <c r="E3020" s="21">
        <f>MONTH(C3020)-MONTH(G3020)</f>
        <v>3</v>
      </c>
      <c r="F3020" s="22">
        <v>4424.1400000000003</v>
      </c>
      <c r="G3020" s="20">
        <v>39195</v>
      </c>
    </row>
    <row r="3021" spans="1:7" x14ac:dyDescent="0.25">
      <c r="A3021" s="20">
        <v>31897</v>
      </c>
      <c r="B3021" s="19">
        <v>34</v>
      </c>
      <c r="C3021" s="20">
        <v>44408</v>
      </c>
      <c r="D3021" s="21">
        <f>YEAR(C3021)-YEAR(G3021)</f>
        <v>10</v>
      </c>
      <c r="E3021" s="21">
        <f>MONTH(C3021)-MONTH(G3021)</f>
        <v>3</v>
      </c>
      <c r="F3021" s="22">
        <v>4071.78</v>
      </c>
      <c r="G3021" s="20">
        <v>40637</v>
      </c>
    </row>
    <row r="3022" spans="1:7" x14ac:dyDescent="0.25">
      <c r="A3022" s="20">
        <v>25357</v>
      </c>
      <c r="B3022" s="19">
        <v>52</v>
      </c>
      <c r="C3022" s="20">
        <v>44408</v>
      </c>
      <c r="D3022" s="21">
        <f>YEAR(C3022)-YEAR(G3022)</f>
        <v>23</v>
      </c>
      <c r="E3022" s="21">
        <f>MONTH(C3022)-MONTH(G3022)</f>
        <v>3</v>
      </c>
      <c r="F3022" s="22">
        <v>6039.8600000000006</v>
      </c>
      <c r="G3022" s="20">
        <v>35899</v>
      </c>
    </row>
    <row r="3023" spans="1:7" x14ac:dyDescent="0.25">
      <c r="A3023" s="20">
        <v>22972</v>
      </c>
      <c r="B3023" s="19">
        <v>58</v>
      </c>
      <c r="C3023" s="20">
        <v>44408</v>
      </c>
      <c r="D3023" s="21">
        <f>YEAR(C3023)-YEAR(G3023)</f>
        <v>39</v>
      </c>
      <c r="E3023" s="21">
        <f>MONTH(C3023)-MONTH(G3023)</f>
        <v>3</v>
      </c>
      <c r="F3023" s="22">
        <v>5134.9000000000005</v>
      </c>
      <c r="G3023" s="20">
        <v>30042</v>
      </c>
    </row>
    <row r="3024" spans="1:7" x14ac:dyDescent="0.25">
      <c r="A3024" s="20">
        <v>26039</v>
      </c>
      <c r="B3024" s="19">
        <v>50</v>
      </c>
      <c r="C3024" s="20">
        <v>44408</v>
      </c>
      <c r="D3024" s="21">
        <f>YEAR(C3024)-YEAR(G3024)</f>
        <v>13</v>
      </c>
      <c r="E3024" s="21">
        <f>MONTH(C3024)-MONTH(G3024)</f>
        <v>3</v>
      </c>
      <c r="F3024" s="22">
        <v>6417.57</v>
      </c>
      <c r="G3024" s="20">
        <v>39545</v>
      </c>
    </row>
    <row r="3025" spans="1:7" x14ac:dyDescent="0.25">
      <c r="A3025" s="20">
        <v>23905</v>
      </c>
      <c r="B3025" s="19">
        <v>56</v>
      </c>
      <c r="C3025" s="20">
        <v>44408</v>
      </c>
      <c r="D3025" s="21">
        <f>YEAR(C3025)-YEAR(G3025)</f>
        <v>14</v>
      </c>
      <c r="E3025" s="21">
        <f>MONTH(C3025)-MONTH(G3025)</f>
        <v>3</v>
      </c>
      <c r="F3025" s="22">
        <v>6135.5</v>
      </c>
      <c r="G3025" s="20">
        <v>39195</v>
      </c>
    </row>
    <row r="3026" spans="1:7" x14ac:dyDescent="0.25">
      <c r="A3026" s="20">
        <v>32814</v>
      </c>
      <c r="B3026" s="19">
        <v>31</v>
      </c>
      <c r="C3026" s="20">
        <v>44408</v>
      </c>
      <c r="D3026" s="21">
        <f>YEAR(C3026)-YEAR(G3026)</f>
        <v>9</v>
      </c>
      <c r="E3026" s="21">
        <f>MONTH(C3026)-MONTH(G3026)</f>
        <v>3</v>
      </c>
      <c r="F3026" s="22">
        <v>4572.25</v>
      </c>
      <c r="G3026" s="20">
        <v>41000</v>
      </c>
    </row>
    <row r="3027" spans="1:7" x14ac:dyDescent="0.25">
      <c r="A3027" s="20">
        <v>28752</v>
      </c>
      <c r="B3027" s="19">
        <v>43</v>
      </c>
      <c r="C3027" s="20">
        <v>44408</v>
      </c>
      <c r="D3027" s="21">
        <f>YEAR(C3027)-YEAR(G3027)</f>
        <v>14</v>
      </c>
      <c r="E3027" s="21">
        <f>MONTH(C3027)-MONTH(G3027)</f>
        <v>3</v>
      </c>
      <c r="F3027" s="22">
        <v>4879.9800000000005</v>
      </c>
      <c r="G3027" s="20">
        <v>39174</v>
      </c>
    </row>
    <row r="3028" spans="1:7" x14ac:dyDescent="0.25">
      <c r="A3028" s="20">
        <v>23938</v>
      </c>
      <c r="B3028" s="19">
        <v>56</v>
      </c>
      <c r="C3028" s="20">
        <v>44408</v>
      </c>
      <c r="D3028" s="21">
        <f>YEAR(C3028)-YEAR(G3028)</f>
        <v>13</v>
      </c>
      <c r="E3028" s="21">
        <f>MONTH(C3028)-MONTH(G3028)</f>
        <v>3</v>
      </c>
      <c r="F3028" s="22">
        <v>4354.53</v>
      </c>
      <c r="G3028" s="20">
        <v>39559</v>
      </c>
    </row>
    <row r="3029" spans="1:7" x14ac:dyDescent="0.25">
      <c r="A3029" s="20">
        <v>28998</v>
      </c>
      <c r="B3029" s="19">
        <v>42</v>
      </c>
      <c r="C3029" s="20">
        <v>44408</v>
      </c>
      <c r="D3029" s="21">
        <f>YEAR(C3029)-YEAR(G3029)</f>
        <v>19</v>
      </c>
      <c r="E3029" s="21">
        <f>MONTH(C3029)-MONTH(G3029)</f>
        <v>3</v>
      </c>
      <c r="F3029" s="22">
        <v>4812.34</v>
      </c>
      <c r="G3029" s="20">
        <v>37347</v>
      </c>
    </row>
    <row r="3030" spans="1:7" x14ac:dyDescent="0.25">
      <c r="A3030" s="20">
        <v>22513</v>
      </c>
      <c r="B3030" s="19">
        <v>60</v>
      </c>
      <c r="C3030" s="20">
        <v>44408</v>
      </c>
      <c r="D3030" s="21">
        <f>YEAR(C3030)-YEAR(G3030)</f>
        <v>15</v>
      </c>
      <c r="E3030" s="21">
        <f>MONTH(C3030)-MONTH(G3030)</f>
        <v>3</v>
      </c>
      <c r="F3030" s="22">
        <v>5563.3499999999995</v>
      </c>
      <c r="G3030" s="20">
        <v>38808</v>
      </c>
    </row>
    <row r="3031" spans="1:7" x14ac:dyDescent="0.25">
      <c r="A3031" s="20">
        <v>26740</v>
      </c>
      <c r="B3031" s="19">
        <v>48</v>
      </c>
      <c r="C3031" s="20">
        <v>44408</v>
      </c>
      <c r="D3031" s="21">
        <f>YEAR(C3031)-YEAR(G3031)</f>
        <v>23</v>
      </c>
      <c r="E3031" s="21">
        <f>MONTH(C3031)-MONTH(G3031)</f>
        <v>3</v>
      </c>
      <c r="F3031" s="22">
        <v>4680.18</v>
      </c>
      <c r="G3031" s="20">
        <v>35905</v>
      </c>
    </row>
    <row r="3032" spans="1:7" x14ac:dyDescent="0.25">
      <c r="A3032" s="20">
        <v>31623</v>
      </c>
      <c r="B3032" s="19">
        <v>35</v>
      </c>
      <c r="C3032" s="20">
        <v>44408</v>
      </c>
      <c r="D3032" s="21">
        <f>YEAR(C3032)-YEAR(G3032)</f>
        <v>13</v>
      </c>
      <c r="E3032" s="21">
        <f>MONTH(C3032)-MONTH(G3032)</f>
        <v>3</v>
      </c>
      <c r="F3032" s="22">
        <v>4102.53</v>
      </c>
      <c r="G3032" s="20">
        <v>39545</v>
      </c>
    </row>
    <row r="3033" spans="1:7" x14ac:dyDescent="0.25">
      <c r="A3033" s="20">
        <v>31066</v>
      </c>
      <c r="B3033" s="19">
        <v>36</v>
      </c>
      <c r="C3033" s="20">
        <v>44408</v>
      </c>
      <c r="D3033" s="21">
        <f>YEAR(C3033)-YEAR(G3033)</f>
        <v>12</v>
      </c>
      <c r="E3033" s="21">
        <f>MONTH(C3033)-MONTH(G3033)</f>
        <v>3</v>
      </c>
      <c r="F3033" s="22">
        <v>4866.2</v>
      </c>
      <c r="G3033" s="20">
        <v>39904</v>
      </c>
    </row>
    <row r="3034" spans="1:7" x14ac:dyDescent="0.25">
      <c r="A3034" s="20">
        <v>26372</v>
      </c>
      <c r="B3034" s="19">
        <v>49</v>
      </c>
      <c r="C3034" s="20">
        <v>44408</v>
      </c>
      <c r="D3034" s="21">
        <f>YEAR(C3034)-YEAR(G3034)</f>
        <v>14</v>
      </c>
      <c r="E3034" s="21">
        <f>MONTH(C3034)-MONTH(G3034)</f>
        <v>3</v>
      </c>
      <c r="F3034" s="22">
        <v>4728.78</v>
      </c>
      <c r="G3034" s="20">
        <v>39173</v>
      </c>
    </row>
    <row r="3035" spans="1:7" x14ac:dyDescent="0.25">
      <c r="A3035" s="20">
        <v>26449</v>
      </c>
      <c r="B3035" s="19">
        <v>49</v>
      </c>
      <c r="C3035" s="20">
        <v>44408</v>
      </c>
      <c r="D3035" s="21">
        <f>YEAR(C3035)-YEAR(G3035)</f>
        <v>8</v>
      </c>
      <c r="E3035" s="21">
        <f>MONTH(C3035)-MONTH(G3035)</f>
        <v>3</v>
      </c>
      <c r="F3035" s="22">
        <v>5153.3599999999997</v>
      </c>
      <c r="G3035" s="20">
        <v>41365</v>
      </c>
    </row>
    <row r="3036" spans="1:7" x14ac:dyDescent="0.25">
      <c r="A3036" s="20">
        <v>26424</v>
      </c>
      <c r="B3036" s="19">
        <v>49</v>
      </c>
      <c r="C3036" s="20">
        <v>44408</v>
      </c>
      <c r="D3036" s="21">
        <f>YEAR(C3036)-YEAR(G3036)</f>
        <v>13</v>
      </c>
      <c r="E3036" s="21">
        <f>MONTH(C3036)-MONTH(G3036)</f>
        <v>3</v>
      </c>
      <c r="F3036" s="22">
        <v>6876.77</v>
      </c>
      <c r="G3036" s="20">
        <v>39539</v>
      </c>
    </row>
    <row r="3037" spans="1:7" x14ac:dyDescent="0.25">
      <c r="A3037" s="20">
        <v>25642</v>
      </c>
      <c r="B3037" s="19">
        <v>51</v>
      </c>
      <c r="C3037" s="20">
        <v>44408</v>
      </c>
      <c r="D3037" s="21">
        <f>YEAR(C3037)-YEAR(G3037)</f>
        <v>23</v>
      </c>
      <c r="E3037" s="21">
        <f>MONTH(C3037)-MONTH(G3037)</f>
        <v>3</v>
      </c>
      <c r="F3037" s="22">
        <v>4945.62</v>
      </c>
      <c r="G3037" s="20">
        <v>35886</v>
      </c>
    </row>
    <row r="3038" spans="1:7" x14ac:dyDescent="0.25">
      <c r="A3038" s="20">
        <v>30085</v>
      </c>
      <c r="B3038" s="19">
        <v>39</v>
      </c>
      <c r="C3038" s="20">
        <v>44408</v>
      </c>
      <c r="D3038" s="21">
        <f>YEAR(C3038)-YEAR(G3038)</f>
        <v>12</v>
      </c>
      <c r="E3038" s="21">
        <f>MONTH(C3038)-MONTH(G3038)</f>
        <v>3</v>
      </c>
      <c r="F3038" s="22">
        <v>4860.5999999999995</v>
      </c>
      <c r="G3038" s="20">
        <v>39904</v>
      </c>
    </row>
    <row r="3039" spans="1:7" x14ac:dyDescent="0.25">
      <c r="A3039" s="20">
        <v>31236</v>
      </c>
      <c r="B3039" s="19">
        <v>36</v>
      </c>
      <c r="C3039" s="20">
        <v>44408</v>
      </c>
      <c r="D3039" s="21">
        <f>YEAR(C3039)-YEAR(G3039)</f>
        <v>7</v>
      </c>
      <c r="E3039" s="21">
        <f>MONTH(C3039)-MONTH(G3039)</f>
        <v>3</v>
      </c>
      <c r="F3039" s="22">
        <v>3832.7099999999996</v>
      </c>
      <c r="G3039" s="20">
        <v>41757</v>
      </c>
    </row>
    <row r="3040" spans="1:7" x14ac:dyDescent="0.25">
      <c r="A3040" s="20">
        <v>32311</v>
      </c>
      <c r="B3040" s="19">
        <v>33</v>
      </c>
      <c r="C3040" s="20">
        <v>44408</v>
      </c>
      <c r="D3040" s="21">
        <f>YEAR(C3040)-YEAR(G3040)</f>
        <v>7</v>
      </c>
      <c r="E3040" s="21">
        <f>MONTH(C3040)-MONTH(G3040)</f>
        <v>3</v>
      </c>
      <c r="F3040" s="22">
        <v>4383.75</v>
      </c>
      <c r="G3040" s="20">
        <v>41759</v>
      </c>
    </row>
    <row r="3041" spans="1:7" x14ac:dyDescent="0.25">
      <c r="A3041" s="20">
        <v>27466</v>
      </c>
      <c r="B3041" s="19">
        <v>46</v>
      </c>
      <c r="C3041" s="20">
        <v>44408</v>
      </c>
      <c r="D3041" s="21">
        <f>YEAR(C3041)-YEAR(G3041)</f>
        <v>8</v>
      </c>
      <c r="E3041" s="21">
        <f>MONTH(C3041)-MONTH(G3041)</f>
        <v>3</v>
      </c>
      <c r="F3041" s="22">
        <v>4394</v>
      </c>
      <c r="G3041" s="20">
        <v>41393</v>
      </c>
    </row>
    <row r="3042" spans="1:7" x14ac:dyDescent="0.25">
      <c r="A3042" s="20">
        <v>25171</v>
      </c>
      <c r="B3042" s="19">
        <v>52</v>
      </c>
      <c r="C3042" s="20">
        <v>44408</v>
      </c>
      <c r="D3042" s="21">
        <f>YEAR(C3042)-YEAR(G3042)</f>
        <v>2</v>
      </c>
      <c r="E3042" s="21">
        <f>MONTH(C3042)-MONTH(G3042)</f>
        <v>3</v>
      </c>
      <c r="F3042" s="22">
        <v>4052.5</v>
      </c>
      <c r="G3042" s="20">
        <v>43569</v>
      </c>
    </row>
    <row r="3043" spans="1:7" x14ac:dyDescent="0.25">
      <c r="A3043" s="20">
        <v>34398</v>
      </c>
      <c r="B3043" s="19">
        <v>27</v>
      </c>
      <c r="C3043" s="20">
        <v>44408</v>
      </c>
      <c r="D3043" s="21">
        <f>YEAR(C3043)-YEAR(G3043)</f>
        <v>1</v>
      </c>
      <c r="E3043" s="21">
        <f>MONTH(C3043)-MONTH(G3043)</f>
        <v>3</v>
      </c>
      <c r="F3043" s="22">
        <v>3594.25</v>
      </c>
      <c r="G3043" s="20">
        <v>43922</v>
      </c>
    </row>
    <row r="3044" spans="1:7" x14ac:dyDescent="0.25">
      <c r="A3044" s="20">
        <v>31147</v>
      </c>
      <c r="B3044" s="19">
        <v>36</v>
      </c>
      <c r="C3044" s="20">
        <v>44408</v>
      </c>
      <c r="D3044" s="21">
        <f>YEAR(C3044)-YEAR(G3044)</f>
        <v>9</v>
      </c>
      <c r="E3044" s="21">
        <f>MONTH(C3044)-MONTH(G3044)</f>
        <v>3</v>
      </c>
      <c r="F3044" s="22">
        <v>3901.3700000000003</v>
      </c>
      <c r="G3044" s="20">
        <v>41029</v>
      </c>
    </row>
    <row r="3045" spans="1:7" x14ac:dyDescent="0.25">
      <c r="A3045" s="20">
        <v>22729</v>
      </c>
      <c r="B3045" s="19">
        <v>59</v>
      </c>
      <c r="C3045" s="20">
        <v>44408</v>
      </c>
      <c r="D3045" s="21">
        <f>YEAR(C3045)-YEAR(G3045)</f>
        <v>17</v>
      </c>
      <c r="E3045" s="21">
        <f>MONTH(C3045)-MONTH(G3045)</f>
        <v>3</v>
      </c>
      <c r="F3045" s="22">
        <v>5242.25</v>
      </c>
      <c r="G3045" s="20">
        <v>38096</v>
      </c>
    </row>
    <row r="3046" spans="1:7" x14ac:dyDescent="0.25">
      <c r="A3046" s="20">
        <v>32673</v>
      </c>
      <c r="B3046" s="19">
        <v>32</v>
      </c>
      <c r="C3046" s="20">
        <v>44408</v>
      </c>
      <c r="D3046" s="21">
        <f>YEAR(C3046)-YEAR(G3046)</f>
        <v>8</v>
      </c>
      <c r="E3046" s="21">
        <f>MONTH(C3046)-MONTH(G3046)</f>
        <v>3</v>
      </c>
      <c r="F3046" s="22">
        <v>4345.84</v>
      </c>
      <c r="G3046" s="20">
        <v>41365</v>
      </c>
    </row>
    <row r="3047" spans="1:7" x14ac:dyDescent="0.25">
      <c r="A3047" s="20">
        <v>32152</v>
      </c>
      <c r="B3047" s="19">
        <v>33</v>
      </c>
      <c r="C3047" s="20">
        <v>44408</v>
      </c>
      <c r="D3047" s="21">
        <f>YEAR(C3047)-YEAR(G3047)</f>
        <v>8</v>
      </c>
      <c r="E3047" s="21">
        <f>MONTH(C3047)-MONTH(G3047)</f>
        <v>3</v>
      </c>
      <c r="F3047" s="22">
        <v>3900.08</v>
      </c>
      <c r="G3047" s="20">
        <v>41365</v>
      </c>
    </row>
    <row r="3048" spans="1:7" x14ac:dyDescent="0.25">
      <c r="A3048" s="20">
        <v>28423</v>
      </c>
      <c r="B3048" s="19">
        <v>43</v>
      </c>
      <c r="C3048" s="20">
        <v>44408</v>
      </c>
      <c r="D3048" s="21">
        <f>YEAR(C3048)-YEAR(G3048)</f>
        <v>13</v>
      </c>
      <c r="E3048" s="21">
        <f>MONTH(C3048)-MONTH(G3048)</f>
        <v>3</v>
      </c>
      <c r="F3048" s="22">
        <v>4840.6099999999997</v>
      </c>
      <c r="G3048" s="20">
        <v>39559</v>
      </c>
    </row>
    <row r="3049" spans="1:7" x14ac:dyDescent="0.25">
      <c r="A3049" s="20">
        <v>23614</v>
      </c>
      <c r="B3049" s="19">
        <v>57</v>
      </c>
      <c r="C3049" s="20">
        <v>44408</v>
      </c>
      <c r="D3049" s="21">
        <f>YEAR(C3049)-YEAR(G3049)</f>
        <v>31</v>
      </c>
      <c r="E3049" s="21">
        <f>MONTH(C3049)-MONTH(G3049)</f>
        <v>3</v>
      </c>
      <c r="F3049" s="22">
        <v>6653.62</v>
      </c>
      <c r="G3049" s="20">
        <v>32965</v>
      </c>
    </row>
    <row r="3050" spans="1:7" x14ac:dyDescent="0.25">
      <c r="A3050" s="20">
        <v>31403</v>
      </c>
      <c r="B3050" s="19">
        <v>35</v>
      </c>
      <c r="C3050" s="20">
        <v>44408</v>
      </c>
      <c r="D3050" s="21">
        <f>YEAR(C3050)-YEAR(G3050)</f>
        <v>10</v>
      </c>
      <c r="E3050" s="21">
        <f>MONTH(C3050)-MONTH(G3050)</f>
        <v>3</v>
      </c>
      <c r="F3050" s="22">
        <v>4071.78</v>
      </c>
      <c r="G3050" s="20">
        <v>40651</v>
      </c>
    </row>
    <row r="3051" spans="1:7" x14ac:dyDescent="0.25">
      <c r="A3051" s="20">
        <v>26971</v>
      </c>
      <c r="B3051" s="19">
        <v>47</v>
      </c>
      <c r="C3051" s="20">
        <v>44408</v>
      </c>
      <c r="D3051" s="21">
        <f>YEAR(C3051)-YEAR(G3051)</f>
        <v>21</v>
      </c>
      <c r="E3051" s="21">
        <f>MONTH(C3051)-MONTH(G3051)</f>
        <v>3</v>
      </c>
      <c r="F3051" s="22">
        <v>4569.3</v>
      </c>
      <c r="G3051" s="20">
        <v>36617</v>
      </c>
    </row>
    <row r="3052" spans="1:7" x14ac:dyDescent="0.25">
      <c r="A3052" s="20">
        <v>26848</v>
      </c>
      <c r="B3052" s="19">
        <v>48</v>
      </c>
      <c r="C3052" s="20">
        <v>44408</v>
      </c>
      <c r="D3052" s="21">
        <f>YEAR(C3052)-YEAR(G3052)</f>
        <v>14</v>
      </c>
      <c r="E3052" s="21">
        <f>MONTH(C3052)-MONTH(G3052)</f>
        <v>3</v>
      </c>
      <c r="F3052" s="22">
        <v>6607.02</v>
      </c>
      <c r="G3052" s="20">
        <v>39182</v>
      </c>
    </row>
    <row r="3053" spans="1:7" x14ac:dyDescent="0.25">
      <c r="A3053" s="20">
        <v>27248</v>
      </c>
      <c r="B3053" s="19">
        <v>47</v>
      </c>
      <c r="C3053" s="20">
        <v>44408</v>
      </c>
      <c r="D3053" s="21">
        <f>YEAR(C3053)-YEAR(G3053)</f>
        <v>14</v>
      </c>
      <c r="E3053" s="21">
        <f>MONTH(C3053)-MONTH(G3053)</f>
        <v>3</v>
      </c>
      <c r="F3053" s="22">
        <v>5530.7</v>
      </c>
      <c r="G3053" s="20">
        <v>39188</v>
      </c>
    </row>
    <row r="3054" spans="1:7" x14ac:dyDescent="0.25">
      <c r="A3054" s="20">
        <v>31416</v>
      </c>
      <c r="B3054" s="19">
        <v>35</v>
      </c>
      <c r="C3054" s="20">
        <v>44408</v>
      </c>
      <c r="D3054" s="21">
        <f>YEAR(C3054)-YEAR(G3054)</f>
        <v>10</v>
      </c>
      <c r="E3054" s="21">
        <f>MONTH(C3054)-MONTH(G3054)</f>
        <v>3</v>
      </c>
      <c r="F3054" s="22">
        <v>3786.1800000000003</v>
      </c>
      <c r="G3054" s="20">
        <v>40637</v>
      </c>
    </row>
    <row r="3055" spans="1:7" x14ac:dyDescent="0.25">
      <c r="A3055" s="20">
        <v>29005</v>
      </c>
      <c r="B3055" s="19">
        <v>42</v>
      </c>
      <c r="C3055" s="20">
        <v>44408</v>
      </c>
      <c r="D3055" s="21">
        <f>YEAR(C3055)-YEAR(G3055)</f>
        <v>12</v>
      </c>
      <c r="E3055" s="21">
        <f>MONTH(C3055)-MONTH(G3055)</f>
        <v>3</v>
      </c>
      <c r="F3055" s="22">
        <v>4837.08</v>
      </c>
      <c r="G3055" s="20">
        <v>39909</v>
      </c>
    </row>
    <row r="3056" spans="1:7" x14ac:dyDescent="0.25">
      <c r="A3056" s="20">
        <v>28222</v>
      </c>
      <c r="B3056" s="19">
        <v>44</v>
      </c>
      <c r="C3056" s="20">
        <v>44408</v>
      </c>
      <c r="D3056" s="21">
        <f>YEAR(C3056)-YEAR(G3056)</f>
        <v>14</v>
      </c>
      <c r="E3056" s="21">
        <f>MONTH(C3056)-MONTH(G3056)</f>
        <v>3</v>
      </c>
      <c r="F3056" s="22">
        <v>4406.22</v>
      </c>
      <c r="G3056" s="20">
        <v>39173</v>
      </c>
    </row>
    <row r="3057" spans="1:7" x14ac:dyDescent="0.25">
      <c r="A3057" s="20">
        <v>26663</v>
      </c>
      <c r="B3057" s="19">
        <v>48</v>
      </c>
      <c r="C3057" s="20">
        <v>44408</v>
      </c>
      <c r="D3057" s="21">
        <f>YEAR(C3057)-YEAR(G3057)</f>
        <v>12</v>
      </c>
      <c r="E3057" s="21">
        <f>MONTH(C3057)-MONTH(G3057)</f>
        <v>3</v>
      </c>
      <c r="F3057" s="22">
        <v>4650.04</v>
      </c>
      <c r="G3057" s="20">
        <v>39909</v>
      </c>
    </row>
    <row r="3058" spans="1:7" x14ac:dyDescent="0.25">
      <c r="A3058" s="20">
        <v>32584</v>
      </c>
      <c r="B3058" s="19">
        <v>32</v>
      </c>
      <c r="C3058" s="20">
        <v>44408</v>
      </c>
      <c r="D3058" s="21">
        <f>YEAR(C3058)-YEAR(G3058)</f>
        <v>2</v>
      </c>
      <c r="E3058" s="21">
        <f>MONTH(C3058)-MONTH(G3058)</f>
        <v>3</v>
      </c>
      <c r="F3058" s="22">
        <v>4844.34</v>
      </c>
      <c r="G3058" s="20">
        <v>43556</v>
      </c>
    </row>
    <row r="3059" spans="1:7" x14ac:dyDescent="0.25">
      <c r="A3059" s="20">
        <v>25252</v>
      </c>
      <c r="B3059" s="19">
        <v>52</v>
      </c>
      <c r="C3059" s="20">
        <v>44408</v>
      </c>
      <c r="D3059" s="21">
        <f>YEAR(C3059)-YEAR(G3059)</f>
        <v>9</v>
      </c>
      <c r="E3059" s="21">
        <f>MONTH(C3059)-MONTH(G3059)</f>
        <v>3</v>
      </c>
      <c r="F3059" s="22">
        <v>4698.8100000000004</v>
      </c>
      <c r="G3059" s="20">
        <v>41000</v>
      </c>
    </row>
    <row r="3060" spans="1:7" x14ac:dyDescent="0.25">
      <c r="A3060" s="20">
        <v>22113</v>
      </c>
      <c r="B3060" s="19">
        <v>61</v>
      </c>
      <c r="C3060" s="20">
        <v>44408</v>
      </c>
      <c r="D3060" s="21">
        <f>YEAR(C3060)-YEAR(G3060)</f>
        <v>29</v>
      </c>
      <c r="E3060" s="21">
        <f>MONTH(C3060)-MONTH(G3060)</f>
        <v>3</v>
      </c>
      <c r="F3060" s="22">
        <v>7550.7400000000007</v>
      </c>
      <c r="G3060" s="20">
        <v>33695</v>
      </c>
    </row>
    <row r="3061" spans="1:7" x14ac:dyDescent="0.25">
      <c r="A3061" s="20">
        <v>29710</v>
      </c>
      <c r="B3061" s="19">
        <v>40</v>
      </c>
      <c r="C3061" s="20">
        <v>44408</v>
      </c>
      <c r="D3061" s="21">
        <f>YEAR(C3061)-YEAR(G3061)</f>
        <v>13</v>
      </c>
      <c r="E3061" s="21">
        <f>MONTH(C3061)-MONTH(G3061)</f>
        <v>3</v>
      </c>
      <c r="F3061" s="22">
        <v>6731.1699999999992</v>
      </c>
      <c r="G3061" s="20">
        <v>39559</v>
      </c>
    </row>
    <row r="3062" spans="1:7" x14ac:dyDescent="0.25">
      <c r="A3062" s="20">
        <v>26934</v>
      </c>
      <c r="B3062" s="19">
        <v>48</v>
      </c>
      <c r="C3062" s="20">
        <v>44408</v>
      </c>
      <c r="D3062" s="21">
        <f>YEAR(C3062)-YEAR(G3062)</f>
        <v>15</v>
      </c>
      <c r="E3062" s="21">
        <f>MONTH(C3062)-MONTH(G3062)</f>
        <v>3</v>
      </c>
      <c r="F3062" s="22">
        <v>4688.63</v>
      </c>
      <c r="G3062" s="20">
        <v>38824</v>
      </c>
    </row>
    <row r="3063" spans="1:7" x14ac:dyDescent="0.25">
      <c r="A3063" s="20">
        <v>23417</v>
      </c>
      <c r="B3063" s="19">
        <v>57</v>
      </c>
      <c r="C3063" s="20">
        <v>44408</v>
      </c>
      <c r="D3063" s="21">
        <f>YEAR(C3063)-YEAR(G3063)</f>
        <v>32</v>
      </c>
      <c r="E3063" s="21">
        <f>MONTH(C3063)-MONTH(G3063)</f>
        <v>3</v>
      </c>
      <c r="F3063" s="22">
        <v>7349.1399999999994</v>
      </c>
      <c r="G3063" s="20">
        <v>32601</v>
      </c>
    </row>
    <row r="3064" spans="1:7" x14ac:dyDescent="0.25">
      <c r="A3064" s="20">
        <v>30490</v>
      </c>
      <c r="B3064" s="19">
        <v>38</v>
      </c>
      <c r="C3064" s="20">
        <v>44408</v>
      </c>
      <c r="D3064" s="21">
        <f>YEAR(C3064)-YEAR(G3064)</f>
        <v>9</v>
      </c>
      <c r="E3064" s="21">
        <f>MONTH(C3064)-MONTH(G3064)</f>
        <v>3</v>
      </c>
      <c r="F3064" s="22">
        <v>4296.7300000000005</v>
      </c>
      <c r="G3064" s="20">
        <v>41000</v>
      </c>
    </row>
    <row r="3065" spans="1:7" x14ac:dyDescent="0.25">
      <c r="A3065" s="20">
        <v>27352</v>
      </c>
      <c r="B3065" s="19">
        <v>46</v>
      </c>
      <c r="C3065" s="20">
        <v>44408</v>
      </c>
      <c r="D3065" s="21">
        <f>YEAR(C3065)-YEAR(G3065)</f>
        <v>11</v>
      </c>
      <c r="E3065" s="21">
        <f>MONTH(C3065)-MONTH(G3065)</f>
        <v>3</v>
      </c>
      <c r="F3065" s="22">
        <v>6703.95</v>
      </c>
      <c r="G3065" s="20">
        <v>40269</v>
      </c>
    </row>
    <row r="3066" spans="1:7" x14ac:dyDescent="0.25">
      <c r="A3066" s="20">
        <v>23667</v>
      </c>
      <c r="B3066" s="19">
        <v>56</v>
      </c>
      <c r="C3066" s="20">
        <v>44408</v>
      </c>
      <c r="D3066" s="21">
        <f>YEAR(C3066)-YEAR(G3066)</f>
        <v>19</v>
      </c>
      <c r="E3066" s="21">
        <f>MONTH(C3066)-MONTH(G3066)</f>
        <v>3</v>
      </c>
      <c r="F3066" s="22">
        <v>7218.0999999999995</v>
      </c>
      <c r="G3066" s="20">
        <v>37348</v>
      </c>
    </row>
    <row r="3067" spans="1:7" x14ac:dyDescent="0.25">
      <c r="A3067" s="20">
        <v>23166</v>
      </c>
      <c r="B3067" s="19">
        <v>58</v>
      </c>
      <c r="C3067" s="20">
        <v>44408</v>
      </c>
      <c r="D3067" s="21">
        <f>YEAR(C3067)-YEAR(G3067)</f>
        <v>32</v>
      </c>
      <c r="E3067" s="21">
        <f>MONTH(C3067)-MONTH(G3067)</f>
        <v>3</v>
      </c>
      <c r="F3067" s="22">
        <v>8708.82</v>
      </c>
      <c r="G3067" s="20">
        <v>32601</v>
      </c>
    </row>
    <row r="3068" spans="1:7" x14ac:dyDescent="0.25">
      <c r="A3068" s="20">
        <v>24010</v>
      </c>
      <c r="B3068" s="19">
        <v>56</v>
      </c>
      <c r="C3068" s="20">
        <v>44408</v>
      </c>
      <c r="D3068" s="21">
        <f>YEAR(C3068)-YEAR(G3068)</f>
        <v>14</v>
      </c>
      <c r="E3068" s="21">
        <f>MONTH(C3068)-MONTH(G3068)</f>
        <v>3</v>
      </c>
      <c r="F3068" s="22">
        <v>5504.94</v>
      </c>
      <c r="G3068" s="20">
        <v>39176</v>
      </c>
    </row>
    <row r="3069" spans="1:7" x14ac:dyDescent="0.25">
      <c r="A3069" s="20">
        <v>22493</v>
      </c>
      <c r="B3069" s="19">
        <v>60</v>
      </c>
      <c r="C3069" s="20">
        <v>44408</v>
      </c>
      <c r="D3069" s="21">
        <f>YEAR(C3069)-YEAR(G3069)</f>
        <v>15</v>
      </c>
      <c r="E3069" s="21">
        <f>MONTH(C3069)-MONTH(G3069)</f>
        <v>3</v>
      </c>
      <c r="F3069" s="22">
        <v>5268.79</v>
      </c>
      <c r="G3069" s="20">
        <v>38808</v>
      </c>
    </row>
    <row r="3070" spans="1:7" x14ac:dyDescent="0.25">
      <c r="A3070" s="20">
        <v>24407</v>
      </c>
      <c r="B3070" s="19">
        <v>54</v>
      </c>
      <c r="C3070" s="20">
        <v>44408</v>
      </c>
      <c r="D3070" s="21">
        <f>YEAR(C3070)-YEAR(G3070)</f>
        <v>15</v>
      </c>
      <c r="E3070" s="21">
        <f>MONTH(C3070)-MONTH(G3070)</f>
        <v>3</v>
      </c>
      <c r="F3070" s="22">
        <v>5760.47</v>
      </c>
      <c r="G3070" s="20">
        <v>38808</v>
      </c>
    </row>
    <row r="3071" spans="1:7" x14ac:dyDescent="0.25">
      <c r="A3071" s="20">
        <v>23389</v>
      </c>
      <c r="B3071" s="19">
        <v>57</v>
      </c>
      <c r="C3071" s="20">
        <v>44408</v>
      </c>
      <c r="D3071" s="21">
        <f>YEAR(C3071)-YEAR(G3071)</f>
        <v>15</v>
      </c>
      <c r="E3071" s="21">
        <f>MONTH(C3071)-MONTH(G3071)</f>
        <v>3</v>
      </c>
      <c r="F3071" s="22">
        <v>6130.07</v>
      </c>
      <c r="G3071" s="20">
        <v>38808</v>
      </c>
    </row>
    <row r="3072" spans="1:7" x14ac:dyDescent="0.25">
      <c r="A3072" s="20">
        <v>23671</v>
      </c>
      <c r="B3072" s="19">
        <v>56</v>
      </c>
      <c r="C3072" s="20">
        <v>44408</v>
      </c>
      <c r="D3072" s="21">
        <f>YEAR(C3072)-YEAR(G3072)</f>
        <v>3</v>
      </c>
      <c r="E3072" s="21">
        <f>MONTH(C3072)-MONTH(G3072)</f>
        <v>3</v>
      </c>
      <c r="F3072" s="22">
        <v>3557.6299999999997</v>
      </c>
      <c r="G3072" s="20">
        <v>43191</v>
      </c>
    </row>
    <row r="3073" spans="1:7" x14ac:dyDescent="0.25">
      <c r="A3073" s="20">
        <v>28632</v>
      </c>
      <c r="B3073" s="19">
        <v>43</v>
      </c>
      <c r="C3073" s="20">
        <v>44408</v>
      </c>
      <c r="D3073" s="21">
        <f>YEAR(C3073)-YEAR(G3073)</f>
        <v>15</v>
      </c>
      <c r="E3073" s="21">
        <f>MONTH(C3073)-MONTH(G3073)</f>
        <v>3</v>
      </c>
      <c r="F3073" s="22">
        <v>5657.43</v>
      </c>
      <c r="G3073" s="20">
        <v>38811</v>
      </c>
    </row>
    <row r="3074" spans="1:7" x14ac:dyDescent="0.25">
      <c r="A3074" s="20">
        <v>30276</v>
      </c>
      <c r="B3074" s="19">
        <v>38</v>
      </c>
      <c r="C3074" s="20">
        <v>44408</v>
      </c>
      <c r="D3074" s="21">
        <f>YEAR(C3074)-YEAR(G3074)</f>
        <v>14</v>
      </c>
      <c r="E3074" s="21">
        <f>MONTH(C3074)-MONTH(G3074)</f>
        <v>3</v>
      </c>
      <c r="F3074" s="22">
        <v>5258.54</v>
      </c>
      <c r="G3074" s="20">
        <v>39173</v>
      </c>
    </row>
    <row r="3075" spans="1:7" x14ac:dyDescent="0.25">
      <c r="A3075" s="20">
        <v>24631</v>
      </c>
      <c r="B3075" s="19">
        <v>54</v>
      </c>
      <c r="C3075" s="20">
        <v>44408</v>
      </c>
      <c r="D3075" s="21">
        <f>YEAR(C3075)-YEAR(G3075)</f>
        <v>14</v>
      </c>
      <c r="E3075" s="21">
        <f>MONTH(C3075)-MONTH(G3075)</f>
        <v>3</v>
      </c>
      <c r="F3075" s="22">
        <v>5622.54</v>
      </c>
      <c r="G3075" s="20">
        <v>39195</v>
      </c>
    </row>
    <row r="3076" spans="1:7" x14ac:dyDescent="0.25">
      <c r="A3076" s="20">
        <v>26060</v>
      </c>
      <c r="B3076" s="19">
        <v>50</v>
      </c>
      <c r="C3076" s="20">
        <v>44408</v>
      </c>
      <c r="D3076" s="21">
        <f>YEAR(C3076)-YEAR(G3076)</f>
        <v>15</v>
      </c>
      <c r="E3076" s="21">
        <f>MONTH(C3076)-MONTH(G3076)</f>
        <v>3</v>
      </c>
      <c r="F3076" s="22">
        <v>5955.3499999999995</v>
      </c>
      <c r="G3076" s="20">
        <v>38808</v>
      </c>
    </row>
    <row r="3077" spans="1:7" x14ac:dyDescent="0.25">
      <c r="A3077" s="20">
        <v>27406</v>
      </c>
      <c r="B3077" s="19">
        <v>46</v>
      </c>
      <c r="C3077" s="20">
        <v>44408</v>
      </c>
      <c r="D3077" s="21">
        <f>YEAR(C3077)-YEAR(G3077)</f>
        <v>8</v>
      </c>
      <c r="E3077" s="21">
        <f>MONTH(C3077)-MONTH(G3077)</f>
        <v>3</v>
      </c>
      <c r="F3077" s="22">
        <v>4562</v>
      </c>
      <c r="G3077" s="20">
        <v>41365</v>
      </c>
    </row>
    <row r="3078" spans="1:7" x14ac:dyDescent="0.25">
      <c r="A3078" s="20">
        <v>26512</v>
      </c>
      <c r="B3078" s="19">
        <v>49</v>
      </c>
      <c r="C3078" s="20">
        <v>44408</v>
      </c>
      <c r="D3078" s="21">
        <f>YEAR(C3078)-YEAR(G3078)</f>
        <v>19</v>
      </c>
      <c r="E3078" s="21">
        <f>MONTH(C3078)-MONTH(G3078)</f>
        <v>3</v>
      </c>
      <c r="F3078" s="22">
        <v>5608.66</v>
      </c>
      <c r="G3078" s="20">
        <v>37348</v>
      </c>
    </row>
    <row r="3079" spans="1:7" x14ac:dyDescent="0.25">
      <c r="A3079" s="20">
        <v>27930</v>
      </c>
      <c r="B3079" s="19">
        <v>45</v>
      </c>
      <c r="C3079" s="20">
        <v>44408</v>
      </c>
      <c r="D3079" s="21">
        <f>YEAR(C3079)-YEAR(G3079)</f>
        <v>16</v>
      </c>
      <c r="E3079" s="21">
        <f>MONTH(C3079)-MONTH(G3079)</f>
        <v>3</v>
      </c>
      <c r="F3079" s="22">
        <v>5004.6400000000003</v>
      </c>
      <c r="G3079" s="20">
        <v>38460</v>
      </c>
    </row>
    <row r="3080" spans="1:7" x14ac:dyDescent="0.25">
      <c r="A3080" s="20">
        <v>32088</v>
      </c>
      <c r="B3080" s="19">
        <v>33</v>
      </c>
      <c r="C3080" s="20">
        <v>44408</v>
      </c>
      <c r="D3080" s="21">
        <f>YEAR(C3080)-YEAR(G3080)</f>
        <v>9</v>
      </c>
      <c r="E3080" s="21">
        <f>MONTH(C3080)-MONTH(G3080)</f>
        <v>3</v>
      </c>
      <c r="F3080" s="22">
        <v>4398.6500000000005</v>
      </c>
      <c r="G3080" s="20">
        <v>41015</v>
      </c>
    </row>
    <row r="3081" spans="1:7" x14ac:dyDescent="0.25">
      <c r="A3081" s="20">
        <v>24109</v>
      </c>
      <c r="B3081" s="19">
        <v>55</v>
      </c>
      <c r="C3081" s="20">
        <v>44408</v>
      </c>
      <c r="D3081" s="21">
        <f>YEAR(C3081)-YEAR(G3081)</f>
        <v>23</v>
      </c>
      <c r="E3081" s="21">
        <f>MONTH(C3081)-MONTH(G3081)</f>
        <v>3</v>
      </c>
      <c r="F3081" s="22">
        <v>4972.5</v>
      </c>
      <c r="G3081" s="20">
        <v>35905</v>
      </c>
    </row>
    <row r="3082" spans="1:7" x14ac:dyDescent="0.25">
      <c r="A3082" s="20">
        <v>28335</v>
      </c>
      <c r="B3082" s="19">
        <v>44</v>
      </c>
      <c r="C3082" s="20">
        <v>44408</v>
      </c>
      <c r="D3082" s="21">
        <f>YEAR(C3082)-YEAR(G3082)</f>
        <v>14</v>
      </c>
      <c r="E3082" s="21">
        <f>MONTH(C3082)-MONTH(G3082)</f>
        <v>3</v>
      </c>
      <c r="F3082" s="22">
        <v>5179.0199999999995</v>
      </c>
      <c r="G3082" s="20">
        <v>39188</v>
      </c>
    </row>
    <row r="3083" spans="1:7" x14ac:dyDescent="0.25">
      <c r="A3083" s="20">
        <v>30180</v>
      </c>
      <c r="B3083" s="19">
        <v>39</v>
      </c>
      <c r="C3083" s="20">
        <v>44408</v>
      </c>
      <c r="D3083" s="21">
        <f>YEAR(C3083)-YEAR(G3083)</f>
        <v>10</v>
      </c>
      <c r="E3083" s="21">
        <f>MONTH(C3083)-MONTH(G3083)</f>
        <v>3</v>
      </c>
      <c r="F3083" s="22">
        <v>5189.54</v>
      </c>
      <c r="G3083" s="20">
        <v>40634</v>
      </c>
    </row>
    <row r="3084" spans="1:7" x14ac:dyDescent="0.25">
      <c r="A3084" s="20">
        <v>28859</v>
      </c>
      <c r="B3084" s="19">
        <v>42</v>
      </c>
      <c r="C3084" s="20">
        <v>44408</v>
      </c>
      <c r="D3084" s="21">
        <f>YEAR(C3084)-YEAR(G3084)</f>
        <v>14</v>
      </c>
      <c r="E3084" s="21">
        <f>MONTH(C3084)-MONTH(G3084)</f>
        <v>3</v>
      </c>
      <c r="F3084" s="22">
        <v>6411.02</v>
      </c>
      <c r="G3084" s="20">
        <v>39176</v>
      </c>
    </row>
    <row r="3085" spans="1:7" x14ac:dyDescent="0.25">
      <c r="A3085" s="20">
        <v>26467</v>
      </c>
      <c r="B3085" s="19">
        <v>49</v>
      </c>
      <c r="C3085" s="20">
        <v>44408</v>
      </c>
      <c r="D3085" s="21">
        <f>YEAR(C3085)-YEAR(G3085)</f>
        <v>15</v>
      </c>
      <c r="E3085" s="21">
        <f>MONTH(C3085)-MONTH(G3085)</f>
        <v>3</v>
      </c>
      <c r="F3085" s="22">
        <v>6211.829999999999</v>
      </c>
      <c r="G3085" s="20">
        <v>38811</v>
      </c>
    </row>
    <row r="3086" spans="1:7" x14ac:dyDescent="0.25">
      <c r="A3086" s="20">
        <v>31944</v>
      </c>
      <c r="B3086" s="19">
        <v>34</v>
      </c>
      <c r="C3086" s="20">
        <v>44408</v>
      </c>
      <c r="D3086" s="21">
        <f>YEAR(C3086)-YEAR(G3086)</f>
        <v>9</v>
      </c>
      <c r="E3086" s="21">
        <f>MONTH(C3086)-MONTH(G3086)</f>
        <v>3</v>
      </c>
      <c r="F3086" s="22">
        <v>4549.8499999999995</v>
      </c>
      <c r="G3086" s="20">
        <v>41000</v>
      </c>
    </row>
    <row r="3087" spans="1:7" x14ac:dyDescent="0.25">
      <c r="A3087" s="20">
        <v>34002</v>
      </c>
      <c r="B3087" s="19">
        <v>28</v>
      </c>
      <c r="C3087" s="20">
        <v>44408</v>
      </c>
      <c r="D3087" s="21">
        <f>YEAR(C3087)-YEAR(G3087)</f>
        <v>3</v>
      </c>
      <c r="E3087" s="21">
        <f>MONTH(C3087)-MONTH(G3087)</f>
        <v>3</v>
      </c>
      <c r="F3087" s="22">
        <v>3557.6299999999997</v>
      </c>
      <c r="G3087" s="20">
        <v>43191</v>
      </c>
    </row>
    <row r="3088" spans="1:7" x14ac:dyDescent="0.25">
      <c r="A3088" s="20">
        <v>31299</v>
      </c>
      <c r="B3088" s="19">
        <v>36</v>
      </c>
      <c r="C3088" s="20">
        <v>44408</v>
      </c>
      <c r="D3088" s="21">
        <f>YEAR(C3088)-YEAR(G3088)</f>
        <v>1</v>
      </c>
      <c r="E3088" s="21">
        <f>MONTH(C3088)-MONTH(G3088)</f>
        <v>3</v>
      </c>
      <c r="F3088" s="22">
        <v>4826.25</v>
      </c>
      <c r="G3088" s="20">
        <v>43922</v>
      </c>
    </row>
    <row r="3089" spans="1:7" x14ac:dyDescent="0.25">
      <c r="A3089" s="20">
        <v>27157</v>
      </c>
      <c r="B3089" s="19">
        <v>47</v>
      </c>
      <c r="C3089" s="20">
        <v>44408</v>
      </c>
      <c r="D3089" s="21">
        <f>YEAR(C3089)-YEAR(G3089)</f>
        <v>1</v>
      </c>
      <c r="E3089" s="21">
        <f>MONTH(C3089)-MONTH(G3089)</f>
        <v>3</v>
      </c>
      <c r="F3089" s="22">
        <v>5610.25</v>
      </c>
      <c r="G3089" s="20">
        <v>43922</v>
      </c>
    </row>
    <row r="3090" spans="1:7" x14ac:dyDescent="0.25">
      <c r="A3090" s="20">
        <v>31293</v>
      </c>
      <c r="B3090" s="19">
        <v>36</v>
      </c>
      <c r="C3090" s="20">
        <v>44408</v>
      </c>
      <c r="D3090" s="21">
        <f>YEAR(C3090)-YEAR(G3090)</f>
        <v>9</v>
      </c>
      <c r="E3090" s="21">
        <f>MONTH(C3090)-MONTH(G3090)</f>
        <v>3</v>
      </c>
      <c r="F3090" s="22">
        <v>4594.6500000000005</v>
      </c>
      <c r="G3090" s="20">
        <v>41000</v>
      </c>
    </row>
    <row r="3091" spans="1:7" x14ac:dyDescent="0.25">
      <c r="A3091" s="20">
        <v>23628</v>
      </c>
      <c r="B3091" s="19">
        <v>57</v>
      </c>
      <c r="C3091" s="20">
        <v>44408</v>
      </c>
      <c r="D3091" s="21">
        <f>YEAR(C3091)-YEAR(G3091)</f>
        <v>24</v>
      </c>
      <c r="E3091" s="21">
        <f>MONTH(C3091)-MONTH(G3091)</f>
        <v>3</v>
      </c>
      <c r="F3091" s="22">
        <v>8331.3799999999992</v>
      </c>
      <c r="G3091" s="20">
        <v>35521</v>
      </c>
    </row>
    <row r="3092" spans="1:7" x14ac:dyDescent="0.25">
      <c r="A3092" s="20">
        <v>30320</v>
      </c>
      <c r="B3092" s="19">
        <v>38</v>
      </c>
      <c r="C3092" s="20">
        <v>44408</v>
      </c>
      <c r="D3092" s="21">
        <f>YEAR(C3092)-YEAR(G3092)</f>
        <v>5</v>
      </c>
      <c r="E3092" s="21">
        <f>MONTH(C3092)-MONTH(G3092)</f>
        <v>3</v>
      </c>
      <c r="F3092" s="22">
        <v>4531.25</v>
      </c>
      <c r="G3092" s="20">
        <v>42464</v>
      </c>
    </row>
    <row r="3093" spans="1:7" x14ac:dyDescent="0.25">
      <c r="A3093" s="20">
        <v>34955</v>
      </c>
      <c r="B3093" s="19">
        <v>26</v>
      </c>
      <c r="C3093" s="20">
        <v>44408</v>
      </c>
      <c r="D3093" s="21">
        <f>YEAR(C3093)-YEAR(G3093)</f>
        <v>3</v>
      </c>
      <c r="E3093" s="21">
        <f>MONTH(C3093)-MONTH(G3093)</f>
        <v>3</v>
      </c>
      <c r="F3093" s="22">
        <v>3581.15</v>
      </c>
      <c r="G3093" s="20">
        <v>43215</v>
      </c>
    </row>
    <row r="3094" spans="1:7" x14ac:dyDescent="0.25">
      <c r="A3094" s="20">
        <v>24025</v>
      </c>
      <c r="B3094" s="19">
        <v>55</v>
      </c>
      <c r="C3094" s="20">
        <v>44408</v>
      </c>
      <c r="D3094" s="21">
        <f>YEAR(C3094)-YEAR(G3094)</f>
        <v>24</v>
      </c>
      <c r="E3094" s="21">
        <f>MONTH(C3094)-MONTH(G3094)</f>
        <v>3</v>
      </c>
      <c r="F3094" s="22">
        <v>7234.9000000000005</v>
      </c>
      <c r="G3094" s="20">
        <v>35534</v>
      </c>
    </row>
    <row r="3095" spans="1:7" x14ac:dyDescent="0.25">
      <c r="A3095" s="20">
        <v>29251</v>
      </c>
      <c r="B3095" s="19">
        <v>41</v>
      </c>
      <c r="C3095" s="20">
        <v>44408</v>
      </c>
      <c r="D3095" s="21">
        <f>YEAR(C3095)-YEAR(G3095)</f>
        <v>11</v>
      </c>
      <c r="E3095" s="21">
        <f>MONTH(C3095)-MONTH(G3095)</f>
        <v>3</v>
      </c>
      <c r="F3095" s="22">
        <v>4887.3100000000004</v>
      </c>
      <c r="G3095" s="20">
        <v>40269</v>
      </c>
    </row>
    <row r="3096" spans="1:7" x14ac:dyDescent="0.25">
      <c r="A3096" s="20">
        <v>32046</v>
      </c>
      <c r="B3096" s="19">
        <v>34</v>
      </c>
      <c r="C3096" s="20">
        <v>44408</v>
      </c>
      <c r="D3096" s="21">
        <f>YEAR(C3096)-YEAR(G3096)</f>
        <v>11</v>
      </c>
      <c r="E3096" s="21">
        <f>MONTH(C3096)-MONTH(G3096)</f>
        <v>3</v>
      </c>
      <c r="F3096" s="22">
        <v>4354.1899999999996</v>
      </c>
      <c r="G3096" s="20">
        <v>40280</v>
      </c>
    </row>
    <row r="3097" spans="1:7" x14ac:dyDescent="0.25">
      <c r="A3097" s="20">
        <v>27666</v>
      </c>
      <c r="B3097" s="19">
        <v>46</v>
      </c>
      <c r="C3097" s="20">
        <v>44408</v>
      </c>
      <c r="D3097" s="21">
        <f>YEAR(C3097)-YEAR(G3097)</f>
        <v>13</v>
      </c>
      <c r="E3097" s="21">
        <f>MONTH(C3097)-MONTH(G3097)</f>
        <v>3</v>
      </c>
      <c r="F3097" s="22">
        <v>5066.8499999999995</v>
      </c>
      <c r="G3097" s="20">
        <v>39545</v>
      </c>
    </row>
    <row r="3098" spans="1:7" x14ac:dyDescent="0.25">
      <c r="A3098" s="20">
        <v>31022</v>
      </c>
      <c r="B3098" s="19">
        <v>36</v>
      </c>
      <c r="C3098" s="20">
        <v>44408</v>
      </c>
      <c r="D3098" s="21">
        <f>YEAR(C3098)-YEAR(G3098)</f>
        <v>8</v>
      </c>
      <c r="E3098" s="21">
        <f>MONTH(C3098)-MONTH(G3098)</f>
        <v>3</v>
      </c>
      <c r="F3098" s="22">
        <v>4407.4399999999996</v>
      </c>
      <c r="G3098" s="20">
        <v>41366</v>
      </c>
    </row>
    <row r="3099" spans="1:7" x14ac:dyDescent="0.25">
      <c r="A3099" s="20">
        <v>32222</v>
      </c>
      <c r="B3099" s="19">
        <v>33</v>
      </c>
      <c r="C3099" s="20">
        <v>44408</v>
      </c>
      <c r="D3099" s="21">
        <f>YEAR(C3099)-YEAR(G3099)</f>
        <v>5</v>
      </c>
      <c r="E3099" s="21">
        <f>MONTH(C3099)-MONTH(G3099)</f>
        <v>3</v>
      </c>
      <c r="F3099" s="22">
        <v>3993.65</v>
      </c>
      <c r="G3099" s="20">
        <v>42461</v>
      </c>
    </row>
    <row r="3100" spans="1:7" x14ac:dyDescent="0.25">
      <c r="A3100" s="20">
        <v>33610</v>
      </c>
      <c r="B3100" s="19">
        <v>29</v>
      </c>
      <c r="C3100" s="20">
        <v>44408</v>
      </c>
      <c r="D3100" s="21">
        <f>YEAR(C3100)-YEAR(G3100)</f>
        <v>3</v>
      </c>
      <c r="E3100" s="21">
        <f>MONTH(C3100)-MONTH(G3100)</f>
        <v>3</v>
      </c>
      <c r="F3100" s="22">
        <v>3557.6299999999997</v>
      </c>
      <c r="G3100" s="20">
        <v>43191</v>
      </c>
    </row>
    <row r="3101" spans="1:7" x14ac:dyDescent="0.25">
      <c r="A3101" s="20">
        <v>34989</v>
      </c>
      <c r="B3101" s="19">
        <v>25</v>
      </c>
      <c r="C3101" s="20">
        <v>44408</v>
      </c>
      <c r="D3101" s="21">
        <f>YEAR(C3101)-YEAR(G3101)</f>
        <v>2</v>
      </c>
      <c r="E3101" s="21">
        <f>MONTH(C3101)-MONTH(G3101)</f>
        <v>3</v>
      </c>
      <c r="F3101" s="22">
        <v>3265.14</v>
      </c>
      <c r="G3101" s="20">
        <v>43570</v>
      </c>
    </row>
    <row r="3102" spans="1:7" x14ac:dyDescent="0.25">
      <c r="A3102" s="20">
        <v>29100</v>
      </c>
      <c r="B3102" s="19">
        <v>42</v>
      </c>
      <c r="C3102" s="20">
        <v>44408</v>
      </c>
      <c r="D3102" s="21">
        <f>YEAR(C3102)-YEAR(G3102)</f>
        <v>17</v>
      </c>
      <c r="E3102" s="21">
        <f>MONTH(C3102)-MONTH(G3102)</f>
        <v>3</v>
      </c>
      <c r="F3102" s="22">
        <v>4928.6500000000005</v>
      </c>
      <c r="G3102" s="20">
        <v>38078</v>
      </c>
    </row>
    <row r="3103" spans="1:7" x14ac:dyDescent="0.25">
      <c r="A3103" s="20">
        <v>28509</v>
      </c>
      <c r="B3103" s="19">
        <v>43</v>
      </c>
      <c r="C3103" s="20">
        <v>44408</v>
      </c>
      <c r="D3103" s="21">
        <f>YEAR(C3103)-YEAR(G3103)</f>
        <v>15</v>
      </c>
      <c r="E3103" s="21">
        <f>MONTH(C3103)-MONTH(G3103)</f>
        <v>3</v>
      </c>
      <c r="F3103" s="22">
        <v>5585.75</v>
      </c>
      <c r="G3103" s="20">
        <v>38811</v>
      </c>
    </row>
    <row r="3104" spans="1:7" x14ac:dyDescent="0.25">
      <c r="A3104" s="20">
        <v>30634</v>
      </c>
      <c r="B3104" s="19">
        <v>37</v>
      </c>
      <c r="C3104" s="20">
        <v>44408</v>
      </c>
      <c r="D3104" s="21">
        <f>YEAR(C3104)-YEAR(G3104)</f>
        <v>9</v>
      </c>
      <c r="E3104" s="21">
        <f>MONTH(C3104)-MONTH(G3104)</f>
        <v>3</v>
      </c>
      <c r="F3104" s="22">
        <v>4348.25</v>
      </c>
      <c r="G3104" s="20">
        <v>41000</v>
      </c>
    </row>
    <row r="3105" spans="1:7" x14ac:dyDescent="0.25">
      <c r="A3105" s="20">
        <v>29190</v>
      </c>
      <c r="B3105" s="19">
        <v>41</v>
      </c>
      <c r="C3105" s="20">
        <v>44408</v>
      </c>
      <c r="D3105" s="21">
        <f>YEAR(C3105)-YEAR(G3105)</f>
        <v>13</v>
      </c>
      <c r="E3105" s="21">
        <f>MONTH(C3105)-MONTH(G3105)</f>
        <v>3</v>
      </c>
      <c r="F3105" s="22">
        <v>5036.6099999999997</v>
      </c>
      <c r="G3105" s="20">
        <v>39539</v>
      </c>
    </row>
    <row r="3106" spans="1:7" x14ac:dyDescent="0.25">
      <c r="A3106" s="20">
        <v>26494</v>
      </c>
      <c r="B3106" s="19">
        <v>49</v>
      </c>
      <c r="C3106" s="20">
        <v>44408</v>
      </c>
      <c r="D3106" s="21">
        <f>YEAR(C3106)-YEAR(G3106)</f>
        <v>21</v>
      </c>
      <c r="E3106" s="21">
        <f>MONTH(C3106)-MONTH(G3106)</f>
        <v>3</v>
      </c>
      <c r="F3106" s="22">
        <v>4766.42</v>
      </c>
      <c r="G3106" s="20">
        <v>36617</v>
      </c>
    </row>
    <row r="3107" spans="1:7" x14ac:dyDescent="0.25">
      <c r="A3107" s="20">
        <v>29343</v>
      </c>
      <c r="B3107" s="19">
        <v>41</v>
      </c>
      <c r="C3107" s="20">
        <v>44408</v>
      </c>
      <c r="D3107" s="21">
        <f>YEAR(C3107)-YEAR(G3107)</f>
        <v>13</v>
      </c>
      <c r="E3107" s="21">
        <f>MONTH(C3107)-MONTH(G3107)</f>
        <v>3</v>
      </c>
      <c r="F3107" s="22">
        <v>4365.7300000000005</v>
      </c>
      <c r="G3107" s="20">
        <v>39545</v>
      </c>
    </row>
    <row r="3108" spans="1:7" x14ac:dyDescent="0.25">
      <c r="A3108" s="20">
        <v>29717</v>
      </c>
      <c r="B3108" s="19">
        <v>40</v>
      </c>
      <c r="C3108" s="20">
        <v>44408</v>
      </c>
      <c r="D3108" s="21">
        <f>YEAR(C3108)-YEAR(G3108)</f>
        <v>16</v>
      </c>
      <c r="E3108" s="21">
        <f>MONTH(C3108)-MONTH(G3108)</f>
        <v>3</v>
      </c>
      <c r="F3108" s="22">
        <v>6431.52</v>
      </c>
      <c r="G3108" s="20">
        <v>38453</v>
      </c>
    </row>
    <row r="3109" spans="1:7" x14ac:dyDescent="0.25">
      <c r="A3109" s="20">
        <v>26227</v>
      </c>
      <c r="B3109" s="19">
        <v>49</v>
      </c>
      <c r="C3109" s="20">
        <v>44408</v>
      </c>
      <c r="D3109" s="21">
        <f>YEAR(C3109)-YEAR(G3109)</f>
        <v>23</v>
      </c>
      <c r="E3109" s="21">
        <f>MONTH(C3109)-MONTH(G3109)</f>
        <v>3</v>
      </c>
      <c r="F3109" s="22">
        <v>4895.22</v>
      </c>
      <c r="G3109" s="20">
        <v>35905</v>
      </c>
    </row>
    <row r="3110" spans="1:7" x14ac:dyDescent="0.25">
      <c r="A3110" s="20">
        <v>28170</v>
      </c>
      <c r="B3110" s="19">
        <v>44</v>
      </c>
      <c r="C3110" s="20">
        <v>44408</v>
      </c>
      <c r="D3110" s="21">
        <f>YEAR(C3110)-YEAR(G3110)</f>
        <v>16</v>
      </c>
      <c r="E3110" s="21">
        <f>MONTH(C3110)-MONTH(G3110)</f>
        <v>3</v>
      </c>
      <c r="F3110" s="22">
        <v>4950.88</v>
      </c>
      <c r="G3110" s="20">
        <v>38443</v>
      </c>
    </row>
    <row r="3111" spans="1:7" x14ac:dyDescent="0.25">
      <c r="A3111" s="20">
        <v>30869</v>
      </c>
      <c r="B3111" s="19">
        <v>37</v>
      </c>
      <c r="C3111" s="20">
        <v>44408</v>
      </c>
      <c r="D3111" s="21">
        <f>YEAR(C3111)-YEAR(G3111)</f>
        <v>9</v>
      </c>
      <c r="E3111" s="21">
        <f>MONTH(C3111)-MONTH(G3111)</f>
        <v>3</v>
      </c>
      <c r="F3111" s="22">
        <v>4898.17</v>
      </c>
      <c r="G3111" s="20">
        <v>41000</v>
      </c>
    </row>
    <row r="3112" spans="1:7" x14ac:dyDescent="0.25">
      <c r="A3112" s="20">
        <v>32469</v>
      </c>
      <c r="B3112" s="19">
        <v>32</v>
      </c>
      <c r="C3112" s="20">
        <v>44408</v>
      </c>
      <c r="D3112" s="21">
        <f>YEAR(C3112)-YEAR(G3112)</f>
        <v>3</v>
      </c>
      <c r="E3112" s="21">
        <f>MONTH(C3112)-MONTH(G3112)</f>
        <v>3</v>
      </c>
      <c r="F3112" s="22">
        <v>3894.75</v>
      </c>
      <c r="G3112" s="20">
        <v>43191</v>
      </c>
    </row>
    <row r="3113" spans="1:7" x14ac:dyDescent="0.25">
      <c r="A3113" s="20">
        <v>30696</v>
      </c>
      <c r="B3113" s="19">
        <v>37</v>
      </c>
      <c r="C3113" s="20">
        <v>44408</v>
      </c>
      <c r="D3113" s="21">
        <f>YEAR(C3113)-YEAR(G3113)</f>
        <v>12</v>
      </c>
      <c r="E3113" s="21">
        <f>MONTH(C3113)-MONTH(G3113)</f>
        <v>3</v>
      </c>
      <c r="F3113" s="22">
        <v>4552.5999999999995</v>
      </c>
      <c r="G3113" s="20">
        <v>39904</v>
      </c>
    </row>
    <row r="3114" spans="1:7" x14ac:dyDescent="0.25">
      <c r="A3114" s="20">
        <v>31318</v>
      </c>
      <c r="B3114" s="19">
        <v>36</v>
      </c>
      <c r="C3114" s="20">
        <v>44408</v>
      </c>
      <c r="D3114" s="21">
        <f>YEAR(C3114)-YEAR(G3114)</f>
        <v>12</v>
      </c>
      <c r="E3114" s="21">
        <f>MONTH(C3114)-MONTH(G3114)</f>
        <v>3</v>
      </c>
      <c r="F3114" s="22">
        <v>4627.6400000000003</v>
      </c>
      <c r="G3114" s="20">
        <v>39909</v>
      </c>
    </row>
    <row r="3115" spans="1:7" x14ac:dyDescent="0.25">
      <c r="A3115" s="20">
        <v>23181</v>
      </c>
      <c r="B3115" s="19">
        <v>58</v>
      </c>
      <c r="C3115" s="20">
        <v>44408</v>
      </c>
      <c r="D3115" s="21">
        <f>YEAR(C3115)-YEAR(G3115)</f>
        <v>32</v>
      </c>
      <c r="E3115" s="21">
        <f>MONTH(C3115)-MONTH(G3115)</f>
        <v>3</v>
      </c>
      <c r="F3115" s="22">
        <v>5180.82</v>
      </c>
      <c r="G3115" s="20">
        <v>32601</v>
      </c>
    </row>
    <row r="3116" spans="1:7" x14ac:dyDescent="0.25">
      <c r="A3116" s="20">
        <v>30148</v>
      </c>
      <c r="B3116" s="19">
        <v>39</v>
      </c>
      <c r="C3116" s="20">
        <v>44408</v>
      </c>
      <c r="D3116" s="21">
        <f>YEAR(C3116)-YEAR(G3116)</f>
        <v>12</v>
      </c>
      <c r="E3116" s="21">
        <f>MONTH(C3116)-MONTH(G3116)</f>
        <v>3</v>
      </c>
      <c r="F3116" s="22">
        <v>4823.6400000000003</v>
      </c>
      <c r="G3116" s="20">
        <v>39909</v>
      </c>
    </row>
    <row r="3117" spans="1:7" x14ac:dyDescent="0.25">
      <c r="A3117" s="20">
        <v>31552</v>
      </c>
      <c r="B3117" s="19">
        <v>35</v>
      </c>
      <c r="C3117" s="20">
        <v>44408</v>
      </c>
      <c r="D3117" s="21">
        <f>YEAR(C3117)-YEAR(G3117)</f>
        <v>9</v>
      </c>
      <c r="E3117" s="21">
        <f>MONTH(C3117)-MONTH(G3117)</f>
        <v>3</v>
      </c>
      <c r="F3117" s="22">
        <v>4135.45</v>
      </c>
      <c r="G3117" s="20">
        <v>41001</v>
      </c>
    </row>
    <row r="3118" spans="1:7" x14ac:dyDescent="0.25">
      <c r="A3118" s="20">
        <v>27857</v>
      </c>
      <c r="B3118" s="19">
        <v>45</v>
      </c>
      <c r="C3118" s="20">
        <v>44408</v>
      </c>
      <c r="D3118" s="21">
        <f>YEAR(C3118)-YEAR(G3118)</f>
        <v>8</v>
      </c>
      <c r="E3118" s="21">
        <f>MONTH(C3118)-MONTH(G3118)</f>
        <v>3</v>
      </c>
      <c r="F3118" s="22">
        <v>4830.8</v>
      </c>
      <c r="G3118" s="20">
        <v>41365</v>
      </c>
    </row>
    <row r="3119" spans="1:7" x14ac:dyDescent="0.25">
      <c r="A3119" s="20">
        <v>35101</v>
      </c>
      <c r="B3119" s="19">
        <v>25</v>
      </c>
      <c r="C3119" s="20">
        <v>44408</v>
      </c>
      <c r="D3119" s="21">
        <f>YEAR(C3119)-YEAR(G3119)</f>
        <v>2</v>
      </c>
      <c r="E3119" s="21">
        <f>MONTH(C3119)-MONTH(G3119)</f>
        <v>3</v>
      </c>
      <c r="F3119" s="22">
        <v>3212.5</v>
      </c>
      <c r="G3119" s="20">
        <v>43556</v>
      </c>
    </row>
    <row r="3120" spans="1:7" x14ac:dyDescent="0.25">
      <c r="A3120" s="20">
        <v>32657</v>
      </c>
      <c r="B3120" s="19">
        <v>32</v>
      </c>
      <c r="C3120" s="20">
        <v>44408</v>
      </c>
      <c r="D3120" s="21">
        <f>YEAR(C3120)-YEAR(G3120)</f>
        <v>2</v>
      </c>
      <c r="E3120" s="21">
        <f>MONTH(C3120)-MONTH(G3120)</f>
        <v>3</v>
      </c>
      <c r="F3120" s="22">
        <v>3989.78</v>
      </c>
      <c r="G3120" s="20">
        <v>43556</v>
      </c>
    </row>
    <row r="3121" spans="1:7" x14ac:dyDescent="0.25">
      <c r="A3121" s="20">
        <v>28970</v>
      </c>
      <c r="B3121" s="19">
        <v>42</v>
      </c>
      <c r="C3121" s="20">
        <v>44408</v>
      </c>
      <c r="D3121" s="21">
        <f>YEAR(C3121)-YEAR(G3121)</f>
        <v>16</v>
      </c>
      <c r="E3121" s="21">
        <f>MONTH(C3121)-MONTH(G3121)</f>
        <v>3</v>
      </c>
      <c r="F3121" s="22">
        <v>6302.72</v>
      </c>
      <c r="G3121" s="20">
        <v>38443</v>
      </c>
    </row>
    <row r="3122" spans="1:7" x14ac:dyDescent="0.25">
      <c r="A3122" s="20">
        <v>34240</v>
      </c>
      <c r="B3122" s="19">
        <v>28</v>
      </c>
      <c r="C3122" s="20">
        <v>44408</v>
      </c>
      <c r="D3122" s="21">
        <f>YEAR(C3122)-YEAR(G3122)</f>
        <v>2</v>
      </c>
      <c r="E3122" s="21">
        <f>MONTH(C3122)-MONTH(G3122)</f>
        <v>3</v>
      </c>
      <c r="F3122" s="22">
        <v>3548.5</v>
      </c>
      <c r="G3122" s="20">
        <v>43556</v>
      </c>
    </row>
    <row r="3123" spans="1:7" x14ac:dyDescent="0.25">
      <c r="A3123" s="20">
        <v>30078</v>
      </c>
      <c r="B3123" s="19">
        <v>39</v>
      </c>
      <c r="C3123" s="20">
        <v>44408</v>
      </c>
      <c r="D3123" s="21">
        <f>YEAR(C3123)-YEAR(G3123)</f>
        <v>15</v>
      </c>
      <c r="E3123" s="21">
        <f>MONTH(C3123)-MONTH(G3123)</f>
        <v>3</v>
      </c>
      <c r="F3123" s="22">
        <v>5322.55</v>
      </c>
      <c r="G3123" s="20">
        <v>38825</v>
      </c>
    </row>
    <row r="3124" spans="1:7" x14ac:dyDescent="0.25">
      <c r="A3124" s="20">
        <v>30657</v>
      </c>
      <c r="B3124" s="19">
        <v>37</v>
      </c>
      <c r="C3124" s="20">
        <v>44408</v>
      </c>
      <c r="D3124" s="21">
        <f>YEAR(C3124)-YEAR(G3124)</f>
        <v>13</v>
      </c>
      <c r="E3124" s="21">
        <f>MONTH(C3124)-MONTH(G3124)</f>
        <v>3</v>
      </c>
      <c r="F3124" s="22">
        <v>5663.81</v>
      </c>
      <c r="G3124" s="20">
        <v>39539</v>
      </c>
    </row>
    <row r="3125" spans="1:7" x14ac:dyDescent="0.25">
      <c r="A3125" s="20">
        <v>28858</v>
      </c>
      <c r="B3125" s="19">
        <v>42</v>
      </c>
      <c r="C3125" s="20">
        <v>44408</v>
      </c>
      <c r="D3125" s="21">
        <f>YEAR(C3125)-YEAR(G3125)</f>
        <v>12</v>
      </c>
      <c r="E3125" s="21">
        <f>MONTH(C3125)-MONTH(G3125)</f>
        <v>3</v>
      </c>
      <c r="F3125" s="22">
        <v>6075.8</v>
      </c>
      <c r="G3125" s="20">
        <v>39909</v>
      </c>
    </row>
    <row r="3126" spans="1:7" x14ac:dyDescent="0.25">
      <c r="A3126" s="20">
        <v>29090</v>
      </c>
      <c r="B3126" s="19">
        <v>42</v>
      </c>
      <c r="C3126" s="20">
        <v>44408</v>
      </c>
      <c r="D3126" s="21">
        <f>YEAR(C3126)-YEAR(G3126)</f>
        <v>10</v>
      </c>
      <c r="E3126" s="21">
        <f>MONTH(C3126)-MONTH(G3126)</f>
        <v>3</v>
      </c>
      <c r="F3126" s="22">
        <v>5169.38</v>
      </c>
      <c r="G3126" s="20">
        <v>40634</v>
      </c>
    </row>
    <row r="3127" spans="1:7" x14ac:dyDescent="0.25">
      <c r="A3127" s="20">
        <v>34157</v>
      </c>
      <c r="B3127" s="19">
        <v>28</v>
      </c>
      <c r="C3127" s="20">
        <v>44408</v>
      </c>
      <c r="D3127" s="21">
        <f>YEAR(C3127)-YEAR(G3127)</f>
        <v>2</v>
      </c>
      <c r="E3127" s="21">
        <f>MONTH(C3127)-MONTH(G3127)</f>
        <v>3</v>
      </c>
      <c r="F3127" s="22">
        <v>3772.5</v>
      </c>
      <c r="G3127" s="20">
        <v>43556</v>
      </c>
    </row>
    <row r="3128" spans="1:7" x14ac:dyDescent="0.25">
      <c r="A3128" s="20">
        <v>31078</v>
      </c>
      <c r="B3128" s="19">
        <v>36</v>
      </c>
      <c r="C3128" s="20">
        <v>44408</v>
      </c>
      <c r="D3128" s="21">
        <f>YEAR(C3128)-YEAR(G3128)</f>
        <v>12</v>
      </c>
      <c r="E3128" s="21">
        <f>MONTH(C3128)-MONTH(G3128)</f>
        <v>3</v>
      </c>
      <c r="F3128" s="22">
        <v>4727.32</v>
      </c>
      <c r="G3128" s="20">
        <v>39909</v>
      </c>
    </row>
    <row r="3129" spans="1:7" x14ac:dyDescent="0.25">
      <c r="A3129" s="20">
        <v>30458</v>
      </c>
      <c r="B3129" s="19">
        <v>38</v>
      </c>
      <c r="C3129" s="20">
        <v>44408</v>
      </c>
      <c r="D3129" s="21">
        <f>YEAR(C3129)-YEAR(G3129)</f>
        <v>11</v>
      </c>
      <c r="E3129" s="21">
        <f>MONTH(C3129)-MONTH(G3129)</f>
        <v>3</v>
      </c>
      <c r="F3129" s="22">
        <v>4844.75</v>
      </c>
      <c r="G3129" s="20">
        <v>40296</v>
      </c>
    </row>
    <row r="3130" spans="1:7" x14ac:dyDescent="0.25">
      <c r="A3130" s="20">
        <v>32027</v>
      </c>
      <c r="B3130" s="19">
        <v>34</v>
      </c>
      <c r="C3130" s="20">
        <v>44408</v>
      </c>
      <c r="D3130" s="21">
        <f>YEAR(C3130)-YEAR(G3130)</f>
        <v>8</v>
      </c>
      <c r="E3130" s="21">
        <f>MONTH(C3130)-MONTH(G3130)</f>
        <v>3</v>
      </c>
      <c r="F3130" s="22">
        <v>4406.32</v>
      </c>
      <c r="G3130" s="20">
        <v>41379</v>
      </c>
    </row>
    <row r="3131" spans="1:7" x14ac:dyDescent="0.25">
      <c r="A3131" s="20">
        <v>28249</v>
      </c>
      <c r="B3131" s="19">
        <v>44</v>
      </c>
      <c r="C3131" s="20">
        <v>44408</v>
      </c>
      <c r="D3131" s="21">
        <f>YEAR(C3131)-YEAR(G3131)</f>
        <v>8</v>
      </c>
      <c r="E3131" s="21">
        <f>MONTH(C3131)-MONTH(G3131)</f>
        <v>3</v>
      </c>
      <c r="F3131" s="22">
        <v>5256.4000000000005</v>
      </c>
      <c r="G3131" s="20">
        <v>41365</v>
      </c>
    </row>
    <row r="3132" spans="1:7" x14ac:dyDescent="0.25">
      <c r="A3132" s="20">
        <v>29386</v>
      </c>
      <c r="B3132" s="19">
        <v>41</v>
      </c>
      <c r="C3132" s="20">
        <v>44408</v>
      </c>
      <c r="D3132" s="21">
        <f>YEAR(C3132)-YEAR(G3132)</f>
        <v>5</v>
      </c>
      <c r="E3132" s="21">
        <f>MONTH(C3132)-MONTH(G3132)</f>
        <v>3</v>
      </c>
      <c r="F3132" s="22">
        <v>4984.8499999999995</v>
      </c>
      <c r="G3132" s="20">
        <v>42461</v>
      </c>
    </row>
    <row r="3133" spans="1:7" x14ac:dyDescent="0.25">
      <c r="A3133" s="20">
        <v>32755</v>
      </c>
      <c r="B3133" s="19">
        <v>32</v>
      </c>
      <c r="C3133" s="20">
        <v>44408</v>
      </c>
      <c r="D3133" s="21">
        <f>YEAR(C3133)-YEAR(G3133)</f>
        <v>3</v>
      </c>
      <c r="E3133" s="21">
        <f>MONTH(C3133)-MONTH(G3133)</f>
        <v>3</v>
      </c>
      <c r="F3133" s="22">
        <v>3950.75</v>
      </c>
      <c r="G3133" s="20">
        <v>43191</v>
      </c>
    </row>
    <row r="3134" spans="1:7" x14ac:dyDescent="0.25">
      <c r="A3134" s="20">
        <v>24564</v>
      </c>
      <c r="B3134" s="19">
        <v>54</v>
      </c>
      <c r="C3134" s="20">
        <v>44408</v>
      </c>
      <c r="D3134" s="21">
        <f>YEAR(C3134)-YEAR(G3134)</f>
        <v>30</v>
      </c>
      <c r="E3134" s="21">
        <f>MONTH(C3134)-MONTH(G3134)</f>
        <v>3</v>
      </c>
      <c r="F3134" s="22">
        <v>8286.58</v>
      </c>
      <c r="G3134" s="20">
        <v>33330</v>
      </c>
    </row>
    <row r="3135" spans="1:7" x14ac:dyDescent="0.25">
      <c r="A3135" s="20">
        <v>29473</v>
      </c>
      <c r="B3135" s="19">
        <v>41</v>
      </c>
      <c r="C3135" s="20">
        <v>44408</v>
      </c>
      <c r="D3135" s="21">
        <f>YEAR(C3135)-YEAR(G3135)</f>
        <v>13</v>
      </c>
      <c r="E3135" s="21">
        <f>MONTH(C3135)-MONTH(G3135)</f>
        <v>3</v>
      </c>
      <c r="F3135" s="22">
        <v>4919.01</v>
      </c>
      <c r="G3135" s="20">
        <v>39559</v>
      </c>
    </row>
    <row r="3136" spans="1:7" x14ac:dyDescent="0.25">
      <c r="A3136" s="20">
        <v>29994</v>
      </c>
      <c r="B3136" s="19">
        <v>39</v>
      </c>
      <c r="C3136" s="20">
        <v>44408</v>
      </c>
      <c r="D3136" s="21">
        <f>YEAR(C3136)-YEAR(G3136)</f>
        <v>10</v>
      </c>
      <c r="E3136" s="21">
        <f>MONTH(C3136)-MONTH(G3136)</f>
        <v>3</v>
      </c>
      <c r="F3136" s="22">
        <v>4627.3</v>
      </c>
      <c r="G3136" s="20">
        <v>40637</v>
      </c>
    </row>
    <row r="3137" spans="1:7" x14ac:dyDescent="0.25">
      <c r="A3137" s="20">
        <v>24122</v>
      </c>
      <c r="B3137" s="19">
        <v>55</v>
      </c>
      <c r="C3137" s="20">
        <v>44408</v>
      </c>
      <c r="D3137" s="21">
        <f>YEAR(C3137)-YEAR(G3137)</f>
        <v>32</v>
      </c>
      <c r="E3137" s="21">
        <f>MONTH(C3137)-MONTH(G3137)</f>
        <v>3</v>
      </c>
      <c r="F3137" s="22">
        <v>6327.7</v>
      </c>
      <c r="G3137" s="20">
        <v>32601</v>
      </c>
    </row>
    <row r="3138" spans="1:7" x14ac:dyDescent="0.25">
      <c r="A3138" s="20">
        <v>27667</v>
      </c>
      <c r="B3138" s="19">
        <v>46</v>
      </c>
      <c r="C3138" s="20">
        <v>44408</v>
      </c>
      <c r="D3138" s="21">
        <f>YEAR(C3138)-YEAR(G3138)</f>
        <v>16</v>
      </c>
      <c r="E3138" s="21">
        <f>MONTH(C3138)-MONTH(G3138)</f>
        <v>3</v>
      </c>
      <c r="F3138" s="22">
        <v>6453.920000000001</v>
      </c>
      <c r="G3138" s="20">
        <v>38446</v>
      </c>
    </row>
    <row r="3139" spans="1:7" x14ac:dyDescent="0.25">
      <c r="A3139" s="20">
        <v>26472</v>
      </c>
      <c r="B3139" s="19">
        <v>49</v>
      </c>
      <c r="C3139" s="20">
        <v>44408</v>
      </c>
      <c r="D3139" s="21">
        <f>YEAR(C3139)-YEAR(G3139)</f>
        <v>13</v>
      </c>
      <c r="E3139" s="21">
        <f>MONTH(C3139)-MONTH(G3139)</f>
        <v>3</v>
      </c>
      <c r="F3139" s="22">
        <v>4865.25</v>
      </c>
      <c r="G3139" s="20">
        <v>39545</v>
      </c>
    </row>
    <row r="3140" spans="1:7" x14ac:dyDescent="0.25">
      <c r="A3140" s="20">
        <v>28504</v>
      </c>
      <c r="B3140" s="19">
        <v>43</v>
      </c>
      <c r="C3140" s="20">
        <v>44408</v>
      </c>
      <c r="D3140" s="21">
        <f>YEAR(C3140)-YEAR(G3140)</f>
        <v>8</v>
      </c>
      <c r="E3140" s="21">
        <f>MONTH(C3140)-MONTH(G3140)</f>
        <v>3</v>
      </c>
      <c r="F3140" s="22">
        <v>4807.28</v>
      </c>
      <c r="G3140" s="20">
        <v>41365</v>
      </c>
    </row>
    <row r="3141" spans="1:7" x14ac:dyDescent="0.25">
      <c r="A3141" s="20">
        <v>28057</v>
      </c>
      <c r="B3141" s="19">
        <v>44</v>
      </c>
      <c r="C3141" s="20">
        <v>44408</v>
      </c>
      <c r="D3141" s="21">
        <f>YEAR(C3141)-YEAR(G3141)</f>
        <v>12</v>
      </c>
      <c r="E3141" s="21">
        <f>MONTH(C3141)-MONTH(G3141)</f>
        <v>3</v>
      </c>
      <c r="F3141" s="22">
        <v>4912.12</v>
      </c>
      <c r="G3141" s="20">
        <v>39909</v>
      </c>
    </row>
    <row r="3142" spans="1:7" x14ac:dyDescent="0.25">
      <c r="A3142" s="20">
        <v>29066</v>
      </c>
      <c r="B3142" s="19">
        <v>42</v>
      </c>
      <c r="C3142" s="20">
        <v>44408</v>
      </c>
      <c r="D3142" s="21">
        <f>YEAR(C3142)-YEAR(G3142)</f>
        <v>8</v>
      </c>
      <c r="E3142" s="21">
        <f>MONTH(C3142)-MONTH(G3142)</f>
        <v>3</v>
      </c>
      <c r="F3142" s="22">
        <v>4906.96</v>
      </c>
      <c r="G3142" s="20">
        <v>41365</v>
      </c>
    </row>
    <row r="3143" spans="1:7" x14ac:dyDescent="0.25">
      <c r="A3143" s="20">
        <v>28653</v>
      </c>
      <c r="B3143" s="19">
        <v>43</v>
      </c>
      <c r="C3143" s="20">
        <v>44408</v>
      </c>
      <c r="D3143" s="21">
        <f>YEAR(C3143)-YEAR(G3143)</f>
        <v>10</v>
      </c>
      <c r="E3143" s="21">
        <f>MONTH(C3143)-MONTH(G3143)</f>
        <v>3</v>
      </c>
      <c r="F3143" s="22">
        <v>4481.7</v>
      </c>
      <c r="G3143" s="20">
        <v>40634</v>
      </c>
    </row>
    <row r="3144" spans="1:7" x14ac:dyDescent="0.25">
      <c r="A3144" s="20">
        <v>23944</v>
      </c>
      <c r="B3144" s="19">
        <v>56</v>
      </c>
      <c r="C3144" s="20">
        <v>44408</v>
      </c>
      <c r="D3144" s="21">
        <f>YEAR(C3144)-YEAR(G3144)</f>
        <v>31</v>
      </c>
      <c r="E3144" s="21">
        <f>MONTH(C3144)-MONTH(G3144)</f>
        <v>3</v>
      </c>
      <c r="F3144" s="22">
        <v>5792.34</v>
      </c>
      <c r="G3144" s="20">
        <v>32964</v>
      </c>
    </row>
    <row r="3145" spans="1:7" x14ac:dyDescent="0.25">
      <c r="A3145" s="20">
        <v>24414</v>
      </c>
      <c r="B3145" s="19">
        <v>54</v>
      </c>
      <c r="C3145" s="20">
        <v>44408</v>
      </c>
      <c r="D3145" s="21">
        <f>YEAR(C3145)-YEAR(G3145)</f>
        <v>30</v>
      </c>
      <c r="E3145" s="21">
        <f>MONTH(C3145)-MONTH(G3145)</f>
        <v>3</v>
      </c>
      <c r="F3145" s="22">
        <v>6076.82</v>
      </c>
      <c r="G3145" s="20">
        <v>33343</v>
      </c>
    </row>
    <row r="3146" spans="1:7" x14ac:dyDescent="0.25">
      <c r="A3146" s="20">
        <v>29845</v>
      </c>
      <c r="B3146" s="19">
        <v>40</v>
      </c>
      <c r="C3146" s="20">
        <v>44408</v>
      </c>
      <c r="D3146" s="21">
        <f>YEAR(C3146)-YEAR(G3146)</f>
        <v>16</v>
      </c>
      <c r="E3146" s="21">
        <f>MONTH(C3146)-MONTH(G3146)</f>
        <v>3</v>
      </c>
      <c r="F3146" s="22">
        <v>5016.96</v>
      </c>
      <c r="G3146" s="20">
        <v>38467</v>
      </c>
    </row>
    <row r="3147" spans="1:7" x14ac:dyDescent="0.25">
      <c r="A3147" s="20">
        <v>30182</v>
      </c>
      <c r="B3147" s="19">
        <v>39</v>
      </c>
      <c r="C3147" s="20">
        <v>44408</v>
      </c>
      <c r="D3147" s="21">
        <f>YEAR(C3147)-YEAR(G3147)</f>
        <v>10</v>
      </c>
      <c r="E3147" s="21">
        <f>MONTH(C3147)-MONTH(G3147)</f>
        <v>3</v>
      </c>
      <c r="F3147" s="22">
        <v>5227.62</v>
      </c>
      <c r="G3147" s="20">
        <v>40634</v>
      </c>
    </row>
    <row r="3148" spans="1:7" x14ac:dyDescent="0.25">
      <c r="A3148" s="20">
        <v>25782</v>
      </c>
      <c r="B3148" s="19">
        <v>51</v>
      </c>
      <c r="C3148" s="20">
        <v>44408</v>
      </c>
      <c r="D3148" s="21">
        <f>YEAR(C3148)-YEAR(G3148)</f>
        <v>23</v>
      </c>
      <c r="E3148" s="21">
        <f>MONTH(C3148)-MONTH(G3148)</f>
        <v>3</v>
      </c>
      <c r="F3148" s="22">
        <v>5997.3</v>
      </c>
      <c r="G3148" s="20">
        <v>35886</v>
      </c>
    </row>
    <row r="3149" spans="1:7" x14ac:dyDescent="0.25">
      <c r="A3149" s="20">
        <v>29424</v>
      </c>
      <c r="B3149" s="19">
        <v>41</v>
      </c>
      <c r="C3149" s="20">
        <v>44408</v>
      </c>
      <c r="D3149" s="21">
        <f>YEAR(C3149)-YEAR(G3149)</f>
        <v>15</v>
      </c>
      <c r="E3149" s="21">
        <f>MONTH(C3149)-MONTH(G3149)</f>
        <v>3</v>
      </c>
      <c r="F3149" s="22">
        <v>6678.87</v>
      </c>
      <c r="G3149" s="20">
        <v>38811</v>
      </c>
    </row>
    <row r="3150" spans="1:7" x14ac:dyDescent="0.25">
      <c r="A3150" s="20">
        <v>28617</v>
      </c>
      <c r="B3150" s="19">
        <v>43</v>
      </c>
      <c r="C3150" s="20">
        <v>44408</v>
      </c>
      <c r="D3150" s="21">
        <f>YEAR(C3150)-YEAR(G3150)</f>
        <v>12</v>
      </c>
      <c r="E3150" s="21">
        <f>MONTH(C3150)-MONTH(G3150)</f>
        <v>3</v>
      </c>
      <c r="F3150" s="22">
        <v>6390.52</v>
      </c>
      <c r="G3150" s="20">
        <v>39923</v>
      </c>
    </row>
    <row r="3151" spans="1:7" x14ac:dyDescent="0.25">
      <c r="A3151" s="20">
        <v>23378</v>
      </c>
      <c r="B3151" s="19">
        <v>57</v>
      </c>
      <c r="C3151" s="20">
        <v>44408</v>
      </c>
      <c r="D3151" s="21">
        <f>YEAR(C3151)-YEAR(G3151)</f>
        <v>32</v>
      </c>
      <c r="E3151" s="21">
        <f>MONTH(C3151)-MONTH(G3151)</f>
        <v>3</v>
      </c>
      <c r="F3151" s="22">
        <v>4917.62</v>
      </c>
      <c r="G3151" s="20">
        <v>32601</v>
      </c>
    </row>
    <row r="3152" spans="1:7" x14ac:dyDescent="0.25">
      <c r="A3152" s="20">
        <v>23793</v>
      </c>
      <c r="B3152" s="19">
        <v>56</v>
      </c>
      <c r="C3152" s="20">
        <v>44408</v>
      </c>
      <c r="D3152" s="21">
        <f>YEAR(C3152)-YEAR(G3152)</f>
        <v>23</v>
      </c>
      <c r="E3152" s="21">
        <f>MONTH(C3152)-MONTH(G3152)</f>
        <v>3</v>
      </c>
      <c r="F3152" s="22">
        <v>4834.7400000000007</v>
      </c>
      <c r="G3152" s="20">
        <v>35905</v>
      </c>
    </row>
    <row r="3153" spans="1:7" x14ac:dyDescent="0.25">
      <c r="A3153" s="20">
        <v>24199</v>
      </c>
      <c r="B3153" s="19">
        <v>55</v>
      </c>
      <c r="C3153" s="20">
        <v>44408</v>
      </c>
      <c r="D3153" s="21">
        <f>YEAR(C3153)-YEAR(G3153)</f>
        <v>32</v>
      </c>
      <c r="E3153" s="21">
        <f>MONTH(C3153)-MONTH(G3153)</f>
        <v>3</v>
      </c>
      <c r="F3153" s="22">
        <v>5370.0999999999995</v>
      </c>
      <c r="G3153" s="20">
        <v>32601</v>
      </c>
    </row>
    <row r="3154" spans="1:7" x14ac:dyDescent="0.25">
      <c r="A3154" s="20">
        <v>33324</v>
      </c>
      <c r="B3154" s="19">
        <v>30</v>
      </c>
      <c r="C3154" s="20">
        <v>44408</v>
      </c>
      <c r="D3154" s="21">
        <f>YEAR(C3154)-YEAR(G3154)</f>
        <v>7</v>
      </c>
      <c r="E3154" s="21">
        <f>MONTH(C3154)-MONTH(G3154)</f>
        <v>3</v>
      </c>
      <c r="F3154" s="22">
        <v>3879.75</v>
      </c>
      <c r="G3154" s="20">
        <v>41730</v>
      </c>
    </row>
    <row r="3155" spans="1:7" x14ac:dyDescent="0.25">
      <c r="A3155" s="20">
        <v>23673</v>
      </c>
      <c r="B3155" s="19">
        <v>56</v>
      </c>
      <c r="C3155" s="20">
        <v>44408</v>
      </c>
      <c r="D3155" s="21">
        <f>YEAR(C3155)-YEAR(G3155)</f>
        <v>31</v>
      </c>
      <c r="E3155" s="21">
        <f>MONTH(C3155)-MONTH(G3155)</f>
        <v>3</v>
      </c>
      <c r="F3155" s="22">
        <v>6038.7400000000007</v>
      </c>
      <c r="G3155" s="20">
        <v>32965</v>
      </c>
    </row>
    <row r="3156" spans="1:7" x14ac:dyDescent="0.25">
      <c r="A3156" s="20">
        <v>30837</v>
      </c>
      <c r="B3156" s="19">
        <v>37</v>
      </c>
      <c r="C3156" s="20">
        <v>44408</v>
      </c>
      <c r="D3156" s="21">
        <f>YEAR(C3156)-YEAR(G3156)</f>
        <v>7</v>
      </c>
      <c r="E3156" s="21">
        <f>MONTH(C3156)-MONTH(G3156)</f>
        <v>3</v>
      </c>
      <c r="F3156" s="22">
        <v>4316.55</v>
      </c>
      <c r="G3156" s="20">
        <v>41730</v>
      </c>
    </row>
    <row r="3157" spans="1:7" x14ac:dyDescent="0.25">
      <c r="A3157" s="20">
        <v>25726</v>
      </c>
      <c r="B3157" s="19">
        <v>51</v>
      </c>
      <c r="C3157" s="20">
        <v>44408</v>
      </c>
      <c r="D3157" s="21">
        <f>YEAR(C3157)-YEAR(G3157)</f>
        <v>1</v>
      </c>
      <c r="E3157" s="21">
        <f>MONTH(C3157)-MONTH(G3157)</f>
        <v>3</v>
      </c>
      <c r="F3157" s="22">
        <v>5050.25</v>
      </c>
      <c r="G3157" s="20">
        <v>43922</v>
      </c>
    </row>
    <row r="3158" spans="1:7" x14ac:dyDescent="0.25">
      <c r="A3158" s="20">
        <v>31344</v>
      </c>
      <c r="B3158" s="19">
        <v>35</v>
      </c>
      <c r="C3158" s="20">
        <v>44408</v>
      </c>
      <c r="D3158" s="21">
        <f>YEAR(C3158)-YEAR(G3158)</f>
        <v>2</v>
      </c>
      <c r="E3158" s="21">
        <f>MONTH(C3158)-MONTH(G3158)</f>
        <v>3</v>
      </c>
      <c r="F3158" s="22">
        <v>4892.5</v>
      </c>
      <c r="G3158" s="20">
        <v>43556</v>
      </c>
    </row>
    <row r="3159" spans="1:7" x14ac:dyDescent="0.25">
      <c r="A3159" s="20">
        <v>24731</v>
      </c>
      <c r="B3159" s="19">
        <v>54</v>
      </c>
      <c r="C3159" s="20">
        <v>44408</v>
      </c>
      <c r="D3159" s="21">
        <f>YEAR(C3159)-YEAR(G3159)</f>
        <v>23</v>
      </c>
      <c r="E3159" s="21">
        <f>MONTH(C3159)-MONTH(G3159)</f>
        <v>3</v>
      </c>
      <c r="F3159" s="22">
        <v>5224.5</v>
      </c>
      <c r="G3159" s="20">
        <v>35901</v>
      </c>
    </row>
    <row r="3160" spans="1:7" x14ac:dyDescent="0.25">
      <c r="A3160" s="20">
        <v>32154</v>
      </c>
      <c r="B3160" s="19">
        <v>33</v>
      </c>
      <c r="C3160" s="20">
        <v>44408</v>
      </c>
      <c r="D3160" s="21">
        <f>YEAR(C3160)-YEAR(G3160)</f>
        <v>8</v>
      </c>
      <c r="E3160" s="21">
        <f>MONTH(C3160)-MONTH(G3160)</f>
        <v>3</v>
      </c>
      <c r="F3160" s="22">
        <v>4500.4000000000005</v>
      </c>
      <c r="G3160" s="20">
        <v>41366</v>
      </c>
    </row>
    <row r="3161" spans="1:7" x14ac:dyDescent="0.25">
      <c r="A3161" s="20">
        <v>26929</v>
      </c>
      <c r="B3161" s="19">
        <v>48</v>
      </c>
      <c r="C3161" s="20">
        <v>44408</v>
      </c>
      <c r="D3161" s="21">
        <f>YEAR(C3161)-YEAR(G3161)</f>
        <v>12</v>
      </c>
      <c r="E3161" s="21">
        <f>MONTH(C3161)-MONTH(G3161)</f>
        <v>3</v>
      </c>
      <c r="F3161" s="22">
        <v>5286.2</v>
      </c>
      <c r="G3161" s="20">
        <v>39909</v>
      </c>
    </row>
    <row r="3162" spans="1:7" x14ac:dyDescent="0.25">
      <c r="A3162" s="20">
        <v>29077</v>
      </c>
      <c r="B3162" s="19">
        <v>42</v>
      </c>
      <c r="C3162" s="20">
        <v>44408</v>
      </c>
      <c r="D3162" s="21">
        <f>YEAR(C3162)-YEAR(G3162)</f>
        <v>13</v>
      </c>
      <c r="E3162" s="21">
        <f>MONTH(C3162)-MONTH(G3162)</f>
        <v>3</v>
      </c>
      <c r="F3162" s="22">
        <v>6599.0099999999993</v>
      </c>
      <c r="G3162" s="20">
        <v>39545</v>
      </c>
    </row>
    <row r="3163" spans="1:7" x14ac:dyDescent="0.25">
      <c r="A3163" s="20">
        <v>32250</v>
      </c>
      <c r="B3163" s="19">
        <v>33</v>
      </c>
      <c r="C3163" s="20">
        <v>44408</v>
      </c>
      <c r="D3163" s="21">
        <f>YEAR(C3163)-YEAR(G3163)</f>
        <v>2</v>
      </c>
      <c r="E3163" s="21">
        <f>MONTH(C3163)-MONTH(G3163)</f>
        <v>3</v>
      </c>
      <c r="F3163" s="22">
        <v>3884.5</v>
      </c>
      <c r="G3163" s="20">
        <v>43556</v>
      </c>
    </row>
    <row r="3164" spans="1:7" x14ac:dyDescent="0.25">
      <c r="A3164" s="20">
        <v>31864</v>
      </c>
      <c r="B3164" s="19">
        <v>34</v>
      </c>
      <c r="C3164" s="20">
        <v>44408</v>
      </c>
      <c r="D3164" s="21">
        <f>YEAR(C3164)-YEAR(G3164)</f>
        <v>10</v>
      </c>
      <c r="E3164" s="21">
        <f>MONTH(C3164)-MONTH(G3164)</f>
        <v>3</v>
      </c>
      <c r="F3164" s="22">
        <v>4341.7</v>
      </c>
      <c r="G3164" s="20">
        <v>40637</v>
      </c>
    </row>
    <row r="3165" spans="1:7" x14ac:dyDescent="0.25">
      <c r="A3165" s="20">
        <v>30259</v>
      </c>
      <c r="B3165" s="19">
        <v>38</v>
      </c>
      <c r="C3165" s="20">
        <v>44408</v>
      </c>
      <c r="D3165" s="21">
        <f>YEAR(C3165)-YEAR(G3165)</f>
        <v>10</v>
      </c>
      <c r="E3165" s="21">
        <f>MONTH(C3165)-MONTH(G3165)</f>
        <v>3</v>
      </c>
      <c r="F3165" s="22">
        <v>4146.82</v>
      </c>
      <c r="G3165" s="20">
        <v>40634</v>
      </c>
    </row>
    <row r="3166" spans="1:7" x14ac:dyDescent="0.25">
      <c r="A3166" s="20">
        <v>31702</v>
      </c>
      <c r="B3166" s="19">
        <v>34</v>
      </c>
      <c r="C3166" s="20">
        <v>44408</v>
      </c>
      <c r="D3166" s="21">
        <f>YEAR(C3166)-YEAR(G3166)</f>
        <v>10</v>
      </c>
      <c r="E3166" s="21">
        <f>MONTH(C3166)-MONTH(G3166)</f>
        <v>3</v>
      </c>
      <c r="F3166" s="22">
        <v>4303.62</v>
      </c>
      <c r="G3166" s="20">
        <v>40634</v>
      </c>
    </row>
    <row r="3167" spans="1:7" x14ac:dyDescent="0.25">
      <c r="A3167" s="20">
        <v>26815</v>
      </c>
      <c r="B3167" s="19">
        <v>48</v>
      </c>
      <c r="C3167" s="20">
        <v>44408</v>
      </c>
      <c r="D3167" s="21">
        <f>YEAR(C3167)-YEAR(G3167)</f>
        <v>9</v>
      </c>
      <c r="E3167" s="21">
        <f>MONTH(C3167)-MONTH(G3167)</f>
        <v>3</v>
      </c>
      <c r="F3167" s="22">
        <v>6482.97</v>
      </c>
      <c r="G3167" s="20">
        <v>41000</v>
      </c>
    </row>
    <row r="3168" spans="1:7" x14ac:dyDescent="0.25">
      <c r="A3168" s="20">
        <v>26677</v>
      </c>
      <c r="B3168" s="19">
        <v>48</v>
      </c>
      <c r="C3168" s="20">
        <v>44408</v>
      </c>
      <c r="D3168" s="21">
        <f>YEAR(C3168)-YEAR(G3168)</f>
        <v>7</v>
      </c>
      <c r="E3168" s="21">
        <f>MONTH(C3168)-MONTH(G3168)</f>
        <v>3</v>
      </c>
      <c r="F3168" s="22">
        <v>5593.3499999999995</v>
      </c>
      <c r="G3168" s="20">
        <v>41730</v>
      </c>
    </row>
    <row r="3169" spans="1:7" x14ac:dyDescent="0.25">
      <c r="A3169" s="20">
        <v>31314</v>
      </c>
      <c r="B3169" s="19">
        <v>36</v>
      </c>
      <c r="C3169" s="20">
        <v>44408</v>
      </c>
      <c r="D3169" s="21">
        <f>YEAR(C3169)-YEAR(G3169)</f>
        <v>9</v>
      </c>
      <c r="E3169" s="21">
        <f>MONTH(C3169)-MONTH(G3169)</f>
        <v>3</v>
      </c>
      <c r="F3169" s="22">
        <v>4701.05</v>
      </c>
      <c r="G3169" s="20">
        <v>41000</v>
      </c>
    </row>
    <row r="3170" spans="1:7" x14ac:dyDescent="0.25">
      <c r="A3170" s="20">
        <v>33421</v>
      </c>
      <c r="B3170" s="19">
        <v>30</v>
      </c>
      <c r="C3170" s="20">
        <v>44408</v>
      </c>
      <c r="D3170" s="21">
        <f>YEAR(C3170)-YEAR(G3170)</f>
        <v>6</v>
      </c>
      <c r="E3170" s="21">
        <f>MONTH(C3170)-MONTH(G3170)</f>
        <v>3</v>
      </c>
      <c r="F3170" s="22">
        <v>3870.6200000000003</v>
      </c>
      <c r="G3170" s="20">
        <v>42101</v>
      </c>
    </row>
    <row r="3171" spans="1:7" x14ac:dyDescent="0.25">
      <c r="A3171" s="20">
        <v>28936</v>
      </c>
      <c r="B3171" s="19">
        <v>42</v>
      </c>
      <c r="C3171" s="20">
        <v>44408</v>
      </c>
      <c r="D3171" s="21">
        <f>YEAR(C3171)-YEAR(G3171)</f>
        <v>2</v>
      </c>
      <c r="E3171" s="21">
        <f>MONTH(C3171)-MONTH(G3171)</f>
        <v>3</v>
      </c>
      <c r="F3171" s="22">
        <v>4948.5</v>
      </c>
      <c r="G3171" s="20">
        <v>43556</v>
      </c>
    </row>
    <row r="3172" spans="1:7" x14ac:dyDescent="0.25">
      <c r="A3172" s="20">
        <v>23613</v>
      </c>
      <c r="B3172" s="19">
        <v>57</v>
      </c>
      <c r="C3172" s="20">
        <v>44408</v>
      </c>
      <c r="D3172" s="21">
        <f>YEAR(C3172)-YEAR(G3172)</f>
        <v>32</v>
      </c>
      <c r="E3172" s="21">
        <f>MONTH(C3172)-MONTH(G3172)</f>
        <v>3</v>
      </c>
      <c r="F3172" s="22">
        <v>6149.62</v>
      </c>
      <c r="G3172" s="20">
        <v>32601</v>
      </c>
    </row>
    <row r="3173" spans="1:7" x14ac:dyDescent="0.25">
      <c r="A3173" s="20">
        <v>28901</v>
      </c>
      <c r="B3173" s="19">
        <v>42</v>
      </c>
      <c r="C3173" s="20">
        <v>44408</v>
      </c>
      <c r="D3173" s="21">
        <f>YEAR(C3173)-YEAR(G3173)</f>
        <v>3</v>
      </c>
      <c r="E3173" s="21">
        <f>MONTH(C3173)-MONTH(G3173)</f>
        <v>3</v>
      </c>
      <c r="F3173" s="22">
        <v>4958.75</v>
      </c>
      <c r="G3173" s="20">
        <v>43191</v>
      </c>
    </row>
    <row r="3174" spans="1:7" x14ac:dyDescent="0.25">
      <c r="A3174" s="20">
        <v>23689</v>
      </c>
      <c r="B3174" s="19">
        <v>56</v>
      </c>
      <c r="C3174" s="20">
        <v>44408</v>
      </c>
      <c r="D3174" s="21">
        <f>YEAR(C3174)-YEAR(G3174)</f>
        <v>29</v>
      </c>
      <c r="E3174" s="21">
        <f>MONTH(C3174)-MONTH(G3174)</f>
        <v>3</v>
      </c>
      <c r="F3174" s="22">
        <v>6997.46</v>
      </c>
      <c r="G3174" s="20">
        <v>33695</v>
      </c>
    </row>
    <row r="3175" spans="1:7" x14ac:dyDescent="0.25">
      <c r="A3175" s="20">
        <v>32335</v>
      </c>
      <c r="B3175" s="19">
        <v>33</v>
      </c>
      <c r="C3175" s="20">
        <v>44408</v>
      </c>
      <c r="D3175" s="21">
        <f>YEAR(C3175)-YEAR(G3175)</f>
        <v>9</v>
      </c>
      <c r="E3175" s="21">
        <f>MONTH(C3175)-MONTH(G3175)</f>
        <v>3</v>
      </c>
      <c r="F3175" s="22">
        <v>4113.05</v>
      </c>
      <c r="G3175" s="20">
        <v>41000</v>
      </c>
    </row>
    <row r="3176" spans="1:7" x14ac:dyDescent="0.25">
      <c r="A3176" s="20">
        <v>28167</v>
      </c>
      <c r="B3176" s="19">
        <v>44</v>
      </c>
      <c r="C3176" s="20">
        <v>44408</v>
      </c>
      <c r="D3176" s="21">
        <f>YEAR(C3176)-YEAR(G3176)</f>
        <v>18</v>
      </c>
      <c r="E3176" s="21">
        <f>MONTH(C3176)-MONTH(G3176)</f>
        <v>3</v>
      </c>
      <c r="F3176" s="22">
        <v>7572.02</v>
      </c>
      <c r="G3176" s="20">
        <v>37725</v>
      </c>
    </row>
    <row r="3177" spans="1:7" x14ac:dyDescent="0.25">
      <c r="A3177" s="20">
        <v>26387</v>
      </c>
      <c r="B3177" s="19">
        <v>49</v>
      </c>
      <c r="C3177" s="20">
        <v>44408</v>
      </c>
      <c r="D3177" s="21">
        <f>YEAR(C3177)-YEAR(G3177)</f>
        <v>15</v>
      </c>
      <c r="E3177" s="21">
        <f>MONTH(C3177)-MONTH(G3177)</f>
        <v>3</v>
      </c>
      <c r="F3177" s="22">
        <v>5988.95</v>
      </c>
      <c r="G3177" s="20">
        <v>38817</v>
      </c>
    </row>
    <row r="3178" spans="1:7" x14ac:dyDescent="0.25">
      <c r="A3178" s="20">
        <v>31865</v>
      </c>
      <c r="B3178" s="19">
        <v>34</v>
      </c>
      <c r="C3178" s="20">
        <v>44408</v>
      </c>
      <c r="D3178" s="21">
        <f>YEAR(C3178)-YEAR(G3178)</f>
        <v>12</v>
      </c>
      <c r="E3178" s="21">
        <f>MONTH(C3178)-MONTH(G3178)</f>
        <v>3</v>
      </c>
      <c r="F3178" s="22">
        <v>4092.28</v>
      </c>
      <c r="G3178" s="20">
        <v>39921</v>
      </c>
    </row>
    <row r="3179" spans="1:7" x14ac:dyDescent="0.25">
      <c r="A3179" s="20">
        <v>31920</v>
      </c>
      <c r="B3179" s="19">
        <v>34</v>
      </c>
      <c r="C3179" s="20">
        <v>44408</v>
      </c>
      <c r="D3179" s="21">
        <f>YEAR(C3179)-YEAR(G3179)</f>
        <v>8</v>
      </c>
      <c r="E3179" s="21">
        <f>MONTH(C3179)-MONTH(G3179)</f>
        <v>3</v>
      </c>
      <c r="F3179" s="22">
        <v>4494.8</v>
      </c>
      <c r="G3179" s="20">
        <v>41365</v>
      </c>
    </row>
    <row r="3180" spans="1:7" x14ac:dyDescent="0.25">
      <c r="A3180" s="20">
        <v>31783</v>
      </c>
      <c r="B3180" s="19">
        <v>34</v>
      </c>
      <c r="C3180" s="20">
        <v>44408</v>
      </c>
      <c r="D3180" s="21">
        <f>YEAR(C3180)-YEAR(G3180)</f>
        <v>2</v>
      </c>
      <c r="E3180" s="21">
        <f>MONTH(C3180)-MONTH(G3180)</f>
        <v>3</v>
      </c>
      <c r="F3180" s="22">
        <v>4332.5</v>
      </c>
      <c r="G3180" s="20">
        <v>43563</v>
      </c>
    </row>
    <row r="3181" spans="1:7" x14ac:dyDescent="0.25">
      <c r="A3181" s="20">
        <v>25758</v>
      </c>
      <c r="B3181" s="19">
        <v>51</v>
      </c>
      <c r="C3181" s="20">
        <v>44408</v>
      </c>
      <c r="D3181" s="21">
        <f>YEAR(C3181)-YEAR(G3181)</f>
        <v>26</v>
      </c>
      <c r="E3181" s="21">
        <f>MONTH(C3181)-MONTH(G3181)</f>
        <v>3</v>
      </c>
      <c r="F3181" s="22">
        <v>4945.62</v>
      </c>
      <c r="G3181" s="20">
        <v>34792</v>
      </c>
    </row>
    <row r="3182" spans="1:7" x14ac:dyDescent="0.25">
      <c r="A3182" s="20">
        <v>28831</v>
      </c>
      <c r="B3182" s="19">
        <v>42</v>
      </c>
      <c r="C3182" s="20">
        <v>44408</v>
      </c>
      <c r="D3182" s="21">
        <f>YEAR(C3182)-YEAR(G3182)</f>
        <v>19</v>
      </c>
      <c r="E3182" s="21">
        <f>MONTH(C3182)-MONTH(G3182)</f>
        <v>3</v>
      </c>
      <c r="F3182" s="22">
        <v>4421.46</v>
      </c>
      <c r="G3182" s="20">
        <v>37348</v>
      </c>
    </row>
    <row r="3183" spans="1:7" x14ac:dyDescent="0.25">
      <c r="A3183" s="20">
        <v>28501</v>
      </c>
      <c r="B3183" s="19">
        <v>43</v>
      </c>
      <c r="C3183" s="20">
        <v>44408</v>
      </c>
      <c r="D3183" s="21">
        <f>YEAR(C3183)-YEAR(G3183)</f>
        <v>12</v>
      </c>
      <c r="E3183" s="21">
        <f>MONTH(C3183)-MONTH(G3183)</f>
        <v>3</v>
      </c>
      <c r="F3183" s="22">
        <v>5107</v>
      </c>
      <c r="G3183" s="20">
        <v>39909</v>
      </c>
    </row>
    <row r="3184" spans="1:7" x14ac:dyDescent="0.25">
      <c r="A3184" s="20">
        <v>28143</v>
      </c>
      <c r="B3184" s="19">
        <v>44</v>
      </c>
      <c r="C3184" s="20">
        <v>44408</v>
      </c>
      <c r="D3184" s="21">
        <f>YEAR(C3184)-YEAR(G3184)</f>
        <v>12</v>
      </c>
      <c r="E3184" s="21">
        <f>MONTH(C3184)-MONTH(G3184)</f>
        <v>3</v>
      </c>
      <c r="F3184" s="22">
        <v>7668.44</v>
      </c>
      <c r="G3184" s="20">
        <v>39923</v>
      </c>
    </row>
    <row r="3185" spans="1:7" x14ac:dyDescent="0.25">
      <c r="A3185" s="20">
        <v>29694</v>
      </c>
      <c r="B3185" s="19">
        <v>40</v>
      </c>
      <c r="C3185" s="20">
        <v>44408</v>
      </c>
      <c r="D3185" s="21">
        <f>YEAR(C3185)-YEAR(G3185)</f>
        <v>16</v>
      </c>
      <c r="E3185" s="21">
        <f>MONTH(C3185)-MONTH(G3185)</f>
        <v>3</v>
      </c>
      <c r="F3185" s="22">
        <v>5741.5999999999995</v>
      </c>
      <c r="G3185" s="20">
        <v>38460</v>
      </c>
    </row>
    <row r="3186" spans="1:7" x14ac:dyDescent="0.25">
      <c r="A3186" s="20">
        <v>28042</v>
      </c>
      <c r="B3186" s="19">
        <v>44</v>
      </c>
      <c r="C3186" s="20">
        <v>44408</v>
      </c>
      <c r="D3186" s="21">
        <f>YEAR(C3186)-YEAR(G3186)</f>
        <v>20</v>
      </c>
      <c r="E3186" s="21">
        <f>MONTH(C3186)-MONTH(G3186)</f>
        <v>3</v>
      </c>
      <c r="F3186" s="22">
        <v>5637.78</v>
      </c>
      <c r="G3186" s="20">
        <v>37001</v>
      </c>
    </row>
    <row r="3187" spans="1:7" x14ac:dyDescent="0.25">
      <c r="A3187" s="20">
        <v>30463</v>
      </c>
      <c r="B3187" s="19">
        <v>38</v>
      </c>
      <c r="C3187" s="20">
        <v>44408</v>
      </c>
      <c r="D3187" s="21">
        <f>YEAR(C3187)-YEAR(G3187)</f>
        <v>14</v>
      </c>
      <c r="E3187" s="21">
        <f>MONTH(C3187)-MONTH(G3187)</f>
        <v>3</v>
      </c>
      <c r="F3187" s="22">
        <v>4375.9800000000005</v>
      </c>
      <c r="G3187" s="20">
        <v>39188</v>
      </c>
    </row>
    <row r="3188" spans="1:7" x14ac:dyDescent="0.25">
      <c r="A3188" s="20">
        <v>24397</v>
      </c>
      <c r="B3188" s="19">
        <v>54</v>
      </c>
      <c r="C3188" s="20">
        <v>44408</v>
      </c>
      <c r="D3188" s="21">
        <f>YEAR(C3188)-YEAR(G3188)</f>
        <v>31</v>
      </c>
      <c r="E3188" s="21">
        <f>MONTH(C3188)-MONTH(G3188)</f>
        <v>3</v>
      </c>
      <c r="F3188" s="22">
        <v>6074.579999999999</v>
      </c>
      <c r="G3188" s="20">
        <v>32965</v>
      </c>
    </row>
    <row r="3189" spans="1:7" x14ac:dyDescent="0.25">
      <c r="A3189" s="20">
        <v>29651</v>
      </c>
      <c r="B3189" s="19">
        <v>40</v>
      </c>
      <c r="C3189" s="20">
        <v>44408</v>
      </c>
      <c r="D3189" s="21">
        <f>YEAR(C3189)-YEAR(G3189)</f>
        <v>16</v>
      </c>
      <c r="E3189" s="21">
        <f>MONTH(C3189)-MONTH(G3189)</f>
        <v>3</v>
      </c>
      <c r="F3189" s="22">
        <v>6884</v>
      </c>
      <c r="G3189" s="20">
        <v>38443</v>
      </c>
    </row>
    <row r="3190" spans="1:7" x14ac:dyDescent="0.25">
      <c r="A3190" s="20">
        <v>22802</v>
      </c>
      <c r="B3190" s="19">
        <v>59</v>
      </c>
      <c r="C3190" s="20">
        <v>44408</v>
      </c>
      <c r="D3190" s="21">
        <f>YEAR(C3190)-YEAR(G3190)</f>
        <v>31</v>
      </c>
      <c r="E3190" s="21">
        <f>MONTH(C3190)-MONTH(G3190)</f>
        <v>3</v>
      </c>
      <c r="F3190" s="22">
        <v>7068.02</v>
      </c>
      <c r="G3190" s="20">
        <v>32965</v>
      </c>
    </row>
    <row r="3191" spans="1:7" x14ac:dyDescent="0.25">
      <c r="A3191" s="20">
        <v>28135</v>
      </c>
      <c r="B3191" s="19">
        <v>44</v>
      </c>
      <c r="C3191" s="20">
        <v>44408</v>
      </c>
      <c r="D3191" s="21">
        <f>YEAR(C3191)-YEAR(G3191)</f>
        <v>18</v>
      </c>
      <c r="E3191" s="21">
        <f>MONTH(C3191)-MONTH(G3191)</f>
        <v>3</v>
      </c>
      <c r="F3191" s="22">
        <v>6001.78</v>
      </c>
      <c r="G3191" s="20">
        <v>37732</v>
      </c>
    </row>
    <row r="3192" spans="1:7" x14ac:dyDescent="0.25">
      <c r="A3192" s="20">
        <v>28442</v>
      </c>
      <c r="B3192" s="19">
        <v>43</v>
      </c>
      <c r="C3192" s="20">
        <v>44408</v>
      </c>
      <c r="D3192" s="21">
        <f>YEAR(C3192)-YEAR(G3192)</f>
        <v>12</v>
      </c>
      <c r="E3192" s="21">
        <f>MONTH(C3192)-MONTH(G3192)</f>
        <v>3</v>
      </c>
      <c r="F3192" s="22">
        <v>6888.9199999999992</v>
      </c>
      <c r="G3192" s="20">
        <v>39909</v>
      </c>
    </row>
    <row r="3193" spans="1:7" x14ac:dyDescent="0.25">
      <c r="A3193" s="20">
        <v>26799</v>
      </c>
      <c r="B3193" s="19">
        <v>48</v>
      </c>
      <c r="C3193" s="20">
        <v>44408</v>
      </c>
      <c r="D3193" s="21">
        <f>YEAR(C3193)-YEAR(G3193)</f>
        <v>22</v>
      </c>
      <c r="E3193" s="21">
        <f>MONTH(C3193)-MONTH(G3193)</f>
        <v>3</v>
      </c>
      <c r="F3193" s="22">
        <v>6628.98</v>
      </c>
      <c r="G3193" s="20">
        <v>36251</v>
      </c>
    </row>
    <row r="3194" spans="1:7" x14ac:dyDescent="0.25">
      <c r="A3194" s="20">
        <v>29855</v>
      </c>
      <c r="B3194" s="19">
        <v>40</v>
      </c>
      <c r="C3194" s="20">
        <v>44408</v>
      </c>
      <c r="D3194" s="21">
        <f>YEAR(C3194)-YEAR(G3194)</f>
        <v>11</v>
      </c>
      <c r="E3194" s="21">
        <f>MONTH(C3194)-MONTH(G3194)</f>
        <v>3</v>
      </c>
      <c r="F3194" s="22">
        <v>4814.51</v>
      </c>
      <c r="G3194" s="20">
        <v>40269</v>
      </c>
    </row>
    <row r="3195" spans="1:7" x14ac:dyDescent="0.25">
      <c r="A3195" s="20">
        <v>25909</v>
      </c>
      <c r="B3195" s="19">
        <v>50</v>
      </c>
      <c r="C3195" s="20">
        <v>44408</v>
      </c>
      <c r="D3195" s="21">
        <f>YEAR(C3195)-YEAR(G3195)</f>
        <v>10</v>
      </c>
      <c r="E3195" s="21">
        <f>MONTH(C3195)-MONTH(G3195)</f>
        <v>3</v>
      </c>
      <c r="F3195" s="22">
        <v>5209.7</v>
      </c>
      <c r="G3195" s="20">
        <v>40634</v>
      </c>
    </row>
    <row r="3196" spans="1:7" x14ac:dyDescent="0.25">
      <c r="A3196" s="20">
        <v>29080</v>
      </c>
      <c r="B3196" s="19">
        <v>42</v>
      </c>
      <c r="C3196" s="20">
        <v>44408</v>
      </c>
      <c r="D3196" s="21">
        <f>YEAR(C3196)-YEAR(G3196)</f>
        <v>2</v>
      </c>
      <c r="E3196" s="21">
        <f>MONTH(C3196)-MONTH(G3196)</f>
        <v>3</v>
      </c>
      <c r="F3196" s="22">
        <v>5396.5</v>
      </c>
      <c r="G3196" s="20">
        <v>43556</v>
      </c>
    </row>
    <row r="3197" spans="1:7" x14ac:dyDescent="0.25">
      <c r="A3197" s="20">
        <v>28138</v>
      </c>
      <c r="B3197" s="19">
        <v>44</v>
      </c>
      <c r="C3197" s="20">
        <v>44408</v>
      </c>
      <c r="D3197" s="21">
        <f>YEAR(C3197)-YEAR(G3197)</f>
        <v>19</v>
      </c>
      <c r="E3197" s="21">
        <f>MONTH(C3197)-MONTH(G3197)</f>
        <v>3</v>
      </c>
      <c r="F3197" s="22">
        <v>6452.02</v>
      </c>
      <c r="G3197" s="20">
        <v>37348</v>
      </c>
    </row>
    <row r="3198" spans="1:7" x14ac:dyDescent="0.25">
      <c r="A3198" s="20">
        <v>22435</v>
      </c>
      <c r="B3198" s="19">
        <v>60</v>
      </c>
      <c r="C3198" s="20">
        <v>44408</v>
      </c>
      <c r="D3198" s="21">
        <f>YEAR(C3198)-YEAR(G3198)</f>
        <v>34</v>
      </c>
      <c r="E3198" s="21">
        <f>MONTH(C3198)-MONTH(G3198)</f>
        <v>3</v>
      </c>
      <c r="F3198" s="22">
        <v>6346.7400000000007</v>
      </c>
      <c r="G3198" s="20">
        <v>31868</v>
      </c>
    </row>
    <row r="3199" spans="1:7" x14ac:dyDescent="0.25">
      <c r="A3199" s="20">
        <v>30299</v>
      </c>
      <c r="B3199" s="19">
        <v>38</v>
      </c>
      <c r="C3199" s="20">
        <v>44408</v>
      </c>
      <c r="D3199" s="21">
        <f>YEAR(C3199)-YEAR(G3199)</f>
        <v>11</v>
      </c>
      <c r="E3199" s="21">
        <f>MONTH(C3199)-MONTH(G3199)</f>
        <v>3</v>
      </c>
      <c r="F3199" s="22">
        <v>4785.3900000000003</v>
      </c>
      <c r="G3199" s="20">
        <v>40287</v>
      </c>
    </row>
    <row r="3200" spans="1:7" x14ac:dyDescent="0.25">
      <c r="A3200" s="20">
        <v>27739</v>
      </c>
      <c r="B3200" s="19">
        <v>45</v>
      </c>
      <c r="C3200" s="20">
        <v>44408</v>
      </c>
      <c r="D3200" s="21">
        <f>YEAR(C3200)-YEAR(G3200)</f>
        <v>13</v>
      </c>
      <c r="E3200" s="21">
        <f>MONTH(C3200)-MONTH(G3200)</f>
        <v>3</v>
      </c>
      <c r="F3200" s="22">
        <v>5608.93</v>
      </c>
      <c r="G3200" s="20">
        <v>39545</v>
      </c>
    </row>
    <row r="3201" spans="1:7" x14ac:dyDescent="0.25">
      <c r="A3201" s="20">
        <v>26170</v>
      </c>
      <c r="B3201" s="19">
        <v>50</v>
      </c>
      <c r="C3201" s="20">
        <v>44408</v>
      </c>
      <c r="D3201" s="21">
        <f>YEAR(C3201)-YEAR(G3201)</f>
        <v>14</v>
      </c>
      <c r="E3201" s="21">
        <f>MONTH(C3201)-MONTH(G3201)</f>
        <v>3</v>
      </c>
      <c r="F3201" s="22">
        <v>4904.62</v>
      </c>
      <c r="G3201" s="20">
        <v>39195</v>
      </c>
    </row>
    <row r="3202" spans="1:7" x14ac:dyDescent="0.25">
      <c r="A3202" s="20">
        <v>29562</v>
      </c>
      <c r="B3202" s="19">
        <v>40</v>
      </c>
      <c r="C3202" s="20">
        <v>44408</v>
      </c>
      <c r="D3202" s="21">
        <f>YEAR(C3202)-YEAR(G3202)</f>
        <v>8</v>
      </c>
      <c r="E3202" s="21">
        <f>MONTH(C3202)-MONTH(G3202)</f>
        <v>3</v>
      </c>
      <c r="F3202" s="22">
        <v>5443.44</v>
      </c>
      <c r="G3202" s="20">
        <v>41365</v>
      </c>
    </row>
    <row r="3203" spans="1:7" x14ac:dyDescent="0.25">
      <c r="A3203" s="20">
        <v>29459</v>
      </c>
      <c r="B3203" s="19">
        <v>41</v>
      </c>
      <c r="C3203" s="20">
        <v>44408</v>
      </c>
      <c r="D3203" s="21">
        <f>YEAR(C3203)-YEAR(G3203)</f>
        <v>16</v>
      </c>
      <c r="E3203" s="21">
        <f>MONTH(C3203)-MONTH(G3203)</f>
        <v>3</v>
      </c>
      <c r="F3203" s="22">
        <v>5207.3599999999997</v>
      </c>
      <c r="G3203" s="20">
        <v>38446</v>
      </c>
    </row>
    <row r="3204" spans="1:7" x14ac:dyDescent="0.25">
      <c r="A3204" s="20">
        <v>29246</v>
      </c>
      <c r="B3204" s="19">
        <v>41</v>
      </c>
      <c r="C3204" s="20">
        <v>44408</v>
      </c>
      <c r="D3204" s="21">
        <f>YEAR(C3204)-YEAR(G3204)</f>
        <v>12</v>
      </c>
      <c r="E3204" s="21">
        <f>MONTH(C3204)-MONTH(G3204)</f>
        <v>3</v>
      </c>
      <c r="F3204" s="22">
        <v>4531.32</v>
      </c>
      <c r="G3204" s="20">
        <v>39904</v>
      </c>
    </row>
    <row r="3205" spans="1:7" x14ac:dyDescent="0.25">
      <c r="A3205" s="20">
        <v>28622</v>
      </c>
      <c r="B3205" s="19">
        <v>43</v>
      </c>
      <c r="C3205" s="20">
        <v>44408</v>
      </c>
      <c r="D3205" s="21">
        <f>YEAR(C3205)-YEAR(G3205)</f>
        <v>17</v>
      </c>
      <c r="E3205" s="21">
        <f>MONTH(C3205)-MONTH(G3205)</f>
        <v>3</v>
      </c>
      <c r="F3205" s="22">
        <v>4891.6899999999996</v>
      </c>
      <c r="G3205" s="20">
        <v>38096</v>
      </c>
    </row>
    <row r="3206" spans="1:7" x14ac:dyDescent="0.25">
      <c r="A3206" s="20">
        <v>22438</v>
      </c>
      <c r="B3206" s="19">
        <v>60</v>
      </c>
      <c r="C3206" s="20">
        <v>44408</v>
      </c>
      <c r="D3206" s="21">
        <f>YEAR(C3206)-YEAR(G3206)</f>
        <v>31</v>
      </c>
      <c r="E3206" s="21">
        <f>MONTH(C3206)-MONTH(G3206)</f>
        <v>3</v>
      </c>
      <c r="F3206" s="22">
        <v>5252.5</v>
      </c>
      <c r="G3206" s="20">
        <v>32964</v>
      </c>
    </row>
    <row r="3207" spans="1:7" x14ac:dyDescent="0.25">
      <c r="A3207" s="20">
        <v>27164</v>
      </c>
      <c r="B3207" s="19">
        <v>47</v>
      </c>
      <c r="C3207" s="20">
        <v>44408</v>
      </c>
      <c r="D3207" s="21">
        <f>YEAR(C3207)-YEAR(G3207)</f>
        <v>23</v>
      </c>
      <c r="E3207" s="21">
        <f>MONTH(C3207)-MONTH(G3207)</f>
        <v>3</v>
      </c>
      <c r="F3207" s="22">
        <v>5216.66</v>
      </c>
      <c r="G3207" s="20">
        <v>35886</v>
      </c>
    </row>
    <row r="3208" spans="1:7" x14ac:dyDescent="0.25">
      <c r="A3208" s="20">
        <v>22175</v>
      </c>
      <c r="B3208" s="19">
        <v>61</v>
      </c>
      <c r="C3208" s="20">
        <v>44408</v>
      </c>
      <c r="D3208" s="21">
        <f>YEAR(C3208)-YEAR(G3208)</f>
        <v>14</v>
      </c>
      <c r="E3208" s="21">
        <f>MONTH(C3208)-MONTH(G3208)</f>
        <v>3</v>
      </c>
      <c r="F3208" s="22">
        <v>4728.78</v>
      </c>
      <c r="G3208" s="20">
        <v>39174</v>
      </c>
    </row>
    <row r="3209" spans="1:7" x14ac:dyDescent="0.25">
      <c r="A3209" s="20">
        <v>23812</v>
      </c>
      <c r="B3209" s="19">
        <v>56</v>
      </c>
      <c r="C3209" s="20">
        <v>44408</v>
      </c>
      <c r="D3209" s="21">
        <f>YEAR(C3209)-YEAR(G3209)</f>
        <v>24</v>
      </c>
      <c r="E3209" s="21">
        <f>MONTH(C3209)-MONTH(G3209)</f>
        <v>3</v>
      </c>
      <c r="F3209" s="22">
        <v>4775.38</v>
      </c>
      <c r="G3209" s="20">
        <v>35521</v>
      </c>
    </row>
    <row r="3210" spans="1:7" x14ac:dyDescent="0.25">
      <c r="A3210" s="20">
        <v>21957</v>
      </c>
      <c r="B3210" s="19">
        <v>61</v>
      </c>
      <c r="C3210" s="20">
        <v>44408</v>
      </c>
      <c r="D3210" s="21">
        <f>YEAR(C3210)-YEAR(G3210)</f>
        <v>40</v>
      </c>
      <c r="E3210" s="21">
        <f>MONTH(C3210)-MONTH(G3210)</f>
        <v>3</v>
      </c>
      <c r="F3210" s="22">
        <v>5141.62</v>
      </c>
      <c r="G3210" s="20">
        <v>29701</v>
      </c>
    </row>
    <row r="3211" spans="1:7" x14ac:dyDescent="0.25">
      <c r="A3211" s="20">
        <v>28074</v>
      </c>
      <c r="B3211" s="19">
        <v>44</v>
      </c>
      <c r="C3211" s="20">
        <v>44408</v>
      </c>
      <c r="D3211" s="21">
        <f>YEAR(C3211)-YEAR(G3211)</f>
        <v>17</v>
      </c>
      <c r="E3211" s="21">
        <f>MONTH(C3211)-MONTH(G3211)</f>
        <v>3</v>
      </c>
      <c r="F3211" s="22">
        <v>6810.25</v>
      </c>
      <c r="G3211" s="20">
        <v>38082</v>
      </c>
    </row>
    <row r="3212" spans="1:7" x14ac:dyDescent="0.25">
      <c r="A3212" s="20">
        <v>27520</v>
      </c>
      <c r="B3212" s="19">
        <v>46</v>
      </c>
      <c r="C3212" s="20">
        <v>44408</v>
      </c>
      <c r="D3212" s="21">
        <f>YEAR(C3212)-YEAR(G3212)</f>
        <v>19</v>
      </c>
      <c r="E3212" s="21">
        <f>MONTH(C3212)-MONTH(G3212)</f>
        <v>3</v>
      </c>
      <c r="F3212" s="22">
        <v>7162.0999999999995</v>
      </c>
      <c r="G3212" s="20">
        <v>37347</v>
      </c>
    </row>
    <row r="3213" spans="1:7" x14ac:dyDescent="0.25">
      <c r="A3213" s="20">
        <v>29185</v>
      </c>
      <c r="B3213" s="19">
        <v>41</v>
      </c>
      <c r="C3213" s="20">
        <v>44408</v>
      </c>
      <c r="D3213" s="21">
        <f>YEAR(C3213)-YEAR(G3213)</f>
        <v>2</v>
      </c>
      <c r="E3213" s="21">
        <f>MONTH(C3213)-MONTH(G3213)</f>
        <v>3</v>
      </c>
      <c r="F3213" s="22">
        <v>6292.5</v>
      </c>
      <c r="G3213" s="20">
        <v>43556</v>
      </c>
    </row>
    <row r="3214" spans="1:7" x14ac:dyDescent="0.25">
      <c r="A3214" s="20">
        <v>30229</v>
      </c>
      <c r="B3214" s="19">
        <v>38</v>
      </c>
      <c r="C3214" s="20">
        <v>44408</v>
      </c>
      <c r="D3214" s="21">
        <f>YEAR(C3214)-YEAR(G3214)</f>
        <v>9</v>
      </c>
      <c r="E3214" s="21">
        <f>MONTH(C3214)-MONTH(G3214)</f>
        <v>3</v>
      </c>
      <c r="F3214" s="22">
        <v>4853.37</v>
      </c>
      <c r="G3214" s="20">
        <v>41000</v>
      </c>
    </row>
    <row r="3215" spans="1:7" x14ac:dyDescent="0.25">
      <c r="A3215" s="20">
        <v>27979</v>
      </c>
      <c r="B3215" s="19">
        <v>45</v>
      </c>
      <c r="C3215" s="20">
        <v>44408</v>
      </c>
      <c r="D3215" s="21">
        <f>YEAR(C3215)-YEAR(G3215)</f>
        <v>19</v>
      </c>
      <c r="E3215" s="21">
        <f>MONTH(C3215)-MONTH(G3215)</f>
        <v>4</v>
      </c>
      <c r="F3215" s="22">
        <v>7352.5</v>
      </c>
      <c r="G3215" s="20">
        <v>37316</v>
      </c>
    </row>
    <row r="3216" spans="1:7" x14ac:dyDescent="0.25">
      <c r="A3216" s="20">
        <v>33359</v>
      </c>
      <c r="B3216" s="19">
        <v>30</v>
      </c>
      <c r="C3216" s="20">
        <v>44408</v>
      </c>
      <c r="D3216" s="21">
        <f>YEAR(C3216)-YEAR(G3216)</f>
        <v>7</v>
      </c>
      <c r="E3216" s="21">
        <f>MONTH(C3216)-MONTH(G3216)</f>
        <v>4</v>
      </c>
      <c r="F3216" s="22">
        <v>4092.5499999999997</v>
      </c>
      <c r="G3216" s="20">
        <v>41729</v>
      </c>
    </row>
    <row r="3217" spans="1:7" x14ac:dyDescent="0.25">
      <c r="A3217" s="20">
        <v>24488</v>
      </c>
      <c r="B3217" s="19">
        <v>54</v>
      </c>
      <c r="C3217" s="20">
        <v>44408</v>
      </c>
      <c r="D3217" s="21">
        <f>YEAR(C3217)-YEAR(G3217)</f>
        <v>21</v>
      </c>
      <c r="E3217" s="21">
        <f>MONTH(C3217)-MONTH(G3217)</f>
        <v>4</v>
      </c>
      <c r="F3217" s="22">
        <v>6939.22</v>
      </c>
      <c r="G3217" s="20">
        <v>36586</v>
      </c>
    </row>
    <row r="3218" spans="1:7" x14ac:dyDescent="0.25">
      <c r="A3218" s="20">
        <v>32381</v>
      </c>
      <c r="B3218" s="19">
        <v>33</v>
      </c>
      <c r="C3218" s="20">
        <v>44408</v>
      </c>
      <c r="D3218" s="21">
        <f>YEAR(C3218)-YEAR(G3218)</f>
        <v>7</v>
      </c>
      <c r="E3218" s="21">
        <f>MONTH(C3218)-MONTH(G3218)</f>
        <v>4</v>
      </c>
      <c r="F3218" s="22">
        <v>6679.75</v>
      </c>
      <c r="G3218" s="20">
        <v>41699</v>
      </c>
    </row>
    <row r="3219" spans="1:7" x14ac:dyDescent="0.25">
      <c r="A3219" s="20">
        <v>30449</v>
      </c>
      <c r="B3219" s="19">
        <v>38</v>
      </c>
      <c r="C3219" s="20">
        <v>44408</v>
      </c>
      <c r="D3219" s="21">
        <f>YEAR(C3219)-YEAR(G3219)</f>
        <v>13</v>
      </c>
      <c r="E3219" s="21">
        <f>MONTH(C3219)-MONTH(G3219)</f>
        <v>4</v>
      </c>
      <c r="F3219" s="22">
        <v>5901.25</v>
      </c>
      <c r="G3219" s="20">
        <v>39524</v>
      </c>
    </row>
    <row r="3220" spans="1:7" x14ac:dyDescent="0.25">
      <c r="A3220" s="20">
        <v>27025</v>
      </c>
      <c r="B3220" s="19">
        <v>47</v>
      </c>
      <c r="C3220" s="20">
        <v>44408</v>
      </c>
      <c r="D3220" s="21">
        <f>YEAR(C3220)-YEAR(G3220)</f>
        <v>16</v>
      </c>
      <c r="E3220" s="21">
        <f>MONTH(C3220)-MONTH(G3220)</f>
        <v>4</v>
      </c>
      <c r="F3220" s="22">
        <v>6245.5999999999995</v>
      </c>
      <c r="G3220" s="20">
        <v>38412</v>
      </c>
    </row>
    <row r="3221" spans="1:7" x14ac:dyDescent="0.25">
      <c r="A3221" s="20">
        <v>32630</v>
      </c>
      <c r="B3221" s="19">
        <v>32</v>
      </c>
      <c r="C3221" s="20">
        <v>44408</v>
      </c>
      <c r="D3221" s="21">
        <f>YEAR(C3221)-YEAR(G3221)</f>
        <v>4</v>
      </c>
      <c r="E3221" s="21">
        <f>MONTH(C3221)-MONTH(G3221)</f>
        <v>4</v>
      </c>
      <c r="F3221" s="22">
        <v>4890.5999999999995</v>
      </c>
      <c r="G3221" s="20">
        <v>42795</v>
      </c>
    </row>
    <row r="3222" spans="1:7" x14ac:dyDescent="0.25">
      <c r="A3222" s="20">
        <v>24875</v>
      </c>
      <c r="B3222" s="19">
        <v>53</v>
      </c>
      <c r="C3222" s="20">
        <v>44408</v>
      </c>
      <c r="D3222" s="21">
        <f>YEAR(C3222)-YEAR(G3222)</f>
        <v>30</v>
      </c>
      <c r="E3222" s="21">
        <f>MONTH(C3222)-MONTH(G3222)</f>
        <v>4</v>
      </c>
      <c r="F3222" s="22">
        <v>6659.22</v>
      </c>
      <c r="G3222" s="20">
        <v>33301</v>
      </c>
    </row>
    <row r="3223" spans="1:7" x14ac:dyDescent="0.25">
      <c r="A3223" s="20">
        <v>22677</v>
      </c>
      <c r="B3223" s="19">
        <v>59</v>
      </c>
      <c r="C3223" s="20">
        <v>44408</v>
      </c>
      <c r="D3223" s="21">
        <f>YEAR(C3223)-YEAR(G3223)</f>
        <v>35</v>
      </c>
      <c r="E3223" s="21">
        <f>MONTH(C3223)-MONTH(G3223)</f>
        <v>4</v>
      </c>
      <c r="F3223" s="22">
        <v>7306.579999999999</v>
      </c>
      <c r="G3223" s="20">
        <v>31481</v>
      </c>
    </row>
    <row r="3224" spans="1:7" x14ac:dyDescent="0.25">
      <c r="A3224" s="20">
        <v>23737</v>
      </c>
      <c r="B3224" s="19">
        <v>56</v>
      </c>
      <c r="C3224" s="20">
        <v>44408</v>
      </c>
      <c r="D3224" s="21">
        <f>YEAR(C3224)-YEAR(G3224)</f>
        <v>34</v>
      </c>
      <c r="E3224" s="21">
        <f>MONTH(C3224)-MONTH(G3224)</f>
        <v>4</v>
      </c>
      <c r="F3224" s="22">
        <v>5996.18</v>
      </c>
      <c r="G3224" s="20">
        <v>31865</v>
      </c>
    </row>
    <row r="3225" spans="1:7" x14ac:dyDescent="0.25">
      <c r="A3225" s="20">
        <v>28218</v>
      </c>
      <c r="B3225" s="19">
        <v>44</v>
      </c>
      <c r="C3225" s="20">
        <v>44408</v>
      </c>
      <c r="D3225" s="21">
        <f>YEAR(C3225)-YEAR(G3225)</f>
        <v>13</v>
      </c>
      <c r="E3225" s="21">
        <f>MONTH(C3225)-MONTH(G3225)</f>
        <v>4</v>
      </c>
      <c r="F3225" s="22">
        <v>7044.77</v>
      </c>
      <c r="G3225" s="20">
        <v>39524</v>
      </c>
    </row>
    <row r="3226" spans="1:7" x14ac:dyDescent="0.25">
      <c r="A3226" s="20">
        <v>33482</v>
      </c>
      <c r="B3226" s="19">
        <v>30</v>
      </c>
      <c r="C3226" s="20">
        <v>44408</v>
      </c>
      <c r="D3226" s="21">
        <f>YEAR(C3226)-YEAR(G3226)</f>
        <v>6</v>
      </c>
      <c r="E3226" s="21">
        <f>MONTH(C3226)-MONTH(G3226)</f>
        <v>4</v>
      </c>
      <c r="F3226" s="22">
        <v>3870.6200000000003</v>
      </c>
      <c r="G3226" s="20">
        <v>42065</v>
      </c>
    </row>
    <row r="3227" spans="1:7" x14ac:dyDescent="0.25">
      <c r="A3227" s="20">
        <v>29590</v>
      </c>
      <c r="B3227" s="19">
        <v>40</v>
      </c>
      <c r="C3227" s="20">
        <v>44408</v>
      </c>
      <c r="D3227" s="21">
        <f>YEAR(C3227)-YEAR(G3227)</f>
        <v>14</v>
      </c>
      <c r="E3227" s="21">
        <f>MONTH(C3227)-MONTH(G3227)</f>
        <v>4</v>
      </c>
      <c r="F3227" s="22">
        <v>5358.22</v>
      </c>
      <c r="G3227" s="20">
        <v>39160</v>
      </c>
    </row>
    <row r="3228" spans="1:7" x14ac:dyDescent="0.25">
      <c r="A3228" s="20">
        <v>26113</v>
      </c>
      <c r="B3228" s="19">
        <v>50</v>
      </c>
      <c r="C3228" s="20">
        <v>44408</v>
      </c>
      <c r="D3228" s="21">
        <f>YEAR(C3228)-YEAR(G3228)</f>
        <v>14</v>
      </c>
      <c r="E3228" s="21">
        <f>MONTH(C3228)-MONTH(G3228)</f>
        <v>4</v>
      </c>
      <c r="F3228" s="22">
        <v>5938.38</v>
      </c>
      <c r="G3228" s="20">
        <v>39146</v>
      </c>
    </row>
    <row r="3229" spans="1:7" x14ac:dyDescent="0.25">
      <c r="A3229" s="20">
        <v>25612</v>
      </c>
      <c r="B3229" s="19">
        <v>51</v>
      </c>
      <c r="C3229" s="20">
        <v>44408</v>
      </c>
      <c r="D3229" s="21">
        <f>YEAR(C3229)-YEAR(G3229)</f>
        <v>14</v>
      </c>
      <c r="E3229" s="21">
        <f>MONTH(C3229)-MONTH(G3229)</f>
        <v>4</v>
      </c>
      <c r="F3229" s="22">
        <v>5390.7</v>
      </c>
      <c r="G3229" s="20">
        <v>39146</v>
      </c>
    </row>
    <row r="3230" spans="1:7" x14ac:dyDescent="0.25">
      <c r="A3230" s="20">
        <v>25324</v>
      </c>
      <c r="B3230" s="19">
        <v>52</v>
      </c>
      <c r="C3230" s="20">
        <v>44408</v>
      </c>
      <c r="D3230" s="21">
        <f>YEAR(C3230)-YEAR(G3230)</f>
        <v>14</v>
      </c>
      <c r="E3230" s="21">
        <f>MONTH(C3230)-MONTH(G3230)</f>
        <v>4</v>
      </c>
      <c r="F3230" s="22">
        <v>6750.38</v>
      </c>
      <c r="G3230" s="20">
        <v>39146</v>
      </c>
    </row>
    <row r="3231" spans="1:7" x14ac:dyDescent="0.25">
      <c r="A3231" s="20">
        <v>29557</v>
      </c>
      <c r="B3231" s="19">
        <v>40</v>
      </c>
      <c r="C3231" s="20">
        <v>44408</v>
      </c>
      <c r="D3231" s="21">
        <f>YEAR(C3231)-YEAR(G3231)</f>
        <v>13</v>
      </c>
      <c r="E3231" s="21">
        <f>MONTH(C3231)-MONTH(G3231)</f>
        <v>4</v>
      </c>
      <c r="F3231" s="22">
        <v>6401.8899999999994</v>
      </c>
      <c r="G3231" s="20">
        <v>39510</v>
      </c>
    </row>
    <row r="3232" spans="1:7" x14ac:dyDescent="0.25">
      <c r="A3232" s="20">
        <v>31876</v>
      </c>
      <c r="B3232" s="19">
        <v>34</v>
      </c>
      <c r="C3232" s="20">
        <v>44408</v>
      </c>
      <c r="D3232" s="21">
        <f>YEAR(C3232)-YEAR(G3232)</f>
        <v>8</v>
      </c>
      <c r="E3232" s="21">
        <f>MONTH(C3232)-MONTH(G3232)</f>
        <v>4</v>
      </c>
      <c r="F3232" s="22">
        <v>4102.8</v>
      </c>
      <c r="G3232" s="20">
        <v>41334</v>
      </c>
    </row>
    <row r="3233" spans="1:7" x14ac:dyDescent="0.25">
      <c r="A3233" s="20">
        <v>25316</v>
      </c>
      <c r="B3233" s="19">
        <v>52</v>
      </c>
      <c r="C3233" s="20">
        <v>44408</v>
      </c>
      <c r="D3233" s="21">
        <f>YEAR(C3233)-YEAR(G3233)</f>
        <v>16</v>
      </c>
      <c r="E3233" s="21">
        <f>MONTH(C3233)-MONTH(G3233)</f>
        <v>4</v>
      </c>
      <c r="F3233" s="22">
        <v>5767.3600000000006</v>
      </c>
      <c r="G3233" s="20">
        <v>38412</v>
      </c>
    </row>
    <row r="3234" spans="1:7" x14ac:dyDescent="0.25">
      <c r="A3234" s="20">
        <v>29191</v>
      </c>
      <c r="B3234" s="19">
        <v>41</v>
      </c>
      <c r="C3234" s="20">
        <v>44408</v>
      </c>
      <c r="D3234" s="21">
        <f>YEAR(C3234)-YEAR(G3234)</f>
        <v>14</v>
      </c>
      <c r="E3234" s="21">
        <f>MONTH(C3234)-MONTH(G3234)</f>
        <v>4</v>
      </c>
      <c r="F3234" s="22">
        <v>5359.34</v>
      </c>
      <c r="G3234" s="20">
        <v>39142</v>
      </c>
    </row>
    <row r="3235" spans="1:7" x14ac:dyDescent="0.25">
      <c r="A3235" s="20">
        <v>29493</v>
      </c>
      <c r="B3235" s="19">
        <v>41</v>
      </c>
      <c r="C3235" s="20">
        <v>44408</v>
      </c>
      <c r="D3235" s="21">
        <f>YEAR(C3235)-YEAR(G3235)</f>
        <v>13</v>
      </c>
      <c r="E3235" s="21">
        <f>MONTH(C3235)-MONTH(G3235)</f>
        <v>4</v>
      </c>
      <c r="F3235" s="22">
        <v>4311.97</v>
      </c>
      <c r="G3235" s="20">
        <v>39514</v>
      </c>
    </row>
    <row r="3236" spans="1:7" x14ac:dyDescent="0.25">
      <c r="A3236" s="20">
        <v>31776</v>
      </c>
      <c r="B3236" s="19">
        <v>34</v>
      </c>
      <c r="C3236" s="20">
        <v>44408</v>
      </c>
      <c r="D3236" s="21">
        <f>YEAR(C3236)-YEAR(G3236)</f>
        <v>5</v>
      </c>
      <c r="E3236" s="21">
        <f>MONTH(C3236)-MONTH(G3236)</f>
        <v>4</v>
      </c>
      <c r="F3236" s="22">
        <v>4945.6500000000005</v>
      </c>
      <c r="G3236" s="20">
        <v>42430</v>
      </c>
    </row>
    <row r="3237" spans="1:7" x14ac:dyDescent="0.25">
      <c r="A3237" s="20">
        <v>22594</v>
      </c>
      <c r="B3237" s="19">
        <v>59</v>
      </c>
      <c r="C3237" s="20">
        <v>44408</v>
      </c>
      <c r="D3237" s="21">
        <f>YEAR(C3237)-YEAR(G3237)</f>
        <v>37</v>
      </c>
      <c r="E3237" s="21">
        <f>MONTH(C3237)-MONTH(G3237)</f>
        <v>4</v>
      </c>
      <c r="F3237" s="22">
        <v>6569.62</v>
      </c>
      <c r="G3237" s="20">
        <v>30742</v>
      </c>
    </row>
    <row r="3238" spans="1:7" x14ac:dyDescent="0.25">
      <c r="A3238" s="20">
        <v>28999</v>
      </c>
      <c r="B3238" s="19">
        <v>42</v>
      </c>
      <c r="C3238" s="20">
        <v>44408</v>
      </c>
      <c r="D3238" s="21">
        <f>YEAR(C3238)-YEAR(G3238)</f>
        <v>8</v>
      </c>
      <c r="E3238" s="21">
        <f>MONTH(C3238)-MONTH(G3238)</f>
        <v>4</v>
      </c>
      <c r="F3238" s="22">
        <v>5620.4000000000005</v>
      </c>
      <c r="G3238" s="20">
        <v>41334</v>
      </c>
    </row>
    <row r="3239" spans="1:7" x14ac:dyDescent="0.25">
      <c r="A3239" s="20">
        <v>31662</v>
      </c>
      <c r="B3239" s="19">
        <v>35</v>
      </c>
      <c r="C3239" s="20">
        <v>44408</v>
      </c>
      <c r="D3239" s="21">
        <f>YEAR(C3239)-YEAR(G3239)</f>
        <v>9</v>
      </c>
      <c r="E3239" s="21">
        <f>MONTH(C3239)-MONTH(G3239)</f>
        <v>4</v>
      </c>
      <c r="F3239" s="22">
        <v>4842.17</v>
      </c>
      <c r="G3239" s="20">
        <v>40969</v>
      </c>
    </row>
    <row r="3240" spans="1:7" x14ac:dyDescent="0.25">
      <c r="A3240" s="20">
        <v>28504</v>
      </c>
      <c r="B3240" s="19">
        <v>43</v>
      </c>
      <c r="C3240" s="20">
        <v>44408</v>
      </c>
      <c r="D3240" s="21">
        <f>YEAR(C3240)-YEAR(G3240)</f>
        <v>16</v>
      </c>
      <c r="E3240" s="21">
        <f>MONTH(C3240)-MONTH(G3240)</f>
        <v>4</v>
      </c>
      <c r="F3240" s="22">
        <v>4583.5199999999995</v>
      </c>
      <c r="G3240" s="20">
        <v>38425</v>
      </c>
    </row>
    <row r="3241" spans="1:7" x14ac:dyDescent="0.25">
      <c r="A3241" s="20">
        <v>29924</v>
      </c>
      <c r="B3241" s="19">
        <v>39</v>
      </c>
      <c r="C3241" s="20">
        <v>44408</v>
      </c>
      <c r="D3241" s="21">
        <f>YEAR(C3241)-YEAR(G3241)</f>
        <v>14</v>
      </c>
      <c r="E3241" s="21">
        <f>MONTH(C3241)-MONTH(G3241)</f>
        <v>4</v>
      </c>
      <c r="F3241" s="22">
        <v>6415.5</v>
      </c>
      <c r="G3241" s="20">
        <v>39153</v>
      </c>
    </row>
    <row r="3242" spans="1:7" x14ac:dyDescent="0.25">
      <c r="A3242" s="20">
        <v>28142</v>
      </c>
      <c r="B3242" s="19">
        <v>44</v>
      </c>
      <c r="C3242" s="20">
        <v>44408</v>
      </c>
      <c r="D3242" s="21">
        <f>YEAR(C3242)-YEAR(G3242)</f>
        <v>16</v>
      </c>
      <c r="E3242" s="21">
        <f>MONTH(C3242)-MONTH(G3242)</f>
        <v>4</v>
      </c>
      <c r="F3242" s="22">
        <v>7034.079999999999</v>
      </c>
      <c r="G3242" s="20">
        <v>38432</v>
      </c>
    </row>
    <row r="3243" spans="1:7" x14ac:dyDescent="0.25">
      <c r="A3243" s="20">
        <v>27205</v>
      </c>
      <c r="B3243" s="19">
        <v>47</v>
      </c>
      <c r="C3243" s="20">
        <v>44408</v>
      </c>
      <c r="D3243" s="21">
        <f>YEAR(C3243)-YEAR(G3243)</f>
        <v>21</v>
      </c>
      <c r="E3243" s="21">
        <f>MONTH(C3243)-MONTH(G3243)</f>
        <v>4</v>
      </c>
      <c r="F3243" s="22">
        <v>6812.66</v>
      </c>
      <c r="G3243" s="20">
        <v>36586</v>
      </c>
    </row>
    <row r="3244" spans="1:7" x14ac:dyDescent="0.25">
      <c r="A3244" s="20">
        <v>30170</v>
      </c>
      <c r="B3244" s="19">
        <v>39</v>
      </c>
      <c r="C3244" s="20">
        <v>44408</v>
      </c>
      <c r="D3244" s="21">
        <f>YEAR(C3244)-YEAR(G3244)</f>
        <v>12</v>
      </c>
      <c r="E3244" s="21">
        <f>MONTH(C3244)-MONTH(G3244)</f>
        <v>4</v>
      </c>
      <c r="F3244" s="22">
        <v>4823.6400000000003</v>
      </c>
      <c r="G3244" s="20">
        <v>39888</v>
      </c>
    </row>
    <row r="3245" spans="1:7" x14ac:dyDescent="0.25">
      <c r="A3245" s="20">
        <v>23924</v>
      </c>
      <c r="B3245" s="19">
        <v>56</v>
      </c>
      <c r="C3245" s="20">
        <v>44408</v>
      </c>
      <c r="D3245" s="21">
        <f>YEAR(C3245)-YEAR(G3245)</f>
        <v>13</v>
      </c>
      <c r="E3245" s="21">
        <f>MONTH(C3245)-MONTH(G3245)</f>
        <v>4</v>
      </c>
      <c r="F3245" s="22">
        <v>6011.0099999999993</v>
      </c>
      <c r="G3245" s="20">
        <v>39510</v>
      </c>
    </row>
    <row r="3246" spans="1:7" x14ac:dyDescent="0.25">
      <c r="A3246" s="20">
        <v>29727</v>
      </c>
      <c r="B3246" s="19">
        <v>40</v>
      </c>
      <c r="C3246" s="20">
        <v>44408</v>
      </c>
      <c r="D3246" s="21">
        <f>YEAR(C3246)-YEAR(G3246)</f>
        <v>16</v>
      </c>
      <c r="E3246" s="21">
        <f>MONTH(C3246)-MONTH(G3246)</f>
        <v>4</v>
      </c>
      <c r="F3246" s="22">
        <v>5618.4000000000005</v>
      </c>
      <c r="G3246" s="20">
        <v>38418</v>
      </c>
    </row>
    <row r="3247" spans="1:7" x14ac:dyDescent="0.25">
      <c r="A3247" s="20">
        <v>30308</v>
      </c>
      <c r="B3247" s="19">
        <v>38</v>
      </c>
      <c r="C3247" s="20">
        <v>44408</v>
      </c>
      <c r="D3247" s="21">
        <f>YEAR(C3247)-YEAR(G3247)</f>
        <v>2</v>
      </c>
      <c r="E3247" s="21">
        <f>MONTH(C3247)-MONTH(G3247)</f>
        <v>4</v>
      </c>
      <c r="F3247" s="22">
        <v>5060.5</v>
      </c>
      <c r="G3247" s="20">
        <v>43525</v>
      </c>
    </row>
    <row r="3248" spans="1:7" x14ac:dyDescent="0.25">
      <c r="A3248" s="20">
        <v>28160</v>
      </c>
      <c r="B3248" s="19">
        <v>44</v>
      </c>
      <c r="C3248" s="20">
        <v>44408</v>
      </c>
      <c r="D3248" s="21">
        <f>YEAR(C3248)-YEAR(G3248)</f>
        <v>19</v>
      </c>
      <c r="E3248" s="21">
        <f>MONTH(C3248)-MONTH(G3248)</f>
        <v>4</v>
      </c>
      <c r="F3248" s="22">
        <v>6080.18</v>
      </c>
      <c r="G3248" s="20">
        <v>37316</v>
      </c>
    </row>
    <row r="3249" spans="1:7" x14ac:dyDescent="0.25">
      <c r="A3249" s="20">
        <v>29869</v>
      </c>
      <c r="B3249" s="19">
        <v>39</v>
      </c>
      <c r="C3249" s="20">
        <v>44408</v>
      </c>
      <c r="D3249" s="21">
        <f>YEAR(C3249)-YEAR(G3249)</f>
        <v>14</v>
      </c>
      <c r="E3249" s="21">
        <f>MONTH(C3249)-MONTH(G3249)</f>
        <v>4</v>
      </c>
      <c r="F3249" s="22">
        <v>4894.54</v>
      </c>
      <c r="G3249" s="20">
        <v>39160</v>
      </c>
    </row>
    <row r="3250" spans="1:7" x14ac:dyDescent="0.25">
      <c r="A3250" s="20">
        <v>29155</v>
      </c>
      <c r="B3250" s="19">
        <v>41</v>
      </c>
      <c r="C3250" s="20">
        <v>44408</v>
      </c>
      <c r="D3250" s="21">
        <f>YEAR(C3250)-YEAR(G3250)</f>
        <v>16</v>
      </c>
      <c r="E3250" s="21">
        <f>MONTH(C3250)-MONTH(G3250)</f>
        <v>4</v>
      </c>
      <c r="F3250" s="22">
        <v>6044</v>
      </c>
      <c r="G3250" s="20">
        <v>38412</v>
      </c>
    </row>
    <row r="3251" spans="1:7" x14ac:dyDescent="0.25">
      <c r="A3251" s="20">
        <v>26209</v>
      </c>
      <c r="B3251" s="19">
        <v>49</v>
      </c>
      <c r="C3251" s="20">
        <v>44408</v>
      </c>
      <c r="D3251" s="21">
        <f>YEAR(C3251)-YEAR(G3251)</f>
        <v>22</v>
      </c>
      <c r="E3251" s="21">
        <f>MONTH(C3251)-MONTH(G3251)</f>
        <v>4</v>
      </c>
      <c r="F3251" s="22">
        <v>5847.22</v>
      </c>
      <c r="G3251" s="20">
        <v>36220</v>
      </c>
    </row>
    <row r="3252" spans="1:7" x14ac:dyDescent="0.25">
      <c r="A3252" s="20">
        <v>27230</v>
      </c>
      <c r="B3252" s="19">
        <v>47</v>
      </c>
      <c r="C3252" s="20">
        <v>44408</v>
      </c>
      <c r="D3252" s="21">
        <f>YEAR(C3252)-YEAR(G3252)</f>
        <v>17</v>
      </c>
      <c r="E3252" s="21">
        <f>MONTH(C3252)-MONTH(G3252)</f>
        <v>4</v>
      </c>
      <c r="F3252" s="22">
        <v>6385.77</v>
      </c>
      <c r="G3252" s="20">
        <v>38061</v>
      </c>
    </row>
    <row r="3253" spans="1:7" x14ac:dyDescent="0.25">
      <c r="A3253" s="20">
        <v>32733</v>
      </c>
      <c r="B3253" s="19">
        <v>32</v>
      </c>
      <c r="C3253" s="20">
        <v>44408</v>
      </c>
      <c r="D3253" s="21">
        <f>YEAR(C3253)-YEAR(G3253)</f>
        <v>10</v>
      </c>
      <c r="E3253" s="21">
        <f>MONTH(C3253)-MONTH(G3253)</f>
        <v>4</v>
      </c>
      <c r="F3253" s="22">
        <v>3884.74</v>
      </c>
      <c r="G3253" s="20">
        <v>40603</v>
      </c>
    </row>
    <row r="3254" spans="1:7" x14ac:dyDescent="0.25">
      <c r="A3254" s="20">
        <v>27100</v>
      </c>
      <c r="B3254" s="19">
        <v>47</v>
      </c>
      <c r="C3254" s="20">
        <v>44408</v>
      </c>
      <c r="D3254" s="21">
        <f>YEAR(C3254)-YEAR(G3254)</f>
        <v>10</v>
      </c>
      <c r="E3254" s="21">
        <f>MONTH(C3254)-MONTH(G3254)</f>
        <v>4</v>
      </c>
      <c r="F3254" s="22">
        <v>7553.8600000000006</v>
      </c>
      <c r="G3254" s="20">
        <v>40603</v>
      </c>
    </row>
    <row r="3255" spans="1:7" x14ac:dyDescent="0.25">
      <c r="A3255" s="20">
        <v>29146</v>
      </c>
      <c r="B3255" s="19">
        <v>41</v>
      </c>
      <c r="C3255" s="20">
        <v>44408</v>
      </c>
      <c r="D3255" s="21">
        <f>YEAR(C3255)-YEAR(G3255)</f>
        <v>16</v>
      </c>
      <c r="E3255" s="21">
        <f>MONTH(C3255)-MONTH(G3255)</f>
        <v>4</v>
      </c>
      <c r="F3255" s="22">
        <v>5790.88</v>
      </c>
      <c r="G3255" s="20">
        <v>38412</v>
      </c>
    </row>
    <row r="3256" spans="1:7" x14ac:dyDescent="0.25">
      <c r="A3256" s="20">
        <v>25324</v>
      </c>
      <c r="B3256" s="19">
        <v>52</v>
      </c>
      <c r="C3256" s="20">
        <v>44408</v>
      </c>
      <c r="D3256" s="21">
        <f>YEAR(C3256)-YEAR(G3256)</f>
        <v>12</v>
      </c>
      <c r="E3256" s="21">
        <f>MONTH(C3256)-MONTH(G3256)</f>
        <v>4</v>
      </c>
      <c r="F3256" s="22">
        <v>4614.2</v>
      </c>
      <c r="G3256" s="20">
        <v>39873</v>
      </c>
    </row>
    <row r="3257" spans="1:7" x14ac:dyDescent="0.25">
      <c r="A3257" s="20">
        <v>25147</v>
      </c>
      <c r="B3257" s="19">
        <v>52</v>
      </c>
      <c r="C3257" s="20">
        <v>44408</v>
      </c>
      <c r="D3257" s="21">
        <f>YEAR(C3257)-YEAR(G3257)</f>
        <v>16</v>
      </c>
      <c r="E3257" s="21">
        <f>MONTH(C3257)-MONTH(G3257)</f>
        <v>4</v>
      </c>
      <c r="F3257" s="22">
        <v>5080.8</v>
      </c>
      <c r="G3257" s="20">
        <v>38425</v>
      </c>
    </row>
    <row r="3258" spans="1:7" x14ac:dyDescent="0.25">
      <c r="A3258" s="20">
        <v>29183</v>
      </c>
      <c r="B3258" s="19">
        <v>41</v>
      </c>
      <c r="C3258" s="20">
        <v>44408</v>
      </c>
      <c r="D3258" s="21">
        <f>YEAR(C3258)-YEAR(G3258)</f>
        <v>13</v>
      </c>
      <c r="E3258" s="21">
        <f>MONTH(C3258)-MONTH(G3258)</f>
        <v>4</v>
      </c>
      <c r="F3258" s="22">
        <v>4841.7300000000005</v>
      </c>
      <c r="G3258" s="20">
        <v>39524</v>
      </c>
    </row>
    <row r="3259" spans="1:7" x14ac:dyDescent="0.25">
      <c r="A3259" s="20">
        <v>25963</v>
      </c>
      <c r="B3259" s="19">
        <v>50</v>
      </c>
      <c r="C3259" s="20">
        <v>44408</v>
      </c>
      <c r="D3259" s="21">
        <f>YEAR(C3259)-YEAR(G3259)</f>
        <v>19</v>
      </c>
      <c r="E3259" s="21">
        <f>MONTH(C3259)-MONTH(G3259)</f>
        <v>4</v>
      </c>
      <c r="F3259" s="22">
        <v>5065.46</v>
      </c>
      <c r="G3259" s="20">
        <v>37319</v>
      </c>
    </row>
    <row r="3260" spans="1:7" x14ac:dyDescent="0.25">
      <c r="A3260" s="20">
        <v>29411</v>
      </c>
      <c r="B3260" s="19">
        <v>41</v>
      </c>
      <c r="C3260" s="20">
        <v>44408</v>
      </c>
      <c r="D3260" s="21">
        <f>YEAR(C3260)-YEAR(G3260)</f>
        <v>15</v>
      </c>
      <c r="E3260" s="21">
        <f>MONTH(C3260)-MONTH(G3260)</f>
        <v>4</v>
      </c>
      <c r="F3260" s="22">
        <v>4397.43</v>
      </c>
      <c r="G3260" s="20">
        <v>38777</v>
      </c>
    </row>
    <row r="3261" spans="1:7" x14ac:dyDescent="0.25">
      <c r="A3261" s="20">
        <v>29568</v>
      </c>
      <c r="B3261" s="19">
        <v>40</v>
      </c>
      <c r="C3261" s="20">
        <v>44408</v>
      </c>
      <c r="D3261" s="21">
        <f>YEAR(C3261)-YEAR(G3261)</f>
        <v>17</v>
      </c>
      <c r="E3261" s="21">
        <f>MONTH(C3261)-MONTH(G3261)</f>
        <v>4</v>
      </c>
      <c r="F3261" s="22">
        <v>5169.45</v>
      </c>
      <c r="G3261" s="20">
        <v>38047</v>
      </c>
    </row>
    <row r="3262" spans="1:7" x14ac:dyDescent="0.25">
      <c r="A3262" s="20">
        <v>28154</v>
      </c>
      <c r="B3262" s="19">
        <v>44</v>
      </c>
      <c r="C3262" s="20">
        <v>44408</v>
      </c>
      <c r="D3262" s="21">
        <f>YEAR(C3262)-YEAR(G3262)</f>
        <v>8</v>
      </c>
      <c r="E3262" s="21">
        <f>MONTH(C3262)-MONTH(G3262)</f>
        <v>4</v>
      </c>
      <c r="F3262" s="22">
        <v>6842.32</v>
      </c>
      <c r="G3262" s="20">
        <v>41334</v>
      </c>
    </row>
    <row r="3263" spans="1:7" x14ac:dyDescent="0.25">
      <c r="A3263" s="20">
        <v>30612</v>
      </c>
      <c r="B3263" s="19">
        <v>37</v>
      </c>
      <c r="C3263" s="20">
        <v>44408</v>
      </c>
      <c r="D3263" s="21">
        <f>YEAR(C3263)-YEAR(G3263)</f>
        <v>14</v>
      </c>
      <c r="E3263" s="21">
        <f>MONTH(C3263)-MONTH(G3263)</f>
        <v>4</v>
      </c>
      <c r="F3263" s="22">
        <v>4164.3</v>
      </c>
      <c r="G3263" s="20">
        <v>39142</v>
      </c>
    </row>
    <row r="3264" spans="1:7" x14ac:dyDescent="0.25">
      <c r="A3264" s="20">
        <v>29083</v>
      </c>
      <c r="B3264" s="19">
        <v>42</v>
      </c>
      <c r="C3264" s="20">
        <v>44408</v>
      </c>
      <c r="D3264" s="21">
        <f>YEAR(C3264)-YEAR(G3264)</f>
        <v>11</v>
      </c>
      <c r="E3264" s="21">
        <f>MONTH(C3264)-MONTH(G3264)</f>
        <v>4</v>
      </c>
      <c r="F3264" s="22">
        <v>5141.55</v>
      </c>
      <c r="G3264" s="20">
        <v>40253</v>
      </c>
    </row>
    <row r="3265" spans="1:7" x14ac:dyDescent="0.25">
      <c r="A3265" s="20">
        <v>24359</v>
      </c>
      <c r="B3265" s="19">
        <v>55</v>
      </c>
      <c r="C3265" s="20">
        <v>44408</v>
      </c>
      <c r="D3265" s="21">
        <f>YEAR(C3265)-YEAR(G3265)</f>
        <v>31</v>
      </c>
      <c r="E3265" s="21">
        <f>MONTH(C3265)-MONTH(G3265)</f>
        <v>4</v>
      </c>
      <c r="F3265" s="22">
        <v>7371.54</v>
      </c>
      <c r="G3265" s="20">
        <v>32933</v>
      </c>
    </row>
    <row r="3266" spans="1:7" x14ac:dyDescent="0.25">
      <c r="A3266" s="20">
        <v>28279</v>
      </c>
      <c r="B3266" s="19">
        <v>44</v>
      </c>
      <c r="C3266" s="20">
        <v>44408</v>
      </c>
      <c r="D3266" s="21">
        <f>YEAR(C3266)-YEAR(G3266)</f>
        <v>14</v>
      </c>
      <c r="E3266" s="21">
        <f>MONTH(C3266)-MONTH(G3266)</f>
        <v>4</v>
      </c>
      <c r="F3266" s="22">
        <v>4407.34</v>
      </c>
      <c r="G3266" s="20">
        <v>39142</v>
      </c>
    </row>
    <row r="3267" spans="1:7" x14ac:dyDescent="0.25">
      <c r="A3267" s="20">
        <v>29960</v>
      </c>
      <c r="B3267" s="19">
        <v>39</v>
      </c>
      <c r="C3267" s="20">
        <v>44408</v>
      </c>
      <c r="D3267" s="21">
        <f>YEAR(C3267)-YEAR(G3267)</f>
        <v>15</v>
      </c>
      <c r="E3267" s="21">
        <f>MONTH(C3267)-MONTH(G3267)</f>
        <v>4</v>
      </c>
      <c r="F3267" s="22">
        <v>6109.91</v>
      </c>
      <c r="G3267" s="20">
        <v>38782</v>
      </c>
    </row>
    <row r="3268" spans="1:7" x14ac:dyDescent="0.25">
      <c r="A3268" s="20">
        <v>30509</v>
      </c>
      <c r="B3268" s="19">
        <v>38</v>
      </c>
      <c r="C3268" s="20">
        <v>44408</v>
      </c>
      <c r="D3268" s="21">
        <f>YEAR(C3268)-YEAR(G3268)</f>
        <v>13</v>
      </c>
      <c r="E3268" s="21">
        <f>MONTH(C3268)-MONTH(G3268)</f>
        <v>4</v>
      </c>
      <c r="F3268" s="22">
        <v>4860.7699999999995</v>
      </c>
      <c r="G3268" s="20">
        <v>39524</v>
      </c>
    </row>
    <row r="3269" spans="1:7" x14ac:dyDescent="0.25">
      <c r="A3269" s="20">
        <v>31241</v>
      </c>
      <c r="B3269" s="19">
        <v>36</v>
      </c>
      <c r="C3269" s="20">
        <v>44408</v>
      </c>
      <c r="D3269" s="21">
        <f>YEAR(C3269)-YEAR(G3269)</f>
        <v>10</v>
      </c>
      <c r="E3269" s="21">
        <f>MONTH(C3269)-MONTH(G3269)</f>
        <v>4</v>
      </c>
      <c r="F3269" s="22">
        <v>4364.0999999999995</v>
      </c>
      <c r="G3269" s="20">
        <v>40603</v>
      </c>
    </row>
    <row r="3270" spans="1:7" x14ac:dyDescent="0.25">
      <c r="A3270" s="20">
        <v>31309</v>
      </c>
      <c r="B3270" s="19">
        <v>36</v>
      </c>
      <c r="C3270" s="20">
        <v>44408</v>
      </c>
      <c r="D3270" s="21">
        <f>YEAR(C3270)-YEAR(G3270)</f>
        <v>9</v>
      </c>
      <c r="E3270" s="21">
        <f>MONTH(C3270)-MONTH(G3270)</f>
        <v>4</v>
      </c>
      <c r="F3270" s="22">
        <v>4792.8900000000003</v>
      </c>
      <c r="G3270" s="20">
        <v>40969</v>
      </c>
    </row>
    <row r="3271" spans="1:7" x14ac:dyDescent="0.25">
      <c r="A3271" s="20">
        <v>29775</v>
      </c>
      <c r="B3271" s="19">
        <v>40</v>
      </c>
      <c r="C3271" s="20">
        <v>44408</v>
      </c>
      <c r="D3271" s="21">
        <f>YEAR(C3271)-YEAR(G3271)</f>
        <v>13</v>
      </c>
      <c r="E3271" s="21">
        <f>MONTH(C3271)-MONTH(G3271)</f>
        <v>4</v>
      </c>
      <c r="F3271" s="22">
        <v>4472.13</v>
      </c>
      <c r="G3271" s="20">
        <v>39524</v>
      </c>
    </row>
    <row r="3272" spans="1:7" x14ac:dyDescent="0.25">
      <c r="A3272" s="20">
        <v>31319</v>
      </c>
      <c r="B3272" s="19">
        <v>36</v>
      </c>
      <c r="C3272" s="20">
        <v>44408</v>
      </c>
      <c r="D3272" s="21">
        <f>YEAR(C3272)-YEAR(G3272)</f>
        <v>10</v>
      </c>
      <c r="E3272" s="21">
        <f>MONTH(C3272)-MONTH(G3272)</f>
        <v>4</v>
      </c>
      <c r="F3272" s="22">
        <v>4803.1400000000003</v>
      </c>
      <c r="G3272" s="20">
        <v>40603</v>
      </c>
    </row>
    <row r="3273" spans="1:7" x14ac:dyDescent="0.25">
      <c r="A3273" s="20">
        <v>30162</v>
      </c>
      <c r="B3273" s="19">
        <v>39</v>
      </c>
      <c r="C3273" s="20">
        <v>44408</v>
      </c>
      <c r="D3273" s="21">
        <f>YEAR(C3273)-YEAR(G3273)</f>
        <v>15</v>
      </c>
      <c r="E3273" s="21">
        <f>MONTH(C3273)-MONTH(G3273)</f>
        <v>4</v>
      </c>
      <c r="F3273" s="22">
        <v>4261.91</v>
      </c>
      <c r="G3273" s="20">
        <v>38789</v>
      </c>
    </row>
    <row r="3274" spans="1:7" x14ac:dyDescent="0.25">
      <c r="A3274" s="20">
        <v>28289</v>
      </c>
      <c r="B3274" s="19">
        <v>44</v>
      </c>
      <c r="C3274" s="20">
        <v>44408</v>
      </c>
      <c r="D3274" s="21">
        <f>YEAR(C3274)-YEAR(G3274)</f>
        <v>8</v>
      </c>
      <c r="E3274" s="21">
        <f>MONTH(C3274)-MONTH(G3274)</f>
        <v>4</v>
      </c>
      <c r="F3274" s="22">
        <v>4708.72</v>
      </c>
      <c r="G3274" s="20">
        <v>41334</v>
      </c>
    </row>
    <row r="3275" spans="1:7" x14ac:dyDescent="0.25">
      <c r="A3275" s="20">
        <v>29898</v>
      </c>
      <c r="B3275" s="19">
        <v>39</v>
      </c>
      <c r="C3275" s="20">
        <v>44408</v>
      </c>
      <c r="D3275" s="21">
        <f>YEAR(C3275)-YEAR(G3275)</f>
        <v>14</v>
      </c>
      <c r="E3275" s="21">
        <f>MONTH(C3275)-MONTH(G3275)</f>
        <v>4</v>
      </c>
      <c r="F3275" s="22">
        <v>4174.38</v>
      </c>
      <c r="G3275" s="20">
        <v>39142</v>
      </c>
    </row>
    <row r="3276" spans="1:7" x14ac:dyDescent="0.25">
      <c r="A3276" s="20">
        <v>30270</v>
      </c>
      <c r="B3276" s="19">
        <v>38</v>
      </c>
      <c r="C3276" s="20">
        <v>44408</v>
      </c>
      <c r="D3276" s="21">
        <f>YEAR(C3276)-YEAR(G3276)</f>
        <v>8</v>
      </c>
      <c r="E3276" s="21">
        <f>MONTH(C3276)-MONTH(G3276)</f>
        <v>4</v>
      </c>
      <c r="F3276" s="22">
        <v>6499.5999999999995</v>
      </c>
      <c r="G3276" s="20">
        <v>41334</v>
      </c>
    </row>
    <row r="3277" spans="1:7" x14ac:dyDescent="0.25">
      <c r="A3277" s="20">
        <v>28227</v>
      </c>
      <c r="B3277" s="19">
        <v>44</v>
      </c>
      <c r="C3277" s="20">
        <v>44408</v>
      </c>
      <c r="D3277" s="21">
        <f>YEAR(C3277)-YEAR(G3277)</f>
        <v>8</v>
      </c>
      <c r="E3277" s="21">
        <f>MONTH(C3277)-MONTH(G3277)</f>
        <v>4</v>
      </c>
      <c r="F3277" s="22">
        <v>6660.88</v>
      </c>
      <c r="G3277" s="20">
        <v>41334</v>
      </c>
    </row>
    <row r="3278" spans="1:7" x14ac:dyDescent="0.25">
      <c r="A3278" s="20">
        <v>27833</v>
      </c>
      <c r="B3278" s="19">
        <v>45</v>
      </c>
      <c r="C3278" s="20">
        <v>44408</v>
      </c>
      <c r="D3278" s="21">
        <f>YEAR(C3278)-YEAR(G3278)</f>
        <v>12</v>
      </c>
      <c r="E3278" s="21">
        <f>MONTH(C3278)-MONTH(G3278)</f>
        <v>4</v>
      </c>
      <c r="F3278" s="22">
        <v>4792.28</v>
      </c>
      <c r="G3278" s="20">
        <v>39881</v>
      </c>
    </row>
    <row r="3279" spans="1:7" x14ac:dyDescent="0.25">
      <c r="A3279" s="20">
        <v>26807</v>
      </c>
      <c r="B3279" s="19">
        <v>48</v>
      </c>
      <c r="C3279" s="20">
        <v>44408</v>
      </c>
      <c r="D3279" s="21">
        <f>YEAR(C3279)-YEAR(G3279)</f>
        <v>12</v>
      </c>
      <c r="E3279" s="21">
        <f>MONTH(C3279)-MONTH(G3279)</f>
        <v>4</v>
      </c>
      <c r="F3279" s="22">
        <v>7146.52</v>
      </c>
      <c r="G3279" s="20">
        <v>39888</v>
      </c>
    </row>
    <row r="3280" spans="1:7" x14ac:dyDescent="0.25">
      <c r="A3280" s="20">
        <v>29579</v>
      </c>
      <c r="B3280" s="19">
        <v>40</v>
      </c>
      <c r="C3280" s="20">
        <v>44408</v>
      </c>
      <c r="D3280" s="21">
        <f>YEAR(C3280)-YEAR(G3280)</f>
        <v>8</v>
      </c>
      <c r="E3280" s="21">
        <f>MONTH(C3280)-MONTH(G3280)</f>
        <v>4</v>
      </c>
      <c r="F3280" s="22">
        <v>6051.5999999999995</v>
      </c>
      <c r="G3280" s="20">
        <v>41334</v>
      </c>
    </row>
    <row r="3281" spans="1:7" x14ac:dyDescent="0.25">
      <c r="A3281" s="20">
        <v>27883</v>
      </c>
      <c r="B3281" s="19">
        <v>45</v>
      </c>
      <c r="C3281" s="20">
        <v>44408</v>
      </c>
      <c r="D3281" s="21">
        <f>YEAR(C3281)-YEAR(G3281)</f>
        <v>17</v>
      </c>
      <c r="E3281" s="21">
        <f>MONTH(C3281)-MONTH(G3281)</f>
        <v>4</v>
      </c>
      <c r="F3281" s="22">
        <v>5119.05</v>
      </c>
      <c r="G3281" s="20">
        <v>38047</v>
      </c>
    </row>
    <row r="3282" spans="1:7" x14ac:dyDescent="0.25">
      <c r="A3282" s="20">
        <v>31031</v>
      </c>
      <c r="B3282" s="19">
        <v>36</v>
      </c>
      <c r="C3282" s="20">
        <v>44408</v>
      </c>
      <c r="D3282" s="21">
        <f>YEAR(C3282)-YEAR(G3282)</f>
        <v>9</v>
      </c>
      <c r="E3282" s="21">
        <f>MONTH(C3282)-MONTH(G3282)</f>
        <v>4</v>
      </c>
      <c r="F3282" s="22">
        <v>4701.05</v>
      </c>
      <c r="G3282" s="20">
        <v>40969</v>
      </c>
    </row>
    <row r="3283" spans="1:7" x14ac:dyDescent="0.25">
      <c r="A3283" s="20">
        <v>29952</v>
      </c>
      <c r="B3283" s="19">
        <v>39</v>
      </c>
      <c r="C3283" s="20">
        <v>44408</v>
      </c>
      <c r="D3283" s="21">
        <f>YEAR(C3283)-YEAR(G3283)</f>
        <v>14</v>
      </c>
      <c r="E3283" s="21">
        <f>MONTH(C3283)-MONTH(G3283)</f>
        <v>4</v>
      </c>
      <c r="F3283" s="22">
        <v>4801.58</v>
      </c>
      <c r="G3283" s="20">
        <v>39160</v>
      </c>
    </row>
    <row r="3284" spans="1:7" x14ac:dyDescent="0.25">
      <c r="A3284" s="20">
        <v>32098</v>
      </c>
      <c r="B3284" s="19">
        <v>33</v>
      </c>
      <c r="C3284" s="20">
        <v>44408</v>
      </c>
      <c r="D3284" s="21">
        <f>YEAR(C3284)-YEAR(G3284)</f>
        <v>3</v>
      </c>
      <c r="E3284" s="21">
        <f>MONTH(C3284)-MONTH(G3284)</f>
        <v>4</v>
      </c>
      <c r="F3284" s="22">
        <v>4791.87</v>
      </c>
      <c r="G3284" s="20">
        <v>43160</v>
      </c>
    </row>
    <row r="3285" spans="1:7" x14ac:dyDescent="0.25">
      <c r="A3285" s="20">
        <v>23253</v>
      </c>
      <c r="B3285" s="19">
        <v>58</v>
      </c>
      <c r="C3285" s="20">
        <v>44408</v>
      </c>
      <c r="D3285" s="21">
        <f>YEAR(C3285)-YEAR(G3285)</f>
        <v>33</v>
      </c>
      <c r="E3285" s="21">
        <f>MONTH(C3285)-MONTH(G3285)</f>
        <v>4</v>
      </c>
      <c r="F3285" s="22">
        <v>5559.38</v>
      </c>
      <c r="G3285" s="20">
        <v>32203</v>
      </c>
    </row>
    <row r="3286" spans="1:7" x14ac:dyDescent="0.25">
      <c r="A3286" s="20">
        <v>29191</v>
      </c>
      <c r="B3286" s="19">
        <v>41</v>
      </c>
      <c r="C3286" s="20">
        <v>44408</v>
      </c>
      <c r="D3286" s="21">
        <f>YEAR(C3286)-YEAR(G3286)</f>
        <v>14</v>
      </c>
      <c r="E3286" s="21">
        <f>MONTH(C3286)-MONTH(G3286)</f>
        <v>4</v>
      </c>
      <c r="F3286" s="22">
        <v>4322.22</v>
      </c>
      <c r="G3286" s="20">
        <v>39167</v>
      </c>
    </row>
    <row r="3287" spans="1:7" x14ac:dyDescent="0.25">
      <c r="A3287" s="20">
        <v>26950</v>
      </c>
      <c r="B3287" s="19">
        <v>47</v>
      </c>
      <c r="C3287" s="20">
        <v>44408</v>
      </c>
      <c r="D3287" s="21">
        <f>YEAR(C3287)-YEAR(G3287)</f>
        <v>2</v>
      </c>
      <c r="E3287" s="21">
        <f>MONTH(C3287)-MONTH(G3287)</f>
        <v>4</v>
      </c>
      <c r="F3287" s="22">
        <v>4836.5</v>
      </c>
      <c r="G3287" s="20">
        <v>43525</v>
      </c>
    </row>
    <row r="3288" spans="1:7" x14ac:dyDescent="0.25">
      <c r="A3288" s="20">
        <v>23033</v>
      </c>
      <c r="B3288" s="19">
        <v>58</v>
      </c>
      <c r="C3288" s="20">
        <v>44408</v>
      </c>
      <c r="D3288" s="21">
        <f>YEAR(C3288)-YEAR(G3288)</f>
        <v>32</v>
      </c>
      <c r="E3288" s="21">
        <f>MONTH(C3288)-MONTH(G3288)</f>
        <v>4</v>
      </c>
      <c r="F3288" s="22">
        <v>5083.38</v>
      </c>
      <c r="G3288" s="20">
        <v>32568</v>
      </c>
    </row>
    <row r="3289" spans="1:7" x14ac:dyDescent="0.25">
      <c r="A3289" s="20">
        <v>28940</v>
      </c>
      <c r="B3289" s="19">
        <v>42</v>
      </c>
      <c r="C3289" s="20">
        <v>44408</v>
      </c>
      <c r="D3289" s="21">
        <f>YEAR(C3289)-YEAR(G3289)</f>
        <v>9</v>
      </c>
      <c r="E3289" s="21">
        <f>MONTH(C3289)-MONTH(G3289)</f>
        <v>4</v>
      </c>
      <c r="F3289" s="22">
        <v>5569.05</v>
      </c>
      <c r="G3289" s="20">
        <v>40969</v>
      </c>
    </row>
    <row r="3290" spans="1:7" x14ac:dyDescent="0.25">
      <c r="A3290" s="20">
        <v>30657</v>
      </c>
      <c r="B3290" s="19">
        <v>37</v>
      </c>
      <c r="C3290" s="20">
        <v>44408</v>
      </c>
      <c r="D3290" s="21">
        <f>YEAR(C3290)-YEAR(G3290)</f>
        <v>9</v>
      </c>
      <c r="E3290" s="21">
        <f>MONTH(C3290)-MONTH(G3290)</f>
        <v>4</v>
      </c>
      <c r="F3290" s="22">
        <v>4408.7300000000005</v>
      </c>
      <c r="G3290" s="20">
        <v>40989</v>
      </c>
    </row>
    <row r="3291" spans="1:7" x14ac:dyDescent="0.25">
      <c r="A3291" s="20">
        <v>31058</v>
      </c>
      <c r="B3291" s="19">
        <v>36</v>
      </c>
      <c r="C3291" s="20">
        <v>44408</v>
      </c>
      <c r="D3291" s="21">
        <f>YEAR(C3291)-YEAR(G3291)</f>
        <v>13</v>
      </c>
      <c r="E3291" s="21">
        <f>MONTH(C3291)-MONTH(G3291)</f>
        <v>4</v>
      </c>
      <c r="F3291" s="22">
        <v>6483.6500000000005</v>
      </c>
      <c r="G3291" s="20">
        <v>39532</v>
      </c>
    </row>
    <row r="3292" spans="1:7" x14ac:dyDescent="0.25">
      <c r="A3292" s="20">
        <v>28826</v>
      </c>
      <c r="B3292" s="19">
        <v>42</v>
      </c>
      <c r="C3292" s="20">
        <v>44408</v>
      </c>
      <c r="D3292" s="21">
        <f>YEAR(C3292)-YEAR(G3292)</f>
        <v>16</v>
      </c>
      <c r="E3292" s="21">
        <f>MONTH(C3292)-MONTH(G3292)</f>
        <v>4</v>
      </c>
      <c r="F3292" s="22">
        <v>6100</v>
      </c>
      <c r="G3292" s="20">
        <v>38426</v>
      </c>
    </row>
    <row r="3293" spans="1:7" x14ac:dyDescent="0.25">
      <c r="A3293" s="20">
        <v>29384</v>
      </c>
      <c r="B3293" s="19">
        <v>41</v>
      </c>
      <c r="C3293" s="20">
        <v>44408</v>
      </c>
      <c r="D3293" s="21">
        <f>YEAR(C3293)-YEAR(G3293)</f>
        <v>14</v>
      </c>
      <c r="E3293" s="21">
        <f>MONTH(C3293)-MONTH(G3293)</f>
        <v>4</v>
      </c>
      <c r="F3293" s="22">
        <v>4896.78</v>
      </c>
      <c r="G3293" s="20">
        <v>39146</v>
      </c>
    </row>
    <row r="3294" spans="1:7" x14ac:dyDescent="0.25">
      <c r="A3294" s="20">
        <v>22379</v>
      </c>
      <c r="B3294" s="19">
        <v>60</v>
      </c>
      <c r="C3294" s="20">
        <v>44408</v>
      </c>
      <c r="D3294" s="21">
        <f>YEAR(C3294)-YEAR(G3294)</f>
        <v>28</v>
      </c>
      <c r="E3294" s="21">
        <f>MONTH(C3294)-MONTH(G3294)</f>
        <v>4</v>
      </c>
      <c r="F3294" s="22">
        <v>7352.5</v>
      </c>
      <c r="G3294" s="20">
        <v>34029</v>
      </c>
    </row>
    <row r="3295" spans="1:7" x14ac:dyDescent="0.25">
      <c r="A3295" s="20">
        <v>23206</v>
      </c>
      <c r="B3295" s="19">
        <v>58</v>
      </c>
      <c r="C3295" s="20">
        <v>44408</v>
      </c>
      <c r="D3295" s="21">
        <f>YEAR(C3295)-YEAR(G3295)</f>
        <v>14</v>
      </c>
      <c r="E3295" s="21">
        <f>MONTH(C3295)-MONTH(G3295)</f>
        <v>4</v>
      </c>
      <c r="F3295" s="22">
        <v>6879.18</v>
      </c>
      <c r="G3295" s="20">
        <v>39146</v>
      </c>
    </row>
    <row r="3296" spans="1:7" x14ac:dyDescent="0.25">
      <c r="A3296" s="20">
        <v>22814</v>
      </c>
      <c r="B3296" s="19">
        <v>59</v>
      </c>
      <c r="C3296" s="20">
        <v>44408</v>
      </c>
      <c r="D3296" s="21">
        <f>YEAR(C3296)-YEAR(G3296)</f>
        <v>39</v>
      </c>
      <c r="E3296" s="21">
        <f>MONTH(C3296)-MONTH(G3296)</f>
        <v>4</v>
      </c>
      <c r="F3296" s="22">
        <v>5987.22</v>
      </c>
      <c r="G3296" s="20">
        <v>30024</v>
      </c>
    </row>
    <row r="3297" spans="1:7" x14ac:dyDescent="0.25">
      <c r="A3297" s="20">
        <v>24753</v>
      </c>
      <c r="B3297" s="19">
        <v>53</v>
      </c>
      <c r="C3297" s="20">
        <v>44408</v>
      </c>
      <c r="D3297" s="21">
        <f>YEAR(C3297)-YEAR(G3297)</f>
        <v>17</v>
      </c>
      <c r="E3297" s="21">
        <f>MONTH(C3297)-MONTH(G3297)</f>
        <v>4</v>
      </c>
      <c r="F3297" s="22">
        <v>5602.8899999999994</v>
      </c>
      <c r="G3297" s="20">
        <v>38075</v>
      </c>
    </row>
    <row r="3298" spans="1:7" x14ac:dyDescent="0.25">
      <c r="A3298" s="20">
        <v>23684</v>
      </c>
      <c r="B3298" s="19">
        <v>56</v>
      </c>
      <c r="C3298" s="20">
        <v>44408</v>
      </c>
      <c r="D3298" s="21">
        <f>YEAR(C3298)-YEAR(G3298)</f>
        <v>31</v>
      </c>
      <c r="E3298" s="21">
        <f>MONTH(C3298)-MONTH(G3298)</f>
        <v>4</v>
      </c>
      <c r="F3298" s="22">
        <v>7012.02</v>
      </c>
      <c r="G3298" s="20">
        <v>32933</v>
      </c>
    </row>
    <row r="3299" spans="1:7" x14ac:dyDescent="0.25">
      <c r="A3299" s="20">
        <v>22035</v>
      </c>
      <c r="B3299" s="19">
        <v>61</v>
      </c>
      <c r="C3299" s="20">
        <v>44408</v>
      </c>
      <c r="D3299" s="21">
        <f>YEAR(C3299)-YEAR(G3299)</f>
        <v>29</v>
      </c>
      <c r="E3299" s="21">
        <f>MONTH(C3299)-MONTH(G3299)</f>
        <v>4</v>
      </c>
      <c r="F3299" s="22">
        <v>7986.4199999999992</v>
      </c>
      <c r="G3299" s="20">
        <v>33665</v>
      </c>
    </row>
    <row r="3300" spans="1:7" x14ac:dyDescent="0.25">
      <c r="A3300" s="20">
        <v>27081</v>
      </c>
      <c r="B3300" s="19">
        <v>47</v>
      </c>
      <c r="C3300" s="20">
        <v>44408</v>
      </c>
      <c r="D3300" s="21">
        <f>YEAR(C3300)-YEAR(G3300)</f>
        <v>2</v>
      </c>
      <c r="E3300" s="21">
        <f>MONTH(C3300)-MONTH(G3300)</f>
        <v>4</v>
      </c>
      <c r="F3300" s="22">
        <v>5631.7</v>
      </c>
      <c r="G3300" s="20">
        <v>43525</v>
      </c>
    </row>
    <row r="3301" spans="1:7" x14ac:dyDescent="0.25">
      <c r="A3301" s="20">
        <v>28044</v>
      </c>
      <c r="B3301" s="19">
        <v>44</v>
      </c>
      <c r="C3301" s="20">
        <v>44408</v>
      </c>
      <c r="D3301" s="21">
        <f>YEAR(C3301)-YEAR(G3301)</f>
        <v>18</v>
      </c>
      <c r="E3301" s="21">
        <f>MONTH(C3301)-MONTH(G3301)</f>
        <v>4</v>
      </c>
      <c r="F3301" s="22">
        <v>5899.8600000000006</v>
      </c>
      <c r="G3301" s="20">
        <v>37683</v>
      </c>
    </row>
    <row r="3302" spans="1:7" x14ac:dyDescent="0.25">
      <c r="A3302" s="20">
        <v>27656</v>
      </c>
      <c r="B3302" s="19">
        <v>46</v>
      </c>
      <c r="C3302" s="20">
        <v>44408</v>
      </c>
      <c r="D3302" s="21">
        <f>YEAR(C3302)-YEAR(G3302)</f>
        <v>9</v>
      </c>
      <c r="E3302" s="21">
        <f>MONTH(C3302)-MONTH(G3302)</f>
        <v>4</v>
      </c>
      <c r="F3302" s="22">
        <v>5356.25</v>
      </c>
      <c r="G3302" s="20">
        <v>40969</v>
      </c>
    </row>
    <row r="3303" spans="1:7" x14ac:dyDescent="0.25">
      <c r="A3303" s="20">
        <v>29350</v>
      </c>
      <c r="B3303" s="19">
        <v>41</v>
      </c>
      <c r="C3303" s="20">
        <v>44408</v>
      </c>
      <c r="D3303" s="21">
        <f>YEAR(C3303)-YEAR(G3303)</f>
        <v>16</v>
      </c>
      <c r="E3303" s="21">
        <f>MONTH(C3303)-MONTH(G3303)</f>
        <v>4</v>
      </c>
      <c r="F3303" s="22">
        <v>5743.84</v>
      </c>
      <c r="G3303" s="20">
        <v>38418</v>
      </c>
    </row>
    <row r="3304" spans="1:7" x14ac:dyDescent="0.25">
      <c r="A3304" s="20">
        <v>27086</v>
      </c>
      <c r="B3304" s="19">
        <v>47</v>
      </c>
      <c r="C3304" s="20">
        <v>44408</v>
      </c>
      <c r="D3304" s="21">
        <f>YEAR(C3304)-YEAR(G3304)</f>
        <v>2</v>
      </c>
      <c r="E3304" s="21">
        <f>MONTH(C3304)-MONTH(G3304)</f>
        <v>4</v>
      </c>
      <c r="F3304" s="22">
        <v>5564.5</v>
      </c>
      <c r="G3304" s="20">
        <v>43525</v>
      </c>
    </row>
    <row r="3305" spans="1:7" x14ac:dyDescent="0.25">
      <c r="A3305" s="20">
        <v>26434</v>
      </c>
      <c r="B3305" s="19">
        <v>49</v>
      </c>
      <c r="C3305" s="20">
        <v>44408</v>
      </c>
      <c r="D3305" s="21">
        <f>YEAR(C3305)-YEAR(G3305)</f>
        <v>16</v>
      </c>
      <c r="E3305" s="21">
        <f>MONTH(C3305)-MONTH(G3305)</f>
        <v>4</v>
      </c>
      <c r="F3305" s="22">
        <v>6561.44</v>
      </c>
      <c r="G3305" s="20">
        <v>38440</v>
      </c>
    </row>
    <row r="3306" spans="1:7" x14ac:dyDescent="0.25">
      <c r="A3306" s="20">
        <v>22983</v>
      </c>
      <c r="B3306" s="19">
        <v>58</v>
      </c>
      <c r="C3306" s="20">
        <v>44408</v>
      </c>
      <c r="D3306" s="21">
        <f>YEAR(C3306)-YEAR(G3306)</f>
        <v>30</v>
      </c>
      <c r="E3306" s="21">
        <f>MONTH(C3306)-MONTH(G3306)</f>
        <v>4</v>
      </c>
      <c r="F3306" s="22">
        <v>5796.82</v>
      </c>
      <c r="G3306" s="20">
        <v>33301</v>
      </c>
    </row>
    <row r="3307" spans="1:7" x14ac:dyDescent="0.25">
      <c r="A3307" s="20">
        <v>22118</v>
      </c>
      <c r="B3307" s="19">
        <v>61</v>
      </c>
      <c r="C3307" s="20">
        <v>44408</v>
      </c>
      <c r="D3307" s="21">
        <f>YEAR(C3307)-YEAR(G3307)</f>
        <v>30</v>
      </c>
      <c r="E3307" s="21">
        <f>MONTH(C3307)-MONTH(G3307)</f>
        <v>4</v>
      </c>
      <c r="F3307" s="22">
        <v>5753.1399999999994</v>
      </c>
      <c r="G3307" s="20">
        <v>33298</v>
      </c>
    </row>
    <row r="3308" spans="1:7" x14ac:dyDescent="0.25">
      <c r="A3308" s="20">
        <v>23386</v>
      </c>
      <c r="B3308" s="19">
        <v>57</v>
      </c>
      <c r="C3308" s="20">
        <v>44408</v>
      </c>
      <c r="D3308" s="21">
        <f>YEAR(C3308)-YEAR(G3308)</f>
        <v>30</v>
      </c>
      <c r="E3308" s="21">
        <f>MONTH(C3308)-MONTH(G3308)</f>
        <v>4</v>
      </c>
      <c r="F3308" s="22">
        <v>6904.5</v>
      </c>
      <c r="G3308" s="20">
        <v>33301</v>
      </c>
    </row>
    <row r="3309" spans="1:7" x14ac:dyDescent="0.25">
      <c r="A3309" s="20">
        <v>25971</v>
      </c>
      <c r="B3309" s="19">
        <v>50</v>
      </c>
      <c r="C3309" s="20">
        <v>44408</v>
      </c>
      <c r="D3309" s="21">
        <f>YEAR(C3309)-YEAR(G3309)</f>
        <v>2</v>
      </c>
      <c r="E3309" s="21">
        <f>MONTH(C3309)-MONTH(G3309)</f>
        <v>4</v>
      </c>
      <c r="F3309" s="22">
        <v>5967.7</v>
      </c>
      <c r="G3309" s="20">
        <v>43525</v>
      </c>
    </row>
    <row r="3310" spans="1:7" x14ac:dyDescent="0.25">
      <c r="A3310" s="20">
        <v>29202</v>
      </c>
      <c r="B3310" s="19">
        <v>41</v>
      </c>
      <c r="C3310" s="20">
        <v>44408</v>
      </c>
      <c r="D3310" s="21">
        <f>YEAR(C3310)-YEAR(G3310)</f>
        <v>17</v>
      </c>
      <c r="E3310" s="21">
        <f>MONTH(C3310)-MONTH(G3310)</f>
        <v>4</v>
      </c>
      <c r="F3310" s="22">
        <v>5785.45</v>
      </c>
      <c r="G3310" s="20">
        <v>38047</v>
      </c>
    </row>
    <row r="3311" spans="1:7" x14ac:dyDescent="0.25">
      <c r="A3311" s="20">
        <v>26819</v>
      </c>
      <c r="B3311" s="19">
        <v>48</v>
      </c>
      <c r="C3311" s="20">
        <v>44408</v>
      </c>
      <c r="D3311" s="21">
        <f>YEAR(C3311)-YEAR(G3311)</f>
        <v>15</v>
      </c>
      <c r="E3311" s="21">
        <f>MONTH(C3311)-MONTH(G3311)</f>
        <v>4</v>
      </c>
      <c r="F3311" s="22">
        <v>4575.51</v>
      </c>
      <c r="G3311" s="20">
        <v>38777</v>
      </c>
    </row>
    <row r="3312" spans="1:7" x14ac:dyDescent="0.25">
      <c r="A3312" s="20">
        <v>28627</v>
      </c>
      <c r="B3312" s="19">
        <v>43</v>
      </c>
      <c r="C3312" s="20">
        <v>44408</v>
      </c>
      <c r="D3312" s="21">
        <f>YEAR(C3312)-YEAR(G3312)</f>
        <v>16</v>
      </c>
      <c r="E3312" s="21">
        <f>MONTH(C3312)-MONTH(G3312)</f>
        <v>4</v>
      </c>
      <c r="F3312" s="22">
        <v>5925.28</v>
      </c>
      <c r="G3312" s="20">
        <v>38412</v>
      </c>
    </row>
    <row r="3313" spans="1:7" x14ac:dyDescent="0.25">
      <c r="A3313" s="20">
        <v>28649</v>
      </c>
      <c r="B3313" s="19">
        <v>43</v>
      </c>
      <c r="C3313" s="20">
        <v>44408</v>
      </c>
      <c r="D3313" s="21">
        <f>YEAR(C3313)-YEAR(G3313)</f>
        <v>14</v>
      </c>
      <c r="E3313" s="21">
        <f>MONTH(C3313)-MONTH(G3313)</f>
        <v>4</v>
      </c>
      <c r="F3313" s="22">
        <v>5611.34</v>
      </c>
      <c r="G3313" s="20">
        <v>39146</v>
      </c>
    </row>
    <row r="3314" spans="1:7" x14ac:dyDescent="0.25">
      <c r="A3314" s="20">
        <v>26250</v>
      </c>
      <c r="B3314" s="19">
        <v>49</v>
      </c>
      <c r="C3314" s="20">
        <v>44408</v>
      </c>
      <c r="D3314" s="21">
        <f>YEAR(C3314)-YEAR(G3314)</f>
        <v>16</v>
      </c>
      <c r="E3314" s="21">
        <f>MONTH(C3314)-MONTH(G3314)</f>
        <v>4</v>
      </c>
      <c r="F3314" s="22">
        <v>5459.36</v>
      </c>
      <c r="G3314" s="20">
        <v>38419</v>
      </c>
    </row>
    <row r="3315" spans="1:7" x14ac:dyDescent="0.25">
      <c r="A3315" s="20">
        <v>27957</v>
      </c>
      <c r="B3315" s="19">
        <v>45</v>
      </c>
      <c r="C3315" s="20">
        <v>44408</v>
      </c>
      <c r="D3315" s="21">
        <f>YEAR(C3315)-YEAR(G3315)</f>
        <v>19</v>
      </c>
      <c r="E3315" s="21">
        <f>MONTH(C3315)-MONTH(G3315)</f>
        <v>4</v>
      </c>
      <c r="F3315" s="22">
        <v>6124.98</v>
      </c>
      <c r="G3315" s="20">
        <v>37319</v>
      </c>
    </row>
    <row r="3316" spans="1:7" x14ac:dyDescent="0.25">
      <c r="A3316" s="20">
        <v>24618</v>
      </c>
      <c r="B3316" s="19">
        <v>54</v>
      </c>
      <c r="C3316" s="20">
        <v>44408</v>
      </c>
      <c r="D3316" s="21">
        <f>YEAR(C3316)-YEAR(G3316)</f>
        <v>20</v>
      </c>
      <c r="E3316" s="21">
        <f>MONTH(C3316)-MONTH(G3316)</f>
        <v>4</v>
      </c>
      <c r="F3316" s="22">
        <v>6631.22</v>
      </c>
      <c r="G3316" s="20">
        <v>36951</v>
      </c>
    </row>
    <row r="3317" spans="1:7" x14ac:dyDescent="0.25">
      <c r="A3317" s="20">
        <v>24945</v>
      </c>
      <c r="B3317" s="19">
        <v>53</v>
      </c>
      <c r="C3317" s="20">
        <v>44408</v>
      </c>
      <c r="D3317" s="21">
        <f>YEAR(C3317)-YEAR(G3317)</f>
        <v>19</v>
      </c>
      <c r="E3317" s="21">
        <f>MONTH(C3317)-MONTH(G3317)</f>
        <v>4</v>
      </c>
      <c r="F3317" s="22">
        <v>7119.54</v>
      </c>
      <c r="G3317" s="20">
        <v>37319</v>
      </c>
    </row>
    <row r="3318" spans="1:7" x14ac:dyDescent="0.25">
      <c r="A3318" s="20">
        <v>22377</v>
      </c>
      <c r="B3318" s="19">
        <v>60</v>
      </c>
      <c r="C3318" s="20">
        <v>44408</v>
      </c>
      <c r="D3318" s="21">
        <f>YEAR(C3318)-YEAR(G3318)</f>
        <v>31</v>
      </c>
      <c r="E3318" s="21">
        <f>MONTH(C3318)-MONTH(G3318)</f>
        <v>4</v>
      </c>
      <c r="F3318" s="22">
        <v>6951.54</v>
      </c>
      <c r="G3318" s="20">
        <v>32933</v>
      </c>
    </row>
    <row r="3319" spans="1:7" x14ac:dyDescent="0.25">
      <c r="A3319" s="20">
        <v>23097</v>
      </c>
      <c r="B3319" s="19">
        <v>58</v>
      </c>
      <c r="C3319" s="20">
        <v>44408</v>
      </c>
      <c r="D3319" s="21">
        <f>YEAR(C3319)-YEAR(G3319)</f>
        <v>31</v>
      </c>
      <c r="E3319" s="21">
        <f>MONTH(C3319)-MONTH(G3319)</f>
        <v>4</v>
      </c>
      <c r="F3319" s="22">
        <v>9059.3799999999992</v>
      </c>
      <c r="G3319" s="20">
        <v>32944</v>
      </c>
    </row>
    <row r="3320" spans="1:7" x14ac:dyDescent="0.25">
      <c r="A3320" s="20">
        <v>22714</v>
      </c>
      <c r="B3320" s="19">
        <v>59</v>
      </c>
      <c r="C3320" s="20">
        <v>44408</v>
      </c>
      <c r="D3320" s="21">
        <f>YEAR(C3320)-YEAR(G3320)</f>
        <v>30</v>
      </c>
      <c r="E3320" s="21">
        <f>MONTH(C3320)-MONTH(G3320)</f>
        <v>4</v>
      </c>
      <c r="F3320" s="22">
        <v>5755.38</v>
      </c>
      <c r="G3320" s="20">
        <v>33301</v>
      </c>
    </row>
    <row r="3321" spans="1:7" x14ac:dyDescent="0.25">
      <c r="A3321" s="20">
        <v>30064</v>
      </c>
      <c r="B3321" s="19">
        <v>39</v>
      </c>
      <c r="C3321" s="20">
        <v>44408</v>
      </c>
      <c r="D3321" s="21">
        <f>YEAR(C3321)-YEAR(G3321)</f>
        <v>15</v>
      </c>
      <c r="E3321" s="21">
        <f>MONTH(C3321)-MONTH(G3321)</f>
        <v>4</v>
      </c>
      <c r="F3321" s="22">
        <v>5061.59</v>
      </c>
      <c r="G3321" s="20">
        <v>38790</v>
      </c>
    </row>
    <row r="3322" spans="1:7" x14ac:dyDescent="0.25">
      <c r="A3322" s="20">
        <v>22306</v>
      </c>
      <c r="B3322" s="19">
        <v>60</v>
      </c>
      <c r="C3322" s="20">
        <v>44408</v>
      </c>
      <c r="D3322" s="21">
        <f>YEAR(C3322)-YEAR(G3322)</f>
        <v>21</v>
      </c>
      <c r="E3322" s="21">
        <f>MONTH(C3322)-MONTH(G3322)</f>
        <v>4</v>
      </c>
      <c r="F3322" s="22">
        <v>6390.420000000001</v>
      </c>
      <c r="G3322" s="20">
        <v>36586</v>
      </c>
    </row>
    <row r="3323" spans="1:7" x14ac:dyDescent="0.25">
      <c r="A3323" s="20">
        <v>24002</v>
      </c>
      <c r="B3323" s="19">
        <v>56</v>
      </c>
      <c r="C3323" s="20">
        <v>44408</v>
      </c>
      <c r="D3323" s="21">
        <f>YEAR(C3323)-YEAR(G3323)</f>
        <v>8</v>
      </c>
      <c r="E3323" s="21">
        <f>MONTH(C3323)-MONTH(G3323)</f>
        <v>4</v>
      </c>
      <c r="F3323" s="22">
        <v>4668.4000000000005</v>
      </c>
      <c r="G3323" s="20">
        <v>41334</v>
      </c>
    </row>
    <row r="3324" spans="1:7" x14ac:dyDescent="0.25">
      <c r="A3324" s="20">
        <v>22514</v>
      </c>
      <c r="B3324" s="19">
        <v>60</v>
      </c>
      <c r="C3324" s="20">
        <v>44408</v>
      </c>
      <c r="D3324" s="21">
        <f>YEAR(C3324)-YEAR(G3324)</f>
        <v>30</v>
      </c>
      <c r="E3324" s="21">
        <f>MONTH(C3324)-MONTH(G3324)</f>
        <v>4</v>
      </c>
      <c r="F3324" s="22">
        <v>5340.98</v>
      </c>
      <c r="G3324" s="20">
        <v>33315</v>
      </c>
    </row>
    <row r="3325" spans="1:7" x14ac:dyDescent="0.25">
      <c r="A3325" s="20">
        <v>33081</v>
      </c>
      <c r="B3325" s="19">
        <v>31</v>
      </c>
      <c r="C3325" s="20">
        <v>44408</v>
      </c>
      <c r="D3325" s="21">
        <f>YEAR(C3325)-YEAR(G3325)</f>
        <v>5</v>
      </c>
      <c r="E3325" s="21">
        <f>MONTH(C3325)-MONTH(G3325)</f>
        <v>4</v>
      </c>
      <c r="F3325" s="22">
        <v>3578.1299999999997</v>
      </c>
      <c r="G3325" s="20">
        <v>42436</v>
      </c>
    </row>
    <row r="3326" spans="1:7" x14ac:dyDescent="0.25">
      <c r="A3326" s="20">
        <v>22230</v>
      </c>
      <c r="B3326" s="19">
        <v>60</v>
      </c>
      <c r="C3326" s="20">
        <v>44408</v>
      </c>
      <c r="D3326" s="21">
        <f>YEAR(C3326)-YEAR(G3326)</f>
        <v>30</v>
      </c>
      <c r="E3326" s="21">
        <f>MONTH(C3326)-MONTH(G3326)</f>
        <v>4</v>
      </c>
      <c r="F3326" s="22">
        <v>6282.9000000000005</v>
      </c>
      <c r="G3326" s="20">
        <v>33298</v>
      </c>
    </row>
    <row r="3327" spans="1:7" x14ac:dyDescent="0.25">
      <c r="A3327" s="20">
        <v>22794</v>
      </c>
      <c r="B3327" s="19">
        <v>59</v>
      </c>
      <c r="C3327" s="20">
        <v>44408</v>
      </c>
      <c r="D3327" s="21">
        <f>YEAR(C3327)-YEAR(G3327)</f>
        <v>30</v>
      </c>
      <c r="E3327" s="21">
        <f>MONTH(C3327)-MONTH(G3327)</f>
        <v>4</v>
      </c>
      <c r="F3327" s="22">
        <v>7087.06</v>
      </c>
      <c r="G3327" s="20">
        <v>33298</v>
      </c>
    </row>
    <row r="3328" spans="1:7" x14ac:dyDescent="0.25">
      <c r="A3328" s="20">
        <v>29582</v>
      </c>
      <c r="B3328" s="19">
        <v>40</v>
      </c>
      <c r="C3328" s="20">
        <v>44408</v>
      </c>
      <c r="D3328" s="21">
        <f>YEAR(C3328)-YEAR(G3328)</f>
        <v>16</v>
      </c>
      <c r="E3328" s="21">
        <f>MONTH(C3328)-MONTH(G3328)</f>
        <v>4</v>
      </c>
      <c r="F3328" s="22">
        <v>6604</v>
      </c>
      <c r="G3328" s="20">
        <v>38429</v>
      </c>
    </row>
    <row r="3329" spans="1:7" x14ac:dyDescent="0.25">
      <c r="A3329" s="20">
        <v>32892</v>
      </c>
      <c r="B3329" s="19">
        <v>31</v>
      </c>
      <c r="C3329" s="20">
        <v>44408</v>
      </c>
      <c r="D3329" s="21">
        <f>YEAR(C3329)-YEAR(G3329)</f>
        <v>8</v>
      </c>
      <c r="E3329" s="21">
        <f>MONTH(C3329)-MONTH(G3329)</f>
        <v>4</v>
      </c>
      <c r="F3329" s="22">
        <v>3891.1200000000003</v>
      </c>
      <c r="G3329" s="20">
        <v>41351</v>
      </c>
    </row>
    <row r="3330" spans="1:7" x14ac:dyDescent="0.25">
      <c r="A3330" s="20">
        <v>22642</v>
      </c>
      <c r="B3330" s="19">
        <v>59</v>
      </c>
      <c r="C3330" s="20">
        <v>44408</v>
      </c>
      <c r="D3330" s="21">
        <f>YEAR(C3330)-YEAR(G3330)</f>
        <v>17</v>
      </c>
      <c r="E3330" s="21">
        <f>MONTH(C3330)-MONTH(G3330)</f>
        <v>4</v>
      </c>
      <c r="F3330" s="22">
        <v>5395.69</v>
      </c>
      <c r="G3330" s="20">
        <v>38061</v>
      </c>
    </row>
    <row r="3331" spans="1:7" x14ac:dyDescent="0.25">
      <c r="A3331" s="20">
        <v>31867</v>
      </c>
      <c r="B3331" s="19">
        <v>34</v>
      </c>
      <c r="C3331" s="20">
        <v>44408</v>
      </c>
      <c r="D3331" s="21">
        <f>YEAR(C3331)-YEAR(G3331)</f>
        <v>11</v>
      </c>
      <c r="E3331" s="21">
        <f>MONTH(C3331)-MONTH(G3331)</f>
        <v>4</v>
      </c>
      <c r="F3331" s="22">
        <v>4419.1500000000005</v>
      </c>
      <c r="G3331" s="20">
        <v>40253</v>
      </c>
    </row>
    <row r="3332" spans="1:7" x14ac:dyDescent="0.25">
      <c r="A3332" s="20">
        <v>24745</v>
      </c>
      <c r="B3332" s="19">
        <v>54</v>
      </c>
      <c r="C3332" s="20">
        <v>44408</v>
      </c>
      <c r="D3332" s="21">
        <f>YEAR(C3332)-YEAR(G3332)</f>
        <v>30</v>
      </c>
      <c r="E3332" s="21">
        <f>MONTH(C3332)-MONTH(G3332)</f>
        <v>4</v>
      </c>
      <c r="F3332" s="22">
        <v>5768.82</v>
      </c>
      <c r="G3332" s="20">
        <v>33298</v>
      </c>
    </row>
    <row r="3333" spans="1:7" x14ac:dyDescent="0.25">
      <c r="A3333" s="20">
        <v>29523</v>
      </c>
      <c r="B3333" s="19">
        <v>40</v>
      </c>
      <c r="C3333" s="20">
        <v>44408</v>
      </c>
      <c r="D3333" s="21">
        <f>YEAR(C3333)-YEAR(G3333)</f>
        <v>13</v>
      </c>
      <c r="E3333" s="21">
        <f>MONTH(C3333)-MONTH(G3333)</f>
        <v>4</v>
      </c>
      <c r="F3333" s="22">
        <v>6198.05</v>
      </c>
      <c r="G3333" s="20">
        <v>39510</v>
      </c>
    </row>
    <row r="3334" spans="1:7" x14ac:dyDescent="0.25">
      <c r="A3334" s="20">
        <v>31913</v>
      </c>
      <c r="B3334" s="19">
        <v>34</v>
      </c>
      <c r="C3334" s="20">
        <v>44408</v>
      </c>
      <c r="D3334" s="21">
        <f>YEAR(C3334)-YEAR(G3334)</f>
        <v>9</v>
      </c>
      <c r="E3334" s="21">
        <f>MONTH(C3334)-MONTH(G3334)</f>
        <v>4</v>
      </c>
      <c r="F3334" s="22">
        <v>4162.33</v>
      </c>
      <c r="G3334" s="20">
        <v>40969</v>
      </c>
    </row>
    <row r="3335" spans="1:7" x14ac:dyDescent="0.25">
      <c r="A3335" s="20">
        <v>27647</v>
      </c>
      <c r="B3335" s="19">
        <v>46</v>
      </c>
      <c r="C3335" s="20">
        <v>44408</v>
      </c>
      <c r="D3335" s="21">
        <f>YEAR(C3335)-YEAR(G3335)</f>
        <v>19</v>
      </c>
      <c r="E3335" s="21">
        <f>MONTH(C3335)-MONTH(G3335)</f>
        <v>4</v>
      </c>
      <c r="F3335" s="22">
        <v>5102.42</v>
      </c>
      <c r="G3335" s="20">
        <v>37338</v>
      </c>
    </row>
    <row r="3336" spans="1:7" x14ac:dyDescent="0.25">
      <c r="A3336" s="20">
        <v>22428</v>
      </c>
      <c r="B3336" s="19">
        <v>60</v>
      </c>
      <c r="C3336" s="20">
        <v>44408</v>
      </c>
      <c r="D3336" s="21">
        <f>YEAR(C3336)-YEAR(G3336)</f>
        <v>16</v>
      </c>
      <c r="E3336" s="21">
        <f>MONTH(C3336)-MONTH(G3336)</f>
        <v>4</v>
      </c>
      <c r="F3336" s="22">
        <v>5086.4000000000005</v>
      </c>
      <c r="G3336" s="20">
        <v>38412</v>
      </c>
    </row>
    <row r="3337" spans="1:7" x14ac:dyDescent="0.25">
      <c r="A3337" s="20">
        <v>27311</v>
      </c>
      <c r="B3337" s="19">
        <v>46</v>
      </c>
      <c r="C3337" s="20">
        <v>44408</v>
      </c>
      <c r="D3337" s="21">
        <f>YEAR(C3337)-YEAR(G3337)</f>
        <v>18</v>
      </c>
      <c r="E3337" s="21">
        <f>MONTH(C3337)-MONTH(G3337)</f>
        <v>4</v>
      </c>
      <c r="F3337" s="22">
        <v>6931.38</v>
      </c>
      <c r="G3337" s="20">
        <v>37681</v>
      </c>
    </row>
    <row r="3338" spans="1:7" x14ac:dyDescent="0.25">
      <c r="A3338" s="20">
        <v>31209</v>
      </c>
      <c r="B3338" s="19">
        <v>36</v>
      </c>
      <c r="C3338" s="20">
        <v>44408</v>
      </c>
      <c r="D3338" s="21">
        <f>YEAR(C3338)-YEAR(G3338)</f>
        <v>9</v>
      </c>
      <c r="E3338" s="21">
        <f>MONTH(C3338)-MONTH(G3338)</f>
        <v>4</v>
      </c>
      <c r="F3338" s="22">
        <v>3891.2899999999995</v>
      </c>
      <c r="G3338" s="20">
        <v>40969</v>
      </c>
    </row>
    <row r="3339" spans="1:7" x14ac:dyDescent="0.25">
      <c r="A3339" s="20">
        <v>28909</v>
      </c>
      <c r="B3339" s="19">
        <v>42</v>
      </c>
      <c r="C3339" s="20">
        <v>44408</v>
      </c>
      <c r="D3339" s="21">
        <f>YEAR(C3339)-YEAR(G3339)</f>
        <v>19</v>
      </c>
      <c r="E3339" s="21">
        <f>MONTH(C3339)-MONTH(G3339)</f>
        <v>4</v>
      </c>
      <c r="F3339" s="22">
        <v>4711.54</v>
      </c>
      <c r="G3339" s="20">
        <v>37319</v>
      </c>
    </row>
    <row r="3340" spans="1:7" x14ac:dyDescent="0.25">
      <c r="A3340" s="20">
        <v>33684</v>
      </c>
      <c r="B3340" s="19">
        <v>29</v>
      </c>
      <c r="C3340" s="20">
        <v>44408</v>
      </c>
      <c r="D3340" s="21">
        <f>YEAR(C3340)-YEAR(G3340)</f>
        <v>5</v>
      </c>
      <c r="E3340" s="21">
        <f>MONTH(C3340)-MONTH(G3340)</f>
        <v>4</v>
      </c>
      <c r="F3340" s="22">
        <v>3846.9300000000003</v>
      </c>
      <c r="G3340" s="20">
        <v>42436</v>
      </c>
    </row>
    <row r="3341" spans="1:7" x14ac:dyDescent="0.25">
      <c r="A3341" s="20">
        <v>26476</v>
      </c>
      <c r="B3341" s="19">
        <v>49</v>
      </c>
      <c r="C3341" s="20">
        <v>44408</v>
      </c>
      <c r="D3341" s="21">
        <f>YEAR(C3341)-YEAR(G3341)</f>
        <v>13</v>
      </c>
      <c r="E3341" s="21">
        <f>MONTH(C3341)-MONTH(G3341)</f>
        <v>4</v>
      </c>
      <c r="F3341" s="22">
        <v>6624.77</v>
      </c>
      <c r="G3341" s="20">
        <v>39508</v>
      </c>
    </row>
    <row r="3342" spans="1:7" x14ac:dyDescent="0.25">
      <c r="A3342" s="20">
        <v>25980</v>
      </c>
      <c r="B3342" s="19">
        <v>50</v>
      </c>
      <c r="C3342" s="20">
        <v>44408</v>
      </c>
      <c r="D3342" s="21">
        <f>YEAR(C3342)-YEAR(G3342)</f>
        <v>14</v>
      </c>
      <c r="E3342" s="21">
        <f>MONTH(C3342)-MONTH(G3342)</f>
        <v>4</v>
      </c>
      <c r="F3342" s="22">
        <v>4904.62</v>
      </c>
      <c r="G3342" s="20">
        <v>39160</v>
      </c>
    </row>
    <row r="3343" spans="1:7" x14ac:dyDescent="0.25">
      <c r="A3343" s="20">
        <v>33029</v>
      </c>
      <c r="B3343" s="19">
        <v>31</v>
      </c>
      <c r="C3343" s="20">
        <v>44408</v>
      </c>
      <c r="D3343" s="21">
        <f>YEAR(C3343)-YEAR(G3343)</f>
        <v>8</v>
      </c>
      <c r="E3343" s="21">
        <f>MONTH(C3343)-MONTH(G3343)</f>
        <v>4</v>
      </c>
      <c r="F3343" s="22">
        <v>4898</v>
      </c>
      <c r="G3343" s="20">
        <v>41344</v>
      </c>
    </row>
    <row r="3344" spans="1:7" x14ac:dyDescent="0.25">
      <c r="A3344" s="20">
        <v>29724</v>
      </c>
      <c r="B3344" s="19">
        <v>40</v>
      </c>
      <c r="C3344" s="20">
        <v>44408</v>
      </c>
      <c r="D3344" s="21">
        <f>YEAR(C3344)-YEAR(G3344)</f>
        <v>1</v>
      </c>
      <c r="E3344" s="21">
        <f>MONTH(C3344)-MONTH(G3344)</f>
        <v>4</v>
      </c>
      <c r="F3344" s="22">
        <v>3594.25</v>
      </c>
      <c r="G3344" s="20">
        <v>43891</v>
      </c>
    </row>
    <row r="3345" spans="1:7" x14ac:dyDescent="0.25">
      <c r="A3345" s="20">
        <v>28529</v>
      </c>
      <c r="B3345" s="19">
        <v>43</v>
      </c>
      <c r="C3345" s="20">
        <v>44408</v>
      </c>
      <c r="D3345" s="21">
        <f>YEAR(C3345)-YEAR(G3345)</f>
        <v>18</v>
      </c>
      <c r="E3345" s="21">
        <f>MONTH(C3345)-MONTH(G3345)</f>
        <v>4</v>
      </c>
      <c r="F3345" s="22">
        <v>5336.5</v>
      </c>
      <c r="G3345" s="20">
        <v>37681</v>
      </c>
    </row>
    <row r="3346" spans="1:7" x14ac:dyDescent="0.25">
      <c r="A3346" s="20">
        <v>25801</v>
      </c>
      <c r="B3346" s="19">
        <v>51</v>
      </c>
      <c r="C3346" s="20">
        <v>44408</v>
      </c>
      <c r="D3346" s="21">
        <f>YEAR(C3346)-YEAR(G3346)</f>
        <v>9</v>
      </c>
      <c r="E3346" s="21">
        <f>MONTH(C3346)-MONTH(G3346)</f>
        <v>4</v>
      </c>
      <c r="F3346" s="22">
        <v>4684.25</v>
      </c>
      <c r="G3346" s="20">
        <v>40987</v>
      </c>
    </row>
    <row r="3347" spans="1:7" x14ac:dyDescent="0.25">
      <c r="A3347" s="20">
        <v>29497</v>
      </c>
      <c r="B3347" s="19">
        <v>40</v>
      </c>
      <c r="C3347" s="20">
        <v>44408</v>
      </c>
      <c r="D3347" s="21">
        <f>YEAR(C3347)-YEAR(G3347)</f>
        <v>16</v>
      </c>
      <c r="E3347" s="21">
        <f>MONTH(C3347)-MONTH(G3347)</f>
        <v>4</v>
      </c>
      <c r="F3347" s="22">
        <v>4409.92</v>
      </c>
      <c r="G3347" s="20">
        <v>38412</v>
      </c>
    </row>
    <row r="3348" spans="1:7" x14ac:dyDescent="0.25">
      <c r="A3348" s="20">
        <v>27360</v>
      </c>
      <c r="B3348" s="19">
        <v>46</v>
      </c>
      <c r="C3348" s="20">
        <v>44408</v>
      </c>
      <c r="D3348" s="21">
        <f>YEAR(C3348)-YEAR(G3348)</f>
        <v>12</v>
      </c>
      <c r="E3348" s="21">
        <f>MONTH(C3348)-MONTH(G3348)</f>
        <v>4</v>
      </c>
      <c r="F3348" s="22">
        <v>6785.88</v>
      </c>
      <c r="G3348" s="20">
        <v>39888</v>
      </c>
    </row>
    <row r="3349" spans="1:7" x14ac:dyDescent="0.25">
      <c r="A3349" s="20">
        <v>29960</v>
      </c>
      <c r="B3349" s="19">
        <v>39</v>
      </c>
      <c r="C3349" s="20">
        <v>44408</v>
      </c>
      <c r="D3349" s="21">
        <f>YEAR(C3349)-YEAR(G3349)</f>
        <v>13</v>
      </c>
      <c r="E3349" s="21">
        <f>MONTH(C3349)-MONTH(G3349)</f>
        <v>4</v>
      </c>
      <c r="F3349" s="22">
        <v>4546.05</v>
      </c>
      <c r="G3349" s="20">
        <v>39524</v>
      </c>
    </row>
    <row r="3350" spans="1:7" x14ac:dyDescent="0.25">
      <c r="A3350" s="20">
        <v>28936</v>
      </c>
      <c r="B3350" s="19">
        <v>42</v>
      </c>
      <c r="C3350" s="20">
        <v>44408</v>
      </c>
      <c r="D3350" s="21">
        <f>YEAR(C3350)-YEAR(G3350)</f>
        <v>11</v>
      </c>
      <c r="E3350" s="21">
        <f>MONTH(C3350)-MONTH(G3350)</f>
        <v>4</v>
      </c>
      <c r="F3350" s="22">
        <v>5016.1099999999997</v>
      </c>
      <c r="G3350" s="20">
        <v>40238</v>
      </c>
    </row>
    <row r="3351" spans="1:7" x14ac:dyDescent="0.25">
      <c r="A3351" s="20">
        <v>30064</v>
      </c>
      <c r="B3351" s="19">
        <v>39</v>
      </c>
      <c r="C3351" s="20">
        <v>44408</v>
      </c>
      <c r="D3351" s="21">
        <f>YEAR(C3351)-YEAR(G3351)</f>
        <v>5</v>
      </c>
      <c r="E3351" s="21">
        <f>MONTH(C3351)-MONTH(G3351)</f>
        <v>4</v>
      </c>
      <c r="F3351" s="22">
        <v>4867.25</v>
      </c>
      <c r="G3351" s="20">
        <v>42435</v>
      </c>
    </row>
    <row r="3352" spans="1:7" x14ac:dyDescent="0.25">
      <c r="A3352" s="20">
        <v>27832</v>
      </c>
      <c r="B3352" s="19">
        <v>45</v>
      </c>
      <c r="C3352" s="20">
        <v>44408</v>
      </c>
      <c r="D3352" s="21">
        <f>YEAR(C3352)-YEAR(G3352)</f>
        <v>12</v>
      </c>
      <c r="E3352" s="21">
        <f>MONTH(C3352)-MONTH(G3352)</f>
        <v>4</v>
      </c>
      <c r="F3352" s="22">
        <v>4939</v>
      </c>
      <c r="G3352" s="20">
        <v>39874</v>
      </c>
    </row>
    <row r="3353" spans="1:7" x14ac:dyDescent="0.25">
      <c r="A3353" s="20">
        <v>31008</v>
      </c>
      <c r="B3353" s="19">
        <v>36</v>
      </c>
      <c r="C3353" s="20">
        <v>44408</v>
      </c>
      <c r="D3353" s="21">
        <f>YEAR(C3353)-YEAR(G3353)</f>
        <v>1</v>
      </c>
      <c r="E3353" s="21">
        <f>MONTH(C3353)-MONTH(G3353)</f>
        <v>4</v>
      </c>
      <c r="F3353" s="22">
        <v>4266.25</v>
      </c>
      <c r="G3353" s="20">
        <v>43891</v>
      </c>
    </row>
    <row r="3354" spans="1:7" x14ac:dyDescent="0.25">
      <c r="A3354" s="20">
        <v>27159</v>
      </c>
      <c r="B3354" s="19">
        <v>47</v>
      </c>
      <c r="C3354" s="20">
        <v>44408</v>
      </c>
      <c r="D3354" s="21">
        <f>YEAR(C3354)-YEAR(G3354)</f>
        <v>15</v>
      </c>
      <c r="E3354" s="21">
        <f>MONTH(C3354)-MONTH(G3354)</f>
        <v>4</v>
      </c>
      <c r="F3354" s="22">
        <v>6179.3499999999995</v>
      </c>
      <c r="G3354" s="20">
        <v>38777</v>
      </c>
    </row>
    <row r="3355" spans="1:7" x14ac:dyDescent="0.25">
      <c r="A3355" s="20">
        <v>30095</v>
      </c>
      <c r="B3355" s="19">
        <v>39</v>
      </c>
      <c r="C3355" s="20">
        <v>44408</v>
      </c>
      <c r="D3355" s="21">
        <f>YEAR(C3355)-YEAR(G3355)</f>
        <v>14</v>
      </c>
      <c r="E3355" s="21">
        <f>MONTH(C3355)-MONTH(G3355)</f>
        <v>4</v>
      </c>
      <c r="F3355" s="22">
        <v>4972.9399999999996</v>
      </c>
      <c r="G3355" s="20">
        <v>39146</v>
      </c>
    </row>
    <row r="3356" spans="1:7" x14ac:dyDescent="0.25">
      <c r="A3356" s="20">
        <v>28992</v>
      </c>
      <c r="B3356" s="19">
        <v>42</v>
      </c>
      <c r="C3356" s="20">
        <v>44408</v>
      </c>
      <c r="D3356" s="21">
        <f>YEAR(C3356)-YEAR(G3356)</f>
        <v>9</v>
      </c>
      <c r="E3356" s="21">
        <f>MONTH(C3356)-MONTH(G3356)</f>
        <v>4</v>
      </c>
      <c r="F3356" s="22">
        <v>4279.93</v>
      </c>
      <c r="G3356" s="20">
        <v>40969</v>
      </c>
    </row>
    <row r="3357" spans="1:7" x14ac:dyDescent="0.25">
      <c r="A3357" s="20">
        <v>25976</v>
      </c>
      <c r="B3357" s="19">
        <v>50</v>
      </c>
      <c r="C3357" s="20">
        <v>44408</v>
      </c>
      <c r="D3357" s="21">
        <f>YEAR(C3357)-YEAR(G3357)</f>
        <v>19</v>
      </c>
      <c r="E3357" s="21">
        <f>MONTH(C3357)-MONTH(G3357)</f>
        <v>4</v>
      </c>
      <c r="F3357" s="22">
        <v>8059.22</v>
      </c>
      <c r="G3357" s="20">
        <v>37341</v>
      </c>
    </row>
    <row r="3358" spans="1:7" x14ac:dyDescent="0.25">
      <c r="A3358" s="20">
        <v>28462</v>
      </c>
      <c r="B3358" s="19">
        <v>43</v>
      </c>
      <c r="C3358" s="20">
        <v>44408</v>
      </c>
      <c r="D3358" s="21">
        <f>YEAR(C3358)-YEAR(G3358)</f>
        <v>14</v>
      </c>
      <c r="E3358" s="21">
        <f>MONTH(C3358)-MONTH(G3358)</f>
        <v>4</v>
      </c>
      <c r="F3358" s="22">
        <v>6553.2599999999993</v>
      </c>
      <c r="G3358" s="20">
        <v>39169</v>
      </c>
    </row>
    <row r="3359" spans="1:7" x14ac:dyDescent="0.25">
      <c r="A3359" s="20">
        <v>28718</v>
      </c>
      <c r="B3359" s="19">
        <v>43</v>
      </c>
      <c r="C3359" s="20">
        <v>44408</v>
      </c>
      <c r="D3359" s="21">
        <f>YEAR(C3359)-YEAR(G3359)</f>
        <v>14</v>
      </c>
      <c r="E3359" s="21">
        <f>MONTH(C3359)-MONTH(G3359)</f>
        <v>4</v>
      </c>
      <c r="F3359" s="22">
        <v>5564.3</v>
      </c>
      <c r="G3359" s="20">
        <v>39160</v>
      </c>
    </row>
    <row r="3360" spans="1:7" x14ac:dyDescent="0.25">
      <c r="A3360" s="20">
        <v>24353</v>
      </c>
      <c r="B3360" s="19">
        <v>55</v>
      </c>
      <c r="C3360" s="20">
        <v>44408</v>
      </c>
      <c r="D3360" s="21">
        <f>YEAR(C3360)-YEAR(G3360)</f>
        <v>19</v>
      </c>
      <c r="E3360" s="21">
        <f>MONTH(C3360)-MONTH(G3360)</f>
        <v>4</v>
      </c>
      <c r="F3360" s="22">
        <v>5939.06</v>
      </c>
      <c r="G3360" s="20">
        <v>37333</v>
      </c>
    </row>
    <row r="3361" spans="1:7" x14ac:dyDescent="0.25">
      <c r="A3361" s="20">
        <v>27786</v>
      </c>
      <c r="B3361" s="19">
        <v>45</v>
      </c>
      <c r="C3361" s="20">
        <v>44408</v>
      </c>
      <c r="D3361" s="21">
        <f>YEAR(C3361)-YEAR(G3361)</f>
        <v>14</v>
      </c>
      <c r="E3361" s="21">
        <f>MONTH(C3361)-MONTH(G3361)</f>
        <v>4</v>
      </c>
      <c r="F3361" s="22">
        <v>5736.78</v>
      </c>
      <c r="G3361" s="20">
        <v>39146</v>
      </c>
    </row>
    <row r="3362" spans="1:7" x14ac:dyDescent="0.25">
      <c r="A3362" s="20">
        <v>24415</v>
      </c>
      <c r="B3362" s="19">
        <v>54</v>
      </c>
      <c r="C3362" s="20">
        <v>44408</v>
      </c>
      <c r="D3362" s="21">
        <f>YEAR(C3362)-YEAR(G3362)</f>
        <v>31</v>
      </c>
      <c r="E3362" s="21">
        <f>MONTH(C3362)-MONTH(G3362)</f>
        <v>4</v>
      </c>
      <c r="F3362" s="22">
        <v>5426.0999999999995</v>
      </c>
      <c r="G3362" s="20">
        <v>32933</v>
      </c>
    </row>
    <row r="3363" spans="1:7" x14ac:dyDescent="0.25">
      <c r="A3363" s="20">
        <v>22188</v>
      </c>
      <c r="B3363" s="19">
        <v>61</v>
      </c>
      <c r="C3363" s="20">
        <v>44408</v>
      </c>
      <c r="D3363" s="21">
        <f>YEAR(C3363)-YEAR(G3363)</f>
        <v>34</v>
      </c>
      <c r="E3363" s="21">
        <f>MONTH(C3363)-MONTH(G3363)</f>
        <v>4</v>
      </c>
      <c r="F3363" s="22">
        <v>7227.06</v>
      </c>
      <c r="G3363" s="20">
        <v>31866</v>
      </c>
    </row>
    <row r="3364" spans="1:7" x14ac:dyDescent="0.25">
      <c r="A3364" s="20">
        <v>28495</v>
      </c>
      <c r="B3364" s="19">
        <v>43</v>
      </c>
      <c r="C3364" s="20">
        <v>44408</v>
      </c>
      <c r="D3364" s="21">
        <f>YEAR(C3364)-YEAR(G3364)</f>
        <v>15</v>
      </c>
      <c r="E3364" s="21">
        <f>MONTH(C3364)-MONTH(G3364)</f>
        <v>4</v>
      </c>
      <c r="F3364" s="22">
        <v>4324.63</v>
      </c>
      <c r="G3364" s="20">
        <v>38778</v>
      </c>
    </row>
    <row r="3365" spans="1:7" x14ac:dyDescent="0.25">
      <c r="A3365" s="20">
        <v>27489</v>
      </c>
      <c r="B3365" s="19">
        <v>46</v>
      </c>
      <c r="C3365" s="20">
        <v>44408</v>
      </c>
      <c r="D3365" s="21">
        <f>YEAR(C3365)-YEAR(G3365)</f>
        <v>19</v>
      </c>
      <c r="E3365" s="21">
        <f>MONTH(C3365)-MONTH(G3365)</f>
        <v>4</v>
      </c>
      <c r="F3365" s="22">
        <v>6533.78</v>
      </c>
      <c r="G3365" s="20">
        <v>37319</v>
      </c>
    </row>
    <row r="3366" spans="1:7" x14ac:dyDescent="0.25">
      <c r="A3366" s="20">
        <v>27168</v>
      </c>
      <c r="B3366" s="19">
        <v>47</v>
      </c>
      <c r="C3366" s="20">
        <v>44408</v>
      </c>
      <c r="D3366" s="21">
        <f>YEAR(C3366)-YEAR(G3366)</f>
        <v>15</v>
      </c>
      <c r="E3366" s="21">
        <f>MONTH(C3366)-MONTH(G3366)</f>
        <v>4</v>
      </c>
      <c r="F3366" s="22">
        <v>5200.47</v>
      </c>
      <c r="G3366" s="20">
        <v>38796</v>
      </c>
    </row>
    <row r="3367" spans="1:7" x14ac:dyDescent="0.25">
      <c r="A3367" s="20">
        <v>23271</v>
      </c>
      <c r="B3367" s="19">
        <v>58</v>
      </c>
      <c r="C3367" s="20">
        <v>44408</v>
      </c>
      <c r="D3367" s="21">
        <f>YEAR(C3367)-YEAR(G3367)</f>
        <v>8</v>
      </c>
      <c r="E3367" s="21">
        <f>MONTH(C3367)-MONTH(G3367)</f>
        <v>4</v>
      </c>
      <c r="F3367" s="22">
        <v>4721.04</v>
      </c>
      <c r="G3367" s="20">
        <v>41334</v>
      </c>
    </row>
    <row r="3368" spans="1:7" x14ac:dyDescent="0.25">
      <c r="A3368" s="20">
        <v>24889</v>
      </c>
      <c r="B3368" s="19">
        <v>53</v>
      </c>
      <c r="C3368" s="20">
        <v>44408</v>
      </c>
      <c r="D3368" s="21">
        <f>YEAR(C3368)-YEAR(G3368)</f>
        <v>31</v>
      </c>
      <c r="E3368" s="21">
        <f>MONTH(C3368)-MONTH(G3368)</f>
        <v>4</v>
      </c>
      <c r="F3368" s="22">
        <v>5109.1400000000003</v>
      </c>
      <c r="G3368" s="20">
        <v>32937</v>
      </c>
    </row>
    <row r="3369" spans="1:7" x14ac:dyDescent="0.25">
      <c r="A3369" s="20">
        <v>26833</v>
      </c>
      <c r="B3369" s="19">
        <v>48</v>
      </c>
      <c r="C3369" s="20">
        <v>44408</v>
      </c>
      <c r="D3369" s="21">
        <f>YEAR(C3369)-YEAR(G3369)</f>
        <v>3</v>
      </c>
      <c r="E3369" s="21">
        <f>MONTH(C3369)-MONTH(G3369)</f>
        <v>4</v>
      </c>
      <c r="F3369" s="22">
        <v>4118.75</v>
      </c>
      <c r="G3369" s="20">
        <v>43178</v>
      </c>
    </row>
    <row r="3370" spans="1:7" x14ac:dyDescent="0.25">
      <c r="A3370" s="20">
        <v>22096</v>
      </c>
      <c r="B3370" s="19">
        <v>61</v>
      </c>
      <c r="C3370" s="20">
        <v>44408</v>
      </c>
      <c r="D3370" s="21">
        <f>YEAR(C3370)-YEAR(G3370)</f>
        <v>14</v>
      </c>
      <c r="E3370" s="21">
        <f>MONTH(C3370)-MONTH(G3370)</f>
        <v>4</v>
      </c>
      <c r="F3370" s="22">
        <v>6105.2599999999993</v>
      </c>
      <c r="G3370" s="20">
        <v>39142</v>
      </c>
    </row>
    <row r="3371" spans="1:7" x14ac:dyDescent="0.25">
      <c r="A3371" s="20">
        <v>23302</v>
      </c>
      <c r="B3371" s="19">
        <v>57</v>
      </c>
      <c r="C3371" s="20">
        <v>44408</v>
      </c>
      <c r="D3371" s="21">
        <f>YEAR(C3371)-YEAR(G3371)</f>
        <v>20</v>
      </c>
      <c r="E3371" s="21">
        <f>MONTH(C3371)-MONTH(G3371)</f>
        <v>4</v>
      </c>
      <c r="F3371" s="22">
        <v>7323.38</v>
      </c>
      <c r="G3371" s="20">
        <v>36969</v>
      </c>
    </row>
    <row r="3372" spans="1:7" x14ac:dyDescent="0.25">
      <c r="A3372" s="20">
        <v>27043</v>
      </c>
      <c r="B3372" s="19">
        <v>47</v>
      </c>
      <c r="C3372" s="20">
        <v>44408</v>
      </c>
      <c r="D3372" s="21">
        <f>YEAR(C3372)-YEAR(G3372)</f>
        <v>15</v>
      </c>
      <c r="E3372" s="21">
        <f>MONTH(C3372)-MONTH(G3372)</f>
        <v>4</v>
      </c>
      <c r="F3372" s="22">
        <v>6774.07</v>
      </c>
      <c r="G3372" s="20">
        <v>38777</v>
      </c>
    </row>
    <row r="3373" spans="1:7" x14ac:dyDescent="0.25">
      <c r="A3373" s="20">
        <v>31303</v>
      </c>
      <c r="B3373" s="19">
        <v>36</v>
      </c>
      <c r="C3373" s="20">
        <v>44408</v>
      </c>
      <c r="D3373" s="21">
        <f>YEAR(C3373)-YEAR(G3373)</f>
        <v>8</v>
      </c>
      <c r="E3373" s="21">
        <f>MONTH(C3373)-MONTH(G3373)</f>
        <v>4</v>
      </c>
      <c r="F3373" s="22">
        <v>5068.24</v>
      </c>
      <c r="G3373" s="20">
        <v>41334</v>
      </c>
    </row>
    <row r="3374" spans="1:7" x14ac:dyDescent="0.25">
      <c r="A3374" s="20">
        <v>32456</v>
      </c>
      <c r="B3374" s="19">
        <v>32</v>
      </c>
      <c r="C3374" s="20">
        <v>44408</v>
      </c>
      <c r="D3374" s="21">
        <f>YEAR(C3374)-YEAR(G3374)</f>
        <v>9</v>
      </c>
      <c r="E3374" s="21">
        <f>MONTH(C3374)-MONTH(G3374)</f>
        <v>4</v>
      </c>
      <c r="F3374" s="22">
        <v>4796.25</v>
      </c>
      <c r="G3374" s="20">
        <v>40977</v>
      </c>
    </row>
    <row r="3375" spans="1:7" x14ac:dyDescent="0.25">
      <c r="A3375" s="20">
        <v>28406</v>
      </c>
      <c r="B3375" s="19">
        <v>43</v>
      </c>
      <c r="C3375" s="20">
        <v>44408</v>
      </c>
      <c r="D3375" s="21">
        <f>YEAR(C3375)-YEAR(G3375)</f>
        <v>16</v>
      </c>
      <c r="E3375" s="21">
        <f>MONTH(C3375)-MONTH(G3375)</f>
        <v>4</v>
      </c>
      <c r="F3375" s="22">
        <v>6439.3600000000006</v>
      </c>
      <c r="G3375" s="20">
        <v>38432</v>
      </c>
    </row>
    <row r="3376" spans="1:7" x14ac:dyDescent="0.25">
      <c r="A3376" s="20">
        <v>29105</v>
      </c>
      <c r="B3376" s="19">
        <v>42</v>
      </c>
      <c r="C3376" s="20">
        <v>44408</v>
      </c>
      <c r="D3376" s="21">
        <f>YEAR(C3376)-YEAR(G3376)</f>
        <v>16</v>
      </c>
      <c r="E3376" s="21">
        <f>MONTH(C3376)-MONTH(G3376)</f>
        <v>4</v>
      </c>
      <c r="F3376" s="22">
        <v>4978.88</v>
      </c>
      <c r="G3376" s="20">
        <v>38412</v>
      </c>
    </row>
    <row r="3377" spans="1:7" x14ac:dyDescent="0.25">
      <c r="A3377" s="20">
        <v>25536</v>
      </c>
      <c r="B3377" s="19">
        <v>51</v>
      </c>
      <c r="C3377" s="20">
        <v>44408</v>
      </c>
      <c r="D3377" s="21">
        <f>YEAR(C3377)-YEAR(G3377)</f>
        <v>13</v>
      </c>
      <c r="E3377" s="21">
        <f>MONTH(C3377)-MONTH(G3377)</f>
        <v>4</v>
      </c>
      <c r="F3377" s="22">
        <v>7247.4900000000007</v>
      </c>
      <c r="G3377" s="20">
        <v>39510</v>
      </c>
    </row>
    <row r="3378" spans="1:7" x14ac:dyDescent="0.25">
      <c r="A3378" s="20">
        <v>31266</v>
      </c>
      <c r="B3378" s="19">
        <v>36</v>
      </c>
      <c r="C3378" s="20">
        <v>44408</v>
      </c>
      <c r="D3378" s="21">
        <f>YEAR(C3378)-YEAR(G3378)</f>
        <v>11</v>
      </c>
      <c r="E3378" s="21">
        <f>MONTH(C3378)-MONTH(G3378)</f>
        <v>4</v>
      </c>
      <c r="F3378" s="22">
        <v>4291.47</v>
      </c>
      <c r="G3378" s="20">
        <v>40252</v>
      </c>
    </row>
    <row r="3379" spans="1:7" x14ac:dyDescent="0.25">
      <c r="A3379" s="20">
        <v>24287</v>
      </c>
      <c r="B3379" s="19">
        <v>55</v>
      </c>
      <c r="C3379" s="20">
        <v>44408</v>
      </c>
      <c r="D3379" s="21">
        <f>YEAR(C3379)-YEAR(G3379)</f>
        <v>30</v>
      </c>
      <c r="E3379" s="21">
        <f>MONTH(C3379)-MONTH(G3379)</f>
        <v>4</v>
      </c>
      <c r="F3379" s="22">
        <v>7881.1399999999994</v>
      </c>
      <c r="G3379" s="20">
        <v>33301</v>
      </c>
    </row>
    <row r="3380" spans="1:7" x14ac:dyDescent="0.25">
      <c r="A3380" s="20">
        <v>22006</v>
      </c>
      <c r="B3380" s="19">
        <v>61</v>
      </c>
      <c r="C3380" s="20">
        <v>44408</v>
      </c>
      <c r="D3380" s="21">
        <f>YEAR(C3380)-YEAR(G3380)</f>
        <v>32</v>
      </c>
      <c r="E3380" s="21">
        <f>MONTH(C3380)-MONTH(G3380)</f>
        <v>4</v>
      </c>
      <c r="F3380" s="22">
        <v>6755.54</v>
      </c>
      <c r="G3380" s="20">
        <v>32568</v>
      </c>
    </row>
    <row r="3381" spans="1:7" x14ac:dyDescent="0.25">
      <c r="A3381" s="20">
        <v>29610</v>
      </c>
      <c r="B3381" s="19">
        <v>40</v>
      </c>
      <c r="C3381" s="20">
        <v>44408</v>
      </c>
      <c r="D3381" s="21">
        <f>YEAR(C3381)-YEAR(G3381)</f>
        <v>15</v>
      </c>
      <c r="E3381" s="21">
        <f>MONTH(C3381)-MONTH(G3381)</f>
        <v>4</v>
      </c>
      <c r="F3381" s="22">
        <v>4745.75</v>
      </c>
      <c r="G3381" s="20">
        <v>38803</v>
      </c>
    </row>
    <row r="3382" spans="1:7" x14ac:dyDescent="0.25">
      <c r="A3382" s="20">
        <v>30723</v>
      </c>
      <c r="B3382" s="19">
        <v>37</v>
      </c>
      <c r="C3382" s="20">
        <v>44408</v>
      </c>
      <c r="D3382" s="21">
        <f>YEAR(C3382)-YEAR(G3382)</f>
        <v>13</v>
      </c>
      <c r="E3382" s="21">
        <f>MONTH(C3382)-MONTH(G3382)</f>
        <v>4</v>
      </c>
      <c r="F3382" s="22">
        <v>5206.8499999999995</v>
      </c>
      <c r="G3382" s="20">
        <v>39510</v>
      </c>
    </row>
    <row r="3383" spans="1:7" x14ac:dyDescent="0.25">
      <c r="A3383" s="20">
        <v>33434</v>
      </c>
      <c r="B3383" s="19">
        <v>30</v>
      </c>
      <c r="C3383" s="20">
        <v>44408</v>
      </c>
      <c r="D3383" s="21">
        <f>YEAR(C3383)-YEAR(G3383)</f>
        <v>4</v>
      </c>
      <c r="E3383" s="21">
        <f>MONTH(C3383)-MONTH(G3383)</f>
        <v>4</v>
      </c>
      <c r="F3383" s="22">
        <v>3737</v>
      </c>
      <c r="G3383" s="20">
        <v>42821</v>
      </c>
    </row>
    <row r="3384" spans="1:7" x14ac:dyDescent="0.25">
      <c r="A3384" s="20">
        <v>35549</v>
      </c>
      <c r="B3384" s="19">
        <v>24</v>
      </c>
      <c r="C3384" s="20">
        <v>44408</v>
      </c>
      <c r="D3384" s="21">
        <f>YEAR(C3384)-YEAR(G3384)</f>
        <v>1</v>
      </c>
      <c r="E3384" s="21">
        <f>MONTH(C3384)-MONTH(G3384)</f>
        <v>4</v>
      </c>
      <c r="F3384" s="22">
        <v>3202.25</v>
      </c>
      <c r="G3384" s="20">
        <v>43891</v>
      </c>
    </row>
    <row r="3385" spans="1:7" x14ac:dyDescent="0.25">
      <c r="A3385" s="20">
        <v>28893</v>
      </c>
      <c r="B3385" s="19">
        <v>42</v>
      </c>
      <c r="C3385" s="20">
        <v>44408</v>
      </c>
      <c r="D3385" s="21">
        <f>YEAR(C3385)-YEAR(G3385)</f>
        <v>16</v>
      </c>
      <c r="E3385" s="21">
        <f>MONTH(C3385)-MONTH(G3385)</f>
        <v>4</v>
      </c>
      <c r="F3385" s="22">
        <v>7017.28</v>
      </c>
      <c r="G3385" s="20">
        <v>38425</v>
      </c>
    </row>
    <row r="3386" spans="1:7" x14ac:dyDescent="0.25">
      <c r="A3386" s="20">
        <v>26947</v>
      </c>
      <c r="B3386" s="19">
        <v>47</v>
      </c>
      <c r="C3386" s="20">
        <v>44408</v>
      </c>
      <c r="D3386" s="21">
        <f>YEAR(C3386)-YEAR(G3386)</f>
        <v>19</v>
      </c>
      <c r="E3386" s="21">
        <f>MONTH(C3386)-MONTH(G3386)</f>
        <v>4</v>
      </c>
      <c r="F3386" s="22">
        <v>4332.9800000000005</v>
      </c>
      <c r="G3386" s="20">
        <v>37319</v>
      </c>
    </row>
    <row r="3387" spans="1:7" x14ac:dyDescent="0.25">
      <c r="A3387" s="20">
        <v>30384</v>
      </c>
      <c r="B3387" s="19">
        <v>38</v>
      </c>
      <c r="C3387" s="20">
        <v>44408</v>
      </c>
      <c r="D3387" s="21">
        <f>YEAR(C3387)-YEAR(G3387)</f>
        <v>5</v>
      </c>
      <c r="E3387" s="21">
        <f>MONTH(C3387)-MONTH(G3387)</f>
        <v>4</v>
      </c>
      <c r="F3387" s="22">
        <v>4865.01</v>
      </c>
      <c r="G3387" s="20">
        <v>42430</v>
      </c>
    </row>
    <row r="3388" spans="1:7" x14ac:dyDescent="0.25">
      <c r="A3388" s="20">
        <v>22655</v>
      </c>
      <c r="B3388" s="19">
        <v>59</v>
      </c>
      <c r="C3388" s="20">
        <v>44408</v>
      </c>
      <c r="D3388" s="21">
        <f>YEAR(C3388)-YEAR(G3388)</f>
        <v>19</v>
      </c>
      <c r="E3388" s="21">
        <f>MONTH(C3388)-MONTH(G3388)</f>
        <v>4</v>
      </c>
      <c r="F3388" s="22">
        <v>5329.78</v>
      </c>
      <c r="G3388" s="20">
        <v>37319</v>
      </c>
    </row>
    <row r="3389" spans="1:7" x14ac:dyDescent="0.25">
      <c r="A3389" s="20">
        <v>26480</v>
      </c>
      <c r="B3389" s="19">
        <v>49</v>
      </c>
      <c r="C3389" s="20">
        <v>44408</v>
      </c>
      <c r="D3389" s="21">
        <f>YEAR(C3389)-YEAR(G3389)</f>
        <v>21</v>
      </c>
      <c r="E3389" s="21">
        <f>MONTH(C3389)-MONTH(G3389)</f>
        <v>4</v>
      </c>
      <c r="F3389" s="22">
        <v>4708.18</v>
      </c>
      <c r="G3389" s="20">
        <v>36592</v>
      </c>
    </row>
    <row r="3390" spans="1:7" x14ac:dyDescent="0.25">
      <c r="A3390" s="20">
        <v>29757</v>
      </c>
      <c r="B3390" s="19">
        <v>40</v>
      </c>
      <c r="C3390" s="20">
        <v>44408</v>
      </c>
      <c r="D3390" s="21">
        <f>YEAR(C3390)-YEAR(G3390)</f>
        <v>9</v>
      </c>
      <c r="E3390" s="21">
        <f>MONTH(C3390)-MONTH(G3390)</f>
        <v>4</v>
      </c>
      <c r="F3390" s="22">
        <v>4796.25</v>
      </c>
      <c r="G3390" s="20">
        <v>40969</v>
      </c>
    </row>
    <row r="3391" spans="1:7" x14ac:dyDescent="0.25">
      <c r="A3391" s="20">
        <v>27192</v>
      </c>
      <c r="B3391" s="19">
        <v>47</v>
      </c>
      <c r="C3391" s="20">
        <v>44408</v>
      </c>
      <c r="D3391" s="21">
        <f>YEAR(C3391)-YEAR(G3391)</f>
        <v>13</v>
      </c>
      <c r="E3391" s="21">
        <f>MONTH(C3391)-MONTH(G3391)</f>
        <v>4</v>
      </c>
      <c r="F3391" s="22">
        <v>4725.25</v>
      </c>
      <c r="G3391" s="20">
        <v>39524</v>
      </c>
    </row>
    <row r="3392" spans="1:7" x14ac:dyDescent="0.25">
      <c r="A3392" s="20">
        <v>34015</v>
      </c>
      <c r="B3392" s="19">
        <v>28</v>
      </c>
      <c r="C3392" s="20">
        <v>44408</v>
      </c>
      <c r="D3392" s="21">
        <f>YEAR(C3392)-YEAR(G3392)</f>
        <v>4</v>
      </c>
      <c r="E3392" s="21">
        <f>MONTH(C3392)-MONTH(G3392)</f>
        <v>4</v>
      </c>
      <c r="F3392" s="22">
        <v>3681</v>
      </c>
      <c r="G3392" s="20">
        <v>42795</v>
      </c>
    </row>
    <row r="3393" spans="1:7" x14ac:dyDescent="0.25">
      <c r="A3393" s="20">
        <v>28274</v>
      </c>
      <c r="B3393" s="19">
        <v>44</v>
      </c>
      <c r="C3393" s="20">
        <v>44408</v>
      </c>
      <c r="D3393" s="21">
        <f>YEAR(C3393)-YEAR(G3393)</f>
        <v>14</v>
      </c>
      <c r="E3393" s="21">
        <f>MONTH(C3393)-MONTH(G3393)</f>
        <v>4</v>
      </c>
      <c r="F3393" s="22">
        <v>4817.26</v>
      </c>
      <c r="G3393" s="20">
        <v>39142</v>
      </c>
    </row>
    <row r="3394" spans="1:7" x14ac:dyDescent="0.25">
      <c r="A3394" s="20">
        <v>26790</v>
      </c>
      <c r="B3394" s="19">
        <v>48</v>
      </c>
      <c r="C3394" s="20">
        <v>44408</v>
      </c>
      <c r="D3394" s="21">
        <f>YEAR(C3394)-YEAR(G3394)</f>
        <v>13</v>
      </c>
      <c r="E3394" s="21">
        <f>MONTH(C3394)-MONTH(G3394)</f>
        <v>4</v>
      </c>
      <c r="F3394" s="22">
        <v>4929.09</v>
      </c>
      <c r="G3394" s="20">
        <v>39510</v>
      </c>
    </row>
    <row r="3395" spans="1:7" x14ac:dyDescent="0.25">
      <c r="A3395" s="20">
        <v>29326</v>
      </c>
      <c r="B3395" s="19">
        <v>41</v>
      </c>
      <c r="C3395" s="20">
        <v>44408</v>
      </c>
      <c r="D3395" s="21">
        <f>YEAR(C3395)-YEAR(G3395)</f>
        <v>13</v>
      </c>
      <c r="E3395" s="21">
        <f>MONTH(C3395)-MONTH(G3395)</f>
        <v>4</v>
      </c>
      <c r="F3395" s="22">
        <v>5361.41</v>
      </c>
      <c r="G3395" s="20">
        <v>39510</v>
      </c>
    </row>
    <row r="3396" spans="1:7" x14ac:dyDescent="0.25">
      <c r="A3396" s="20">
        <v>29966</v>
      </c>
      <c r="B3396" s="19">
        <v>39</v>
      </c>
      <c r="C3396" s="20">
        <v>44408</v>
      </c>
      <c r="D3396" s="21">
        <f>YEAR(C3396)-YEAR(G3396)</f>
        <v>16</v>
      </c>
      <c r="E3396" s="21">
        <f>MONTH(C3396)-MONTH(G3396)</f>
        <v>4</v>
      </c>
      <c r="F3396" s="22">
        <v>5774.079999999999</v>
      </c>
      <c r="G3396" s="20">
        <v>38412</v>
      </c>
    </row>
    <row r="3397" spans="1:7" x14ac:dyDescent="0.25">
      <c r="A3397" s="20">
        <v>28882</v>
      </c>
      <c r="B3397" s="19">
        <v>42</v>
      </c>
      <c r="C3397" s="20">
        <v>44408</v>
      </c>
      <c r="D3397" s="21">
        <f>YEAR(C3397)-YEAR(G3397)</f>
        <v>12</v>
      </c>
      <c r="E3397" s="21">
        <f>MONTH(C3397)-MONTH(G3397)</f>
        <v>4</v>
      </c>
      <c r="F3397" s="22">
        <v>4531.32</v>
      </c>
      <c r="G3397" s="20">
        <v>39895</v>
      </c>
    </row>
    <row r="3398" spans="1:7" x14ac:dyDescent="0.25">
      <c r="A3398" s="20">
        <v>31383</v>
      </c>
      <c r="B3398" s="19">
        <v>35</v>
      </c>
      <c r="C3398" s="20">
        <v>44408</v>
      </c>
      <c r="D3398" s="21">
        <f>YEAR(C3398)-YEAR(G3398)</f>
        <v>10</v>
      </c>
      <c r="E3398" s="21">
        <f>MONTH(C3398)-MONTH(G3398)</f>
        <v>4</v>
      </c>
      <c r="F3398" s="22">
        <v>4330.5</v>
      </c>
      <c r="G3398" s="20">
        <v>40603</v>
      </c>
    </row>
    <row r="3399" spans="1:7" x14ac:dyDescent="0.25">
      <c r="A3399" s="20">
        <v>31402</v>
      </c>
      <c r="B3399" s="19">
        <v>35</v>
      </c>
      <c r="C3399" s="20">
        <v>44408</v>
      </c>
      <c r="D3399" s="21">
        <f>YEAR(C3399)-YEAR(G3399)</f>
        <v>10</v>
      </c>
      <c r="E3399" s="21">
        <f>MONTH(C3399)-MONTH(G3399)</f>
        <v>4</v>
      </c>
      <c r="F3399" s="22">
        <v>4285.7</v>
      </c>
      <c r="G3399" s="20">
        <v>40603</v>
      </c>
    </row>
    <row r="3400" spans="1:7" x14ac:dyDescent="0.25">
      <c r="A3400" s="20">
        <v>34076</v>
      </c>
      <c r="B3400" s="19">
        <v>28</v>
      </c>
      <c r="C3400" s="20">
        <v>44408</v>
      </c>
      <c r="D3400" s="21">
        <f>YEAR(C3400)-YEAR(G3400)</f>
        <v>4</v>
      </c>
      <c r="E3400" s="21">
        <f>MONTH(C3400)-MONTH(G3400)</f>
        <v>4</v>
      </c>
      <c r="F3400" s="22">
        <v>3849</v>
      </c>
      <c r="G3400" s="20">
        <v>42795</v>
      </c>
    </row>
    <row r="3401" spans="1:7" x14ac:dyDescent="0.25">
      <c r="A3401" s="20">
        <v>30422</v>
      </c>
      <c r="B3401" s="19">
        <v>38</v>
      </c>
      <c r="C3401" s="20">
        <v>44408</v>
      </c>
      <c r="D3401" s="21">
        <f>YEAR(C3401)-YEAR(G3401)</f>
        <v>13</v>
      </c>
      <c r="E3401" s="21">
        <f>MONTH(C3401)-MONTH(G3401)</f>
        <v>4</v>
      </c>
      <c r="F3401" s="22">
        <v>4833.8900000000003</v>
      </c>
      <c r="G3401" s="20">
        <v>39524</v>
      </c>
    </row>
    <row r="3402" spans="1:7" x14ac:dyDescent="0.25">
      <c r="A3402" s="20">
        <v>31309</v>
      </c>
      <c r="B3402" s="19">
        <v>36</v>
      </c>
      <c r="C3402" s="20">
        <v>44408</v>
      </c>
      <c r="D3402" s="21">
        <f>YEAR(C3402)-YEAR(G3402)</f>
        <v>12</v>
      </c>
      <c r="E3402" s="21">
        <f>MONTH(C3402)-MONTH(G3402)</f>
        <v>4</v>
      </c>
      <c r="F3402" s="22">
        <v>4823.6400000000003</v>
      </c>
      <c r="G3402" s="20">
        <v>39874</v>
      </c>
    </row>
    <row r="3403" spans="1:7" x14ac:dyDescent="0.25">
      <c r="A3403" s="20">
        <v>32601</v>
      </c>
      <c r="B3403" s="19">
        <v>32</v>
      </c>
      <c r="C3403" s="20">
        <v>44408</v>
      </c>
      <c r="D3403" s="21">
        <f>YEAR(C3403)-YEAR(G3403)</f>
        <v>9</v>
      </c>
      <c r="E3403" s="21">
        <f>MONTH(C3403)-MONTH(G3403)</f>
        <v>4</v>
      </c>
      <c r="F3403" s="22">
        <v>4113.05</v>
      </c>
      <c r="G3403" s="20">
        <v>40969</v>
      </c>
    </row>
    <row r="3404" spans="1:7" x14ac:dyDescent="0.25">
      <c r="A3404" s="20">
        <v>32810</v>
      </c>
      <c r="B3404" s="19">
        <v>31</v>
      </c>
      <c r="C3404" s="20">
        <v>44408</v>
      </c>
      <c r="D3404" s="21">
        <f>YEAR(C3404)-YEAR(G3404)</f>
        <v>8</v>
      </c>
      <c r="E3404" s="21">
        <f>MONTH(C3404)-MONTH(G3404)</f>
        <v>4</v>
      </c>
      <c r="F3404" s="22">
        <v>3989.6800000000003</v>
      </c>
      <c r="G3404" s="20">
        <v>41334</v>
      </c>
    </row>
    <row r="3405" spans="1:7" x14ac:dyDescent="0.25">
      <c r="A3405" s="20">
        <v>30768</v>
      </c>
      <c r="B3405" s="19">
        <v>37</v>
      </c>
      <c r="C3405" s="20">
        <v>44408</v>
      </c>
      <c r="D3405" s="21">
        <f>YEAR(C3405)-YEAR(G3405)</f>
        <v>13</v>
      </c>
      <c r="E3405" s="21">
        <f>MONTH(C3405)-MONTH(G3405)</f>
        <v>4</v>
      </c>
      <c r="F3405" s="22">
        <v>4784.6099999999997</v>
      </c>
      <c r="G3405" s="20">
        <v>39524</v>
      </c>
    </row>
    <row r="3406" spans="1:7" x14ac:dyDescent="0.25">
      <c r="A3406" s="20">
        <v>28246</v>
      </c>
      <c r="B3406" s="19">
        <v>44</v>
      </c>
      <c r="C3406" s="20">
        <v>44408</v>
      </c>
      <c r="D3406" s="21">
        <f>YEAR(C3406)-YEAR(G3406)</f>
        <v>14</v>
      </c>
      <c r="E3406" s="21">
        <f>MONTH(C3406)-MONTH(G3406)</f>
        <v>4</v>
      </c>
      <c r="F3406" s="22">
        <v>6095.18</v>
      </c>
      <c r="G3406" s="20">
        <v>39153</v>
      </c>
    </row>
    <row r="3407" spans="1:7" x14ac:dyDescent="0.25">
      <c r="A3407" s="20">
        <v>32749</v>
      </c>
      <c r="B3407" s="19">
        <v>32</v>
      </c>
      <c r="C3407" s="20">
        <v>44408</v>
      </c>
      <c r="D3407" s="21">
        <f>YEAR(C3407)-YEAR(G3407)</f>
        <v>4</v>
      </c>
      <c r="E3407" s="21">
        <f>MONTH(C3407)-MONTH(G3407)</f>
        <v>4</v>
      </c>
      <c r="F3407" s="22">
        <v>3798.6</v>
      </c>
      <c r="G3407" s="20">
        <v>42800</v>
      </c>
    </row>
    <row r="3408" spans="1:7" x14ac:dyDescent="0.25">
      <c r="A3408" s="20">
        <v>29302</v>
      </c>
      <c r="B3408" s="19">
        <v>41</v>
      </c>
      <c r="C3408" s="20">
        <v>44408</v>
      </c>
      <c r="D3408" s="21">
        <f>YEAR(C3408)-YEAR(G3408)</f>
        <v>16</v>
      </c>
      <c r="E3408" s="21">
        <f>MONTH(C3408)-MONTH(G3408)</f>
        <v>4</v>
      </c>
      <c r="F3408" s="22">
        <v>4343.84</v>
      </c>
      <c r="G3408" s="20">
        <v>38412</v>
      </c>
    </row>
    <row r="3409" spans="1:7" x14ac:dyDescent="0.25">
      <c r="A3409" s="20">
        <v>25673</v>
      </c>
      <c r="B3409" s="19">
        <v>51</v>
      </c>
      <c r="C3409" s="20">
        <v>44408</v>
      </c>
      <c r="D3409" s="21">
        <f>YEAR(C3409)-YEAR(G3409)</f>
        <v>12</v>
      </c>
      <c r="E3409" s="21">
        <f>MONTH(C3409)-MONTH(G3409)</f>
        <v>4</v>
      </c>
      <c r="F3409" s="22">
        <v>4951.32</v>
      </c>
      <c r="G3409" s="20">
        <v>39874</v>
      </c>
    </row>
    <row r="3410" spans="1:7" x14ac:dyDescent="0.25">
      <c r="A3410" s="20">
        <v>29888</v>
      </c>
      <c r="B3410" s="19">
        <v>39</v>
      </c>
      <c r="C3410" s="20">
        <v>44408</v>
      </c>
      <c r="D3410" s="21">
        <f>YEAR(C3410)-YEAR(G3410)</f>
        <v>11</v>
      </c>
      <c r="E3410" s="21">
        <f>MONTH(C3410)-MONTH(G3410)</f>
        <v>4</v>
      </c>
      <c r="F3410" s="22">
        <v>5681.3899999999994</v>
      </c>
      <c r="G3410" s="20">
        <v>40238</v>
      </c>
    </row>
    <row r="3411" spans="1:7" x14ac:dyDescent="0.25">
      <c r="A3411" s="20">
        <v>31380</v>
      </c>
      <c r="B3411" s="19">
        <v>35</v>
      </c>
      <c r="C3411" s="20">
        <v>44408</v>
      </c>
      <c r="D3411" s="21">
        <f>YEAR(C3411)-YEAR(G3411)</f>
        <v>12</v>
      </c>
      <c r="E3411" s="21">
        <f>MONTH(C3411)-MONTH(G3411)</f>
        <v>4</v>
      </c>
      <c r="F3411" s="22">
        <v>4955.8</v>
      </c>
      <c r="G3411" s="20">
        <v>39873</v>
      </c>
    </row>
    <row r="3412" spans="1:7" x14ac:dyDescent="0.25">
      <c r="A3412" s="20">
        <v>26944</v>
      </c>
      <c r="B3412" s="19">
        <v>47</v>
      </c>
      <c r="C3412" s="20">
        <v>44408</v>
      </c>
      <c r="D3412" s="21">
        <f>YEAR(C3412)-YEAR(G3412)</f>
        <v>18</v>
      </c>
      <c r="E3412" s="21">
        <f>MONTH(C3412)-MONTH(G3412)</f>
        <v>4</v>
      </c>
      <c r="F3412" s="22">
        <v>6468.82</v>
      </c>
      <c r="G3412" s="20">
        <v>37683</v>
      </c>
    </row>
    <row r="3413" spans="1:7" x14ac:dyDescent="0.25">
      <c r="A3413" s="20">
        <v>26511</v>
      </c>
      <c r="B3413" s="19">
        <v>49</v>
      </c>
      <c r="C3413" s="20">
        <v>44408</v>
      </c>
      <c r="D3413" s="21">
        <f>YEAR(C3413)-YEAR(G3413)</f>
        <v>24</v>
      </c>
      <c r="E3413" s="21">
        <f>MONTH(C3413)-MONTH(G3413)</f>
        <v>4</v>
      </c>
      <c r="F3413" s="22">
        <v>7574.2599999999993</v>
      </c>
      <c r="G3413" s="20">
        <v>35504</v>
      </c>
    </row>
    <row r="3414" spans="1:7" x14ac:dyDescent="0.25">
      <c r="A3414" s="20">
        <v>24716</v>
      </c>
      <c r="B3414" s="19">
        <v>54</v>
      </c>
      <c r="C3414" s="20">
        <v>44408</v>
      </c>
      <c r="D3414" s="21">
        <f>YEAR(C3414)-YEAR(G3414)</f>
        <v>22</v>
      </c>
      <c r="E3414" s="21">
        <f>MONTH(C3414)-MONTH(G3414)</f>
        <v>4</v>
      </c>
      <c r="F3414" s="22">
        <v>6989.62</v>
      </c>
      <c r="G3414" s="20">
        <v>36220</v>
      </c>
    </row>
    <row r="3415" spans="1:7" x14ac:dyDescent="0.25">
      <c r="A3415" s="20">
        <v>26744</v>
      </c>
      <c r="B3415" s="19">
        <v>48</v>
      </c>
      <c r="C3415" s="20">
        <v>44408</v>
      </c>
      <c r="D3415" s="21">
        <f>YEAR(C3415)-YEAR(G3415)</f>
        <v>20</v>
      </c>
      <c r="E3415" s="21">
        <f>MONTH(C3415)-MONTH(G3415)</f>
        <v>4</v>
      </c>
      <c r="F3415" s="22">
        <v>6102.579999999999</v>
      </c>
      <c r="G3415" s="20">
        <v>36962</v>
      </c>
    </row>
    <row r="3416" spans="1:7" x14ac:dyDescent="0.25">
      <c r="A3416" s="20">
        <v>26490</v>
      </c>
      <c r="B3416" s="19">
        <v>49</v>
      </c>
      <c r="C3416" s="20">
        <v>44408</v>
      </c>
      <c r="D3416" s="21">
        <f>YEAR(C3416)-YEAR(G3416)</f>
        <v>21</v>
      </c>
      <c r="E3416" s="21">
        <f>MONTH(C3416)-MONTH(G3416)</f>
        <v>4</v>
      </c>
      <c r="F3416" s="22">
        <v>7153.1399999999994</v>
      </c>
      <c r="G3416" s="20">
        <v>36600</v>
      </c>
    </row>
    <row r="3417" spans="1:7" x14ac:dyDescent="0.25">
      <c r="A3417" s="20">
        <v>28160</v>
      </c>
      <c r="B3417" s="19">
        <v>44</v>
      </c>
      <c r="C3417" s="20">
        <v>44408</v>
      </c>
      <c r="D3417" s="21">
        <f>YEAR(C3417)-YEAR(G3417)</f>
        <v>15</v>
      </c>
      <c r="E3417" s="21">
        <f>MONTH(C3417)-MONTH(G3417)</f>
        <v>4</v>
      </c>
      <c r="F3417" s="22">
        <v>5303.5099999999993</v>
      </c>
      <c r="G3417" s="20">
        <v>38777</v>
      </c>
    </row>
    <row r="3418" spans="1:7" x14ac:dyDescent="0.25">
      <c r="A3418" s="20">
        <v>27314</v>
      </c>
      <c r="B3418" s="19">
        <v>46</v>
      </c>
      <c r="C3418" s="20">
        <v>44408</v>
      </c>
      <c r="D3418" s="21">
        <f>YEAR(C3418)-YEAR(G3418)</f>
        <v>21</v>
      </c>
      <c r="E3418" s="21">
        <f>MONTH(C3418)-MONTH(G3418)</f>
        <v>4</v>
      </c>
      <c r="F3418" s="22">
        <v>7828.5</v>
      </c>
      <c r="G3418" s="20">
        <v>36586</v>
      </c>
    </row>
    <row r="3419" spans="1:7" x14ac:dyDescent="0.25">
      <c r="A3419" s="20">
        <v>26390</v>
      </c>
      <c r="B3419" s="19">
        <v>49</v>
      </c>
      <c r="C3419" s="20">
        <v>44408</v>
      </c>
      <c r="D3419" s="21">
        <f>YEAR(C3419)-YEAR(G3419)</f>
        <v>19</v>
      </c>
      <c r="E3419" s="21">
        <f>MONTH(C3419)-MONTH(G3419)</f>
        <v>4</v>
      </c>
      <c r="F3419" s="22">
        <v>7484.66</v>
      </c>
      <c r="G3419" s="20">
        <v>37319</v>
      </c>
    </row>
    <row r="3420" spans="1:7" x14ac:dyDescent="0.25">
      <c r="A3420" s="20">
        <v>26103</v>
      </c>
      <c r="B3420" s="19">
        <v>50</v>
      </c>
      <c r="C3420" s="20">
        <v>44408</v>
      </c>
      <c r="D3420" s="21">
        <f>YEAR(C3420)-YEAR(G3420)</f>
        <v>12</v>
      </c>
      <c r="E3420" s="21">
        <f>MONTH(C3420)-MONTH(G3420)</f>
        <v>4</v>
      </c>
      <c r="F3420" s="22">
        <v>7510.52</v>
      </c>
      <c r="G3420" s="20">
        <v>39888</v>
      </c>
    </row>
    <row r="3421" spans="1:7" x14ac:dyDescent="0.25">
      <c r="A3421" s="20">
        <v>31233</v>
      </c>
      <c r="B3421" s="19">
        <v>36</v>
      </c>
      <c r="C3421" s="20">
        <v>44408</v>
      </c>
      <c r="D3421" s="21">
        <f>YEAR(C3421)-YEAR(G3421)</f>
        <v>8</v>
      </c>
      <c r="E3421" s="21">
        <f>MONTH(C3421)-MONTH(G3421)</f>
        <v>4</v>
      </c>
      <c r="F3421" s="22">
        <v>4102.8</v>
      </c>
      <c r="G3421" s="20">
        <v>41337</v>
      </c>
    </row>
    <row r="3422" spans="1:7" x14ac:dyDescent="0.25">
      <c r="A3422" s="20">
        <v>23956</v>
      </c>
      <c r="B3422" s="19">
        <v>56</v>
      </c>
      <c r="C3422" s="20">
        <v>44408</v>
      </c>
      <c r="D3422" s="21">
        <f>YEAR(C3422)-YEAR(G3422)</f>
        <v>32</v>
      </c>
      <c r="E3422" s="21">
        <f>MONTH(C3422)-MONTH(G3422)</f>
        <v>4</v>
      </c>
      <c r="F3422" s="22">
        <v>5590.7400000000007</v>
      </c>
      <c r="G3422" s="20">
        <v>32568</v>
      </c>
    </row>
    <row r="3423" spans="1:7" x14ac:dyDescent="0.25">
      <c r="A3423" s="20">
        <v>29907</v>
      </c>
      <c r="B3423" s="19">
        <v>39</v>
      </c>
      <c r="C3423" s="20">
        <v>44408</v>
      </c>
      <c r="D3423" s="21">
        <f>YEAR(C3423)-YEAR(G3423)</f>
        <v>12</v>
      </c>
      <c r="E3423" s="21">
        <f>MONTH(C3423)-MONTH(G3423)</f>
        <v>4</v>
      </c>
      <c r="F3423" s="22">
        <v>4757.5600000000004</v>
      </c>
      <c r="G3423" s="20">
        <v>39874</v>
      </c>
    </row>
    <row r="3424" spans="1:7" x14ac:dyDescent="0.25">
      <c r="A3424" s="20">
        <v>31464</v>
      </c>
      <c r="B3424" s="19">
        <v>35</v>
      </c>
      <c r="C3424" s="20">
        <v>44408</v>
      </c>
      <c r="D3424" s="21">
        <f>YEAR(C3424)-YEAR(G3424)</f>
        <v>7</v>
      </c>
      <c r="E3424" s="21">
        <f>MONTH(C3424)-MONTH(G3424)</f>
        <v>4</v>
      </c>
      <c r="F3424" s="22">
        <v>4596.55</v>
      </c>
      <c r="G3424" s="20">
        <v>41699</v>
      </c>
    </row>
    <row r="3425" spans="1:7" x14ac:dyDescent="0.25">
      <c r="A3425" s="20">
        <v>32633</v>
      </c>
      <c r="B3425" s="19">
        <v>32</v>
      </c>
      <c r="C3425" s="20">
        <v>44408</v>
      </c>
      <c r="D3425" s="21">
        <f>YEAR(C3425)-YEAR(G3425)</f>
        <v>6</v>
      </c>
      <c r="E3425" s="21">
        <f>MONTH(C3425)-MONTH(G3425)</f>
        <v>4</v>
      </c>
      <c r="F3425" s="22">
        <v>3869.5</v>
      </c>
      <c r="G3425" s="20">
        <v>42064</v>
      </c>
    </row>
    <row r="3426" spans="1:7" x14ac:dyDescent="0.25">
      <c r="A3426" s="20">
        <v>33360</v>
      </c>
      <c r="B3426" s="19">
        <v>30</v>
      </c>
      <c r="C3426" s="20">
        <v>44408</v>
      </c>
      <c r="D3426" s="21">
        <f>YEAR(C3426)-YEAR(G3426)</f>
        <v>4</v>
      </c>
      <c r="E3426" s="21">
        <f>MONTH(C3426)-MONTH(G3426)</f>
        <v>4</v>
      </c>
      <c r="F3426" s="22">
        <v>3567.8799999999997</v>
      </c>
      <c r="G3426" s="20">
        <v>42795</v>
      </c>
    </row>
    <row r="3427" spans="1:7" x14ac:dyDescent="0.25">
      <c r="A3427" s="20">
        <v>26161</v>
      </c>
      <c r="B3427" s="19">
        <v>50</v>
      </c>
      <c r="C3427" s="20">
        <v>44408</v>
      </c>
      <c r="D3427" s="21">
        <f>YEAR(C3427)-YEAR(G3427)</f>
        <v>29</v>
      </c>
      <c r="E3427" s="21">
        <f>MONTH(C3427)-MONTH(G3427)</f>
        <v>4</v>
      </c>
      <c r="F3427" s="22">
        <v>4776.5</v>
      </c>
      <c r="G3427" s="20">
        <v>33665</v>
      </c>
    </row>
    <row r="3428" spans="1:7" x14ac:dyDescent="0.25">
      <c r="A3428" s="20">
        <v>29615</v>
      </c>
      <c r="B3428" s="19">
        <v>40</v>
      </c>
      <c r="C3428" s="20">
        <v>44408</v>
      </c>
      <c r="D3428" s="21">
        <f>YEAR(C3428)-YEAR(G3428)</f>
        <v>17</v>
      </c>
      <c r="E3428" s="21">
        <f>MONTH(C3428)-MONTH(G3428)</f>
        <v>4</v>
      </c>
      <c r="F3428" s="22">
        <v>5082.09</v>
      </c>
      <c r="G3428" s="20">
        <v>38047</v>
      </c>
    </row>
    <row r="3429" spans="1:7" x14ac:dyDescent="0.25">
      <c r="A3429" s="20">
        <v>31128</v>
      </c>
      <c r="B3429" s="19">
        <v>36</v>
      </c>
      <c r="C3429" s="20">
        <v>44408</v>
      </c>
      <c r="D3429" s="21">
        <f>YEAR(C3429)-YEAR(G3429)</f>
        <v>11</v>
      </c>
      <c r="E3429" s="21">
        <f>MONTH(C3429)-MONTH(G3429)</f>
        <v>4</v>
      </c>
      <c r="F3429" s="22">
        <v>4390.03</v>
      </c>
      <c r="G3429" s="20">
        <v>40238</v>
      </c>
    </row>
    <row r="3430" spans="1:7" x14ac:dyDescent="0.25">
      <c r="A3430" s="20">
        <v>29331</v>
      </c>
      <c r="B3430" s="19">
        <v>41</v>
      </c>
      <c r="C3430" s="20">
        <v>44408</v>
      </c>
      <c r="D3430" s="21">
        <f>YEAR(C3430)-YEAR(G3430)</f>
        <v>15</v>
      </c>
      <c r="E3430" s="21">
        <f>MONTH(C3430)-MONTH(G3430)</f>
        <v>4</v>
      </c>
      <c r="F3430" s="22">
        <v>5021.2699999999995</v>
      </c>
      <c r="G3430" s="20">
        <v>38782</v>
      </c>
    </row>
    <row r="3431" spans="1:7" x14ac:dyDescent="0.25">
      <c r="A3431" s="20">
        <v>28748</v>
      </c>
      <c r="B3431" s="19">
        <v>43</v>
      </c>
      <c r="C3431" s="20">
        <v>44408</v>
      </c>
      <c r="D3431" s="21">
        <f>YEAR(C3431)-YEAR(G3431)</f>
        <v>13</v>
      </c>
      <c r="E3431" s="21">
        <f>MONTH(C3431)-MONTH(G3431)</f>
        <v>4</v>
      </c>
      <c r="F3431" s="22">
        <v>4947.01</v>
      </c>
      <c r="G3431" s="20">
        <v>39510</v>
      </c>
    </row>
    <row r="3432" spans="1:7" x14ac:dyDescent="0.25">
      <c r="A3432" s="20">
        <v>34037</v>
      </c>
      <c r="B3432" s="19">
        <v>28</v>
      </c>
      <c r="C3432" s="20">
        <v>44408</v>
      </c>
      <c r="D3432" s="21">
        <f>YEAR(C3432)-YEAR(G3432)</f>
        <v>2</v>
      </c>
      <c r="E3432" s="21">
        <f>MONTH(C3432)-MONTH(G3432)</f>
        <v>4</v>
      </c>
      <c r="F3432" s="22">
        <v>3547.3799999999997</v>
      </c>
      <c r="G3432" s="20">
        <v>43525</v>
      </c>
    </row>
    <row r="3433" spans="1:7" x14ac:dyDescent="0.25">
      <c r="A3433" s="20">
        <v>30084</v>
      </c>
      <c r="B3433" s="19">
        <v>39</v>
      </c>
      <c r="C3433" s="20">
        <v>44408</v>
      </c>
      <c r="D3433" s="21">
        <f>YEAR(C3433)-YEAR(G3433)</f>
        <v>14</v>
      </c>
      <c r="E3433" s="21">
        <f>MONTH(C3433)-MONTH(G3433)</f>
        <v>4</v>
      </c>
      <c r="F3433" s="22">
        <v>4767.9800000000005</v>
      </c>
      <c r="G3433" s="20">
        <v>39153</v>
      </c>
    </row>
    <row r="3434" spans="1:7" x14ac:dyDescent="0.25">
      <c r="A3434" s="20">
        <v>35201</v>
      </c>
      <c r="B3434" s="19">
        <v>25</v>
      </c>
      <c r="C3434" s="20">
        <v>44408</v>
      </c>
      <c r="D3434" s="21">
        <f>YEAR(C3434)-YEAR(G3434)</f>
        <v>2</v>
      </c>
      <c r="E3434" s="21">
        <f>MONTH(C3434)-MONTH(G3434)</f>
        <v>4</v>
      </c>
      <c r="F3434" s="22">
        <v>3324.5</v>
      </c>
      <c r="G3434" s="20">
        <v>43528</v>
      </c>
    </row>
    <row r="3435" spans="1:7" x14ac:dyDescent="0.25">
      <c r="A3435" s="20">
        <v>28148</v>
      </c>
      <c r="B3435" s="19">
        <v>44</v>
      </c>
      <c r="C3435" s="20">
        <v>44408</v>
      </c>
      <c r="D3435" s="21">
        <f>YEAR(C3435)-YEAR(G3435)</f>
        <v>18</v>
      </c>
      <c r="E3435" s="21">
        <f>MONTH(C3435)-MONTH(G3435)</f>
        <v>4</v>
      </c>
      <c r="F3435" s="22">
        <v>5269.3</v>
      </c>
      <c r="G3435" s="20">
        <v>37704</v>
      </c>
    </row>
    <row r="3436" spans="1:7" x14ac:dyDescent="0.25">
      <c r="A3436" s="20">
        <v>31941</v>
      </c>
      <c r="B3436" s="19">
        <v>34</v>
      </c>
      <c r="C3436" s="20">
        <v>44408</v>
      </c>
      <c r="D3436" s="21">
        <f>YEAR(C3436)-YEAR(G3436)</f>
        <v>10</v>
      </c>
      <c r="E3436" s="21">
        <f>MONTH(C3436)-MONTH(G3436)</f>
        <v>4</v>
      </c>
      <c r="F3436" s="22">
        <v>4295.78</v>
      </c>
      <c r="G3436" s="20">
        <v>40603</v>
      </c>
    </row>
    <row r="3437" spans="1:7" x14ac:dyDescent="0.25">
      <c r="A3437" s="20">
        <v>28374</v>
      </c>
      <c r="B3437" s="19">
        <v>44</v>
      </c>
      <c r="C3437" s="20">
        <v>44408</v>
      </c>
      <c r="D3437" s="21">
        <f>YEAR(C3437)-YEAR(G3437)</f>
        <v>19</v>
      </c>
      <c r="E3437" s="21">
        <f>MONTH(C3437)-MONTH(G3437)</f>
        <v>4</v>
      </c>
      <c r="F3437" s="22">
        <v>4499.8599999999997</v>
      </c>
      <c r="G3437" s="20">
        <v>37316</v>
      </c>
    </row>
    <row r="3438" spans="1:7" x14ac:dyDescent="0.25">
      <c r="A3438" s="20">
        <v>27307</v>
      </c>
      <c r="B3438" s="19">
        <v>46</v>
      </c>
      <c r="C3438" s="20">
        <v>44408</v>
      </c>
      <c r="D3438" s="21">
        <f>YEAR(C3438)-YEAR(G3438)</f>
        <v>11</v>
      </c>
      <c r="E3438" s="21">
        <f>MONTH(C3438)-MONTH(G3438)</f>
        <v>4</v>
      </c>
      <c r="F3438" s="22">
        <v>5663.47</v>
      </c>
      <c r="G3438" s="20">
        <v>40238</v>
      </c>
    </row>
    <row r="3439" spans="1:7" x14ac:dyDescent="0.25">
      <c r="A3439" s="20">
        <v>24387</v>
      </c>
      <c r="B3439" s="19">
        <v>54</v>
      </c>
      <c r="C3439" s="20">
        <v>44408</v>
      </c>
      <c r="D3439" s="21">
        <f>YEAR(C3439)-YEAR(G3439)</f>
        <v>18</v>
      </c>
      <c r="E3439" s="21">
        <f>MONTH(C3439)-MONTH(G3439)</f>
        <v>4</v>
      </c>
      <c r="F3439" s="22">
        <v>6221.3</v>
      </c>
      <c r="G3439" s="20">
        <v>37683</v>
      </c>
    </row>
    <row r="3440" spans="1:7" x14ac:dyDescent="0.25">
      <c r="A3440" s="20">
        <v>34293</v>
      </c>
      <c r="B3440" s="19">
        <v>27</v>
      </c>
      <c r="C3440" s="20">
        <v>44408</v>
      </c>
      <c r="D3440" s="21">
        <f>YEAR(C3440)-YEAR(G3440)</f>
        <v>6</v>
      </c>
      <c r="E3440" s="21">
        <f>MONTH(C3440)-MONTH(G3440)</f>
        <v>4</v>
      </c>
      <c r="F3440" s="22">
        <v>4082.2999999999997</v>
      </c>
      <c r="G3440" s="20">
        <v>42079</v>
      </c>
    </row>
    <row r="3441" spans="1:7" x14ac:dyDescent="0.25">
      <c r="A3441" s="20">
        <v>26067</v>
      </c>
      <c r="B3441" s="19">
        <v>50</v>
      </c>
      <c r="C3441" s="20">
        <v>44408</v>
      </c>
      <c r="D3441" s="21">
        <f>YEAR(C3441)-YEAR(G3441)</f>
        <v>15</v>
      </c>
      <c r="E3441" s="21">
        <f>MONTH(C3441)-MONTH(G3441)</f>
        <v>4</v>
      </c>
      <c r="F3441" s="22">
        <v>6951.03</v>
      </c>
      <c r="G3441" s="20">
        <v>38777</v>
      </c>
    </row>
    <row r="3442" spans="1:7" x14ac:dyDescent="0.25">
      <c r="A3442" s="20">
        <v>29719</v>
      </c>
      <c r="B3442" s="19">
        <v>40</v>
      </c>
      <c r="C3442" s="20">
        <v>44408</v>
      </c>
      <c r="D3442" s="21">
        <f>YEAR(C3442)-YEAR(G3442)</f>
        <v>10</v>
      </c>
      <c r="E3442" s="21">
        <f>MONTH(C3442)-MONTH(G3442)</f>
        <v>4</v>
      </c>
      <c r="F3442" s="22">
        <v>5114.5</v>
      </c>
      <c r="G3442" s="20">
        <v>40616</v>
      </c>
    </row>
    <row r="3443" spans="1:7" x14ac:dyDescent="0.25">
      <c r="A3443" s="20">
        <v>27734</v>
      </c>
      <c r="B3443" s="19">
        <v>45</v>
      </c>
      <c r="C3443" s="20">
        <v>44408</v>
      </c>
      <c r="D3443" s="21">
        <f>YEAR(C3443)-YEAR(G3443)</f>
        <v>8</v>
      </c>
      <c r="E3443" s="21">
        <f>MONTH(C3443)-MONTH(G3443)</f>
        <v>4</v>
      </c>
      <c r="F3443" s="22">
        <v>5211.5999999999995</v>
      </c>
      <c r="G3443" s="20">
        <v>41334</v>
      </c>
    </row>
    <row r="3444" spans="1:7" x14ac:dyDescent="0.25">
      <c r="A3444" s="20">
        <v>33501</v>
      </c>
      <c r="B3444" s="19">
        <v>30</v>
      </c>
      <c r="C3444" s="20">
        <v>44408</v>
      </c>
      <c r="D3444" s="21">
        <f>YEAR(C3444)-YEAR(G3444)</f>
        <v>6</v>
      </c>
      <c r="E3444" s="21">
        <f>MONTH(C3444)-MONTH(G3444)</f>
        <v>4</v>
      </c>
      <c r="F3444" s="22">
        <v>3870.6200000000003</v>
      </c>
      <c r="G3444" s="20">
        <v>42064</v>
      </c>
    </row>
    <row r="3445" spans="1:7" x14ac:dyDescent="0.25">
      <c r="A3445" s="20">
        <v>25999</v>
      </c>
      <c r="B3445" s="19">
        <v>50</v>
      </c>
      <c r="C3445" s="20">
        <v>44408</v>
      </c>
      <c r="D3445" s="21">
        <f>YEAR(C3445)-YEAR(G3445)</f>
        <v>5</v>
      </c>
      <c r="E3445" s="21">
        <f>MONTH(C3445)-MONTH(G3445)</f>
        <v>4</v>
      </c>
      <c r="F3445" s="22">
        <v>5393.6500000000005</v>
      </c>
      <c r="G3445" s="20">
        <v>42430</v>
      </c>
    </row>
    <row r="3446" spans="1:7" x14ac:dyDescent="0.25">
      <c r="A3446" s="20">
        <v>30136</v>
      </c>
      <c r="B3446" s="19">
        <v>39</v>
      </c>
      <c r="C3446" s="20">
        <v>44408</v>
      </c>
      <c r="D3446" s="21">
        <f>YEAR(C3446)-YEAR(G3446)</f>
        <v>8</v>
      </c>
      <c r="E3446" s="21">
        <f>MONTH(C3446)-MONTH(G3446)</f>
        <v>4</v>
      </c>
      <c r="F3446" s="22">
        <v>4388.4000000000005</v>
      </c>
      <c r="G3446" s="20">
        <v>41334</v>
      </c>
    </row>
    <row r="3447" spans="1:7" x14ac:dyDescent="0.25">
      <c r="A3447" s="20">
        <v>26359</v>
      </c>
      <c r="B3447" s="19">
        <v>49</v>
      </c>
      <c r="C3447" s="20">
        <v>44408</v>
      </c>
      <c r="D3447" s="21">
        <f>YEAR(C3447)-YEAR(G3447)</f>
        <v>12</v>
      </c>
      <c r="E3447" s="21">
        <f>MONTH(C3447)-MONTH(G3447)</f>
        <v>4</v>
      </c>
      <c r="F3447" s="22">
        <v>5892.12</v>
      </c>
      <c r="G3447" s="20">
        <v>39873</v>
      </c>
    </row>
    <row r="3448" spans="1:7" x14ac:dyDescent="0.25">
      <c r="A3448" s="20">
        <v>28953</v>
      </c>
      <c r="B3448" s="19">
        <v>42</v>
      </c>
      <c r="C3448" s="20">
        <v>44408</v>
      </c>
      <c r="D3448" s="21">
        <f>YEAR(C3448)-YEAR(G3448)</f>
        <v>2</v>
      </c>
      <c r="E3448" s="21">
        <f>MONTH(C3448)-MONTH(G3448)</f>
        <v>4</v>
      </c>
      <c r="F3448" s="22">
        <v>4864.5</v>
      </c>
      <c r="G3448" s="20">
        <v>43525</v>
      </c>
    </row>
    <row r="3449" spans="1:7" x14ac:dyDescent="0.25">
      <c r="A3449" s="20">
        <v>33102</v>
      </c>
      <c r="B3449" s="19">
        <v>31</v>
      </c>
      <c r="C3449" s="20">
        <v>44408</v>
      </c>
      <c r="D3449" s="21">
        <f>YEAR(C3449)-YEAR(G3449)</f>
        <v>1</v>
      </c>
      <c r="E3449" s="21">
        <f>MONTH(C3449)-MONTH(G3449)</f>
        <v>4</v>
      </c>
      <c r="F3449" s="22">
        <v>3874.25</v>
      </c>
      <c r="G3449" s="20">
        <v>43891</v>
      </c>
    </row>
    <row r="3450" spans="1:7" x14ac:dyDescent="0.25">
      <c r="A3450" s="20">
        <v>28464</v>
      </c>
      <c r="B3450" s="19">
        <v>43</v>
      </c>
      <c r="C3450" s="20">
        <v>44408</v>
      </c>
      <c r="D3450" s="21">
        <f>YEAR(C3450)-YEAR(G3450)</f>
        <v>19</v>
      </c>
      <c r="E3450" s="21">
        <f>MONTH(C3450)-MONTH(G3450)</f>
        <v>4</v>
      </c>
      <c r="F3450" s="22">
        <v>5192.0199999999995</v>
      </c>
      <c r="G3450" s="20">
        <v>37319</v>
      </c>
    </row>
    <row r="3451" spans="1:7" x14ac:dyDescent="0.25">
      <c r="A3451" s="20">
        <v>31581</v>
      </c>
      <c r="B3451" s="19">
        <v>35</v>
      </c>
      <c r="C3451" s="20">
        <v>44408</v>
      </c>
      <c r="D3451" s="21">
        <f>YEAR(C3451)-YEAR(G3451)</f>
        <v>8</v>
      </c>
      <c r="E3451" s="21">
        <f>MONTH(C3451)-MONTH(G3451)</f>
        <v>4</v>
      </c>
      <c r="F3451" s="22">
        <v>4198</v>
      </c>
      <c r="G3451" s="20">
        <v>41334</v>
      </c>
    </row>
    <row r="3452" spans="1:7" x14ac:dyDescent="0.25">
      <c r="A3452" s="20">
        <v>30084</v>
      </c>
      <c r="B3452" s="19">
        <v>39</v>
      </c>
      <c r="C3452" s="20">
        <v>44408</v>
      </c>
      <c r="D3452" s="21">
        <f>YEAR(C3452)-YEAR(G3452)</f>
        <v>8</v>
      </c>
      <c r="E3452" s="21">
        <f>MONTH(C3452)-MONTH(G3452)</f>
        <v>4</v>
      </c>
      <c r="F3452" s="22">
        <v>4637.04</v>
      </c>
      <c r="G3452" s="20">
        <v>41334</v>
      </c>
    </row>
    <row r="3453" spans="1:7" x14ac:dyDescent="0.25">
      <c r="A3453" s="20">
        <v>26861</v>
      </c>
      <c r="B3453" s="19">
        <v>48</v>
      </c>
      <c r="C3453" s="20">
        <v>44408</v>
      </c>
      <c r="D3453" s="21">
        <f>YEAR(C3453)-YEAR(G3453)</f>
        <v>15</v>
      </c>
      <c r="E3453" s="21">
        <f>MONTH(C3453)-MONTH(G3453)</f>
        <v>4</v>
      </c>
      <c r="F3453" s="22">
        <v>5919.5099999999993</v>
      </c>
      <c r="G3453" s="20">
        <v>38789</v>
      </c>
    </row>
    <row r="3454" spans="1:7" x14ac:dyDescent="0.25">
      <c r="A3454" s="20">
        <v>32672</v>
      </c>
      <c r="B3454" s="19">
        <v>32</v>
      </c>
      <c r="C3454" s="20">
        <v>44408</v>
      </c>
      <c r="D3454" s="21">
        <f>YEAR(C3454)-YEAR(G3454)</f>
        <v>8</v>
      </c>
      <c r="E3454" s="21">
        <f>MONTH(C3454)-MONTH(G3454)</f>
        <v>4</v>
      </c>
      <c r="F3454" s="22">
        <v>4270.8</v>
      </c>
      <c r="G3454" s="20">
        <v>41334</v>
      </c>
    </row>
    <row r="3455" spans="1:7" x14ac:dyDescent="0.25">
      <c r="A3455" s="20">
        <v>27222</v>
      </c>
      <c r="B3455" s="19">
        <v>47</v>
      </c>
      <c r="C3455" s="20">
        <v>44408</v>
      </c>
      <c r="D3455" s="21">
        <f>YEAR(C3455)-YEAR(G3455)</f>
        <v>14</v>
      </c>
      <c r="E3455" s="21">
        <f>MONTH(C3455)-MONTH(G3455)</f>
        <v>4</v>
      </c>
      <c r="F3455" s="22">
        <v>4928.1400000000003</v>
      </c>
      <c r="G3455" s="20">
        <v>39160</v>
      </c>
    </row>
    <row r="3456" spans="1:7" x14ac:dyDescent="0.25">
      <c r="A3456" s="20">
        <v>28823</v>
      </c>
      <c r="B3456" s="19">
        <v>42</v>
      </c>
      <c r="C3456" s="20">
        <v>44408</v>
      </c>
      <c r="D3456" s="21">
        <f>YEAR(C3456)-YEAR(G3456)</f>
        <v>10</v>
      </c>
      <c r="E3456" s="21">
        <f>MONTH(C3456)-MONTH(G3456)</f>
        <v>4</v>
      </c>
      <c r="F3456" s="22">
        <v>4683.3</v>
      </c>
      <c r="G3456" s="20">
        <v>40603</v>
      </c>
    </row>
    <row r="3457" spans="1:7" x14ac:dyDescent="0.25">
      <c r="A3457" s="20">
        <v>30348</v>
      </c>
      <c r="B3457" s="19">
        <v>38</v>
      </c>
      <c r="C3457" s="20">
        <v>44408</v>
      </c>
      <c r="D3457" s="21">
        <f>YEAR(C3457)-YEAR(G3457)</f>
        <v>14</v>
      </c>
      <c r="E3457" s="21">
        <f>MONTH(C3457)-MONTH(G3457)</f>
        <v>4</v>
      </c>
      <c r="F3457" s="22">
        <v>5145.42</v>
      </c>
      <c r="G3457" s="20">
        <v>39144</v>
      </c>
    </row>
    <row r="3458" spans="1:7" x14ac:dyDescent="0.25">
      <c r="A3458" s="20">
        <v>28974</v>
      </c>
      <c r="B3458" s="19">
        <v>42</v>
      </c>
      <c r="C3458" s="20">
        <v>44408</v>
      </c>
      <c r="D3458" s="21">
        <f>YEAR(C3458)-YEAR(G3458)</f>
        <v>12</v>
      </c>
      <c r="E3458" s="21">
        <f>MONTH(C3458)-MONTH(G3458)</f>
        <v>4</v>
      </c>
      <c r="F3458" s="22">
        <v>5233.5600000000004</v>
      </c>
      <c r="G3458" s="20">
        <v>39874</v>
      </c>
    </row>
    <row r="3459" spans="1:7" x14ac:dyDescent="0.25">
      <c r="A3459" s="20">
        <v>27629</v>
      </c>
      <c r="B3459" s="19">
        <v>46</v>
      </c>
      <c r="C3459" s="20">
        <v>44408</v>
      </c>
      <c r="D3459" s="21">
        <f>YEAR(C3459)-YEAR(G3459)</f>
        <v>10</v>
      </c>
      <c r="E3459" s="21">
        <f>MONTH(C3459)-MONTH(G3459)</f>
        <v>4</v>
      </c>
      <c r="F3459" s="22">
        <v>5026.0199999999995</v>
      </c>
      <c r="G3459" s="20">
        <v>40603</v>
      </c>
    </row>
    <row r="3460" spans="1:7" x14ac:dyDescent="0.25">
      <c r="A3460" s="20">
        <v>31113</v>
      </c>
      <c r="B3460" s="19">
        <v>36</v>
      </c>
      <c r="C3460" s="20">
        <v>44408</v>
      </c>
      <c r="D3460" s="21">
        <f>YEAR(C3460)-YEAR(G3460)</f>
        <v>9</v>
      </c>
      <c r="E3460" s="21">
        <f>MONTH(C3460)-MONTH(G3460)</f>
        <v>4</v>
      </c>
      <c r="F3460" s="22">
        <v>5065.05</v>
      </c>
      <c r="G3460" s="20">
        <v>40969</v>
      </c>
    </row>
    <row r="3461" spans="1:7" x14ac:dyDescent="0.25">
      <c r="A3461" s="20">
        <v>29355</v>
      </c>
      <c r="B3461" s="19">
        <v>41</v>
      </c>
      <c r="C3461" s="20">
        <v>44408</v>
      </c>
      <c r="D3461" s="21">
        <f>YEAR(C3461)-YEAR(G3461)</f>
        <v>15</v>
      </c>
      <c r="E3461" s="21">
        <f>MONTH(C3461)-MONTH(G3461)</f>
        <v>4</v>
      </c>
      <c r="F3461" s="22">
        <v>5123.1899999999996</v>
      </c>
      <c r="G3461" s="20">
        <v>38777</v>
      </c>
    </row>
    <row r="3462" spans="1:7" x14ac:dyDescent="0.25">
      <c r="A3462" s="20">
        <v>32198</v>
      </c>
      <c r="B3462" s="19">
        <v>33</v>
      </c>
      <c r="C3462" s="20">
        <v>44408</v>
      </c>
      <c r="D3462" s="21">
        <f>YEAR(C3462)-YEAR(G3462)</f>
        <v>9</v>
      </c>
      <c r="E3462" s="21">
        <f>MONTH(C3462)-MONTH(G3462)</f>
        <v>4</v>
      </c>
      <c r="F3462" s="22">
        <v>4281.05</v>
      </c>
      <c r="G3462" s="20">
        <v>40969</v>
      </c>
    </row>
    <row r="3463" spans="1:7" x14ac:dyDescent="0.25">
      <c r="A3463" s="20">
        <v>25574</v>
      </c>
      <c r="B3463" s="19">
        <v>51</v>
      </c>
      <c r="C3463" s="20">
        <v>44408</v>
      </c>
      <c r="D3463" s="21">
        <f>YEAR(C3463)-YEAR(G3463)</f>
        <v>21</v>
      </c>
      <c r="E3463" s="21">
        <f>MONTH(C3463)-MONTH(G3463)</f>
        <v>4</v>
      </c>
      <c r="F3463" s="22">
        <v>6715.22</v>
      </c>
      <c r="G3463" s="20">
        <v>36605</v>
      </c>
    </row>
    <row r="3464" spans="1:7" x14ac:dyDescent="0.25">
      <c r="A3464" s="20">
        <v>31459</v>
      </c>
      <c r="B3464" s="19">
        <v>35</v>
      </c>
      <c r="C3464" s="20">
        <v>44408</v>
      </c>
      <c r="D3464" s="21">
        <f>YEAR(C3464)-YEAR(G3464)</f>
        <v>10</v>
      </c>
      <c r="E3464" s="21">
        <f>MONTH(C3464)-MONTH(G3464)</f>
        <v>4</v>
      </c>
      <c r="F3464" s="22">
        <v>4302.5</v>
      </c>
      <c r="G3464" s="20">
        <v>40616</v>
      </c>
    </row>
    <row r="3465" spans="1:7" x14ac:dyDescent="0.25">
      <c r="A3465" s="20">
        <v>29726</v>
      </c>
      <c r="B3465" s="19">
        <v>40</v>
      </c>
      <c r="C3465" s="20">
        <v>44408</v>
      </c>
      <c r="D3465" s="21">
        <f>YEAR(C3465)-YEAR(G3465)</f>
        <v>15</v>
      </c>
      <c r="E3465" s="21">
        <f>MONTH(C3465)-MONTH(G3465)</f>
        <v>4</v>
      </c>
      <c r="F3465" s="22">
        <v>5155.67</v>
      </c>
      <c r="G3465" s="20">
        <v>38796</v>
      </c>
    </row>
    <row r="3466" spans="1:7" x14ac:dyDescent="0.25">
      <c r="A3466" s="20">
        <v>28434</v>
      </c>
      <c r="B3466" s="19">
        <v>43</v>
      </c>
      <c r="C3466" s="20">
        <v>44408</v>
      </c>
      <c r="D3466" s="21">
        <f>YEAR(C3466)-YEAR(G3466)</f>
        <v>18</v>
      </c>
      <c r="E3466" s="21">
        <f>MONTH(C3466)-MONTH(G3466)</f>
        <v>4</v>
      </c>
      <c r="F3466" s="22">
        <v>5124.82</v>
      </c>
      <c r="G3466" s="20">
        <v>37709</v>
      </c>
    </row>
    <row r="3467" spans="1:7" x14ac:dyDescent="0.25">
      <c r="A3467" s="20">
        <v>25299</v>
      </c>
      <c r="B3467" s="19">
        <v>52</v>
      </c>
      <c r="C3467" s="20">
        <v>44408</v>
      </c>
      <c r="D3467" s="21">
        <f>YEAR(C3467)-YEAR(G3467)</f>
        <v>11</v>
      </c>
      <c r="E3467" s="21">
        <f>MONTH(C3467)-MONTH(G3467)</f>
        <v>4</v>
      </c>
      <c r="F3467" s="22">
        <v>5068.75</v>
      </c>
      <c r="G3467" s="20">
        <v>40259</v>
      </c>
    </row>
    <row r="3468" spans="1:7" x14ac:dyDescent="0.25">
      <c r="A3468" s="20">
        <v>31648</v>
      </c>
      <c r="B3468" s="19">
        <v>35</v>
      </c>
      <c r="C3468" s="20">
        <v>44408</v>
      </c>
      <c r="D3468" s="21">
        <f>YEAR(C3468)-YEAR(G3468)</f>
        <v>4</v>
      </c>
      <c r="E3468" s="21">
        <f>MONTH(C3468)-MONTH(G3468)</f>
        <v>4</v>
      </c>
      <c r="F3468" s="22">
        <v>4999.24</v>
      </c>
      <c r="G3468" s="20">
        <v>42807</v>
      </c>
    </row>
    <row r="3469" spans="1:7" x14ac:dyDescent="0.25">
      <c r="A3469" s="20">
        <v>32122</v>
      </c>
      <c r="B3469" s="19">
        <v>33</v>
      </c>
      <c r="C3469" s="20">
        <v>44408</v>
      </c>
      <c r="D3469" s="21">
        <f>YEAR(C3469)-YEAR(G3469)</f>
        <v>9</v>
      </c>
      <c r="E3469" s="21">
        <f>MONTH(C3469)-MONTH(G3469)</f>
        <v>4</v>
      </c>
      <c r="F3469" s="22">
        <v>4113.05</v>
      </c>
      <c r="G3469" s="20">
        <v>40969</v>
      </c>
    </row>
    <row r="3470" spans="1:7" x14ac:dyDescent="0.25">
      <c r="A3470" s="20">
        <v>29083</v>
      </c>
      <c r="B3470" s="19">
        <v>42</v>
      </c>
      <c r="C3470" s="20">
        <v>44408</v>
      </c>
      <c r="D3470" s="21">
        <f>YEAR(C3470)-YEAR(G3470)</f>
        <v>9</v>
      </c>
      <c r="E3470" s="21">
        <f>MONTH(C3470)-MONTH(G3470)</f>
        <v>4</v>
      </c>
      <c r="F3470" s="22">
        <v>6594.97</v>
      </c>
      <c r="G3470" s="20">
        <v>40969</v>
      </c>
    </row>
    <row r="3471" spans="1:7" x14ac:dyDescent="0.25">
      <c r="A3471" s="20">
        <v>31139</v>
      </c>
      <c r="B3471" s="19">
        <v>36</v>
      </c>
      <c r="C3471" s="20">
        <v>44408</v>
      </c>
      <c r="D3471" s="21">
        <f>YEAR(C3471)-YEAR(G3471)</f>
        <v>9</v>
      </c>
      <c r="E3471" s="21">
        <f>MONTH(C3471)-MONTH(G3471)</f>
        <v>4</v>
      </c>
      <c r="F3471" s="22">
        <v>4191.45</v>
      </c>
      <c r="G3471" s="20">
        <v>40980</v>
      </c>
    </row>
    <row r="3472" spans="1:7" x14ac:dyDescent="0.25">
      <c r="A3472" s="20">
        <v>26811</v>
      </c>
      <c r="B3472" s="19">
        <v>48</v>
      </c>
      <c r="C3472" s="20">
        <v>44408</v>
      </c>
      <c r="D3472" s="21">
        <f>YEAR(C3472)-YEAR(G3472)</f>
        <v>17</v>
      </c>
      <c r="E3472" s="21">
        <f>MONTH(C3472)-MONTH(G3472)</f>
        <v>4</v>
      </c>
      <c r="F3472" s="22">
        <v>6203.21</v>
      </c>
      <c r="G3472" s="20">
        <v>38047</v>
      </c>
    </row>
    <row r="3473" spans="1:7" x14ac:dyDescent="0.25">
      <c r="A3473" s="20">
        <v>27271</v>
      </c>
      <c r="B3473" s="19">
        <v>47</v>
      </c>
      <c r="C3473" s="20">
        <v>44408</v>
      </c>
      <c r="D3473" s="21">
        <f>YEAR(C3473)-YEAR(G3473)</f>
        <v>19</v>
      </c>
      <c r="E3473" s="21">
        <f>MONTH(C3473)-MONTH(G3473)</f>
        <v>4</v>
      </c>
      <c r="F3473" s="22">
        <v>7147.54</v>
      </c>
      <c r="G3473" s="20">
        <v>37319</v>
      </c>
    </row>
    <row r="3474" spans="1:7" x14ac:dyDescent="0.25">
      <c r="A3474" s="20">
        <v>32660</v>
      </c>
      <c r="B3474" s="19">
        <v>32</v>
      </c>
      <c r="C3474" s="20">
        <v>44408</v>
      </c>
      <c r="D3474" s="21">
        <f>YEAR(C3474)-YEAR(G3474)</f>
        <v>9</v>
      </c>
      <c r="E3474" s="21">
        <f>MONTH(C3474)-MONTH(G3474)</f>
        <v>4</v>
      </c>
      <c r="F3474" s="22">
        <v>4157.8499999999995</v>
      </c>
      <c r="G3474" s="20">
        <v>40969</v>
      </c>
    </row>
    <row r="3475" spans="1:7" x14ac:dyDescent="0.25">
      <c r="A3475" s="20">
        <v>28954</v>
      </c>
      <c r="B3475" s="19">
        <v>42</v>
      </c>
      <c r="C3475" s="20">
        <v>44408</v>
      </c>
      <c r="D3475" s="21">
        <f>YEAR(C3475)-YEAR(G3475)</f>
        <v>8</v>
      </c>
      <c r="E3475" s="21">
        <f>MONTH(C3475)-MONTH(G3475)</f>
        <v>5</v>
      </c>
      <c r="F3475" s="22">
        <v>6424.56</v>
      </c>
      <c r="G3475" s="20">
        <v>41306</v>
      </c>
    </row>
    <row r="3476" spans="1:7" x14ac:dyDescent="0.25">
      <c r="A3476" s="20">
        <v>25766</v>
      </c>
      <c r="B3476" s="19">
        <v>51</v>
      </c>
      <c r="C3476" s="20">
        <v>44408</v>
      </c>
      <c r="D3476" s="21">
        <f>YEAR(C3476)-YEAR(G3476)</f>
        <v>8</v>
      </c>
      <c r="E3476" s="21">
        <f>MONTH(C3476)-MONTH(G3476)</f>
        <v>5</v>
      </c>
      <c r="F3476" s="22">
        <v>5670.8</v>
      </c>
      <c r="G3476" s="20">
        <v>41306</v>
      </c>
    </row>
    <row r="3477" spans="1:7" x14ac:dyDescent="0.25">
      <c r="A3477" s="20">
        <v>26160</v>
      </c>
      <c r="B3477" s="19">
        <v>50</v>
      </c>
      <c r="C3477" s="20">
        <v>44408</v>
      </c>
      <c r="D3477" s="21">
        <f>YEAR(C3477)-YEAR(G3477)</f>
        <v>1</v>
      </c>
      <c r="E3477" s="21">
        <f>MONTH(C3477)-MONTH(G3477)</f>
        <v>5</v>
      </c>
      <c r="F3477" s="22">
        <v>7626.25</v>
      </c>
      <c r="G3477" s="20">
        <v>43862</v>
      </c>
    </row>
    <row r="3478" spans="1:7" x14ac:dyDescent="0.25">
      <c r="A3478" s="20">
        <v>25692</v>
      </c>
      <c r="B3478" s="19">
        <v>51</v>
      </c>
      <c r="C3478" s="20">
        <v>44408</v>
      </c>
      <c r="D3478" s="21">
        <f>YEAR(C3478)-YEAR(G3478)</f>
        <v>16</v>
      </c>
      <c r="E3478" s="21">
        <f>MONTH(C3478)-MONTH(G3478)</f>
        <v>5</v>
      </c>
      <c r="F3478" s="22">
        <v>4368.4800000000005</v>
      </c>
      <c r="G3478" s="20">
        <v>38385</v>
      </c>
    </row>
    <row r="3479" spans="1:7" x14ac:dyDescent="0.25">
      <c r="A3479" s="20">
        <v>26516</v>
      </c>
      <c r="B3479" s="19">
        <v>49</v>
      </c>
      <c r="C3479" s="20">
        <v>44408</v>
      </c>
      <c r="D3479" s="21">
        <f>YEAR(C3479)-YEAR(G3479)</f>
        <v>21</v>
      </c>
      <c r="E3479" s="21">
        <f>MONTH(C3479)-MONTH(G3479)</f>
        <v>5</v>
      </c>
      <c r="F3479" s="22">
        <v>6809.3</v>
      </c>
      <c r="G3479" s="20">
        <v>36557</v>
      </c>
    </row>
    <row r="3480" spans="1:7" x14ac:dyDescent="0.25">
      <c r="A3480" s="20">
        <v>23123</v>
      </c>
      <c r="B3480" s="19">
        <v>58</v>
      </c>
      <c r="C3480" s="20">
        <v>44408</v>
      </c>
      <c r="D3480" s="21">
        <f>YEAR(C3480)-YEAR(G3480)</f>
        <v>13</v>
      </c>
      <c r="E3480" s="21">
        <f>MONTH(C3480)-MONTH(G3480)</f>
        <v>5</v>
      </c>
      <c r="F3480" s="22">
        <v>8041.57</v>
      </c>
      <c r="G3480" s="20">
        <v>39482</v>
      </c>
    </row>
    <row r="3481" spans="1:7" x14ac:dyDescent="0.25">
      <c r="A3481" s="20">
        <v>27069</v>
      </c>
      <c r="B3481" s="19">
        <v>47</v>
      </c>
      <c r="C3481" s="20">
        <v>44408</v>
      </c>
      <c r="D3481" s="21">
        <f>YEAR(C3481)-YEAR(G3481)</f>
        <v>24</v>
      </c>
      <c r="E3481" s="21">
        <f>MONTH(C3481)-MONTH(G3481)</f>
        <v>5</v>
      </c>
      <c r="F3481" s="22">
        <v>5548.18</v>
      </c>
      <c r="G3481" s="20">
        <v>35464</v>
      </c>
    </row>
    <row r="3482" spans="1:7" x14ac:dyDescent="0.25">
      <c r="A3482" s="20">
        <v>31940</v>
      </c>
      <c r="B3482" s="19">
        <v>34</v>
      </c>
      <c r="C3482" s="20">
        <v>44408</v>
      </c>
      <c r="D3482" s="21">
        <f>YEAR(C3482)-YEAR(G3482)</f>
        <v>7</v>
      </c>
      <c r="E3482" s="21">
        <f>MONTH(C3482)-MONTH(G3482)</f>
        <v>5</v>
      </c>
      <c r="F3482" s="22">
        <v>5671.75</v>
      </c>
      <c r="G3482" s="20">
        <v>41682</v>
      </c>
    </row>
    <row r="3483" spans="1:7" x14ac:dyDescent="0.25">
      <c r="A3483" s="20">
        <v>24323</v>
      </c>
      <c r="B3483" s="19">
        <v>55</v>
      </c>
      <c r="C3483" s="20">
        <v>44408</v>
      </c>
      <c r="D3483" s="21">
        <f>YEAR(C3483)-YEAR(G3483)</f>
        <v>23</v>
      </c>
      <c r="E3483" s="21">
        <f>MONTH(C3483)-MONTH(G3483)</f>
        <v>5</v>
      </c>
      <c r="F3483" s="22">
        <v>7692.98</v>
      </c>
      <c r="G3483" s="20">
        <v>35828</v>
      </c>
    </row>
    <row r="3484" spans="1:7" x14ac:dyDescent="0.25">
      <c r="A3484" s="20">
        <v>27476</v>
      </c>
      <c r="B3484" s="19">
        <v>46</v>
      </c>
      <c r="C3484" s="20">
        <v>44408</v>
      </c>
      <c r="D3484" s="21">
        <f>YEAR(C3484)-YEAR(G3484)</f>
        <v>19</v>
      </c>
      <c r="E3484" s="21">
        <f>MONTH(C3484)-MONTH(G3484)</f>
        <v>5</v>
      </c>
      <c r="F3484" s="22">
        <v>5862.9000000000005</v>
      </c>
      <c r="G3484" s="20">
        <v>37305</v>
      </c>
    </row>
    <row r="3485" spans="1:7" x14ac:dyDescent="0.25">
      <c r="A3485" s="20">
        <v>32592</v>
      </c>
      <c r="B3485" s="19">
        <v>32</v>
      </c>
      <c r="C3485" s="20">
        <v>44408</v>
      </c>
      <c r="D3485" s="21">
        <f>YEAR(C3485)-YEAR(G3485)</f>
        <v>3</v>
      </c>
      <c r="E3485" s="21">
        <f>MONTH(C3485)-MONTH(G3485)</f>
        <v>5</v>
      </c>
      <c r="F3485" s="22">
        <v>3903.7099999999996</v>
      </c>
      <c r="G3485" s="20">
        <v>43148</v>
      </c>
    </row>
    <row r="3486" spans="1:7" x14ac:dyDescent="0.25">
      <c r="A3486" s="20">
        <v>30132</v>
      </c>
      <c r="B3486" s="19">
        <v>39</v>
      </c>
      <c r="C3486" s="20">
        <v>44408</v>
      </c>
      <c r="D3486" s="21">
        <f>YEAR(C3486)-YEAR(G3486)</f>
        <v>15</v>
      </c>
      <c r="E3486" s="21">
        <f>MONTH(C3486)-MONTH(G3486)</f>
        <v>5</v>
      </c>
      <c r="F3486" s="22">
        <v>4357.1099999999997</v>
      </c>
      <c r="G3486" s="20">
        <v>38751</v>
      </c>
    </row>
    <row r="3487" spans="1:7" x14ac:dyDescent="0.25">
      <c r="A3487" s="20">
        <v>31478</v>
      </c>
      <c r="B3487" s="19">
        <v>35</v>
      </c>
      <c r="C3487" s="20">
        <v>44408</v>
      </c>
      <c r="D3487" s="21">
        <f>YEAR(C3487)-YEAR(G3487)</f>
        <v>10</v>
      </c>
      <c r="E3487" s="21">
        <f>MONTH(C3487)-MONTH(G3487)</f>
        <v>5</v>
      </c>
      <c r="F3487" s="22">
        <v>4803.1400000000003</v>
      </c>
      <c r="G3487" s="20">
        <v>40602</v>
      </c>
    </row>
    <row r="3488" spans="1:7" x14ac:dyDescent="0.25">
      <c r="A3488" s="20">
        <v>32381</v>
      </c>
      <c r="B3488" s="19">
        <v>33</v>
      </c>
      <c r="C3488" s="20">
        <v>44408</v>
      </c>
      <c r="D3488" s="21">
        <f>YEAR(C3488)-YEAR(G3488)</f>
        <v>9</v>
      </c>
      <c r="E3488" s="21">
        <f>MONTH(C3488)-MONTH(G3488)</f>
        <v>5</v>
      </c>
      <c r="F3488" s="22">
        <v>4113.05</v>
      </c>
      <c r="G3488" s="20">
        <v>40959</v>
      </c>
    </row>
    <row r="3489" spans="1:7" x14ac:dyDescent="0.25">
      <c r="A3489" s="20">
        <v>23543</v>
      </c>
      <c r="B3489" s="19">
        <v>57</v>
      </c>
      <c r="C3489" s="20">
        <v>44408</v>
      </c>
      <c r="D3489" s="21">
        <f>YEAR(C3489)-YEAR(G3489)</f>
        <v>31</v>
      </c>
      <c r="E3489" s="21">
        <f>MONTH(C3489)-MONTH(G3489)</f>
        <v>5</v>
      </c>
      <c r="F3489" s="22">
        <v>6581.94</v>
      </c>
      <c r="G3489" s="20">
        <v>32905</v>
      </c>
    </row>
    <row r="3490" spans="1:7" x14ac:dyDescent="0.25">
      <c r="A3490" s="20">
        <v>22342</v>
      </c>
      <c r="B3490" s="19">
        <v>60</v>
      </c>
      <c r="C3490" s="20">
        <v>44408</v>
      </c>
      <c r="D3490" s="21">
        <f>YEAR(C3490)-YEAR(G3490)</f>
        <v>34</v>
      </c>
      <c r="E3490" s="21">
        <f>MONTH(C3490)-MONTH(G3490)</f>
        <v>5</v>
      </c>
      <c r="F3490" s="22">
        <v>8681.94</v>
      </c>
      <c r="G3490" s="20">
        <v>31810</v>
      </c>
    </row>
    <row r="3491" spans="1:7" x14ac:dyDescent="0.25">
      <c r="A3491" s="20">
        <v>25942</v>
      </c>
      <c r="B3491" s="19">
        <v>50</v>
      </c>
      <c r="C3491" s="20">
        <v>44408</v>
      </c>
      <c r="D3491" s="21">
        <f>YEAR(C3491)-YEAR(G3491)</f>
        <v>14</v>
      </c>
      <c r="E3491" s="21">
        <f>MONTH(C3491)-MONTH(G3491)</f>
        <v>5</v>
      </c>
      <c r="F3491" s="22">
        <v>7141.2599999999993</v>
      </c>
      <c r="G3491" s="20">
        <v>39132</v>
      </c>
    </row>
    <row r="3492" spans="1:7" x14ac:dyDescent="0.25">
      <c r="A3492" s="20">
        <v>28864</v>
      </c>
      <c r="B3492" s="19">
        <v>42</v>
      </c>
      <c r="C3492" s="20">
        <v>44408</v>
      </c>
      <c r="D3492" s="21">
        <f>YEAR(C3492)-YEAR(G3492)</f>
        <v>13</v>
      </c>
      <c r="E3492" s="21">
        <f>MONTH(C3492)-MONTH(G3492)</f>
        <v>5</v>
      </c>
      <c r="F3492" s="22">
        <v>5423.0099999999993</v>
      </c>
      <c r="G3492" s="20">
        <v>39482</v>
      </c>
    </row>
    <row r="3493" spans="1:7" x14ac:dyDescent="0.25">
      <c r="A3493" s="20">
        <v>27127</v>
      </c>
      <c r="B3493" s="19">
        <v>47</v>
      </c>
      <c r="C3493" s="20">
        <v>44408</v>
      </c>
      <c r="D3493" s="21">
        <f>YEAR(C3493)-YEAR(G3493)</f>
        <v>20</v>
      </c>
      <c r="E3493" s="21">
        <f>MONTH(C3493)-MONTH(G3493)</f>
        <v>5</v>
      </c>
      <c r="F3493" s="22">
        <v>6659.22</v>
      </c>
      <c r="G3493" s="20">
        <v>36934</v>
      </c>
    </row>
    <row r="3494" spans="1:7" x14ac:dyDescent="0.25">
      <c r="A3494" s="20">
        <v>26920</v>
      </c>
      <c r="B3494" s="19">
        <v>48</v>
      </c>
      <c r="C3494" s="20">
        <v>44408</v>
      </c>
      <c r="D3494" s="21">
        <f>YEAR(C3494)-YEAR(G3494)</f>
        <v>10</v>
      </c>
      <c r="E3494" s="21">
        <f>MONTH(C3494)-MONTH(G3494)</f>
        <v>5</v>
      </c>
      <c r="F3494" s="22">
        <v>4334.9800000000005</v>
      </c>
      <c r="G3494" s="20">
        <v>40575</v>
      </c>
    </row>
    <row r="3495" spans="1:7" x14ac:dyDescent="0.25">
      <c r="A3495" s="20">
        <v>24145</v>
      </c>
      <c r="B3495" s="19">
        <v>55</v>
      </c>
      <c r="C3495" s="20">
        <v>44408</v>
      </c>
      <c r="D3495" s="21">
        <f>YEAR(C3495)-YEAR(G3495)</f>
        <v>33</v>
      </c>
      <c r="E3495" s="21">
        <f>MONTH(C3495)-MONTH(G3495)</f>
        <v>5</v>
      </c>
      <c r="F3495" s="22">
        <v>5157.3</v>
      </c>
      <c r="G3495" s="20">
        <v>32181</v>
      </c>
    </row>
    <row r="3496" spans="1:7" x14ac:dyDescent="0.25">
      <c r="A3496" s="20">
        <v>26424</v>
      </c>
      <c r="B3496" s="19">
        <v>49</v>
      </c>
      <c r="C3496" s="20">
        <v>44408</v>
      </c>
      <c r="D3496" s="21">
        <f>YEAR(C3496)-YEAR(G3496)</f>
        <v>16</v>
      </c>
      <c r="E3496" s="21">
        <f>MONTH(C3496)-MONTH(G3496)</f>
        <v>5</v>
      </c>
      <c r="F3496" s="22">
        <v>7227.84</v>
      </c>
      <c r="G3496" s="20">
        <v>38404</v>
      </c>
    </row>
    <row r="3497" spans="1:7" x14ac:dyDescent="0.25">
      <c r="A3497" s="20">
        <v>23552</v>
      </c>
      <c r="B3497" s="19">
        <v>57</v>
      </c>
      <c r="C3497" s="20">
        <v>44408</v>
      </c>
      <c r="D3497" s="21">
        <f>YEAR(C3497)-YEAR(G3497)</f>
        <v>33</v>
      </c>
      <c r="E3497" s="21">
        <f>MONTH(C3497)-MONTH(G3497)</f>
        <v>5</v>
      </c>
      <c r="F3497" s="22">
        <v>5853.94</v>
      </c>
      <c r="G3497" s="20">
        <v>32174</v>
      </c>
    </row>
    <row r="3498" spans="1:7" x14ac:dyDescent="0.25">
      <c r="A3498" s="20">
        <v>31514</v>
      </c>
      <c r="B3498" s="19">
        <v>35</v>
      </c>
      <c r="C3498" s="20">
        <v>44408</v>
      </c>
      <c r="D3498" s="21">
        <f>YEAR(C3498)-YEAR(G3498)</f>
        <v>8</v>
      </c>
      <c r="E3498" s="21">
        <f>MONTH(C3498)-MONTH(G3498)</f>
        <v>5</v>
      </c>
      <c r="F3498" s="22">
        <v>4550.8</v>
      </c>
      <c r="G3498" s="20">
        <v>41306</v>
      </c>
    </row>
    <row r="3499" spans="1:7" x14ac:dyDescent="0.25">
      <c r="A3499" s="20">
        <v>33040</v>
      </c>
      <c r="B3499" s="19">
        <v>31</v>
      </c>
      <c r="C3499" s="20">
        <v>44408</v>
      </c>
      <c r="D3499" s="21">
        <f>YEAR(C3499)-YEAR(G3499)</f>
        <v>1</v>
      </c>
      <c r="E3499" s="21">
        <f>MONTH(C3499)-MONTH(G3499)</f>
        <v>5</v>
      </c>
      <c r="F3499" s="22">
        <v>3874.25</v>
      </c>
      <c r="G3499" s="20">
        <v>43862</v>
      </c>
    </row>
    <row r="3500" spans="1:7" x14ac:dyDescent="0.25">
      <c r="A3500" s="20">
        <v>32371</v>
      </c>
      <c r="B3500" s="19">
        <v>33</v>
      </c>
      <c r="C3500" s="20">
        <v>44408</v>
      </c>
      <c r="D3500" s="21">
        <f>YEAR(C3500)-YEAR(G3500)</f>
        <v>1</v>
      </c>
      <c r="E3500" s="21">
        <f>MONTH(C3500)-MONTH(G3500)</f>
        <v>5</v>
      </c>
      <c r="F3500" s="22">
        <v>3874.25</v>
      </c>
      <c r="G3500" s="20">
        <v>43862</v>
      </c>
    </row>
    <row r="3501" spans="1:7" x14ac:dyDescent="0.25">
      <c r="A3501" s="20">
        <v>23116</v>
      </c>
      <c r="B3501" s="19">
        <v>58</v>
      </c>
      <c r="C3501" s="20">
        <v>44408</v>
      </c>
      <c r="D3501" s="21">
        <f>YEAR(C3501)-YEAR(G3501)</f>
        <v>33</v>
      </c>
      <c r="E3501" s="21">
        <f>MONTH(C3501)-MONTH(G3501)</f>
        <v>5</v>
      </c>
      <c r="F3501" s="22">
        <v>7270.7400000000007</v>
      </c>
      <c r="G3501" s="20">
        <v>32174</v>
      </c>
    </row>
    <row r="3502" spans="1:7" x14ac:dyDescent="0.25">
      <c r="A3502" s="20">
        <v>28479</v>
      </c>
      <c r="B3502" s="19">
        <v>43</v>
      </c>
      <c r="C3502" s="20">
        <v>44408</v>
      </c>
      <c r="D3502" s="21">
        <f>YEAR(C3502)-YEAR(G3502)</f>
        <v>22</v>
      </c>
      <c r="E3502" s="21">
        <f>MONTH(C3502)-MONTH(G3502)</f>
        <v>5</v>
      </c>
      <c r="F3502" s="22">
        <v>4982.58</v>
      </c>
      <c r="G3502" s="20">
        <v>36216</v>
      </c>
    </row>
    <row r="3503" spans="1:7" x14ac:dyDescent="0.25">
      <c r="A3503" s="20">
        <v>26740</v>
      </c>
      <c r="B3503" s="19">
        <v>48</v>
      </c>
      <c r="C3503" s="20">
        <v>44408</v>
      </c>
      <c r="D3503" s="21">
        <f>YEAR(C3503)-YEAR(G3503)</f>
        <v>21</v>
      </c>
      <c r="E3503" s="21">
        <f>MONTH(C3503)-MONTH(G3503)</f>
        <v>5</v>
      </c>
      <c r="F3503" s="22">
        <v>7771.38</v>
      </c>
      <c r="G3503" s="20">
        <v>36557</v>
      </c>
    </row>
    <row r="3504" spans="1:7" x14ac:dyDescent="0.25">
      <c r="A3504" s="20">
        <v>23971</v>
      </c>
      <c r="B3504" s="19">
        <v>56</v>
      </c>
      <c r="C3504" s="20">
        <v>44408</v>
      </c>
      <c r="D3504" s="21">
        <f>YEAR(C3504)-YEAR(G3504)</f>
        <v>12</v>
      </c>
      <c r="E3504" s="21">
        <f>MONTH(C3504)-MONTH(G3504)</f>
        <v>5</v>
      </c>
      <c r="F3504" s="22">
        <v>4662.3599999999997</v>
      </c>
      <c r="G3504" s="20">
        <v>39846</v>
      </c>
    </row>
    <row r="3505" spans="1:7" x14ac:dyDescent="0.25">
      <c r="A3505" s="20">
        <v>23515</v>
      </c>
      <c r="B3505" s="19">
        <v>57</v>
      </c>
      <c r="C3505" s="20">
        <v>44408</v>
      </c>
      <c r="D3505" s="21">
        <f>YEAR(C3505)-YEAR(G3505)</f>
        <v>14</v>
      </c>
      <c r="E3505" s="21">
        <f>MONTH(C3505)-MONTH(G3505)</f>
        <v>5</v>
      </c>
      <c r="F3505" s="22">
        <v>7435.82</v>
      </c>
      <c r="G3505" s="20">
        <v>39132</v>
      </c>
    </row>
    <row r="3506" spans="1:7" x14ac:dyDescent="0.25">
      <c r="A3506" s="20">
        <v>30580</v>
      </c>
      <c r="B3506" s="19">
        <v>38</v>
      </c>
      <c r="C3506" s="20">
        <v>44408</v>
      </c>
      <c r="D3506" s="21">
        <f>YEAR(C3506)-YEAR(G3506)</f>
        <v>15</v>
      </c>
      <c r="E3506" s="21">
        <f>MONTH(C3506)-MONTH(G3506)</f>
        <v>5</v>
      </c>
      <c r="F3506" s="22">
        <v>5104.1500000000005</v>
      </c>
      <c r="G3506" s="20">
        <v>38749</v>
      </c>
    </row>
    <row r="3507" spans="1:7" x14ac:dyDescent="0.25">
      <c r="A3507" s="20">
        <v>24428</v>
      </c>
      <c r="B3507" s="19">
        <v>54</v>
      </c>
      <c r="C3507" s="20">
        <v>44408</v>
      </c>
      <c r="D3507" s="21">
        <f>YEAR(C3507)-YEAR(G3507)</f>
        <v>17</v>
      </c>
      <c r="E3507" s="21">
        <f>MONTH(C3507)-MONTH(G3507)</f>
        <v>5</v>
      </c>
      <c r="F3507" s="22">
        <v>5773.13</v>
      </c>
      <c r="G3507" s="20">
        <v>38018</v>
      </c>
    </row>
    <row r="3508" spans="1:7" x14ac:dyDescent="0.25">
      <c r="A3508" s="20">
        <v>22619</v>
      </c>
      <c r="B3508" s="19">
        <v>59</v>
      </c>
      <c r="C3508" s="20">
        <v>44408</v>
      </c>
      <c r="D3508" s="21">
        <f>YEAR(C3508)-YEAR(G3508)</f>
        <v>19</v>
      </c>
      <c r="E3508" s="21">
        <f>MONTH(C3508)-MONTH(G3508)</f>
        <v>5</v>
      </c>
      <c r="F3508" s="22">
        <v>7910.2599999999993</v>
      </c>
      <c r="G3508" s="20">
        <v>37298</v>
      </c>
    </row>
    <row r="3509" spans="1:7" x14ac:dyDescent="0.25">
      <c r="A3509" s="20">
        <v>28705</v>
      </c>
      <c r="B3509" s="19">
        <v>43</v>
      </c>
      <c r="C3509" s="20">
        <v>44408</v>
      </c>
      <c r="D3509" s="21">
        <f>YEAR(C3509)-YEAR(G3509)</f>
        <v>16</v>
      </c>
      <c r="E3509" s="21">
        <f>MONTH(C3509)-MONTH(G3509)</f>
        <v>5</v>
      </c>
      <c r="F3509" s="22">
        <v>5824.48</v>
      </c>
      <c r="G3509" s="20">
        <v>38411</v>
      </c>
    </row>
    <row r="3510" spans="1:7" x14ac:dyDescent="0.25">
      <c r="A3510" s="20">
        <v>26841</v>
      </c>
      <c r="B3510" s="19">
        <v>48</v>
      </c>
      <c r="C3510" s="20">
        <v>44408</v>
      </c>
      <c r="D3510" s="21">
        <f>YEAR(C3510)-YEAR(G3510)</f>
        <v>21</v>
      </c>
      <c r="E3510" s="21">
        <f>MONTH(C3510)-MONTH(G3510)</f>
        <v>5</v>
      </c>
      <c r="F3510" s="22">
        <v>4875.0600000000004</v>
      </c>
      <c r="G3510" s="20">
        <v>36564</v>
      </c>
    </row>
    <row r="3511" spans="1:7" x14ac:dyDescent="0.25">
      <c r="A3511" s="20">
        <v>28512</v>
      </c>
      <c r="B3511" s="19">
        <v>43</v>
      </c>
      <c r="C3511" s="20">
        <v>44408</v>
      </c>
      <c r="D3511" s="21">
        <f>YEAR(C3511)-YEAR(G3511)</f>
        <v>16</v>
      </c>
      <c r="E3511" s="21">
        <f>MONTH(C3511)-MONTH(G3511)</f>
        <v>5</v>
      </c>
      <c r="F3511" s="22">
        <v>5701.28</v>
      </c>
      <c r="G3511" s="20">
        <v>38404</v>
      </c>
    </row>
    <row r="3512" spans="1:7" x14ac:dyDescent="0.25">
      <c r="A3512" s="20">
        <v>23002</v>
      </c>
      <c r="B3512" s="19">
        <v>58</v>
      </c>
      <c r="C3512" s="20">
        <v>44408</v>
      </c>
      <c r="D3512" s="21">
        <f>YEAR(C3512)-YEAR(G3512)</f>
        <v>33</v>
      </c>
      <c r="E3512" s="21">
        <f>MONTH(C3512)-MONTH(G3512)</f>
        <v>5</v>
      </c>
      <c r="F3512" s="22">
        <v>5547.06</v>
      </c>
      <c r="G3512" s="20">
        <v>32202</v>
      </c>
    </row>
    <row r="3513" spans="1:7" x14ac:dyDescent="0.25">
      <c r="A3513" s="20">
        <v>22717</v>
      </c>
      <c r="B3513" s="19">
        <v>59</v>
      </c>
      <c r="C3513" s="20">
        <v>44408</v>
      </c>
      <c r="D3513" s="21">
        <f>YEAR(C3513)-YEAR(G3513)</f>
        <v>38</v>
      </c>
      <c r="E3513" s="21">
        <f>MONTH(C3513)-MONTH(G3513)</f>
        <v>5</v>
      </c>
      <c r="F3513" s="22">
        <v>5141.62</v>
      </c>
      <c r="G3513" s="20">
        <v>30348</v>
      </c>
    </row>
    <row r="3514" spans="1:7" x14ac:dyDescent="0.25">
      <c r="A3514" s="20">
        <v>32255</v>
      </c>
      <c r="B3514" s="19">
        <v>33</v>
      </c>
      <c r="C3514" s="20">
        <v>44408</v>
      </c>
      <c r="D3514" s="21">
        <f>YEAR(C3514)-YEAR(G3514)</f>
        <v>1</v>
      </c>
      <c r="E3514" s="21">
        <f>MONTH(C3514)-MONTH(G3514)</f>
        <v>5</v>
      </c>
      <c r="F3514" s="22">
        <v>3930.25</v>
      </c>
      <c r="G3514" s="20">
        <v>43862</v>
      </c>
    </row>
    <row r="3515" spans="1:7" x14ac:dyDescent="0.25">
      <c r="A3515" s="20">
        <v>25063</v>
      </c>
      <c r="B3515" s="19">
        <v>53</v>
      </c>
      <c r="C3515" s="20">
        <v>44408</v>
      </c>
      <c r="D3515" s="21">
        <f>YEAR(C3515)-YEAR(G3515)</f>
        <v>18</v>
      </c>
      <c r="E3515" s="21">
        <f>MONTH(C3515)-MONTH(G3515)</f>
        <v>5</v>
      </c>
      <c r="F3515" s="22">
        <v>5002.7400000000007</v>
      </c>
      <c r="G3515" s="20">
        <v>37655</v>
      </c>
    </row>
    <row r="3516" spans="1:7" x14ac:dyDescent="0.25">
      <c r="A3516" s="20">
        <v>29140</v>
      </c>
      <c r="B3516" s="19">
        <v>41</v>
      </c>
      <c r="C3516" s="20">
        <v>44408</v>
      </c>
      <c r="D3516" s="21">
        <f>YEAR(C3516)-YEAR(G3516)</f>
        <v>18</v>
      </c>
      <c r="E3516" s="21">
        <f>MONTH(C3516)-MONTH(G3516)</f>
        <v>5</v>
      </c>
      <c r="F3516" s="22">
        <v>4843.7</v>
      </c>
      <c r="G3516" s="20">
        <v>37653</v>
      </c>
    </row>
    <row r="3517" spans="1:7" x14ac:dyDescent="0.25">
      <c r="A3517" s="20">
        <v>23872</v>
      </c>
      <c r="B3517" s="19">
        <v>56</v>
      </c>
      <c r="C3517" s="20">
        <v>44408</v>
      </c>
      <c r="D3517" s="21">
        <f>YEAR(C3517)-YEAR(G3517)</f>
        <v>30</v>
      </c>
      <c r="E3517" s="21">
        <f>MONTH(C3517)-MONTH(G3517)</f>
        <v>5</v>
      </c>
      <c r="F3517" s="22">
        <v>5190.9000000000005</v>
      </c>
      <c r="G3517" s="20">
        <v>33280</v>
      </c>
    </row>
    <row r="3518" spans="1:7" x14ac:dyDescent="0.25">
      <c r="A3518" s="20">
        <v>23596</v>
      </c>
      <c r="B3518" s="19">
        <v>57</v>
      </c>
      <c r="C3518" s="20">
        <v>44408</v>
      </c>
      <c r="D3518" s="21">
        <f>YEAR(C3518)-YEAR(G3518)</f>
        <v>16</v>
      </c>
      <c r="E3518" s="21">
        <f>MONTH(C3518)-MONTH(G3518)</f>
        <v>5</v>
      </c>
      <c r="F3518" s="22">
        <v>6260.16</v>
      </c>
      <c r="G3518" s="20">
        <v>38404</v>
      </c>
    </row>
    <row r="3519" spans="1:7" x14ac:dyDescent="0.25">
      <c r="A3519" s="20">
        <v>28627</v>
      </c>
      <c r="B3519" s="19">
        <v>43</v>
      </c>
      <c r="C3519" s="20">
        <v>44408</v>
      </c>
      <c r="D3519" s="21">
        <f>YEAR(C3519)-YEAR(G3519)</f>
        <v>14</v>
      </c>
      <c r="E3519" s="21">
        <f>MONTH(C3519)-MONTH(G3519)</f>
        <v>5</v>
      </c>
      <c r="F3519" s="22">
        <v>5006.54</v>
      </c>
      <c r="G3519" s="20">
        <v>39118</v>
      </c>
    </row>
    <row r="3520" spans="1:7" x14ac:dyDescent="0.25">
      <c r="A3520" s="20">
        <v>22054</v>
      </c>
      <c r="B3520" s="19">
        <v>61</v>
      </c>
      <c r="C3520" s="20">
        <v>44408</v>
      </c>
      <c r="D3520" s="21">
        <f>YEAR(C3520)-YEAR(G3520)</f>
        <v>36</v>
      </c>
      <c r="E3520" s="21">
        <f>MONTH(C3520)-MONTH(G3520)</f>
        <v>5</v>
      </c>
      <c r="F3520" s="22">
        <v>7671.7</v>
      </c>
      <c r="G3520" s="20">
        <v>31082</v>
      </c>
    </row>
    <row r="3521" spans="1:7" x14ac:dyDescent="0.25">
      <c r="A3521" s="20">
        <v>25305</v>
      </c>
      <c r="B3521" s="19">
        <v>52</v>
      </c>
      <c r="C3521" s="20">
        <v>44408</v>
      </c>
      <c r="D3521" s="21">
        <f>YEAR(C3521)-YEAR(G3521)</f>
        <v>15</v>
      </c>
      <c r="E3521" s="21">
        <f>MONTH(C3521)-MONTH(G3521)</f>
        <v>5</v>
      </c>
      <c r="F3521" s="22">
        <v>8012.79</v>
      </c>
      <c r="G3521" s="20">
        <v>38761</v>
      </c>
    </row>
    <row r="3522" spans="1:7" x14ac:dyDescent="0.25">
      <c r="A3522" s="20">
        <v>23519</v>
      </c>
      <c r="B3522" s="19">
        <v>57</v>
      </c>
      <c r="C3522" s="20">
        <v>44408</v>
      </c>
      <c r="D3522" s="21">
        <f>YEAR(C3522)-YEAR(G3522)</f>
        <v>38</v>
      </c>
      <c r="E3522" s="21">
        <f>MONTH(C3522)-MONTH(G3522)</f>
        <v>5</v>
      </c>
      <c r="F3522" s="22">
        <v>5958.0999999999995</v>
      </c>
      <c r="G3522" s="20">
        <v>30348</v>
      </c>
    </row>
    <row r="3523" spans="1:7" x14ac:dyDescent="0.25">
      <c r="A3523" s="20">
        <v>22286</v>
      </c>
      <c r="B3523" s="19">
        <v>60</v>
      </c>
      <c r="C3523" s="20">
        <v>44408</v>
      </c>
      <c r="D3523" s="21">
        <f>YEAR(C3523)-YEAR(G3523)</f>
        <v>15</v>
      </c>
      <c r="E3523" s="21">
        <f>MONTH(C3523)-MONTH(G3523)</f>
        <v>5</v>
      </c>
      <c r="F3523" s="22">
        <v>5987.829999999999</v>
      </c>
      <c r="G3523" s="20">
        <v>38749</v>
      </c>
    </row>
    <row r="3524" spans="1:7" x14ac:dyDescent="0.25">
      <c r="A3524" s="20">
        <v>28883</v>
      </c>
      <c r="B3524" s="19">
        <v>42</v>
      </c>
      <c r="C3524" s="20">
        <v>44408</v>
      </c>
      <c r="D3524" s="21">
        <f>YEAR(C3524)-YEAR(G3524)</f>
        <v>19</v>
      </c>
      <c r="E3524" s="21">
        <f>MONTH(C3524)-MONTH(G3524)</f>
        <v>5</v>
      </c>
      <c r="F3524" s="22">
        <v>5120.34</v>
      </c>
      <c r="G3524" s="20">
        <v>37291</v>
      </c>
    </row>
    <row r="3525" spans="1:7" x14ac:dyDescent="0.25">
      <c r="A3525" s="20">
        <v>26810</v>
      </c>
      <c r="B3525" s="19">
        <v>48</v>
      </c>
      <c r="C3525" s="20">
        <v>44408</v>
      </c>
      <c r="D3525" s="21">
        <f>YEAR(C3525)-YEAR(G3525)</f>
        <v>9</v>
      </c>
      <c r="E3525" s="21">
        <f>MONTH(C3525)-MONTH(G3525)</f>
        <v>5</v>
      </c>
      <c r="F3525" s="22">
        <v>6229.8499999999995</v>
      </c>
      <c r="G3525" s="20">
        <v>40940</v>
      </c>
    </row>
    <row r="3526" spans="1:7" x14ac:dyDescent="0.25">
      <c r="A3526" s="20">
        <v>27428</v>
      </c>
      <c r="B3526" s="19">
        <v>46</v>
      </c>
      <c r="C3526" s="20">
        <v>44408</v>
      </c>
      <c r="D3526" s="21">
        <f>YEAR(C3526)-YEAR(G3526)</f>
        <v>14</v>
      </c>
      <c r="E3526" s="21">
        <f>MONTH(C3526)-MONTH(G3526)</f>
        <v>5</v>
      </c>
      <c r="F3526" s="22">
        <v>5797.2599999999993</v>
      </c>
      <c r="G3526" s="20">
        <v>39118</v>
      </c>
    </row>
    <row r="3527" spans="1:7" x14ac:dyDescent="0.25">
      <c r="A3527" s="20">
        <v>29574</v>
      </c>
      <c r="B3527" s="19">
        <v>40</v>
      </c>
      <c r="C3527" s="20">
        <v>44408</v>
      </c>
      <c r="D3527" s="21">
        <f>YEAR(C3527)-YEAR(G3527)</f>
        <v>14</v>
      </c>
      <c r="E3527" s="21">
        <f>MONTH(C3527)-MONTH(G3527)</f>
        <v>5</v>
      </c>
      <c r="F3527" s="22">
        <v>4950.54</v>
      </c>
      <c r="G3527" s="20">
        <v>39125</v>
      </c>
    </row>
    <row r="3528" spans="1:7" x14ac:dyDescent="0.25">
      <c r="A3528" s="20">
        <v>28870</v>
      </c>
      <c r="B3528" s="19">
        <v>42</v>
      </c>
      <c r="C3528" s="20">
        <v>44408</v>
      </c>
      <c r="D3528" s="21">
        <f>YEAR(C3528)-YEAR(G3528)</f>
        <v>8</v>
      </c>
      <c r="E3528" s="21">
        <f>MONTH(C3528)-MONTH(G3528)</f>
        <v>5</v>
      </c>
      <c r="F3528" s="22">
        <v>5063.76</v>
      </c>
      <c r="G3528" s="20">
        <v>41306</v>
      </c>
    </row>
    <row r="3529" spans="1:7" x14ac:dyDescent="0.25">
      <c r="A3529" s="20">
        <v>29814</v>
      </c>
      <c r="B3529" s="19">
        <v>40</v>
      </c>
      <c r="C3529" s="20">
        <v>44408</v>
      </c>
      <c r="D3529" s="21">
        <f>YEAR(C3529)-YEAR(G3529)</f>
        <v>14</v>
      </c>
      <c r="E3529" s="21">
        <f>MONTH(C3529)-MONTH(G3529)</f>
        <v>5</v>
      </c>
      <c r="F3529" s="22">
        <v>4947.18</v>
      </c>
      <c r="G3529" s="20">
        <v>39114</v>
      </c>
    </row>
    <row r="3530" spans="1:7" x14ac:dyDescent="0.25">
      <c r="A3530" s="20">
        <v>22262</v>
      </c>
      <c r="B3530" s="19">
        <v>60</v>
      </c>
      <c r="C3530" s="20">
        <v>44408</v>
      </c>
      <c r="D3530" s="21">
        <f>YEAR(C3530)-YEAR(G3530)</f>
        <v>39</v>
      </c>
      <c r="E3530" s="21">
        <f>MONTH(C3530)-MONTH(G3530)</f>
        <v>5</v>
      </c>
      <c r="F3530" s="22">
        <v>5607.54</v>
      </c>
      <c r="G3530" s="20">
        <v>29997</v>
      </c>
    </row>
    <row r="3531" spans="1:7" x14ac:dyDescent="0.25">
      <c r="A3531" s="20">
        <v>29405</v>
      </c>
      <c r="B3531" s="19">
        <v>41</v>
      </c>
      <c r="C3531" s="20">
        <v>44408</v>
      </c>
      <c r="D3531" s="21">
        <f>YEAR(C3531)-YEAR(G3531)</f>
        <v>15</v>
      </c>
      <c r="E3531" s="21">
        <f>MONTH(C3531)-MONTH(G3531)</f>
        <v>5</v>
      </c>
      <c r="F3531" s="22">
        <v>4935.03</v>
      </c>
      <c r="G3531" s="20">
        <v>38749</v>
      </c>
    </row>
    <row r="3532" spans="1:7" x14ac:dyDescent="0.25">
      <c r="A3532" s="20">
        <v>28671</v>
      </c>
      <c r="B3532" s="19">
        <v>43</v>
      </c>
      <c r="C3532" s="20">
        <v>44408</v>
      </c>
      <c r="D3532" s="21">
        <f>YEAR(C3532)-YEAR(G3532)</f>
        <v>15</v>
      </c>
      <c r="E3532" s="21">
        <f>MONTH(C3532)-MONTH(G3532)</f>
        <v>5</v>
      </c>
      <c r="F3532" s="22">
        <v>5215.03</v>
      </c>
      <c r="G3532" s="20">
        <v>38761</v>
      </c>
    </row>
    <row r="3533" spans="1:7" x14ac:dyDescent="0.25">
      <c r="A3533" s="20">
        <v>32041</v>
      </c>
      <c r="B3533" s="19">
        <v>34</v>
      </c>
      <c r="C3533" s="20">
        <v>44408</v>
      </c>
      <c r="D3533" s="21">
        <f>YEAR(C3533)-YEAR(G3533)</f>
        <v>9</v>
      </c>
      <c r="E3533" s="21">
        <f>MONTH(C3533)-MONTH(G3533)</f>
        <v>5</v>
      </c>
      <c r="F3533" s="22">
        <v>4792.8900000000003</v>
      </c>
      <c r="G3533" s="20">
        <v>40940</v>
      </c>
    </row>
    <row r="3534" spans="1:7" x14ac:dyDescent="0.25">
      <c r="A3534" s="20">
        <v>30156</v>
      </c>
      <c r="B3534" s="19">
        <v>39</v>
      </c>
      <c r="C3534" s="20">
        <v>44408</v>
      </c>
      <c r="D3534" s="21">
        <f>YEAR(C3534)-YEAR(G3534)</f>
        <v>14</v>
      </c>
      <c r="E3534" s="21">
        <f>MONTH(C3534)-MONTH(G3534)</f>
        <v>5</v>
      </c>
      <c r="F3534" s="22">
        <v>4977.42</v>
      </c>
      <c r="G3534" s="20">
        <v>39118</v>
      </c>
    </row>
    <row r="3535" spans="1:7" x14ac:dyDescent="0.25">
      <c r="A3535" s="20">
        <v>30504</v>
      </c>
      <c r="B3535" s="19">
        <v>38</v>
      </c>
      <c r="C3535" s="20">
        <v>44408</v>
      </c>
      <c r="D3535" s="21">
        <f>YEAR(C3535)-YEAR(G3535)</f>
        <v>15</v>
      </c>
      <c r="E3535" s="21">
        <f>MONTH(C3535)-MONTH(G3535)</f>
        <v>5</v>
      </c>
      <c r="F3535" s="22">
        <v>5505.1100000000006</v>
      </c>
      <c r="G3535" s="20">
        <v>38755</v>
      </c>
    </row>
    <row r="3536" spans="1:7" x14ac:dyDescent="0.25">
      <c r="A3536" s="20">
        <v>29263</v>
      </c>
      <c r="B3536" s="19">
        <v>41</v>
      </c>
      <c r="C3536" s="20">
        <v>44408</v>
      </c>
      <c r="D3536" s="21">
        <f>YEAR(C3536)-YEAR(G3536)</f>
        <v>12</v>
      </c>
      <c r="E3536" s="21">
        <f>MONTH(C3536)-MONTH(G3536)</f>
        <v>5</v>
      </c>
      <c r="F3536" s="22">
        <v>5306.36</v>
      </c>
      <c r="G3536" s="20">
        <v>39846</v>
      </c>
    </row>
    <row r="3537" spans="1:7" x14ac:dyDescent="0.25">
      <c r="A3537" s="20">
        <v>30054</v>
      </c>
      <c r="B3537" s="19">
        <v>39</v>
      </c>
      <c r="C3537" s="20">
        <v>44408</v>
      </c>
      <c r="D3537" s="21">
        <f>YEAR(C3537)-YEAR(G3537)</f>
        <v>16</v>
      </c>
      <c r="E3537" s="21">
        <f>MONTH(C3537)-MONTH(G3537)</f>
        <v>5</v>
      </c>
      <c r="F3537" s="22">
        <v>5890.56</v>
      </c>
      <c r="G3537" s="20">
        <v>38397</v>
      </c>
    </row>
    <row r="3538" spans="1:7" x14ac:dyDescent="0.25">
      <c r="A3538" s="20">
        <v>23206</v>
      </c>
      <c r="B3538" s="19">
        <v>58</v>
      </c>
      <c r="C3538" s="20">
        <v>44408</v>
      </c>
      <c r="D3538" s="21">
        <f>YEAR(C3538)-YEAR(G3538)</f>
        <v>38</v>
      </c>
      <c r="E3538" s="21">
        <f>MONTH(C3538)-MONTH(G3538)</f>
        <v>5</v>
      </c>
      <c r="F3538" s="22">
        <v>5371.22</v>
      </c>
      <c r="G3538" s="20">
        <v>30348</v>
      </c>
    </row>
    <row r="3539" spans="1:7" x14ac:dyDescent="0.25">
      <c r="A3539" s="20">
        <v>32393</v>
      </c>
      <c r="B3539" s="19">
        <v>33</v>
      </c>
      <c r="C3539" s="20">
        <v>44408</v>
      </c>
      <c r="D3539" s="21">
        <f>YEAR(C3539)-YEAR(G3539)</f>
        <v>8</v>
      </c>
      <c r="E3539" s="21">
        <f>MONTH(C3539)-MONTH(G3539)</f>
        <v>5</v>
      </c>
      <c r="F3539" s="22">
        <v>5682</v>
      </c>
      <c r="G3539" s="20">
        <v>41306</v>
      </c>
    </row>
    <row r="3540" spans="1:7" x14ac:dyDescent="0.25">
      <c r="A3540" s="20">
        <v>29155</v>
      </c>
      <c r="B3540" s="19">
        <v>41</v>
      </c>
      <c r="C3540" s="20">
        <v>44408</v>
      </c>
      <c r="D3540" s="21">
        <f>YEAR(C3540)-YEAR(G3540)</f>
        <v>7</v>
      </c>
      <c r="E3540" s="21">
        <f>MONTH(C3540)-MONTH(G3540)</f>
        <v>5</v>
      </c>
      <c r="F3540" s="22">
        <v>5817.3499999999995</v>
      </c>
      <c r="G3540" s="20">
        <v>41671</v>
      </c>
    </row>
    <row r="3541" spans="1:7" x14ac:dyDescent="0.25">
      <c r="A3541" s="20">
        <v>27971</v>
      </c>
      <c r="B3541" s="19">
        <v>45</v>
      </c>
      <c r="C3541" s="20">
        <v>44408</v>
      </c>
      <c r="D3541" s="21">
        <f>YEAR(C3541)-YEAR(G3541)</f>
        <v>19</v>
      </c>
      <c r="E3541" s="21">
        <f>MONTH(C3541)-MONTH(G3541)</f>
        <v>5</v>
      </c>
      <c r="F3541" s="22">
        <v>6109.3</v>
      </c>
      <c r="G3541" s="20">
        <v>37291</v>
      </c>
    </row>
    <row r="3542" spans="1:7" x14ac:dyDescent="0.25">
      <c r="A3542" s="20">
        <v>31688</v>
      </c>
      <c r="B3542" s="19">
        <v>34</v>
      </c>
      <c r="C3542" s="20">
        <v>44408</v>
      </c>
      <c r="D3542" s="21">
        <f>YEAR(C3542)-YEAR(G3542)</f>
        <v>9</v>
      </c>
      <c r="E3542" s="21">
        <f>MONTH(C3542)-MONTH(G3542)</f>
        <v>5</v>
      </c>
      <c r="F3542" s="22">
        <v>4113.05</v>
      </c>
      <c r="G3542" s="20">
        <v>40940</v>
      </c>
    </row>
    <row r="3543" spans="1:7" x14ac:dyDescent="0.25">
      <c r="A3543" s="20">
        <v>30726</v>
      </c>
      <c r="B3543" s="19">
        <v>37</v>
      </c>
      <c r="C3543" s="20">
        <v>44408</v>
      </c>
      <c r="D3543" s="21">
        <f>YEAR(C3543)-YEAR(G3543)</f>
        <v>6</v>
      </c>
      <c r="E3543" s="21">
        <f>MONTH(C3543)-MONTH(G3543)</f>
        <v>5</v>
      </c>
      <c r="F3543" s="22">
        <v>5101.5</v>
      </c>
      <c r="G3543" s="20">
        <v>42036</v>
      </c>
    </row>
    <row r="3544" spans="1:7" x14ac:dyDescent="0.25">
      <c r="A3544" s="20">
        <v>28762</v>
      </c>
      <c r="B3544" s="19">
        <v>43</v>
      </c>
      <c r="C3544" s="20">
        <v>44408</v>
      </c>
      <c r="D3544" s="21">
        <f>YEAR(C3544)-YEAR(G3544)</f>
        <v>9</v>
      </c>
      <c r="E3544" s="21">
        <f>MONTH(C3544)-MONTH(G3544)</f>
        <v>5</v>
      </c>
      <c r="F3544" s="22">
        <v>4319.13</v>
      </c>
      <c r="G3544" s="20">
        <v>40940</v>
      </c>
    </row>
    <row r="3545" spans="1:7" x14ac:dyDescent="0.25">
      <c r="A3545" s="20">
        <v>25354</v>
      </c>
      <c r="B3545" s="19">
        <v>52</v>
      </c>
      <c r="C3545" s="20">
        <v>44408</v>
      </c>
      <c r="D3545" s="21">
        <f>YEAR(C3545)-YEAR(G3545)</f>
        <v>15</v>
      </c>
      <c r="E3545" s="21">
        <f>MONTH(C3545)-MONTH(G3545)</f>
        <v>5</v>
      </c>
      <c r="F3545" s="22">
        <v>5867.9900000000007</v>
      </c>
      <c r="G3545" s="20">
        <v>38761</v>
      </c>
    </row>
    <row r="3546" spans="1:7" x14ac:dyDescent="0.25">
      <c r="A3546" s="20">
        <v>29922</v>
      </c>
      <c r="B3546" s="19">
        <v>39</v>
      </c>
      <c r="C3546" s="20">
        <v>44408</v>
      </c>
      <c r="D3546" s="21">
        <f>YEAR(C3546)-YEAR(G3546)</f>
        <v>13</v>
      </c>
      <c r="E3546" s="21">
        <f>MONTH(C3546)-MONTH(G3546)</f>
        <v>5</v>
      </c>
      <c r="F3546" s="22">
        <v>4655.8100000000004</v>
      </c>
      <c r="G3546" s="20">
        <v>39482</v>
      </c>
    </row>
    <row r="3547" spans="1:7" x14ac:dyDescent="0.25">
      <c r="A3547" s="20">
        <v>31686</v>
      </c>
      <c r="B3547" s="19">
        <v>34</v>
      </c>
      <c r="C3547" s="20">
        <v>44408</v>
      </c>
      <c r="D3547" s="21">
        <f>YEAR(C3547)-YEAR(G3547)</f>
        <v>10</v>
      </c>
      <c r="E3547" s="21">
        <f>MONTH(C3547)-MONTH(G3547)</f>
        <v>5</v>
      </c>
      <c r="F3547" s="22">
        <v>5120.0999999999995</v>
      </c>
      <c r="G3547" s="20">
        <v>40597</v>
      </c>
    </row>
    <row r="3548" spans="1:7" x14ac:dyDescent="0.25">
      <c r="A3548" s="20">
        <v>28088</v>
      </c>
      <c r="B3548" s="19">
        <v>44</v>
      </c>
      <c r="C3548" s="20">
        <v>44408</v>
      </c>
      <c r="D3548" s="21">
        <f>YEAR(C3548)-YEAR(G3548)</f>
        <v>9</v>
      </c>
      <c r="E3548" s="21">
        <f>MONTH(C3548)-MONTH(G3548)</f>
        <v>5</v>
      </c>
      <c r="F3548" s="22">
        <v>5569.05</v>
      </c>
      <c r="G3548" s="20">
        <v>40952</v>
      </c>
    </row>
    <row r="3549" spans="1:7" x14ac:dyDescent="0.25">
      <c r="A3549" s="20">
        <v>32696</v>
      </c>
      <c r="B3549" s="19">
        <v>32</v>
      </c>
      <c r="C3549" s="20">
        <v>44408</v>
      </c>
      <c r="D3549" s="21">
        <f>YEAR(C3549)-YEAR(G3549)</f>
        <v>6</v>
      </c>
      <c r="E3549" s="21">
        <f>MONTH(C3549)-MONTH(G3549)</f>
        <v>5</v>
      </c>
      <c r="F3549" s="22">
        <v>4025.1800000000003</v>
      </c>
      <c r="G3549" s="20">
        <v>42036</v>
      </c>
    </row>
    <row r="3550" spans="1:7" x14ac:dyDescent="0.25">
      <c r="A3550" s="20">
        <v>30371</v>
      </c>
      <c r="B3550" s="19">
        <v>38</v>
      </c>
      <c r="C3550" s="20">
        <v>44408</v>
      </c>
      <c r="D3550" s="21">
        <f>YEAR(C3550)-YEAR(G3550)</f>
        <v>14</v>
      </c>
      <c r="E3550" s="21">
        <f>MONTH(C3550)-MONTH(G3550)</f>
        <v>5</v>
      </c>
      <c r="F3550" s="22">
        <v>4589.9000000000005</v>
      </c>
      <c r="G3550" s="20">
        <v>39136</v>
      </c>
    </row>
    <row r="3551" spans="1:7" x14ac:dyDescent="0.25">
      <c r="A3551" s="20">
        <v>28265</v>
      </c>
      <c r="B3551" s="19">
        <v>44</v>
      </c>
      <c r="C3551" s="20">
        <v>44408</v>
      </c>
      <c r="D3551" s="21">
        <f>YEAR(C3551)-YEAR(G3551)</f>
        <v>14</v>
      </c>
      <c r="E3551" s="21">
        <f>MONTH(C3551)-MONTH(G3551)</f>
        <v>5</v>
      </c>
      <c r="F3551" s="22">
        <v>4993.0999999999995</v>
      </c>
      <c r="G3551" s="20">
        <v>39132</v>
      </c>
    </row>
    <row r="3552" spans="1:7" x14ac:dyDescent="0.25">
      <c r="A3552" s="20">
        <v>22064</v>
      </c>
      <c r="B3552" s="19">
        <v>61</v>
      </c>
      <c r="C3552" s="20">
        <v>44408</v>
      </c>
      <c r="D3552" s="21">
        <f>YEAR(C3552)-YEAR(G3552)</f>
        <v>39</v>
      </c>
      <c r="E3552" s="21">
        <f>MONTH(C3552)-MONTH(G3552)</f>
        <v>5</v>
      </c>
      <c r="F3552" s="22">
        <v>7249.46</v>
      </c>
      <c r="G3552" s="20">
        <v>29997</v>
      </c>
    </row>
    <row r="3553" spans="1:7" x14ac:dyDescent="0.25">
      <c r="A3553" s="20">
        <v>23687</v>
      </c>
      <c r="B3553" s="19">
        <v>56</v>
      </c>
      <c r="C3553" s="20">
        <v>44408</v>
      </c>
      <c r="D3553" s="21">
        <f>YEAR(C3553)-YEAR(G3553)</f>
        <v>33</v>
      </c>
      <c r="E3553" s="21">
        <f>MONTH(C3553)-MONTH(G3553)</f>
        <v>5</v>
      </c>
      <c r="F3553" s="22">
        <v>5353.3</v>
      </c>
      <c r="G3553" s="20">
        <v>32181</v>
      </c>
    </row>
    <row r="3554" spans="1:7" x14ac:dyDescent="0.25">
      <c r="A3554" s="20">
        <v>22455</v>
      </c>
      <c r="B3554" s="19">
        <v>60</v>
      </c>
      <c r="C3554" s="20">
        <v>44408</v>
      </c>
      <c r="D3554" s="21">
        <f>YEAR(C3554)-YEAR(G3554)</f>
        <v>38</v>
      </c>
      <c r="E3554" s="21">
        <f>MONTH(C3554)-MONTH(G3554)</f>
        <v>5</v>
      </c>
      <c r="F3554" s="22">
        <v>5971.54</v>
      </c>
      <c r="G3554" s="20">
        <v>30348</v>
      </c>
    </row>
    <row r="3555" spans="1:7" x14ac:dyDescent="0.25">
      <c r="A3555" s="20">
        <v>25507</v>
      </c>
      <c r="B3555" s="19">
        <v>51</v>
      </c>
      <c r="C3555" s="20">
        <v>44408</v>
      </c>
      <c r="D3555" s="21">
        <f>YEAR(C3555)-YEAR(G3555)</f>
        <v>5</v>
      </c>
      <c r="E3555" s="21">
        <f>MONTH(C3555)-MONTH(G3555)</f>
        <v>5</v>
      </c>
      <c r="F3555" s="22">
        <v>9089.65</v>
      </c>
      <c r="G3555" s="20">
        <v>42401</v>
      </c>
    </row>
    <row r="3556" spans="1:7" x14ac:dyDescent="0.25">
      <c r="A3556" s="20">
        <v>27846</v>
      </c>
      <c r="B3556" s="19">
        <v>45</v>
      </c>
      <c r="C3556" s="20">
        <v>44408</v>
      </c>
      <c r="D3556" s="21">
        <f>YEAR(C3556)-YEAR(G3556)</f>
        <v>18</v>
      </c>
      <c r="E3556" s="21">
        <f>MONTH(C3556)-MONTH(G3556)</f>
        <v>5</v>
      </c>
      <c r="F3556" s="22">
        <v>6146.2599999999993</v>
      </c>
      <c r="G3556" s="20">
        <v>37662</v>
      </c>
    </row>
    <row r="3557" spans="1:7" x14ac:dyDescent="0.25">
      <c r="A3557" s="20">
        <v>30047</v>
      </c>
      <c r="B3557" s="19">
        <v>39</v>
      </c>
      <c r="C3557" s="20">
        <v>44408</v>
      </c>
      <c r="D3557" s="21">
        <f>YEAR(C3557)-YEAR(G3557)</f>
        <v>11</v>
      </c>
      <c r="E3557" s="21">
        <f>MONTH(C3557)-MONTH(G3557)</f>
        <v>5</v>
      </c>
      <c r="F3557" s="22">
        <v>5377.87</v>
      </c>
      <c r="G3557" s="20">
        <v>40210</v>
      </c>
    </row>
    <row r="3558" spans="1:7" x14ac:dyDescent="0.25">
      <c r="A3558" s="20">
        <v>29612</v>
      </c>
      <c r="B3558" s="19">
        <v>40</v>
      </c>
      <c r="C3558" s="20">
        <v>44408</v>
      </c>
      <c r="D3558" s="21">
        <f>YEAR(C3558)-YEAR(G3558)</f>
        <v>16</v>
      </c>
      <c r="E3558" s="21">
        <f>MONTH(C3558)-MONTH(G3558)</f>
        <v>5</v>
      </c>
      <c r="F3558" s="22">
        <v>6436</v>
      </c>
      <c r="G3558" s="20">
        <v>38388</v>
      </c>
    </row>
    <row r="3559" spans="1:7" x14ac:dyDescent="0.25">
      <c r="A3559" s="20">
        <v>26381</v>
      </c>
      <c r="B3559" s="19">
        <v>49</v>
      </c>
      <c r="C3559" s="20">
        <v>44408</v>
      </c>
      <c r="D3559" s="21">
        <f>YEAR(C3559)-YEAR(G3559)</f>
        <v>16</v>
      </c>
      <c r="E3559" s="21">
        <f>MONTH(C3559)-MONTH(G3559)</f>
        <v>5</v>
      </c>
      <c r="F3559" s="22">
        <v>6063.04</v>
      </c>
      <c r="G3559" s="20">
        <v>38384</v>
      </c>
    </row>
    <row r="3560" spans="1:7" x14ac:dyDescent="0.25">
      <c r="A3560" s="20">
        <v>29374</v>
      </c>
      <c r="B3560" s="19">
        <v>41</v>
      </c>
      <c r="C3560" s="20">
        <v>44408</v>
      </c>
      <c r="D3560" s="21">
        <f>YEAR(C3560)-YEAR(G3560)</f>
        <v>8</v>
      </c>
      <c r="E3560" s="21">
        <f>MONTH(C3560)-MONTH(G3560)</f>
        <v>5</v>
      </c>
      <c r="F3560" s="22">
        <v>6354</v>
      </c>
      <c r="G3560" s="20">
        <v>41306</v>
      </c>
    </row>
    <row r="3561" spans="1:7" x14ac:dyDescent="0.25">
      <c r="A3561" s="20">
        <v>29335</v>
      </c>
      <c r="B3561" s="19">
        <v>41</v>
      </c>
      <c r="C3561" s="20">
        <v>44408</v>
      </c>
      <c r="D3561" s="21">
        <f>YEAR(C3561)-YEAR(G3561)</f>
        <v>1</v>
      </c>
      <c r="E3561" s="21">
        <f>MONTH(C3561)-MONTH(G3561)</f>
        <v>5</v>
      </c>
      <c r="F3561" s="22">
        <v>5946.25</v>
      </c>
      <c r="G3561" s="20">
        <v>43862</v>
      </c>
    </row>
    <row r="3562" spans="1:7" x14ac:dyDescent="0.25">
      <c r="A3562" s="20">
        <v>28979</v>
      </c>
      <c r="B3562" s="19">
        <v>42</v>
      </c>
      <c r="C3562" s="20">
        <v>44408</v>
      </c>
      <c r="D3562" s="21">
        <f>YEAR(C3562)-YEAR(G3562)</f>
        <v>1</v>
      </c>
      <c r="E3562" s="21">
        <f>MONTH(C3562)-MONTH(G3562)</f>
        <v>5</v>
      </c>
      <c r="F3562" s="22">
        <v>4490.25</v>
      </c>
      <c r="G3562" s="20">
        <v>43862</v>
      </c>
    </row>
    <row r="3563" spans="1:7" x14ac:dyDescent="0.25">
      <c r="A3563" s="20">
        <v>27944</v>
      </c>
      <c r="B3563" s="19">
        <v>45</v>
      </c>
      <c r="C3563" s="20">
        <v>44408</v>
      </c>
      <c r="D3563" s="21">
        <f>YEAR(C3563)-YEAR(G3563)</f>
        <v>14</v>
      </c>
      <c r="E3563" s="21">
        <f>MONTH(C3563)-MONTH(G3563)</f>
        <v>5</v>
      </c>
      <c r="F3563" s="22">
        <v>7551.18</v>
      </c>
      <c r="G3563" s="20">
        <v>39114</v>
      </c>
    </row>
    <row r="3564" spans="1:7" x14ac:dyDescent="0.25">
      <c r="A3564" s="20">
        <v>29788</v>
      </c>
      <c r="B3564" s="19">
        <v>40</v>
      </c>
      <c r="C3564" s="20">
        <v>44408</v>
      </c>
      <c r="D3564" s="21">
        <f>YEAR(C3564)-YEAR(G3564)</f>
        <v>2</v>
      </c>
      <c r="E3564" s="21">
        <f>MONTH(C3564)-MONTH(G3564)</f>
        <v>5</v>
      </c>
      <c r="F3564" s="22">
        <v>4199.22</v>
      </c>
      <c r="G3564" s="20">
        <v>43497</v>
      </c>
    </row>
    <row r="3565" spans="1:7" x14ac:dyDescent="0.25">
      <c r="A3565" s="20">
        <v>27658</v>
      </c>
      <c r="B3565" s="19">
        <v>46</v>
      </c>
      <c r="C3565" s="20">
        <v>44408</v>
      </c>
      <c r="D3565" s="21">
        <f>YEAR(C3565)-YEAR(G3565)</f>
        <v>10</v>
      </c>
      <c r="E3565" s="21">
        <f>MONTH(C3565)-MONTH(G3565)</f>
        <v>5</v>
      </c>
      <c r="F3565" s="22">
        <v>5624.0999999999995</v>
      </c>
      <c r="G3565" s="20">
        <v>40581</v>
      </c>
    </row>
    <row r="3566" spans="1:7" x14ac:dyDescent="0.25">
      <c r="A3566" s="20">
        <v>30764</v>
      </c>
      <c r="B3566" s="19">
        <v>37</v>
      </c>
      <c r="C3566" s="20">
        <v>44408</v>
      </c>
      <c r="D3566" s="21">
        <f>YEAR(C3566)-YEAR(G3566)</f>
        <v>2</v>
      </c>
      <c r="E3566" s="21">
        <f>MONTH(C3566)-MONTH(G3566)</f>
        <v>5</v>
      </c>
      <c r="F3566" s="22">
        <v>5732.5</v>
      </c>
      <c r="G3566" s="20">
        <v>43497</v>
      </c>
    </row>
    <row r="3567" spans="1:7" x14ac:dyDescent="0.25">
      <c r="A3567" s="20">
        <v>28250</v>
      </c>
      <c r="B3567" s="19">
        <v>44</v>
      </c>
      <c r="C3567" s="20">
        <v>44408</v>
      </c>
      <c r="D3567" s="21">
        <f>YEAR(C3567)-YEAR(G3567)</f>
        <v>9</v>
      </c>
      <c r="E3567" s="21">
        <f>MONTH(C3567)-MONTH(G3567)</f>
        <v>5</v>
      </c>
      <c r="F3567" s="22">
        <v>6241.05</v>
      </c>
      <c r="G3567" s="20">
        <v>40940</v>
      </c>
    </row>
    <row r="3568" spans="1:7" x14ac:dyDescent="0.25">
      <c r="A3568" s="20">
        <v>23660</v>
      </c>
      <c r="B3568" s="19">
        <v>56</v>
      </c>
      <c r="C3568" s="20">
        <v>44408</v>
      </c>
      <c r="D3568" s="21">
        <f>YEAR(C3568)-YEAR(G3568)</f>
        <v>33</v>
      </c>
      <c r="E3568" s="21">
        <f>MONTH(C3568)-MONTH(G3568)</f>
        <v>5</v>
      </c>
      <c r="F3568" s="22">
        <v>4990.42</v>
      </c>
      <c r="G3568" s="20">
        <v>32195</v>
      </c>
    </row>
    <row r="3569" spans="1:7" x14ac:dyDescent="0.25">
      <c r="A3569" s="20">
        <v>22382</v>
      </c>
      <c r="B3569" s="19">
        <v>60</v>
      </c>
      <c r="C3569" s="20">
        <v>44408</v>
      </c>
      <c r="D3569" s="21">
        <f>YEAR(C3569)-YEAR(G3569)</f>
        <v>37</v>
      </c>
      <c r="E3569" s="21">
        <f>MONTH(C3569)-MONTH(G3569)</f>
        <v>5</v>
      </c>
      <c r="F3569" s="22">
        <v>5833.78</v>
      </c>
      <c r="G3569" s="20">
        <v>30713</v>
      </c>
    </row>
    <row r="3570" spans="1:7" x14ac:dyDescent="0.25">
      <c r="A3570" s="20">
        <v>29525</v>
      </c>
      <c r="B3570" s="19">
        <v>40</v>
      </c>
      <c r="C3570" s="20">
        <v>44408</v>
      </c>
      <c r="D3570" s="21">
        <f>YEAR(C3570)-YEAR(G3570)</f>
        <v>15</v>
      </c>
      <c r="E3570" s="21">
        <f>MONTH(C3570)-MONTH(G3570)</f>
        <v>5</v>
      </c>
      <c r="F3570" s="22">
        <v>4913.75</v>
      </c>
      <c r="G3570" s="20">
        <v>38754</v>
      </c>
    </row>
    <row r="3571" spans="1:7" x14ac:dyDescent="0.25">
      <c r="A3571" s="20">
        <v>26817</v>
      </c>
      <c r="B3571" s="19">
        <v>48</v>
      </c>
      <c r="C3571" s="20">
        <v>44408</v>
      </c>
      <c r="D3571" s="21">
        <f>YEAR(C3571)-YEAR(G3571)</f>
        <v>19</v>
      </c>
      <c r="E3571" s="21">
        <f>MONTH(C3571)-MONTH(G3571)</f>
        <v>5</v>
      </c>
      <c r="F3571" s="22">
        <v>6438.579999999999</v>
      </c>
      <c r="G3571" s="20">
        <v>37291</v>
      </c>
    </row>
    <row r="3572" spans="1:7" x14ac:dyDescent="0.25">
      <c r="A3572" s="20">
        <v>31885</v>
      </c>
      <c r="B3572" s="19">
        <v>34</v>
      </c>
      <c r="C3572" s="20">
        <v>44408</v>
      </c>
      <c r="D3572" s="21">
        <f>YEAR(C3572)-YEAR(G3572)</f>
        <v>10</v>
      </c>
      <c r="E3572" s="21">
        <f>MONTH(C3572)-MONTH(G3572)</f>
        <v>5</v>
      </c>
      <c r="F3572" s="22">
        <v>4071.78</v>
      </c>
      <c r="G3572" s="20">
        <v>40581</v>
      </c>
    </row>
    <row r="3573" spans="1:7" x14ac:dyDescent="0.25">
      <c r="A3573" s="20">
        <v>22928</v>
      </c>
      <c r="B3573" s="19">
        <v>58</v>
      </c>
      <c r="C3573" s="20">
        <v>44408</v>
      </c>
      <c r="D3573" s="21">
        <f>YEAR(C3573)-YEAR(G3573)</f>
        <v>13</v>
      </c>
      <c r="E3573" s="21">
        <f>MONTH(C3573)-MONTH(G3573)</f>
        <v>5</v>
      </c>
      <c r="F3573" s="22">
        <v>6924.93</v>
      </c>
      <c r="G3573" s="20">
        <v>39498</v>
      </c>
    </row>
    <row r="3574" spans="1:7" x14ac:dyDescent="0.25">
      <c r="A3574" s="20">
        <v>28178</v>
      </c>
      <c r="B3574" s="19">
        <v>44</v>
      </c>
      <c r="C3574" s="20">
        <v>44408</v>
      </c>
      <c r="D3574" s="21">
        <f>YEAR(C3574)-YEAR(G3574)</f>
        <v>20</v>
      </c>
      <c r="E3574" s="21">
        <f>MONTH(C3574)-MONTH(G3574)</f>
        <v>5</v>
      </c>
      <c r="F3574" s="22">
        <v>4649.9399999999996</v>
      </c>
      <c r="G3574" s="20">
        <v>36934</v>
      </c>
    </row>
    <row r="3575" spans="1:7" x14ac:dyDescent="0.25">
      <c r="A3575" s="20">
        <v>27346</v>
      </c>
      <c r="B3575" s="19">
        <v>46</v>
      </c>
      <c r="C3575" s="20">
        <v>44408</v>
      </c>
      <c r="D3575" s="21">
        <f>YEAR(C3575)-YEAR(G3575)</f>
        <v>17</v>
      </c>
      <c r="E3575" s="21">
        <f>MONTH(C3575)-MONTH(G3575)</f>
        <v>5</v>
      </c>
      <c r="F3575" s="22">
        <v>5428.17</v>
      </c>
      <c r="G3575" s="20">
        <v>38018</v>
      </c>
    </row>
    <row r="3576" spans="1:7" x14ac:dyDescent="0.25">
      <c r="A3576" s="20">
        <v>25673</v>
      </c>
      <c r="B3576" s="19">
        <v>51</v>
      </c>
      <c r="C3576" s="20">
        <v>44408</v>
      </c>
      <c r="D3576" s="21">
        <f>YEAR(C3576)-YEAR(G3576)</f>
        <v>12</v>
      </c>
      <c r="E3576" s="21">
        <f>MONTH(C3576)-MONTH(G3576)</f>
        <v>5</v>
      </c>
      <c r="F3576" s="22">
        <v>7165.56</v>
      </c>
      <c r="G3576" s="20">
        <v>39845</v>
      </c>
    </row>
    <row r="3577" spans="1:7" x14ac:dyDescent="0.25">
      <c r="A3577" s="20">
        <v>23391</v>
      </c>
      <c r="B3577" s="19">
        <v>57</v>
      </c>
      <c r="C3577" s="20">
        <v>44408</v>
      </c>
      <c r="D3577" s="21">
        <f>YEAR(C3577)-YEAR(G3577)</f>
        <v>15</v>
      </c>
      <c r="E3577" s="21">
        <f>MONTH(C3577)-MONTH(G3577)</f>
        <v>5</v>
      </c>
      <c r="F3577" s="22">
        <v>7061.91</v>
      </c>
      <c r="G3577" s="20">
        <v>38749</v>
      </c>
    </row>
    <row r="3578" spans="1:7" x14ac:dyDescent="0.25">
      <c r="A3578" s="20">
        <v>31333</v>
      </c>
      <c r="B3578" s="19">
        <v>35</v>
      </c>
      <c r="C3578" s="20">
        <v>44408</v>
      </c>
      <c r="D3578" s="21">
        <f>YEAR(C3578)-YEAR(G3578)</f>
        <v>2</v>
      </c>
      <c r="E3578" s="21">
        <f>MONTH(C3578)-MONTH(G3578)</f>
        <v>5</v>
      </c>
      <c r="F3578" s="22">
        <v>4844.34</v>
      </c>
      <c r="G3578" s="20">
        <v>43497</v>
      </c>
    </row>
    <row r="3579" spans="1:7" x14ac:dyDescent="0.25">
      <c r="A3579" s="20">
        <v>29413</v>
      </c>
      <c r="B3579" s="19">
        <v>41</v>
      </c>
      <c r="C3579" s="20">
        <v>44408</v>
      </c>
      <c r="D3579" s="21">
        <f>YEAR(C3579)-YEAR(G3579)</f>
        <v>16</v>
      </c>
      <c r="E3579" s="21">
        <f>MONTH(C3579)-MONTH(G3579)</f>
        <v>5</v>
      </c>
      <c r="F3579" s="22">
        <v>3949.6</v>
      </c>
      <c r="G3579" s="20">
        <v>38385</v>
      </c>
    </row>
    <row r="3580" spans="1:7" x14ac:dyDescent="0.25">
      <c r="A3580" s="20">
        <v>29298</v>
      </c>
      <c r="B3580" s="19">
        <v>41</v>
      </c>
      <c r="C3580" s="20">
        <v>44408</v>
      </c>
      <c r="D3580" s="21">
        <f>YEAR(C3580)-YEAR(G3580)</f>
        <v>13</v>
      </c>
      <c r="E3580" s="21">
        <f>MONTH(C3580)-MONTH(G3580)</f>
        <v>5</v>
      </c>
      <c r="F3580" s="22">
        <v>4541.57</v>
      </c>
      <c r="G3580" s="20">
        <v>39482</v>
      </c>
    </row>
    <row r="3581" spans="1:7" x14ac:dyDescent="0.25">
      <c r="A3581" s="20">
        <v>26321</v>
      </c>
      <c r="B3581" s="19">
        <v>49</v>
      </c>
      <c r="C3581" s="20">
        <v>44408</v>
      </c>
      <c r="D3581" s="21">
        <f>YEAR(C3581)-YEAR(G3581)</f>
        <v>12</v>
      </c>
      <c r="E3581" s="21">
        <f>MONTH(C3581)-MONTH(G3581)</f>
        <v>5</v>
      </c>
      <c r="F3581" s="22">
        <v>4521.24</v>
      </c>
      <c r="G3581" s="20">
        <v>39860</v>
      </c>
    </row>
    <row r="3582" spans="1:7" x14ac:dyDescent="0.25">
      <c r="A3582" s="20">
        <v>28430</v>
      </c>
      <c r="B3582" s="19">
        <v>43</v>
      </c>
      <c r="C3582" s="20">
        <v>44408</v>
      </c>
      <c r="D3582" s="21">
        <f>YEAR(C3582)-YEAR(G3582)</f>
        <v>1</v>
      </c>
      <c r="E3582" s="21">
        <f>MONTH(C3582)-MONTH(G3582)</f>
        <v>5</v>
      </c>
      <c r="F3582" s="22">
        <v>5498.25</v>
      </c>
      <c r="G3582" s="20">
        <v>43862</v>
      </c>
    </row>
    <row r="3583" spans="1:7" x14ac:dyDescent="0.25">
      <c r="A3583" s="20">
        <v>28602</v>
      </c>
      <c r="B3583" s="19">
        <v>43</v>
      </c>
      <c r="C3583" s="20">
        <v>44408</v>
      </c>
      <c r="D3583" s="21">
        <f>YEAR(C3583)-YEAR(G3583)</f>
        <v>9</v>
      </c>
      <c r="E3583" s="21">
        <f>MONTH(C3583)-MONTH(G3583)</f>
        <v>5</v>
      </c>
      <c r="F3583" s="22">
        <v>4600.25</v>
      </c>
      <c r="G3583" s="20">
        <v>40940</v>
      </c>
    </row>
    <row r="3584" spans="1:7" x14ac:dyDescent="0.25">
      <c r="A3584" s="20">
        <v>22305</v>
      </c>
      <c r="B3584" s="19">
        <v>60</v>
      </c>
      <c r="C3584" s="20">
        <v>44408</v>
      </c>
      <c r="D3584" s="21">
        <f>YEAR(C3584)-YEAR(G3584)</f>
        <v>39</v>
      </c>
      <c r="E3584" s="21">
        <f>MONTH(C3584)-MONTH(G3584)</f>
        <v>5</v>
      </c>
      <c r="F3584" s="22">
        <v>5320.82</v>
      </c>
      <c r="G3584" s="20">
        <v>29997</v>
      </c>
    </row>
    <row r="3585" spans="1:7" x14ac:dyDescent="0.25">
      <c r="A3585" s="20">
        <v>22448</v>
      </c>
      <c r="B3585" s="19">
        <v>60</v>
      </c>
      <c r="C3585" s="20">
        <v>44408</v>
      </c>
      <c r="D3585" s="21">
        <f>YEAR(C3585)-YEAR(G3585)</f>
        <v>10</v>
      </c>
      <c r="E3585" s="21">
        <f>MONTH(C3585)-MONTH(G3585)</f>
        <v>5</v>
      </c>
      <c r="F3585" s="22">
        <v>5282.5</v>
      </c>
      <c r="G3585" s="20">
        <v>40602</v>
      </c>
    </row>
    <row r="3586" spans="1:7" x14ac:dyDescent="0.25">
      <c r="A3586" s="20">
        <v>30663</v>
      </c>
      <c r="B3586" s="19">
        <v>37</v>
      </c>
      <c r="C3586" s="20">
        <v>44408</v>
      </c>
      <c r="D3586" s="21">
        <f>YEAR(C3586)-YEAR(G3586)</f>
        <v>13</v>
      </c>
      <c r="E3586" s="21">
        <f>MONTH(C3586)-MONTH(G3586)</f>
        <v>5</v>
      </c>
      <c r="F3586" s="22">
        <v>4861.8900000000003</v>
      </c>
      <c r="G3586" s="20">
        <v>39482</v>
      </c>
    </row>
    <row r="3587" spans="1:7" x14ac:dyDescent="0.25">
      <c r="A3587" s="20">
        <v>26594</v>
      </c>
      <c r="B3587" s="19">
        <v>48</v>
      </c>
      <c r="C3587" s="20">
        <v>44408</v>
      </c>
      <c r="D3587" s="21">
        <f>YEAR(C3587)-YEAR(G3587)</f>
        <v>13</v>
      </c>
      <c r="E3587" s="21">
        <f>MONTH(C3587)-MONTH(G3587)</f>
        <v>5</v>
      </c>
      <c r="F3587" s="22">
        <v>4445.25</v>
      </c>
      <c r="G3587" s="20">
        <v>39482</v>
      </c>
    </row>
    <row r="3588" spans="1:7" x14ac:dyDescent="0.25">
      <c r="A3588" s="20">
        <v>29840</v>
      </c>
      <c r="B3588" s="19">
        <v>40</v>
      </c>
      <c r="C3588" s="20">
        <v>44408</v>
      </c>
      <c r="D3588" s="21">
        <f>YEAR(C3588)-YEAR(G3588)</f>
        <v>14</v>
      </c>
      <c r="E3588" s="21">
        <f>MONTH(C3588)-MONTH(G3588)</f>
        <v>5</v>
      </c>
      <c r="F3588" s="22">
        <v>4846.38</v>
      </c>
      <c r="G3588" s="20">
        <v>39114</v>
      </c>
    </row>
    <row r="3589" spans="1:7" x14ac:dyDescent="0.25">
      <c r="A3589" s="20">
        <v>26587</v>
      </c>
      <c r="B3589" s="19">
        <v>48</v>
      </c>
      <c r="C3589" s="20">
        <v>44408</v>
      </c>
      <c r="D3589" s="21">
        <f>YEAR(C3589)-YEAR(G3589)</f>
        <v>23</v>
      </c>
      <c r="E3589" s="21">
        <f>MONTH(C3589)-MONTH(G3589)</f>
        <v>5</v>
      </c>
      <c r="F3589" s="22">
        <v>4761.9399999999996</v>
      </c>
      <c r="G3589" s="20">
        <v>35830</v>
      </c>
    </row>
    <row r="3590" spans="1:7" x14ac:dyDescent="0.25">
      <c r="A3590" s="20">
        <v>26385</v>
      </c>
      <c r="B3590" s="19">
        <v>49</v>
      </c>
      <c r="C3590" s="20">
        <v>44408</v>
      </c>
      <c r="D3590" s="21">
        <f>YEAR(C3590)-YEAR(G3590)</f>
        <v>15</v>
      </c>
      <c r="E3590" s="21">
        <f>MONTH(C3590)-MONTH(G3590)</f>
        <v>5</v>
      </c>
      <c r="F3590" s="22">
        <v>6762.87</v>
      </c>
      <c r="G3590" s="20">
        <v>38749</v>
      </c>
    </row>
    <row r="3591" spans="1:7" x14ac:dyDescent="0.25">
      <c r="A3591" s="20">
        <v>28420</v>
      </c>
      <c r="B3591" s="19">
        <v>43</v>
      </c>
      <c r="C3591" s="20">
        <v>44408</v>
      </c>
      <c r="D3591" s="21">
        <f>YEAR(C3591)-YEAR(G3591)</f>
        <v>14</v>
      </c>
      <c r="E3591" s="21">
        <f>MONTH(C3591)-MONTH(G3591)</f>
        <v>5</v>
      </c>
      <c r="F3591" s="22">
        <v>5528.46</v>
      </c>
      <c r="G3591" s="20">
        <v>39132</v>
      </c>
    </row>
    <row r="3592" spans="1:7" x14ac:dyDescent="0.25">
      <c r="A3592" s="20">
        <v>27147</v>
      </c>
      <c r="B3592" s="19">
        <v>47</v>
      </c>
      <c r="C3592" s="20">
        <v>44408</v>
      </c>
      <c r="D3592" s="21">
        <f>YEAR(C3592)-YEAR(G3592)</f>
        <v>16</v>
      </c>
      <c r="E3592" s="21">
        <f>MONTH(C3592)-MONTH(G3592)</f>
        <v>5</v>
      </c>
      <c r="F3592" s="22">
        <v>7656.8</v>
      </c>
      <c r="G3592" s="20">
        <v>38397</v>
      </c>
    </row>
    <row r="3593" spans="1:7" x14ac:dyDescent="0.25">
      <c r="A3593" s="20">
        <v>25450</v>
      </c>
      <c r="B3593" s="19">
        <v>52</v>
      </c>
      <c r="C3593" s="20">
        <v>44408</v>
      </c>
      <c r="D3593" s="21">
        <f>YEAR(C3593)-YEAR(G3593)</f>
        <v>24</v>
      </c>
      <c r="E3593" s="21">
        <f>MONTH(C3593)-MONTH(G3593)</f>
        <v>5</v>
      </c>
      <c r="F3593" s="22">
        <v>7065.78</v>
      </c>
      <c r="G3593" s="20">
        <v>35462</v>
      </c>
    </row>
    <row r="3594" spans="1:7" x14ac:dyDescent="0.25">
      <c r="A3594" s="20">
        <v>28729</v>
      </c>
      <c r="B3594" s="19">
        <v>43</v>
      </c>
      <c r="C3594" s="20">
        <v>44408</v>
      </c>
      <c r="D3594" s="21">
        <f>YEAR(C3594)-YEAR(G3594)</f>
        <v>9</v>
      </c>
      <c r="E3594" s="21">
        <f>MONTH(C3594)-MONTH(G3594)</f>
        <v>5</v>
      </c>
      <c r="F3594" s="22">
        <v>4281.05</v>
      </c>
      <c r="G3594" s="20">
        <v>40940</v>
      </c>
    </row>
    <row r="3595" spans="1:7" x14ac:dyDescent="0.25">
      <c r="A3595" s="20">
        <v>24001</v>
      </c>
      <c r="B3595" s="19">
        <v>56</v>
      </c>
      <c r="C3595" s="20">
        <v>44408</v>
      </c>
      <c r="D3595" s="21">
        <f>YEAR(C3595)-YEAR(G3595)</f>
        <v>12</v>
      </c>
      <c r="E3595" s="21">
        <f>MONTH(C3595)-MONTH(G3595)</f>
        <v>5</v>
      </c>
      <c r="F3595" s="22">
        <v>5972.7599999999993</v>
      </c>
      <c r="G3595" s="20">
        <v>39853</v>
      </c>
    </row>
    <row r="3596" spans="1:7" x14ac:dyDescent="0.25">
      <c r="A3596" s="20">
        <v>32820</v>
      </c>
      <c r="B3596" s="19">
        <v>31</v>
      </c>
      <c r="C3596" s="20">
        <v>44408</v>
      </c>
      <c r="D3596" s="21">
        <f>YEAR(C3596)-YEAR(G3596)</f>
        <v>8</v>
      </c>
      <c r="E3596" s="21">
        <f>MONTH(C3596)-MONTH(G3596)</f>
        <v>5</v>
      </c>
      <c r="F3596" s="22">
        <v>3891.1200000000003</v>
      </c>
      <c r="G3596" s="20">
        <v>41306</v>
      </c>
    </row>
    <row r="3597" spans="1:7" x14ac:dyDescent="0.25">
      <c r="A3597" s="20">
        <v>23469</v>
      </c>
      <c r="B3597" s="19">
        <v>57</v>
      </c>
      <c r="C3597" s="20">
        <v>44408</v>
      </c>
      <c r="D3597" s="21">
        <f>YEAR(C3597)-YEAR(G3597)</f>
        <v>33</v>
      </c>
      <c r="E3597" s="21">
        <f>MONTH(C3597)-MONTH(G3597)</f>
        <v>5</v>
      </c>
      <c r="F3597" s="22">
        <v>5262.58</v>
      </c>
      <c r="G3597" s="20">
        <v>32190</v>
      </c>
    </row>
    <row r="3598" spans="1:7" x14ac:dyDescent="0.25">
      <c r="A3598" s="20">
        <v>30070</v>
      </c>
      <c r="B3598" s="19">
        <v>39</v>
      </c>
      <c r="C3598" s="20">
        <v>44408</v>
      </c>
      <c r="D3598" s="21">
        <f>YEAR(C3598)-YEAR(G3598)</f>
        <v>14</v>
      </c>
      <c r="E3598" s="21">
        <f>MONTH(C3598)-MONTH(G3598)</f>
        <v>5</v>
      </c>
      <c r="F3598" s="22">
        <v>6110.8600000000006</v>
      </c>
      <c r="G3598" s="20">
        <v>39114</v>
      </c>
    </row>
    <row r="3599" spans="1:7" x14ac:dyDescent="0.25">
      <c r="A3599" s="20">
        <v>32251</v>
      </c>
      <c r="B3599" s="19">
        <v>33</v>
      </c>
      <c r="C3599" s="20">
        <v>44408</v>
      </c>
      <c r="D3599" s="21">
        <f>YEAR(C3599)-YEAR(G3599)</f>
        <v>6</v>
      </c>
      <c r="E3599" s="21">
        <f>MONTH(C3599)-MONTH(G3599)</f>
        <v>5</v>
      </c>
      <c r="F3599" s="22">
        <v>3925.5</v>
      </c>
      <c r="G3599" s="20">
        <v>42051</v>
      </c>
    </row>
    <row r="3600" spans="1:7" x14ac:dyDescent="0.25">
      <c r="A3600" s="20">
        <v>29885</v>
      </c>
      <c r="B3600" s="19">
        <v>39</v>
      </c>
      <c r="C3600" s="20">
        <v>44408</v>
      </c>
      <c r="D3600" s="21">
        <f>YEAR(C3600)-YEAR(G3600)</f>
        <v>12</v>
      </c>
      <c r="E3600" s="21">
        <f>MONTH(C3600)-MONTH(G3600)</f>
        <v>5</v>
      </c>
      <c r="F3600" s="22">
        <v>4990.5199999999995</v>
      </c>
      <c r="G3600" s="20">
        <v>39846</v>
      </c>
    </row>
    <row r="3601" spans="1:7" x14ac:dyDescent="0.25">
      <c r="A3601" s="20">
        <v>25505</v>
      </c>
      <c r="B3601" s="19">
        <v>51</v>
      </c>
      <c r="C3601" s="20">
        <v>44408</v>
      </c>
      <c r="D3601" s="21">
        <f>YEAR(C3601)-YEAR(G3601)</f>
        <v>13</v>
      </c>
      <c r="E3601" s="21">
        <f>MONTH(C3601)-MONTH(G3601)</f>
        <v>5</v>
      </c>
      <c r="F3601" s="22">
        <v>4784.6099999999997</v>
      </c>
      <c r="G3601" s="20">
        <v>39482</v>
      </c>
    </row>
    <row r="3602" spans="1:7" x14ac:dyDescent="0.25">
      <c r="A3602" s="20">
        <v>30342</v>
      </c>
      <c r="B3602" s="19">
        <v>38</v>
      </c>
      <c r="C3602" s="20">
        <v>44408</v>
      </c>
      <c r="D3602" s="21">
        <f>YEAR(C3602)-YEAR(G3602)</f>
        <v>9</v>
      </c>
      <c r="E3602" s="21">
        <f>MONTH(C3602)-MONTH(G3602)</f>
        <v>5</v>
      </c>
      <c r="F3602" s="22">
        <v>4542.01</v>
      </c>
      <c r="G3602" s="20">
        <v>40954</v>
      </c>
    </row>
    <row r="3603" spans="1:7" x14ac:dyDescent="0.25">
      <c r="A3603" s="20">
        <v>24200</v>
      </c>
      <c r="B3603" s="19">
        <v>55</v>
      </c>
      <c r="C3603" s="20">
        <v>44408</v>
      </c>
      <c r="D3603" s="21">
        <f>YEAR(C3603)-YEAR(G3603)</f>
        <v>31</v>
      </c>
      <c r="E3603" s="21">
        <f>MONTH(C3603)-MONTH(G3603)</f>
        <v>5</v>
      </c>
      <c r="F3603" s="22">
        <v>6808.18</v>
      </c>
      <c r="G3603" s="20">
        <v>32905</v>
      </c>
    </row>
    <row r="3604" spans="1:7" x14ac:dyDescent="0.25">
      <c r="A3604" s="20">
        <v>27691</v>
      </c>
      <c r="B3604" s="19">
        <v>45</v>
      </c>
      <c r="C3604" s="20">
        <v>44408</v>
      </c>
      <c r="D3604" s="21">
        <f>YEAR(C3604)-YEAR(G3604)</f>
        <v>10</v>
      </c>
      <c r="E3604" s="21">
        <f>MONTH(C3604)-MONTH(G3604)</f>
        <v>5</v>
      </c>
      <c r="F3604" s="22">
        <v>5685.7</v>
      </c>
      <c r="G3604" s="20">
        <v>40575</v>
      </c>
    </row>
    <row r="3605" spans="1:7" x14ac:dyDescent="0.25">
      <c r="A3605" s="20">
        <v>32255</v>
      </c>
      <c r="B3605" s="19">
        <v>33</v>
      </c>
      <c r="C3605" s="20">
        <v>44408</v>
      </c>
      <c r="D3605" s="21">
        <f>YEAR(C3605)-YEAR(G3605)</f>
        <v>9</v>
      </c>
      <c r="E3605" s="21">
        <f>MONTH(C3605)-MONTH(G3605)</f>
        <v>5</v>
      </c>
      <c r="F3605" s="22">
        <v>4061.53</v>
      </c>
      <c r="G3605" s="20">
        <v>40940</v>
      </c>
    </row>
    <row r="3606" spans="1:7" x14ac:dyDescent="0.25">
      <c r="A3606" s="20">
        <v>26992</v>
      </c>
      <c r="B3606" s="19">
        <v>47</v>
      </c>
      <c r="C3606" s="20">
        <v>44408</v>
      </c>
      <c r="D3606" s="21">
        <f>YEAR(C3606)-YEAR(G3606)</f>
        <v>16</v>
      </c>
      <c r="E3606" s="21">
        <f>MONTH(C3606)-MONTH(G3606)</f>
        <v>5</v>
      </c>
      <c r="F3606" s="22">
        <v>6291.52</v>
      </c>
      <c r="G3606" s="20">
        <v>38384</v>
      </c>
    </row>
    <row r="3607" spans="1:7" x14ac:dyDescent="0.25">
      <c r="A3607" s="20">
        <v>24240</v>
      </c>
      <c r="B3607" s="19">
        <v>55</v>
      </c>
      <c r="C3607" s="20">
        <v>44408</v>
      </c>
      <c r="D3607" s="21">
        <f>YEAR(C3607)-YEAR(G3607)</f>
        <v>30</v>
      </c>
      <c r="E3607" s="21">
        <f>MONTH(C3607)-MONTH(G3607)</f>
        <v>5</v>
      </c>
      <c r="F3607" s="22">
        <v>5310.7400000000007</v>
      </c>
      <c r="G3607" s="20">
        <v>33273</v>
      </c>
    </row>
    <row r="3608" spans="1:7" x14ac:dyDescent="0.25">
      <c r="A3608" s="20">
        <v>23126</v>
      </c>
      <c r="B3608" s="19">
        <v>58</v>
      </c>
      <c r="C3608" s="20">
        <v>44408</v>
      </c>
      <c r="D3608" s="21">
        <f>YEAR(C3608)-YEAR(G3608)</f>
        <v>8</v>
      </c>
      <c r="E3608" s="21">
        <f>MONTH(C3608)-MONTH(G3608)</f>
        <v>5</v>
      </c>
      <c r="F3608" s="22">
        <v>7521.04</v>
      </c>
      <c r="G3608" s="20">
        <v>41307</v>
      </c>
    </row>
    <row r="3609" spans="1:7" x14ac:dyDescent="0.25">
      <c r="A3609" s="20">
        <v>22291</v>
      </c>
      <c r="B3609" s="19">
        <v>60</v>
      </c>
      <c r="C3609" s="20">
        <v>44408</v>
      </c>
      <c r="D3609" s="21">
        <f>YEAR(C3609)-YEAR(G3609)</f>
        <v>38</v>
      </c>
      <c r="E3609" s="21">
        <f>MONTH(C3609)-MONTH(G3609)</f>
        <v>5</v>
      </c>
      <c r="F3609" s="22">
        <v>7016.5</v>
      </c>
      <c r="G3609" s="20">
        <v>30348</v>
      </c>
    </row>
    <row r="3610" spans="1:7" x14ac:dyDescent="0.25">
      <c r="A3610" s="20">
        <v>24006</v>
      </c>
      <c r="B3610" s="19">
        <v>56</v>
      </c>
      <c r="C3610" s="20">
        <v>44408</v>
      </c>
      <c r="D3610" s="21">
        <f>YEAR(C3610)-YEAR(G3610)</f>
        <v>14</v>
      </c>
      <c r="E3610" s="21">
        <f>MONTH(C3610)-MONTH(G3610)</f>
        <v>5</v>
      </c>
      <c r="F3610" s="22">
        <v>6412.1399999999994</v>
      </c>
      <c r="G3610" s="20">
        <v>39125</v>
      </c>
    </row>
    <row r="3611" spans="1:7" x14ac:dyDescent="0.25">
      <c r="A3611" s="20">
        <v>31047</v>
      </c>
      <c r="B3611" s="19">
        <v>36</v>
      </c>
      <c r="C3611" s="20">
        <v>44408</v>
      </c>
      <c r="D3611" s="21">
        <f>YEAR(C3611)-YEAR(G3611)</f>
        <v>12</v>
      </c>
      <c r="E3611" s="21">
        <f>MONTH(C3611)-MONTH(G3611)</f>
        <v>5</v>
      </c>
      <c r="F3611" s="22">
        <v>4328.5999999999995</v>
      </c>
      <c r="G3611" s="20">
        <v>39852</v>
      </c>
    </row>
    <row r="3612" spans="1:7" x14ac:dyDescent="0.25">
      <c r="A3612" s="20">
        <v>30460</v>
      </c>
      <c r="B3612" s="19">
        <v>38</v>
      </c>
      <c r="C3612" s="20">
        <v>44408</v>
      </c>
      <c r="D3612" s="21">
        <f>YEAR(C3612)-YEAR(G3612)</f>
        <v>10</v>
      </c>
      <c r="E3612" s="21">
        <f>MONTH(C3612)-MONTH(G3612)</f>
        <v>5</v>
      </c>
      <c r="F3612" s="22">
        <v>4071.78</v>
      </c>
      <c r="G3612" s="20">
        <v>40581</v>
      </c>
    </row>
    <row r="3613" spans="1:7" x14ac:dyDescent="0.25">
      <c r="A3613" s="20">
        <v>29324</v>
      </c>
      <c r="B3613" s="19">
        <v>41</v>
      </c>
      <c r="C3613" s="20">
        <v>44408</v>
      </c>
      <c r="D3613" s="21">
        <f>YEAR(C3613)-YEAR(G3613)</f>
        <v>16</v>
      </c>
      <c r="E3613" s="21">
        <f>MONTH(C3613)-MONTH(G3613)</f>
        <v>5</v>
      </c>
      <c r="F3613" s="22">
        <v>4868</v>
      </c>
      <c r="G3613" s="20">
        <v>38397</v>
      </c>
    </row>
    <row r="3614" spans="1:7" x14ac:dyDescent="0.25">
      <c r="A3614" s="20">
        <v>23514</v>
      </c>
      <c r="B3614" s="19">
        <v>57</v>
      </c>
      <c r="C3614" s="20">
        <v>44408</v>
      </c>
      <c r="D3614" s="21">
        <f>YEAR(C3614)-YEAR(G3614)</f>
        <v>33</v>
      </c>
      <c r="E3614" s="21">
        <f>MONTH(C3614)-MONTH(G3614)</f>
        <v>5</v>
      </c>
      <c r="F3614" s="22">
        <v>5375.7</v>
      </c>
      <c r="G3614" s="20">
        <v>32195</v>
      </c>
    </row>
    <row r="3615" spans="1:7" x14ac:dyDescent="0.25">
      <c r="A3615" s="20">
        <v>31718</v>
      </c>
      <c r="B3615" s="19">
        <v>34</v>
      </c>
      <c r="C3615" s="20">
        <v>44408</v>
      </c>
      <c r="D3615" s="21">
        <f>YEAR(C3615)-YEAR(G3615)</f>
        <v>1</v>
      </c>
      <c r="E3615" s="21">
        <f>MONTH(C3615)-MONTH(G3615)</f>
        <v>5</v>
      </c>
      <c r="F3615" s="22">
        <v>4322.25</v>
      </c>
      <c r="G3615" s="20">
        <v>43862</v>
      </c>
    </row>
    <row r="3616" spans="1:7" x14ac:dyDescent="0.25">
      <c r="A3616" s="20">
        <v>25039</v>
      </c>
      <c r="B3616" s="19">
        <v>53</v>
      </c>
      <c r="C3616" s="20">
        <v>44408</v>
      </c>
      <c r="D3616" s="21">
        <f>YEAR(C3616)-YEAR(G3616)</f>
        <v>10</v>
      </c>
      <c r="E3616" s="21">
        <f>MONTH(C3616)-MONTH(G3616)</f>
        <v>5</v>
      </c>
      <c r="F3616" s="22">
        <v>5000.26</v>
      </c>
      <c r="G3616" s="20">
        <v>40575</v>
      </c>
    </row>
    <row r="3617" spans="1:7" x14ac:dyDescent="0.25">
      <c r="A3617" s="20">
        <v>22587</v>
      </c>
      <c r="B3617" s="19">
        <v>59</v>
      </c>
      <c r="C3617" s="20">
        <v>44408</v>
      </c>
      <c r="D3617" s="21">
        <f>YEAR(C3617)-YEAR(G3617)</f>
        <v>6</v>
      </c>
      <c r="E3617" s="21">
        <f>MONTH(C3617)-MONTH(G3617)</f>
        <v>5</v>
      </c>
      <c r="F3617" s="22">
        <v>4637.82</v>
      </c>
      <c r="G3617" s="20">
        <v>42036</v>
      </c>
    </row>
    <row r="3618" spans="1:7" x14ac:dyDescent="0.25">
      <c r="A3618" s="20">
        <v>30816</v>
      </c>
      <c r="B3618" s="19">
        <v>37</v>
      </c>
      <c r="C3618" s="20">
        <v>44408</v>
      </c>
      <c r="D3618" s="21">
        <f>YEAR(C3618)-YEAR(G3618)</f>
        <v>16</v>
      </c>
      <c r="E3618" s="21">
        <f>MONTH(C3618)-MONTH(G3618)</f>
        <v>5</v>
      </c>
      <c r="F3618" s="22">
        <v>3974.24</v>
      </c>
      <c r="G3618" s="20">
        <v>38384</v>
      </c>
    </row>
    <row r="3619" spans="1:7" x14ac:dyDescent="0.25">
      <c r="A3619" s="20">
        <v>25516</v>
      </c>
      <c r="B3619" s="19">
        <v>51</v>
      </c>
      <c r="C3619" s="20">
        <v>44408</v>
      </c>
      <c r="D3619" s="21">
        <f>YEAR(C3619)-YEAR(G3619)</f>
        <v>8</v>
      </c>
      <c r="E3619" s="21">
        <f>MONTH(C3619)-MONTH(G3619)</f>
        <v>5</v>
      </c>
      <c r="F3619" s="22">
        <v>4546.32</v>
      </c>
      <c r="G3619" s="20">
        <v>41306</v>
      </c>
    </row>
    <row r="3620" spans="1:7" x14ac:dyDescent="0.25">
      <c r="A3620" s="20">
        <v>24536</v>
      </c>
      <c r="B3620" s="19">
        <v>54</v>
      </c>
      <c r="C3620" s="20">
        <v>44408</v>
      </c>
      <c r="D3620" s="21">
        <f>YEAR(C3620)-YEAR(G3620)</f>
        <v>6</v>
      </c>
      <c r="E3620" s="21">
        <f>MONTH(C3620)-MONTH(G3620)</f>
        <v>5</v>
      </c>
      <c r="F3620" s="22">
        <v>4664.7</v>
      </c>
      <c r="G3620" s="20">
        <v>42036</v>
      </c>
    </row>
    <row r="3621" spans="1:7" x14ac:dyDescent="0.25">
      <c r="A3621" s="20">
        <v>28738</v>
      </c>
      <c r="B3621" s="19">
        <v>43</v>
      </c>
      <c r="C3621" s="20">
        <v>44408</v>
      </c>
      <c r="D3621" s="21">
        <f>YEAR(C3621)-YEAR(G3621)</f>
        <v>14</v>
      </c>
      <c r="E3621" s="21">
        <f>MONTH(C3621)-MONTH(G3621)</f>
        <v>5</v>
      </c>
      <c r="F3621" s="22">
        <v>5808.46</v>
      </c>
      <c r="G3621" s="20">
        <v>39132</v>
      </c>
    </row>
    <row r="3622" spans="1:7" x14ac:dyDescent="0.25">
      <c r="A3622" s="20">
        <v>31879</v>
      </c>
      <c r="B3622" s="19">
        <v>34</v>
      </c>
      <c r="C3622" s="20">
        <v>44408</v>
      </c>
      <c r="D3622" s="21">
        <f>YEAR(C3622)-YEAR(G3622)</f>
        <v>9</v>
      </c>
      <c r="E3622" s="21">
        <f>MONTH(C3622)-MONTH(G3622)</f>
        <v>5</v>
      </c>
      <c r="F3622" s="22">
        <v>4230.6500000000005</v>
      </c>
      <c r="G3622" s="20">
        <v>40940</v>
      </c>
    </row>
    <row r="3623" spans="1:7" x14ac:dyDescent="0.25">
      <c r="A3623" s="20">
        <v>27573</v>
      </c>
      <c r="B3623" s="19">
        <v>46</v>
      </c>
      <c r="C3623" s="20">
        <v>44408</v>
      </c>
      <c r="D3623" s="21">
        <f>YEAR(C3623)-YEAR(G3623)</f>
        <v>10</v>
      </c>
      <c r="E3623" s="21">
        <f>MONTH(C3623)-MONTH(G3623)</f>
        <v>5</v>
      </c>
      <c r="F3623" s="22">
        <v>4806.5</v>
      </c>
      <c r="G3623" s="20">
        <v>40575</v>
      </c>
    </row>
    <row r="3624" spans="1:7" x14ac:dyDescent="0.25">
      <c r="A3624" s="20">
        <v>28478</v>
      </c>
      <c r="B3624" s="19">
        <v>43</v>
      </c>
      <c r="C3624" s="20">
        <v>44408</v>
      </c>
      <c r="D3624" s="21">
        <f>YEAR(C3624)-YEAR(G3624)</f>
        <v>14</v>
      </c>
      <c r="E3624" s="21">
        <f>MONTH(C3624)-MONTH(G3624)</f>
        <v>5</v>
      </c>
      <c r="F3624" s="22">
        <v>4737.74</v>
      </c>
      <c r="G3624" s="20">
        <v>39118</v>
      </c>
    </row>
    <row r="3625" spans="1:7" x14ac:dyDescent="0.25">
      <c r="A3625" s="20">
        <v>23901</v>
      </c>
      <c r="B3625" s="19">
        <v>56</v>
      </c>
      <c r="C3625" s="20">
        <v>44408</v>
      </c>
      <c r="D3625" s="21">
        <f>YEAR(C3625)-YEAR(G3625)</f>
        <v>8</v>
      </c>
      <c r="E3625" s="21">
        <f>MONTH(C3625)-MONTH(G3625)</f>
        <v>5</v>
      </c>
      <c r="F3625" s="22">
        <v>4898</v>
      </c>
      <c r="G3625" s="20">
        <v>41309</v>
      </c>
    </row>
    <row r="3626" spans="1:7" x14ac:dyDescent="0.25">
      <c r="A3626" s="20">
        <v>28560</v>
      </c>
      <c r="B3626" s="19">
        <v>43</v>
      </c>
      <c r="C3626" s="20">
        <v>44408</v>
      </c>
      <c r="D3626" s="21">
        <f>YEAR(C3626)-YEAR(G3626)</f>
        <v>14</v>
      </c>
      <c r="E3626" s="21">
        <f>MONTH(C3626)-MONTH(G3626)</f>
        <v>5</v>
      </c>
      <c r="F3626" s="22">
        <v>5833.0999999999995</v>
      </c>
      <c r="G3626" s="20">
        <v>39132</v>
      </c>
    </row>
    <row r="3627" spans="1:7" x14ac:dyDescent="0.25">
      <c r="A3627" s="20">
        <v>23017</v>
      </c>
      <c r="B3627" s="19">
        <v>58</v>
      </c>
      <c r="C3627" s="20">
        <v>44408</v>
      </c>
      <c r="D3627" s="21">
        <f>YEAR(C3627)-YEAR(G3627)</f>
        <v>8</v>
      </c>
      <c r="E3627" s="21">
        <f>MONTH(C3627)-MONTH(G3627)</f>
        <v>5</v>
      </c>
      <c r="F3627" s="22">
        <v>5323.5999999999995</v>
      </c>
      <c r="G3627" s="20">
        <v>41306</v>
      </c>
    </row>
    <row r="3628" spans="1:7" x14ac:dyDescent="0.25">
      <c r="A3628" s="20">
        <v>29741</v>
      </c>
      <c r="B3628" s="19">
        <v>40</v>
      </c>
      <c r="C3628" s="20">
        <v>44408</v>
      </c>
      <c r="D3628" s="21">
        <f>YEAR(C3628)-YEAR(G3628)</f>
        <v>10</v>
      </c>
      <c r="E3628" s="21">
        <f>MONTH(C3628)-MONTH(G3628)</f>
        <v>5</v>
      </c>
      <c r="F3628" s="22">
        <v>4546.66</v>
      </c>
      <c r="G3628" s="20">
        <v>40575</v>
      </c>
    </row>
    <row r="3629" spans="1:7" x14ac:dyDescent="0.25">
      <c r="A3629" s="20">
        <v>22069</v>
      </c>
      <c r="B3629" s="19">
        <v>61</v>
      </c>
      <c r="C3629" s="20">
        <v>44408</v>
      </c>
      <c r="D3629" s="21">
        <f>YEAR(C3629)-YEAR(G3629)</f>
        <v>23</v>
      </c>
      <c r="E3629" s="21">
        <f>MONTH(C3629)-MONTH(G3629)</f>
        <v>5</v>
      </c>
      <c r="F3629" s="22">
        <v>4536.82</v>
      </c>
      <c r="G3629" s="20">
        <v>35832</v>
      </c>
    </row>
    <row r="3630" spans="1:7" x14ac:dyDescent="0.25">
      <c r="A3630" s="20">
        <v>32061</v>
      </c>
      <c r="B3630" s="19">
        <v>33</v>
      </c>
      <c r="C3630" s="20">
        <v>44408</v>
      </c>
      <c r="D3630" s="21">
        <f>YEAR(C3630)-YEAR(G3630)</f>
        <v>8</v>
      </c>
      <c r="E3630" s="21">
        <f>MONTH(C3630)-MONTH(G3630)</f>
        <v>5</v>
      </c>
      <c r="F3630" s="22">
        <v>4102.8</v>
      </c>
      <c r="G3630" s="20">
        <v>41306</v>
      </c>
    </row>
    <row r="3631" spans="1:7" x14ac:dyDescent="0.25">
      <c r="A3631" s="20">
        <v>27563</v>
      </c>
      <c r="B3631" s="19">
        <v>46</v>
      </c>
      <c r="C3631" s="20">
        <v>44408</v>
      </c>
      <c r="D3631" s="21">
        <f>YEAR(C3631)-YEAR(G3631)</f>
        <v>20</v>
      </c>
      <c r="E3631" s="21">
        <f>MONTH(C3631)-MONTH(G3631)</f>
        <v>5</v>
      </c>
      <c r="F3631" s="22">
        <v>5218.9000000000005</v>
      </c>
      <c r="G3631" s="20">
        <v>36923</v>
      </c>
    </row>
    <row r="3632" spans="1:7" x14ac:dyDescent="0.25">
      <c r="A3632" s="20">
        <v>27381</v>
      </c>
      <c r="B3632" s="19">
        <v>46</v>
      </c>
      <c r="C3632" s="20">
        <v>44408</v>
      </c>
      <c r="D3632" s="21">
        <f>YEAR(C3632)-YEAR(G3632)</f>
        <v>14</v>
      </c>
      <c r="E3632" s="21">
        <f>MONTH(C3632)-MONTH(G3632)</f>
        <v>5</v>
      </c>
      <c r="F3632" s="22">
        <v>6554.38</v>
      </c>
      <c r="G3632" s="20">
        <v>39118</v>
      </c>
    </row>
    <row r="3633" spans="1:7" x14ac:dyDescent="0.25">
      <c r="A3633" s="20">
        <v>27303</v>
      </c>
      <c r="B3633" s="19">
        <v>46</v>
      </c>
      <c r="C3633" s="20">
        <v>44408</v>
      </c>
      <c r="D3633" s="21">
        <f>YEAR(C3633)-YEAR(G3633)</f>
        <v>19</v>
      </c>
      <c r="E3633" s="21">
        <f>MONTH(C3633)-MONTH(G3633)</f>
        <v>5</v>
      </c>
      <c r="F3633" s="22">
        <v>6073.46</v>
      </c>
      <c r="G3633" s="20">
        <v>37288</v>
      </c>
    </row>
    <row r="3634" spans="1:7" x14ac:dyDescent="0.25">
      <c r="A3634" s="20">
        <v>28684</v>
      </c>
      <c r="B3634" s="19">
        <v>43</v>
      </c>
      <c r="C3634" s="20">
        <v>44408</v>
      </c>
      <c r="D3634" s="21">
        <f>YEAR(C3634)-YEAR(G3634)</f>
        <v>16</v>
      </c>
      <c r="E3634" s="21">
        <f>MONTH(C3634)-MONTH(G3634)</f>
        <v>5</v>
      </c>
      <c r="F3634" s="22">
        <v>5433.5999999999995</v>
      </c>
      <c r="G3634" s="20">
        <v>38390</v>
      </c>
    </row>
    <row r="3635" spans="1:7" x14ac:dyDescent="0.25">
      <c r="A3635" s="20">
        <v>23812</v>
      </c>
      <c r="B3635" s="19">
        <v>56</v>
      </c>
      <c r="C3635" s="20">
        <v>44408</v>
      </c>
      <c r="D3635" s="21">
        <f>YEAR(C3635)-YEAR(G3635)</f>
        <v>30</v>
      </c>
      <c r="E3635" s="21">
        <f>MONTH(C3635)-MONTH(G3635)</f>
        <v>5</v>
      </c>
      <c r="F3635" s="22">
        <v>7407.38</v>
      </c>
      <c r="G3635" s="20">
        <v>33273</v>
      </c>
    </row>
    <row r="3636" spans="1:7" x14ac:dyDescent="0.25">
      <c r="A3636" s="20">
        <v>29848</v>
      </c>
      <c r="B3636" s="19">
        <v>40</v>
      </c>
      <c r="C3636" s="20">
        <v>44408</v>
      </c>
      <c r="D3636" s="21">
        <f>YEAR(C3636)-YEAR(G3636)</f>
        <v>12</v>
      </c>
      <c r="E3636" s="21">
        <f>MONTH(C3636)-MONTH(G3636)</f>
        <v>5</v>
      </c>
      <c r="F3636" s="22">
        <v>5776.7599999999993</v>
      </c>
      <c r="G3636" s="20">
        <v>39846</v>
      </c>
    </row>
    <row r="3637" spans="1:7" x14ac:dyDescent="0.25">
      <c r="A3637" s="20">
        <v>30444</v>
      </c>
      <c r="B3637" s="19">
        <v>38</v>
      </c>
      <c r="C3637" s="20">
        <v>44408</v>
      </c>
      <c r="D3637" s="21">
        <f>YEAR(C3637)-YEAR(G3637)</f>
        <v>9</v>
      </c>
      <c r="E3637" s="21">
        <f>MONTH(C3637)-MONTH(G3637)</f>
        <v>5</v>
      </c>
      <c r="F3637" s="22">
        <v>4572.25</v>
      </c>
      <c r="G3637" s="20">
        <v>40940</v>
      </c>
    </row>
    <row r="3638" spans="1:7" x14ac:dyDescent="0.25">
      <c r="A3638" s="20">
        <v>31589</v>
      </c>
      <c r="B3638" s="19">
        <v>35</v>
      </c>
      <c r="C3638" s="20">
        <v>44408</v>
      </c>
      <c r="D3638" s="21">
        <f>YEAR(C3638)-YEAR(G3638)</f>
        <v>4</v>
      </c>
      <c r="E3638" s="21">
        <f>MONTH(C3638)-MONTH(G3638)</f>
        <v>5</v>
      </c>
      <c r="F3638" s="22">
        <v>4185</v>
      </c>
      <c r="G3638" s="20">
        <v>42767</v>
      </c>
    </row>
    <row r="3639" spans="1:7" x14ac:dyDescent="0.25">
      <c r="A3639" s="20">
        <v>32585</v>
      </c>
      <c r="B3639" s="19">
        <v>32</v>
      </c>
      <c r="C3639" s="20">
        <v>44408</v>
      </c>
      <c r="D3639" s="21">
        <f>YEAR(C3639)-YEAR(G3639)</f>
        <v>7</v>
      </c>
      <c r="E3639" s="21">
        <f>MONTH(C3639)-MONTH(G3639)</f>
        <v>5</v>
      </c>
      <c r="F3639" s="22">
        <v>4092.5499999999997</v>
      </c>
      <c r="G3639" s="20">
        <v>41671</v>
      </c>
    </row>
    <row r="3640" spans="1:7" x14ac:dyDescent="0.25">
      <c r="A3640" s="20">
        <v>26520</v>
      </c>
      <c r="B3640" s="19">
        <v>49</v>
      </c>
      <c r="C3640" s="20">
        <v>44408</v>
      </c>
      <c r="D3640" s="21">
        <f>YEAR(C3640)-YEAR(G3640)</f>
        <v>12</v>
      </c>
      <c r="E3640" s="21">
        <f>MONTH(C3640)-MONTH(G3640)</f>
        <v>5</v>
      </c>
      <c r="F3640" s="22">
        <v>7507.16</v>
      </c>
      <c r="G3640" s="20">
        <v>39846</v>
      </c>
    </row>
    <row r="3641" spans="1:7" x14ac:dyDescent="0.25">
      <c r="A3641" s="20">
        <v>29061</v>
      </c>
      <c r="B3641" s="19">
        <v>42</v>
      </c>
      <c r="C3641" s="20">
        <v>44408</v>
      </c>
      <c r="D3641" s="21">
        <f>YEAR(C3641)-YEAR(G3641)</f>
        <v>13</v>
      </c>
      <c r="E3641" s="21">
        <f>MONTH(C3641)-MONTH(G3641)</f>
        <v>5</v>
      </c>
      <c r="F3641" s="22">
        <v>4541.57</v>
      </c>
      <c r="G3641" s="20">
        <v>39496</v>
      </c>
    </row>
    <row r="3642" spans="1:7" x14ac:dyDescent="0.25">
      <c r="A3642" s="20">
        <v>24056</v>
      </c>
      <c r="B3642" s="19">
        <v>55</v>
      </c>
      <c r="C3642" s="20">
        <v>44408</v>
      </c>
      <c r="D3642" s="21">
        <f>YEAR(C3642)-YEAR(G3642)</f>
        <v>31</v>
      </c>
      <c r="E3642" s="21">
        <f>MONTH(C3642)-MONTH(G3642)</f>
        <v>5</v>
      </c>
      <c r="F3642" s="22">
        <v>7160.98</v>
      </c>
      <c r="G3642" s="20">
        <v>32905</v>
      </c>
    </row>
    <row r="3643" spans="1:7" x14ac:dyDescent="0.25">
      <c r="A3643" s="20">
        <v>22261</v>
      </c>
      <c r="B3643" s="19">
        <v>60</v>
      </c>
      <c r="C3643" s="20">
        <v>44408</v>
      </c>
      <c r="D3643" s="21">
        <f>YEAR(C3643)-YEAR(G3643)</f>
        <v>39</v>
      </c>
      <c r="E3643" s="21">
        <f>MONTH(C3643)-MONTH(G3643)</f>
        <v>5</v>
      </c>
      <c r="F3643" s="22">
        <v>5510.0999999999995</v>
      </c>
      <c r="G3643" s="20">
        <v>29997</v>
      </c>
    </row>
    <row r="3644" spans="1:7" x14ac:dyDescent="0.25">
      <c r="A3644" s="20">
        <v>32885</v>
      </c>
      <c r="B3644" s="19">
        <v>31</v>
      </c>
      <c r="C3644" s="20">
        <v>44408</v>
      </c>
      <c r="D3644" s="21">
        <f>YEAR(C3644)-YEAR(G3644)</f>
        <v>8</v>
      </c>
      <c r="E3644" s="21">
        <f>MONTH(C3644)-MONTH(G3644)</f>
        <v>5</v>
      </c>
      <c r="F3644" s="22">
        <v>3877.6800000000003</v>
      </c>
      <c r="G3644" s="20">
        <v>41316</v>
      </c>
    </row>
    <row r="3645" spans="1:7" x14ac:dyDescent="0.25">
      <c r="A3645" s="20">
        <v>30604</v>
      </c>
      <c r="B3645" s="19">
        <v>37</v>
      </c>
      <c r="C3645" s="20">
        <v>44408</v>
      </c>
      <c r="D3645" s="21">
        <f>YEAR(C3645)-YEAR(G3645)</f>
        <v>11</v>
      </c>
      <c r="E3645" s="21">
        <f>MONTH(C3645)-MONTH(G3645)</f>
        <v>5</v>
      </c>
      <c r="F3645" s="22">
        <v>4291.47</v>
      </c>
      <c r="G3645" s="20">
        <v>40217</v>
      </c>
    </row>
    <row r="3646" spans="1:7" x14ac:dyDescent="0.25">
      <c r="A3646" s="20">
        <v>29497</v>
      </c>
      <c r="B3646" s="19">
        <v>40</v>
      </c>
      <c r="C3646" s="20">
        <v>44408</v>
      </c>
      <c r="D3646" s="21">
        <f>YEAR(C3646)-YEAR(G3646)</f>
        <v>10</v>
      </c>
      <c r="E3646" s="21">
        <f>MONTH(C3646)-MONTH(G3646)</f>
        <v>5</v>
      </c>
      <c r="F3646" s="22">
        <v>4954.34</v>
      </c>
      <c r="G3646" s="20">
        <v>40575</v>
      </c>
    </row>
    <row r="3647" spans="1:7" x14ac:dyDescent="0.25">
      <c r="A3647" s="20">
        <v>29181</v>
      </c>
      <c r="B3647" s="19">
        <v>41</v>
      </c>
      <c r="C3647" s="20">
        <v>44408</v>
      </c>
      <c r="D3647" s="21">
        <f>YEAR(C3647)-YEAR(G3647)</f>
        <v>14</v>
      </c>
      <c r="E3647" s="21">
        <f>MONTH(C3647)-MONTH(G3647)</f>
        <v>5</v>
      </c>
      <c r="F3647" s="22">
        <v>4069.1</v>
      </c>
      <c r="G3647" s="20">
        <v>39114</v>
      </c>
    </row>
    <row r="3648" spans="1:7" x14ac:dyDescent="0.25">
      <c r="A3648" s="20">
        <v>30515</v>
      </c>
      <c r="B3648" s="19">
        <v>38</v>
      </c>
      <c r="C3648" s="20">
        <v>44408</v>
      </c>
      <c r="D3648" s="21">
        <f>YEAR(C3648)-YEAR(G3648)</f>
        <v>11</v>
      </c>
      <c r="E3648" s="21">
        <f>MONTH(C3648)-MONTH(G3648)</f>
        <v>5</v>
      </c>
      <c r="F3648" s="22">
        <v>4178.3499999999995</v>
      </c>
      <c r="G3648" s="20">
        <v>40210</v>
      </c>
    </row>
    <row r="3649" spans="1:7" x14ac:dyDescent="0.25">
      <c r="A3649" s="20">
        <v>33770</v>
      </c>
      <c r="B3649" s="19">
        <v>29</v>
      </c>
      <c r="C3649" s="20">
        <v>44408</v>
      </c>
      <c r="D3649" s="21">
        <f>YEAR(C3649)-YEAR(G3649)</f>
        <v>6</v>
      </c>
      <c r="E3649" s="21">
        <f>MONTH(C3649)-MONTH(G3649)</f>
        <v>5</v>
      </c>
      <c r="F3649" s="22">
        <v>3543.58</v>
      </c>
      <c r="G3649" s="20">
        <v>42051</v>
      </c>
    </row>
    <row r="3650" spans="1:7" x14ac:dyDescent="0.25">
      <c r="A3650" s="20">
        <v>31992</v>
      </c>
      <c r="B3650" s="19">
        <v>34</v>
      </c>
      <c r="C3650" s="20">
        <v>44408</v>
      </c>
      <c r="D3650" s="21">
        <f>YEAR(C3650)-YEAR(G3650)</f>
        <v>10</v>
      </c>
      <c r="E3650" s="21">
        <f>MONTH(C3650)-MONTH(G3650)</f>
        <v>5</v>
      </c>
      <c r="F3650" s="22">
        <v>4071.78</v>
      </c>
      <c r="G3650" s="20">
        <v>40575</v>
      </c>
    </row>
    <row r="3651" spans="1:7" x14ac:dyDescent="0.25">
      <c r="A3651" s="20">
        <v>29497</v>
      </c>
      <c r="B3651" s="19">
        <v>40</v>
      </c>
      <c r="C3651" s="20">
        <v>44408</v>
      </c>
      <c r="D3651" s="21">
        <f>YEAR(C3651)-YEAR(G3651)</f>
        <v>17</v>
      </c>
      <c r="E3651" s="21">
        <f>MONTH(C3651)-MONTH(G3651)</f>
        <v>5</v>
      </c>
      <c r="F3651" s="22">
        <v>6884.1699999999992</v>
      </c>
      <c r="G3651" s="20">
        <v>38034</v>
      </c>
    </row>
    <row r="3652" spans="1:7" x14ac:dyDescent="0.25">
      <c r="A3652" s="20">
        <v>26166</v>
      </c>
      <c r="B3652" s="19">
        <v>50</v>
      </c>
      <c r="C3652" s="20">
        <v>44408</v>
      </c>
      <c r="D3652" s="21">
        <f>YEAR(C3652)-YEAR(G3652)</f>
        <v>22</v>
      </c>
      <c r="E3652" s="21">
        <f>MONTH(C3652)-MONTH(G3652)</f>
        <v>5</v>
      </c>
      <c r="F3652" s="22">
        <v>5897.62</v>
      </c>
      <c r="G3652" s="20">
        <v>36192</v>
      </c>
    </row>
    <row r="3653" spans="1:7" x14ac:dyDescent="0.25">
      <c r="A3653" s="20">
        <v>22555</v>
      </c>
      <c r="B3653" s="19">
        <v>59</v>
      </c>
      <c r="C3653" s="20">
        <v>44408</v>
      </c>
      <c r="D3653" s="21">
        <f>YEAR(C3653)-YEAR(G3653)</f>
        <v>39</v>
      </c>
      <c r="E3653" s="21">
        <f>MONTH(C3653)-MONTH(G3653)</f>
        <v>5</v>
      </c>
      <c r="F3653" s="22">
        <v>5497.78</v>
      </c>
      <c r="G3653" s="20">
        <v>29997</v>
      </c>
    </row>
    <row r="3654" spans="1:7" x14ac:dyDescent="0.25">
      <c r="A3654" s="20">
        <v>31031</v>
      </c>
      <c r="B3654" s="19">
        <v>36</v>
      </c>
      <c r="C3654" s="20">
        <v>44408</v>
      </c>
      <c r="D3654" s="21">
        <f>YEAR(C3654)-YEAR(G3654)</f>
        <v>12</v>
      </c>
      <c r="E3654" s="21">
        <f>MONTH(C3654)-MONTH(G3654)</f>
        <v>5</v>
      </c>
      <c r="F3654" s="22">
        <v>4287.16</v>
      </c>
      <c r="G3654" s="20">
        <v>39853</v>
      </c>
    </row>
    <row r="3655" spans="1:7" x14ac:dyDescent="0.25">
      <c r="A3655" s="20">
        <v>31990</v>
      </c>
      <c r="B3655" s="19">
        <v>34</v>
      </c>
      <c r="C3655" s="20">
        <v>44408</v>
      </c>
      <c r="D3655" s="21">
        <f>YEAR(C3655)-YEAR(G3655)</f>
        <v>8</v>
      </c>
      <c r="E3655" s="21">
        <f>MONTH(C3655)-MONTH(G3655)</f>
        <v>5</v>
      </c>
      <c r="F3655" s="22">
        <v>4102.8</v>
      </c>
      <c r="G3655" s="20">
        <v>41306</v>
      </c>
    </row>
    <row r="3656" spans="1:7" x14ac:dyDescent="0.25">
      <c r="A3656" s="20">
        <v>30528</v>
      </c>
      <c r="B3656" s="19">
        <v>38</v>
      </c>
      <c r="C3656" s="20">
        <v>44408</v>
      </c>
      <c r="D3656" s="21">
        <f>YEAR(C3656)-YEAR(G3656)</f>
        <v>13</v>
      </c>
      <c r="E3656" s="21">
        <f>MONTH(C3656)-MONTH(G3656)</f>
        <v>5</v>
      </c>
      <c r="F3656" s="22">
        <v>4814.8499999999995</v>
      </c>
      <c r="G3656" s="20">
        <v>39479</v>
      </c>
    </row>
    <row r="3657" spans="1:7" x14ac:dyDescent="0.25">
      <c r="A3657" s="20">
        <v>30234</v>
      </c>
      <c r="B3657" s="19">
        <v>38</v>
      </c>
      <c r="C3657" s="20">
        <v>44408</v>
      </c>
      <c r="D3657" s="21">
        <f>YEAR(C3657)-YEAR(G3657)</f>
        <v>9</v>
      </c>
      <c r="E3657" s="21">
        <f>MONTH(C3657)-MONTH(G3657)</f>
        <v>5</v>
      </c>
      <c r="F3657" s="22">
        <v>4184.7300000000005</v>
      </c>
      <c r="G3657" s="20">
        <v>40940</v>
      </c>
    </row>
    <row r="3658" spans="1:7" x14ac:dyDescent="0.25">
      <c r="A3658" s="20">
        <v>35104</v>
      </c>
      <c r="B3658" s="19">
        <v>25</v>
      </c>
      <c r="C3658" s="20">
        <v>44408</v>
      </c>
      <c r="D3658" s="21">
        <f>YEAR(C3658)-YEAR(G3658)</f>
        <v>2</v>
      </c>
      <c r="E3658" s="21">
        <f>MONTH(C3658)-MONTH(G3658)</f>
        <v>5</v>
      </c>
      <c r="F3658" s="22">
        <v>3212.5</v>
      </c>
      <c r="G3658" s="20">
        <v>43521</v>
      </c>
    </row>
    <row r="3659" spans="1:7" x14ac:dyDescent="0.25">
      <c r="A3659" s="20">
        <v>34832</v>
      </c>
      <c r="B3659" s="19">
        <v>26</v>
      </c>
      <c r="C3659" s="20">
        <v>44408</v>
      </c>
      <c r="D3659" s="21">
        <f>YEAR(C3659)-YEAR(G3659)</f>
        <v>2</v>
      </c>
      <c r="E3659" s="21">
        <f>MONTH(C3659)-MONTH(G3659)</f>
        <v>5</v>
      </c>
      <c r="F3659" s="22">
        <v>3265.14</v>
      </c>
      <c r="G3659" s="20">
        <v>43497</v>
      </c>
    </row>
    <row r="3660" spans="1:7" x14ac:dyDescent="0.25">
      <c r="A3660" s="20">
        <v>23650</v>
      </c>
      <c r="B3660" s="19">
        <v>57</v>
      </c>
      <c r="C3660" s="20">
        <v>44408</v>
      </c>
      <c r="D3660" s="21">
        <f>YEAR(C3660)-YEAR(G3660)</f>
        <v>32</v>
      </c>
      <c r="E3660" s="21">
        <f>MONTH(C3660)-MONTH(G3660)</f>
        <v>5</v>
      </c>
      <c r="F3660" s="22">
        <v>5017.3</v>
      </c>
      <c r="G3660" s="20">
        <v>32540</v>
      </c>
    </row>
    <row r="3661" spans="1:7" x14ac:dyDescent="0.25">
      <c r="A3661" s="20">
        <v>31517</v>
      </c>
      <c r="B3661" s="19">
        <v>35</v>
      </c>
      <c r="C3661" s="20">
        <v>44408</v>
      </c>
      <c r="D3661" s="21">
        <f>YEAR(C3661)-YEAR(G3661)</f>
        <v>10</v>
      </c>
      <c r="E3661" s="21">
        <f>MONTH(C3661)-MONTH(G3661)</f>
        <v>5</v>
      </c>
      <c r="F3661" s="22">
        <v>4135.62</v>
      </c>
      <c r="G3661" s="20">
        <v>40575</v>
      </c>
    </row>
    <row r="3662" spans="1:7" x14ac:dyDescent="0.25">
      <c r="A3662" s="20">
        <v>32393</v>
      </c>
      <c r="B3662" s="19">
        <v>33</v>
      </c>
      <c r="C3662" s="20">
        <v>44408</v>
      </c>
      <c r="D3662" s="21">
        <f>YEAR(C3662)-YEAR(G3662)</f>
        <v>9</v>
      </c>
      <c r="E3662" s="21">
        <f>MONTH(C3662)-MONTH(G3662)</f>
        <v>5</v>
      </c>
      <c r="F3662" s="22">
        <v>4230.6500000000005</v>
      </c>
      <c r="G3662" s="20">
        <v>40940</v>
      </c>
    </row>
    <row r="3663" spans="1:7" x14ac:dyDescent="0.25">
      <c r="A3663" s="20">
        <v>23374</v>
      </c>
      <c r="B3663" s="19">
        <v>57</v>
      </c>
      <c r="C3663" s="20">
        <v>44408</v>
      </c>
      <c r="D3663" s="21">
        <f>YEAR(C3663)-YEAR(G3663)</f>
        <v>31</v>
      </c>
      <c r="E3663" s="21">
        <f>MONTH(C3663)-MONTH(G3663)</f>
        <v>5</v>
      </c>
      <c r="F3663" s="22">
        <v>7502.579999999999</v>
      </c>
      <c r="G3663" s="20">
        <v>32909</v>
      </c>
    </row>
    <row r="3664" spans="1:7" x14ac:dyDescent="0.25">
      <c r="A3664" s="20">
        <v>29538</v>
      </c>
      <c r="B3664" s="19">
        <v>40</v>
      </c>
      <c r="C3664" s="20">
        <v>44408</v>
      </c>
      <c r="D3664" s="21">
        <f>YEAR(C3664)-YEAR(G3664)</f>
        <v>16</v>
      </c>
      <c r="E3664" s="21">
        <f>MONTH(C3664)-MONTH(G3664)</f>
        <v>5</v>
      </c>
      <c r="F3664" s="22">
        <v>4271.04</v>
      </c>
      <c r="G3664" s="20">
        <v>38392</v>
      </c>
    </row>
    <row r="3665" spans="1:7" x14ac:dyDescent="0.25">
      <c r="A3665" s="20">
        <v>32108</v>
      </c>
      <c r="B3665" s="19">
        <v>33</v>
      </c>
      <c r="C3665" s="20">
        <v>44408</v>
      </c>
      <c r="D3665" s="21">
        <f>YEAR(C3665)-YEAR(G3665)</f>
        <v>10</v>
      </c>
      <c r="E3665" s="21">
        <f>MONTH(C3665)-MONTH(G3665)</f>
        <v>5</v>
      </c>
      <c r="F3665" s="22">
        <v>4168.0999999999995</v>
      </c>
      <c r="G3665" s="20">
        <v>40575</v>
      </c>
    </row>
    <row r="3666" spans="1:7" x14ac:dyDescent="0.25">
      <c r="A3666" s="20">
        <v>32262</v>
      </c>
      <c r="B3666" s="19">
        <v>33</v>
      </c>
      <c r="C3666" s="20">
        <v>44408</v>
      </c>
      <c r="D3666" s="21">
        <f>YEAR(C3666)-YEAR(G3666)</f>
        <v>2</v>
      </c>
      <c r="E3666" s="21">
        <f>MONTH(C3666)-MONTH(G3666)</f>
        <v>5</v>
      </c>
      <c r="F3666" s="22">
        <v>4108.5</v>
      </c>
      <c r="G3666" s="20">
        <v>43497</v>
      </c>
    </row>
    <row r="3667" spans="1:7" x14ac:dyDescent="0.25">
      <c r="A3667" s="20">
        <v>24960</v>
      </c>
      <c r="B3667" s="19">
        <v>53</v>
      </c>
      <c r="C3667" s="20">
        <v>44408</v>
      </c>
      <c r="D3667" s="21">
        <f>YEAR(C3667)-YEAR(G3667)</f>
        <v>30</v>
      </c>
      <c r="E3667" s="21">
        <f>MONTH(C3667)-MONTH(G3667)</f>
        <v>5</v>
      </c>
      <c r="F3667" s="22">
        <v>5512.34</v>
      </c>
      <c r="G3667" s="20">
        <v>33280</v>
      </c>
    </row>
    <row r="3668" spans="1:7" x14ac:dyDescent="0.25">
      <c r="A3668" s="20">
        <v>28202</v>
      </c>
      <c r="B3668" s="19">
        <v>44</v>
      </c>
      <c r="C3668" s="20">
        <v>44408</v>
      </c>
      <c r="D3668" s="21">
        <f>YEAR(C3668)-YEAR(G3668)</f>
        <v>19</v>
      </c>
      <c r="E3668" s="21">
        <f>MONTH(C3668)-MONTH(G3668)</f>
        <v>5</v>
      </c>
      <c r="F3668" s="22">
        <v>6624.5</v>
      </c>
      <c r="G3668" s="20">
        <v>37291</v>
      </c>
    </row>
    <row r="3669" spans="1:7" x14ac:dyDescent="0.25">
      <c r="A3669" s="20">
        <v>22877</v>
      </c>
      <c r="B3669" s="19">
        <v>59</v>
      </c>
      <c r="C3669" s="20">
        <v>44408</v>
      </c>
      <c r="D3669" s="21">
        <f>YEAR(C3669)-YEAR(G3669)</f>
        <v>31</v>
      </c>
      <c r="E3669" s="21">
        <f>MONTH(C3669)-MONTH(G3669)</f>
        <v>5</v>
      </c>
      <c r="F3669" s="22">
        <v>5028.5</v>
      </c>
      <c r="G3669" s="20">
        <v>32905</v>
      </c>
    </row>
    <row r="3670" spans="1:7" x14ac:dyDescent="0.25">
      <c r="A3670" s="20">
        <v>29613</v>
      </c>
      <c r="B3670" s="19">
        <v>40</v>
      </c>
      <c r="C3670" s="20">
        <v>44408</v>
      </c>
      <c r="D3670" s="21">
        <f>YEAR(C3670)-YEAR(G3670)</f>
        <v>12</v>
      </c>
      <c r="E3670" s="21">
        <f>MONTH(C3670)-MONTH(G3670)</f>
        <v>5</v>
      </c>
      <c r="F3670" s="22">
        <v>5429.56</v>
      </c>
      <c r="G3670" s="20">
        <v>39860</v>
      </c>
    </row>
    <row r="3671" spans="1:7" x14ac:dyDescent="0.25">
      <c r="A3671" s="20">
        <v>24387</v>
      </c>
      <c r="B3671" s="19">
        <v>54</v>
      </c>
      <c r="C3671" s="20">
        <v>44408</v>
      </c>
      <c r="D3671" s="21">
        <f>YEAR(C3671)-YEAR(G3671)</f>
        <v>19</v>
      </c>
      <c r="E3671" s="21">
        <f>MONTH(C3671)-MONTH(G3671)</f>
        <v>5</v>
      </c>
      <c r="F3671" s="22">
        <v>5534.7400000000007</v>
      </c>
      <c r="G3671" s="20">
        <v>37288</v>
      </c>
    </row>
    <row r="3672" spans="1:7" x14ac:dyDescent="0.25">
      <c r="A3672" s="20">
        <v>33740</v>
      </c>
      <c r="B3672" s="19">
        <v>29</v>
      </c>
      <c r="C3672" s="20">
        <v>44408</v>
      </c>
      <c r="D3672" s="21">
        <f>YEAR(C3672)-YEAR(G3672)</f>
        <v>1</v>
      </c>
      <c r="E3672" s="21">
        <f>MONTH(C3672)-MONTH(G3672)</f>
        <v>5</v>
      </c>
      <c r="F3672" s="22">
        <v>4602.25</v>
      </c>
      <c r="G3672" s="20">
        <v>43875</v>
      </c>
    </row>
    <row r="3673" spans="1:7" x14ac:dyDescent="0.25">
      <c r="A3673" s="20">
        <v>28394</v>
      </c>
      <c r="B3673" s="19">
        <v>44</v>
      </c>
      <c r="C3673" s="20">
        <v>44408</v>
      </c>
      <c r="D3673" s="21">
        <f>YEAR(C3673)-YEAR(G3673)</f>
        <v>8</v>
      </c>
      <c r="E3673" s="21">
        <f>MONTH(C3673)-MONTH(G3673)</f>
        <v>5</v>
      </c>
      <c r="F3673" s="22">
        <v>5819.7599999999993</v>
      </c>
      <c r="G3673" s="20">
        <v>41306</v>
      </c>
    </row>
    <row r="3674" spans="1:7" x14ac:dyDescent="0.25">
      <c r="A3674" s="20">
        <v>27735</v>
      </c>
      <c r="B3674" s="19">
        <v>45</v>
      </c>
      <c r="C3674" s="20">
        <v>44408</v>
      </c>
      <c r="D3674" s="21">
        <f>YEAR(C3674)-YEAR(G3674)</f>
        <v>13</v>
      </c>
      <c r="E3674" s="21">
        <f>MONTH(C3674)-MONTH(G3674)</f>
        <v>5</v>
      </c>
      <c r="F3674" s="22">
        <v>5920.29</v>
      </c>
      <c r="G3674" s="20">
        <v>39482</v>
      </c>
    </row>
    <row r="3675" spans="1:7" x14ac:dyDescent="0.25">
      <c r="A3675" s="20">
        <v>27115</v>
      </c>
      <c r="B3675" s="19">
        <v>47</v>
      </c>
      <c r="C3675" s="20">
        <v>44408</v>
      </c>
      <c r="D3675" s="21">
        <f>YEAR(C3675)-YEAR(G3675)</f>
        <v>12</v>
      </c>
      <c r="E3675" s="21">
        <f>MONTH(C3675)-MONTH(G3675)</f>
        <v>5</v>
      </c>
      <c r="F3675" s="22">
        <v>6732.12</v>
      </c>
      <c r="G3675" s="20">
        <v>39860</v>
      </c>
    </row>
    <row r="3676" spans="1:7" x14ac:dyDescent="0.25">
      <c r="A3676" s="20">
        <v>29850</v>
      </c>
      <c r="B3676" s="19">
        <v>40</v>
      </c>
      <c r="C3676" s="20">
        <v>44408</v>
      </c>
      <c r="D3676" s="21">
        <f>YEAR(C3676)-YEAR(G3676)</f>
        <v>14</v>
      </c>
      <c r="E3676" s="21">
        <f>MONTH(C3676)-MONTH(G3676)</f>
        <v>5</v>
      </c>
      <c r="F3676" s="22">
        <v>6411.02</v>
      </c>
      <c r="G3676" s="20">
        <v>39132</v>
      </c>
    </row>
    <row r="3677" spans="1:7" x14ac:dyDescent="0.25">
      <c r="A3677" s="20">
        <v>28882</v>
      </c>
      <c r="B3677" s="19">
        <v>42</v>
      </c>
      <c r="C3677" s="20">
        <v>44408</v>
      </c>
      <c r="D3677" s="21">
        <f>YEAR(C3677)-YEAR(G3677)</f>
        <v>12</v>
      </c>
      <c r="E3677" s="21">
        <f>MONTH(C3677)-MONTH(G3677)</f>
        <v>5</v>
      </c>
      <c r="F3677" s="22">
        <v>7404.12</v>
      </c>
      <c r="G3677" s="20">
        <v>39845</v>
      </c>
    </row>
    <row r="3678" spans="1:7" x14ac:dyDescent="0.25">
      <c r="A3678" s="20">
        <v>26268</v>
      </c>
      <c r="B3678" s="19">
        <v>49</v>
      </c>
      <c r="C3678" s="20">
        <v>44408</v>
      </c>
      <c r="D3678" s="21">
        <f>YEAR(C3678)-YEAR(G3678)</f>
        <v>23</v>
      </c>
      <c r="E3678" s="21">
        <f>MONTH(C3678)-MONTH(G3678)</f>
        <v>5</v>
      </c>
      <c r="F3678" s="22">
        <v>4769.78</v>
      </c>
      <c r="G3678" s="20">
        <v>35830</v>
      </c>
    </row>
    <row r="3679" spans="1:7" x14ac:dyDescent="0.25">
      <c r="A3679" s="20">
        <v>30574</v>
      </c>
      <c r="B3679" s="19">
        <v>38</v>
      </c>
      <c r="C3679" s="20">
        <v>44408</v>
      </c>
      <c r="D3679" s="21">
        <f>YEAR(C3679)-YEAR(G3679)</f>
        <v>13</v>
      </c>
      <c r="E3679" s="21">
        <f>MONTH(C3679)-MONTH(G3679)</f>
        <v>5</v>
      </c>
      <c r="F3679" s="22">
        <v>4939.17</v>
      </c>
      <c r="G3679" s="20">
        <v>39497</v>
      </c>
    </row>
    <row r="3680" spans="1:7" x14ac:dyDescent="0.25">
      <c r="A3680" s="20">
        <v>23734</v>
      </c>
      <c r="B3680" s="19">
        <v>56</v>
      </c>
      <c r="C3680" s="20">
        <v>44408</v>
      </c>
      <c r="D3680" s="21">
        <f>YEAR(C3680)-YEAR(G3680)</f>
        <v>32</v>
      </c>
      <c r="E3680" s="21">
        <f>MONTH(C3680)-MONTH(G3680)</f>
        <v>5</v>
      </c>
      <c r="F3680" s="22">
        <v>6552.82</v>
      </c>
      <c r="G3680" s="20">
        <v>32552</v>
      </c>
    </row>
    <row r="3681" spans="1:7" x14ac:dyDescent="0.25">
      <c r="A3681" s="20">
        <v>22966</v>
      </c>
      <c r="B3681" s="19">
        <v>58</v>
      </c>
      <c r="C3681" s="20">
        <v>44408</v>
      </c>
      <c r="D3681" s="21">
        <f>YEAR(C3681)-YEAR(G3681)</f>
        <v>31</v>
      </c>
      <c r="E3681" s="21">
        <f>MONTH(C3681)-MONTH(G3681)</f>
        <v>5</v>
      </c>
      <c r="F3681" s="22">
        <v>7251.7</v>
      </c>
      <c r="G3681" s="20">
        <v>32905</v>
      </c>
    </row>
    <row r="3682" spans="1:7" x14ac:dyDescent="0.25">
      <c r="A3682" s="20">
        <v>29770</v>
      </c>
      <c r="B3682" s="19">
        <v>40</v>
      </c>
      <c r="C3682" s="20">
        <v>44408</v>
      </c>
      <c r="D3682" s="21">
        <f>YEAR(C3682)-YEAR(G3682)</f>
        <v>9</v>
      </c>
      <c r="E3682" s="21">
        <f>MONTH(C3682)-MONTH(G3682)</f>
        <v>5</v>
      </c>
      <c r="F3682" s="22">
        <v>5112.09</v>
      </c>
      <c r="G3682" s="20">
        <v>40940</v>
      </c>
    </row>
    <row r="3683" spans="1:7" x14ac:dyDescent="0.25">
      <c r="A3683" s="20">
        <v>29890</v>
      </c>
      <c r="B3683" s="19">
        <v>39</v>
      </c>
      <c r="C3683" s="20">
        <v>44408</v>
      </c>
      <c r="D3683" s="21">
        <f>YEAR(C3683)-YEAR(G3683)</f>
        <v>16</v>
      </c>
      <c r="E3683" s="21">
        <f>MONTH(C3683)-MONTH(G3683)</f>
        <v>5</v>
      </c>
      <c r="F3683" s="22">
        <v>5228.6400000000003</v>
      </c>
      <c r="G3683" s="20">
        <v>38390</v>
      </c>
    </row>
    <row r="3684" spans="1:7" x14ac:dyDescent="0.25">
      <c r="A3684" s="20">
        <v>23322</v>
      </c>
      <c r="B3684" s="19">
        <v>57</v>
      </c>
      <c r="C3684" s="20">
        <v>44408</v>
      </c>
      <c r="D3684" s="21">
        <f>YEAR(C3684)-YEAR(G3684)</f>
        <v>35</v>
      </c>
      <c r="E3684" s="21">
        <f>MONTH(C3684)-MONTH(G3684)</f>
        <v>5</v>
      </c>
      <c r="F3684" s="22">
        <v>5428.34</v>
      </c>
      <c r="G3684" s="20">
        <v>31446</v>
      </c>
    </row>
    <row r="3685" spans="1:7" x14ac:dyDescent="0.25">
      <c r="A3685" s="20">
        <v>22493</v>
      </c>
      <c r="B3685" s="19">
        <v>60</v>
      </c>
      <c r="C3685" s="20">
        <v>44408</v>
      </c>
      <c r="D3685" s="21">
        <f>YEAR(C3685)-YEAR(G3685)</f>
        <v>38</v>
      </c>
      <c r="E3685" s="21">
        <f>MONTH(C3685)-MONTH(G3685)</f>
        <v>5</v>
      </c>
      <c r="F3685" s="22">
        <v>5768.82</v>
      </c>
      <c r="G3685" s="20">
        <v>30348</v>
      </c>
    </row>
    <row r="3686" spans="1:7" x14ac:dyDescent="0.25">
      <c r="A3686" s="20">
        <v>33260</v>
      </c>
      <c r="B3686" s="19">
        <v>30</v>
      </c>
      <c r="C3686" s="20">
        <v>44408</v>
      </c>
      <c r="D3686" s="21">
        <f>YEAR(C3686)-YEAR(G3686)</f>
        <v>5</v>
      </c>
      <c r="E3686" s="21">
        <f>MONTH(C3686)-MONTH(G3686)</f>
        <v>5</v>
      </c>
      <c r="F3686" s="22">
        <v>3601.65</v>
      </c>
      <c r="G3686" s="20">
        <v>42401</v>
      </c>
    </row>
    <row r="3687" spans="1:7" x14ac:dyDescent="0.25">
      <c r="A3687" s="20">
        <v>25600</v>
      </c>
      <c r="B3687" s="19">
        <v>51</v>
      </c>
      <c r="C3687" s="20">
        <v>44408</v>
      </c>
      <c r="D3687" s="21">
        <f>YEAR(C3687)-YEAR(G3687)</f>
        <v>20</v>
      </c>
      <c r="E3687" s="21">
        <f>MONTH(C3687)-MONTH(G3687)</f>
        <v>5</v>
      </c>
      <c r="F3687" s="22">
        <v>7220.34</v>
      </c>
      <c r="G3687" s="20">
        <v>36934</v>
      </c>
    </row>
    <row r="3688" spans="1:7" x14ac:dyDescent="0.25">
      <c r="A3688" s="20">
        <v>31624</v>
      </c>
      <c r="B3688" s="19">
        <v>35</v>
      </c>
      <c r="C3688" s="20">
        <v>44408</v>
      </c>
      <c r="D3688" s="21">
        <f>YEAR(C3688)-YEAR(G3688)</f>
        <v>10</v>
      </c>
      <c r="E3688" s="21">
        <f>MONTH(C3688)-MONTH(G3688)</f>
        <v>5</v>
      </c>
      <c r="F3688" s="22">
        <v>4201.7</v>
      </c>
      <c r="G3688" s="20">
        <v>40575</v>
      </c>
    </row>
    <row r="3689" spans="1:7" x14ac:dyDescent="0.25">
      <c r="A3689" s="20">
        <v>28387</v>
      </c>
      <c r="B3689" s="19">
        <v>44</v>
      </c>
      <c r="C3689" s="20">
        <v>44408</v>
      </c>
      <c r="D3689" s="21">
        <f>YEAR(C3689)-YEAR(G3689)</f>
        <v>19</v>
      </c>
      <c r="E3689" s="21">
        <f>MONTH(C3689)-MONTH(G3689)</f>
        <v>5</v>
      </c>
      <c r="F3689" s="22">
        <v>5597.46</v>
      </c>
      <c r="G3689" s="20">
        <v>37291</v>
      </c>
    </row>
    <row r="3690" spans="1:7" x14ac:dyDescent="0.25">
      <c r="A3690" s="20">
        <v>26369</v>
      </c>
      <c r="B3690" s="19">
        <v>49</v>
      </c>
      <c r="C3690" s="20">
        <v>44408</v>
      </c>
      <c r="D3690" s="21">
        <f>YEAR(C3690)-YEAR(G3690)</f>
        <v>20</v>
      </c>
      <c r="E3690" s="21">
        <f>MONTH(C3690)-MONTH(G3690)</f>
        <v>5</v>
      </c>
      <c r="F3690" s="22">
        <v>4927.7</v>
      </c>
      <c r="G3690" s="20">
        <v>36927</v>
      </c>
    </row>
    <row r="3691" spans="1:7" x14ac:dyDescent="0.25">
      <c r="A3691" s="20">
        <v>29580</v>
      </c>
      <c r="B3691" s="19">
        <v>40</v>
      </c>
      <c r="C3691" s="20">
        <v>44408</v>
      </c>
      <c r="D3691" s="21">
        <f>YEAR(C3691)-YEAR(G3691)</f>
        <v>15</v>
      </c>
      <c r="E3691" s="21">
        <f>MONTH(C3691)-MONTH(G3691)</f>
        <v>5</v>
      </c>
      <c r="F3691" s="22">
        <v>5079.51</v>
      </c>
      <c r="G3691" s="20">
        <v>38764</v>
      </c>
    </row>
    <row r="3692" spans="1:7" x14ac:dyDescent="0.25">
      <c r="A3692" s="20">
        <v>28424</v>
      </c>
      <c r="B3692" s="19">
        <v>43</v>
      </c>
      <c r="C3692" s="20">
        <v>44408</v>
      </c>
      <c r="D3692" s="21">
        <f>YEAR(C3692)-YEAR(G3692)</f>
        <v>12</v>
      </c>
      <c r="E3692" s="21">
        <f>MONTH(C3692)-MONTH(G3692)</f>
        <v>5</v>
      </c>
      <c r="F3692" s="22">
        <v>6390.52</v>
      </c>
      <c r="G3692" s="20">
        <v>39846</v>
      </c>
    </row>
    <row r="3693" spans="1:7" x14ac:dyDescent="0.25">
      <c r="A3693" s="20">
        <v>32254</v>
      </c>
      <c r="B3693" s="19">
        <v>33</v>
      </c>
      <c r="C3693" s="20">
        <v>44408</v>
      </c>
      <c r="D3693" s="21">
        <f>YEAR(C3693)-YEAR(G3693)</f>
        <v>9</v>
      </c>
      <c r="E3693" s="21">
        <f>MONTH(C3693)-MONTH(G3693)</f>
        <v>5</v>
      </c>
      <c r="F3693" s="22">
        <v>4001.0499999999997</v>
      </c>
      <c r="G3693" s="20">
        <v>40941</v>
      </c>
    </row>
    <row r="3694" spans="1:7" x14ac:dyDescent="0.25">
      <c r="A3694" s="20">
        <v>29159</v>
      </c>
      <c r="B3694" s="19">
        <v>41</v>
      </c>
      <c r="C3694" s="20">
        <v>44408</v>
      </c>
      <c r="D3694" s="21">
        <f>YEAR(C3694)-YEAR(G3694)</f>
        <v>7</v>
      </c>
      <c r="E3694" s="21">
        <f>MONTH(C3694)-MONTH(G3694)</f>
        <v>5</v>
      </c>
      <c r="F3694" s="22">
        <v>4840.71</v>
      </c>
      <c r="G3694" s="20">
        <v>41671</v>
      </c>
    </row>
    <row r="3695" spans="1:7" x14ac:dyDescent="0.25">
      <c r="A3695" s="20">
        <v>32940</v>
      </c>
      <c r="B3695" s="19">
        <v>31</v>
      </c>
      <c r="C3695" s="20">
        <v>44408</v>
      </c>
      <c r="D3695" s="21">
        <f>YEAR(C3695)-YEAR(G3695)</f>
        <v>5</v>
      </c>
      <c r="E3695" s="21">
        <f>MONTH(C3695)-MONTH(G3695)</f>
        <v>5</v>
      </c>
      <c r="F3695" s="22">
        <v>4066.4500000000003</v>
      </c>
      <c r="G3695" s="20">
        <v>42401</v>
      </c>
    </row>
    <row r="3696" spans="1:7" x14ac:dyDescent="0.25">
      <c r="A3696" s="20">
        <v>32028</v>
      </c>
      <c r="B3696" s="19">
        <v>34</v>
      </c>
      <c r="C3696" s="20">
        <v>44408</v>
      </c>
      <c r="D3696" s="21">
        <f>YEAR(C3696)-YEAR(G3696)</f>
        <v>9</v>
      </c>
      <c r="E3696" s="21">
        <f>MONTH(C3696)-MONTH(G3696)</f>
        <v>5</v>
      </c>
      <c r="F3696" s="22">
        <v>4292.25</v>
      </c>
      <c r="G3696" s="20">
        <v>40940</v>
      </c>
    </row>
    <row r="3697" spans="1:7" x14ac:dyDescent="0.25">
      <c r="A3697" s="20">
        <v>29130</v>
      </c>
      <c r="B3697" s="19">
        <v>41</v>
      </c>
      <c r="C3697" s="20">
        <v>44408</v>
      </c>
      <c r="D3697" s="21">
        <f>YEAR(C3697)-YEAR(G3697)</f>
        <v>9</v>
      </c>
      <c r="E3697" s="21">
        <f>MONTH(C3697)-MONTH(G3697)</f>
        <v>5</v>
      </c>
      <c r="F3697" s="22">
        <v>5625.05</v>
      </c>
      <c r="G3697" s="20">
        <v>40940</v>
      </c>
    </row>
    <row r="3698" spans="1:7" x14ac:dyDescent="0.25">
      <c r="A3698" s="20">
        <v>26049</v>
      </c>
      <c r="B3698" s="19">
        <v>50</v>
      </c>
      <c r="C3698" s="20">
        <v>44408</v>
      </c>
      <c r="D3698" s="21">
        <f>YEAR(C3698)-YEAR(G3698)</f>
        <v>9</v>
      </c>
      <c r="E3698" s="21">
        <f>MONTH(C3698)-MONTH(G3698)</f>
        <v>5</v>
      </c>
      <c r="F3698" s="22">
        <v>6014.81</v>
      </c>
      <c r="G3698" s="20">
        <v>40940</v>
      </c>
    </row>
    <row r="3699" spans="1:7" x14ac:dyDescent="0.25">
      <c r="A3699" s="20">
        <v>22979</v>
      </c>
      <c r="B3699" s="19">
        <v>58</v>
      </c>
      <c r="C3699" s="20">
        <v>44408</v>
      </c>
      <c r="D3699" s="21">
        <f>YEAR(C3699)-YEAR(G3699)</f>
        <v>30</v>
      </c>
      <c r="E3699" s="21">
        <f>MONTH(C3699)-MONTH(G3699)</f>
        <v>5</v>
      </c>
      <c r="F3699" s="22">
        <v>7256.18</v>
      </c>
      <c r="G3699" s="20">
        <v>33270</v>
      </c>
    </row>
    <row r="3700" spans="1:7" x14ac:dyDescent="0.25">
      <c r="A3700" s="20">
        <v>26724</v>
      </c>
      <c r="B3700" s="19">
        <v>48</v>
      </c>
      <c r="C3700" s="20">
        <v>44408</v>
      </c>
      <c r="D3700" s="21">
        <f>YEAR(C3700)-YEAR(G3700)</f>
        <v>20</v>
      </c>
      <c r="E3700" s="21">
        <f>MONTH(C3700)-MONTH(G3700)</f>
        <v>5</v>
      </c>
      <c r="F3700" s="22">
        <v>6452.02</v>
      </c>
      <c r="G3700" s="20">
        <v>36927</v>
      </c>
    </row>
    <row r="3701" spans="1:7" x14ac:dyDescent="0.25">
      <c r="A3701" s="20">
        <v>24899</v>
      </c>
      <c r="B3701" s="19">
        <v>53</v>
      </c>
      <c r="C3701" s="20">
        <v>44408</v>
      </c>
      <c r="D3701" s="21">
        <f>YEAR(C3701)-YEAR(G3701)</f>
        <v>13</v>
      </c>
      <c r="E3701" s="21">
        <f>MONTH(C3701)-MONTH(G3701)</f>
        <v>5</v>
      </c>
      <c r="F3701" s="22">
        <v>6942.8499999999995</v>
      </c>
      <c r="G3701" s="20">
        <v>39479</v>
      </c>
    </row>
    <row r="3702" spans="1:7" x14ac:dyDescent="0.25">
      <c r="A3702" s="20">
        <v>24071</v>
      </c>
      <c r="B3702" s="19">
        <v>55</v>
      </c>
      <c r="C3702" s="20">
        <v>44408</v>
      </c>
      <c r="D3702" s="21">
        <f>YEAR(C3702)-YEAR(G3702)</f>
        <v>27</v>
      </c>
      <c r="E3702" s="21">
        <f>MONTH(C3702)-MONTH(G3702)</f>
        <v>5</v>
      </c>
      <c r="F3702" s="22">
        <v>7592.18</v>
      </c>
      <c r="G3702" s="20">
        <v>34366</v>
      </c>
    </row>
    <row r="3703" spans="1:7" x14ac:dyDescent="0.25">
      <c r="A3703" s="20">
        <v>22182</v>
      </c>
      <c r="B3703" s="19">
        <v>61</v>
      </c>
      <c r="C3703" s="20">
        <v>44408</v>
      </c>
      <c r="D3703" s="21">
        <f>YEAR(C3703)-YEAR(G3703)</f>
        <v>37</v>
      </c>
      <c r="E3703" s="21">
        <f>MONTH(C3703)-MONTH(G3703)</f>
        <v>5</v>
      </c>
      <c r="F3703" s="22">
        <v>5364.5</v>
      </c>
      <c r="G3703" s="20">
        <v>30713</v>
      </c>
    </row>
    <row r="3704" spans="1:7" x14ac:dyDescent="0.25">
      <c r="A3704" s="20">
        <v>28737</v>
      </c>
      <c r="B3704" s="19">
        <v>43</v>
      </c>
      <c r="C3704" s="20">
        <v>44408</v>
      </c>
      <c r="D3704" s="21">
        <f>YEAR(C3704)-YEAR(G3704)</f>
        <v>16</v>
      </c>
      <c r="E3704" s="21">
        <f>MONTH(C3704)-MONTH(G3704)</f>
        <v>5</v>
      </c>
      <c r="F3704" s="22">
        <v>5428</v>
      </c>
      <c r="G3704" s="20">
        <v>38407</v>
      </c>
    </row>
    <row r="3705" spans="1:7" x14ac:dyDescent="0.25">
      <c r="A3705" s="20">
        <v>30139</v>
      </c>
      <c r="B3705" s="19">
        <v>39</v>
      </c>
      <c r="C3705" s="20">
        <v>44408</v>
      </c>
      <c r="D3705" s="21">
        <f>YEAR(C3705)-YEAR(G3705)</f>
        <v>8</v>
      </c>
      <c r="E3705" s="21">
        <f>MONTH(C3705)-MONTH(G3705)</f>
        <v>5</v>
      </c>
      <c r="F3705" s="22">
        <v>4382.8</v>
      </c>
      <c r="G3705" s="20">
        <v>41306</v>
      </c>
    </row>
    <row r="3706" spans="1:7" x14ac:dyDescent="0.25">
      <c r="A3706" s="20">
        <v>28565</v>
      </c>
      <c r="B3706" s="19">
        <v>43</v>
      </c>
      <c r="C3706" s="20">
        <v>44408</v>
      </c>
      <c r="D3706" s="21">
        <f>YEAR(C3706)-YEAR(G3706)</f>
        <v>0</v>
      </c>
      <c r="E3706" s="21">
        <f>MONTH(C3706)-MONTH(G3706)</f>
        <v>5</v>
      </c>
      <c r="F3706" s="22">
        <v>5376</v>
      </c>
      <c r="G3706" s="20">
        <v>44228</v>
      </c>
    </row>
    <row r="3707" spans="1:7" x14ac:dyDescent="0.25">
      <c r="A3707" s="20">
        <v>25476</v>
      </c>
      <c r="B3707" s="19">
        <v>52</v>
      </c>
      <c r="C3707" s="20">
        <v>44408</v>
      </c>
      <c r="D3707" s="21">
        <f>YEAR(C3707)-YEAR(G3707)</f>
        <v>11</v>
      </c>
      <c r="E3707" s="21">
        <f>MONTH(C3707)-MONTH(G3707)</f>
        <v>5</v>
      </c>
      <c r="F3707" s="22">
        <v>5674.670000000001</v>
      </c>
      <c r="G3707" s="20">
        <v>40210</v>
      </c>
    </row>
    <row r="3708" spans="1:7" x14ac:dyDescent="0.25">
      <c r="A3708" s="20">
        <v>27414</v>
      </c>
      <c r="B3708" s="19">
        <v>46</v>
      </c>
      <c r="C3708" s="20">
        <v>44408</v>
      </c>
      <c r="D3708" s="21">
        <f>YEAR(C3708)-YEAR(G3708)</f>
        <v>11</v>
      </c>
      <c r="E3708" s="21">
        <f>MONTH(C3708)-MONTH(G3708)</f>
        <v>5</v>
      </c>
      <c r="F3708" s="22">
        <v>5391.31</v>
      </c>
      <c r="G3708" s="20">
        <v>40210</v>
      </c>
    </row>
    <row r="3709" spans="1:7" x14ac:dyDescent="0.25">
      <c r="A3709" s="20">
        <v>32169</v>
      </c>
      <c r="B3709" s="19">
        <v>33</v>
      </c>
      <c r="C3709" s="20">
        <v>44408</v>
      </c>
      <c r="D3709" s="21">
        <f>YEAR(C3709)-YEAR(G3709)</f>
        <v>10</v>
      </c>
      <c r="E3709" s="21">
        <f>MONTH(C3709)-MONTH(G3709)</f>
        <v>5</v>
      </c>
      <c r="F3709" s="22">
        <v>4863.62</v>
      </c>
      <c r="G3709" s="20">
        <v>40588</v>
      </c>
    </row>
    <row r="3710" spans="1:7" x14ac:dyDescent="0.25">
      <c r="A3710" s="20">
        <v>28158</v>
      </c>
      <c r="B3710" s="19">
        <v>44</v>
      </c>
      <c r="C3710" s="20">
        <v>44408</v>
      </c>
      <c r="D3710" s="21">
        <f>YEAR(C3710)-YEAR(G3710)</f>
        <v>14</v>
      </c>
      <c r="E3710" s="21">
        <f>MONTH(C3710)-MONTH(G3710)</f>
        <v>5</v>
      </c>
      <c r="F3710" s="22">
        <v>5498.22</v>
      </c>
      <c r="G3710" s="20">
        <v>39118</v>
      </c>
    </row>
    <row r="3711" spans="1:7" x14ac:dyDescent="0.25">
      <c r="A3711" s="20">
        <v>31854</v>
      </c>
      <c r="B3711" s="19">
        <v>34</v>
      </c>
      <c r="C3711" s="20">
        <v>44408</v>
      </c>
      <c r="D3711" s="21">
        <f>YEAR(C3711)-YEAR(G3711)</f>
        <v>9</v>
      </c>
      <c r="E3711" s="21">
        <f>MONTH(C3711)-MONTH(G3711)</f>
        <v>5</v>
      </c>
      <c r="F3711" s="22">
        <v>4348.25</v>
      </c>
      <c r="G3711" s="20">
        <v>40940</v>
      </c>
    </row>
    <row r="3712" spans="1:7" x14ac:dyDescent="0.25">
      <c r="A3712" s="20">
        <v>35045</v>
      </c>
      <c r="B3712" s="19">
        <v>25</v>
      </c>
      <c r="C3712" s="20">
        <v>44408</v>
      </c>
      <c r="D3712" s="21">
        <f>YEAR(C3712)-YEAR(G3712)</f>
        <v>2</v>
      </c>
      <c r="E3712" s="21">
        <f>MONTH(C3712)-MONTH(G3712)</f>
        <v>5</v>
      </c>
      <c r="F3712" s="22">
        <v>3212.5</v>
      </c>
      <c r="G3712" s="20">
        <v>43500</v>
      </c>
    </row>
    <row r="3713" spans="1:7" x14ac:dyDescent="0.25">
      <c r="A3713" s="20">
        <v>26417</v>
      </c>
      <c r="B3713" s="19">
        <v>49</v>
      </c>
      <c r="C3713" s="20">
        <v>44408</v>
      </c>
      <c r="D3713" s="21">
        <f>YEAR(C3713)-YEAR(G3713)</f>
        <v>17</v>
      </c>
      <c r="E3713" s="21">
        <f>MONTH(C3713)-MONTH(G3713)</f>
        <v>5</v>
      </c>
      <c r="F3713" s="22">
        <v>5027.21</v>
      </c>
      <c r="G3713" s="20">
        <v>38041</v>
      </c>
    </row>
    <row r="3714" spans="1:7" x14ac:dyDescent="0.25">
      <c r="A3714" s="20">
        <v>29439</v>
      </c>
      <c r="B3714" s="19">
        <v>41</v>
      </c>
      <c r="C3714" s="20">
        <v>44408</v>
      </c>
      <c r="D3714" s="21">
        <f>YEAR(C3714)-YEAR(G3714)</f>
        <v>11</v>
      </c>
      <c r="E3714" s="21">
        <f>MONTH(C3714)-MONTH(G3714)</f>
        <v>5</v>
      </c>
      <c r="F3714" s="22">
        <v>4954.51</v>
      </c>
      <c r="G3714" s="20">
        <v>40210</v>
      </c>
    </row>
    <row r="3715" spans="1:7" x14ac:dyDescent="0.25">
      <c r="A3715" s="20">
        <v>28955</v>
      </c>
      <c r="B3715" s="19">
        <v>42</v>
      </c>
      <c r="C3715" s="20">
        <v>44408</v>
      </c>
      <c r="D3715" s="21">
        <f>YEAR(C3715)-YEAR(G3715)</f>
        <v>10</v>
      </c>
      <c r="E3715" s="21">
        <f>MONTH(C3715)-MONTH(G3715)</f>
        <v>5</v>
      </c>
      <c r="F3715" s="22">
        <v>5064.0999999999995</v>
      </c>
      <c r="G3715" s="20">
        <v>40575</v>
      </c>
    </row>
    <row r="3716" spans="1:7" x14ac:dyDescent="0.25">
      <c r="A3716" s="20">
        <v>30702</v>
      </c>
      <c r="B3716" s="19">
        <v>37</v>
      </c>
      <c r="C3716" s="20">
        <v>44408</v>
      </c>
      <c r="D3716" s="21">
        <f>YEAR(C3716)-YEAR(G3716)</f>
        <v>13</v>
      </c>
      <c r="E3716" s="21">
        <f>MONTH(C3716)-MONTH(G3716)</f>
        <v>5</v>
      </c>
      <c r="F3716" s="22">
        <v>4681.57</v>
      </c>
      <c r="G3716" s="20">
        <v>39496</v>
      </c>
    </row>
    <row r="3717" spans="1:7" x14ac:dyDescent="0.25">
      <c r="A3717" s="20">
        <v>28846</v>
      </c>
      <c r="B3717" s="19">
        <v>42</v>
      </c>
      <c r="C3717" s="20">
        <v>44408</v>
      </c>
      <c r="D3717" s="21">
        <f>YEAR(C3717)-YEAR(G3717)</f>
        <v>14</v>
      </c>
      <c r="E3717" s="21">
        <f>MONTH(C3717)-MONTH(G3717)</f>
        <v>5</v>
      </c>
      <c r="F3717" s="22">
        <v>6534.22</v>
      </c>
      <c r="G3717" s="20">
        <v>39132</v>
      </c>
    </row>
    <row r="3718" spans="1:7" x14ac:dyDescent="0.25">
      <c r="A3718" s="20">
        <v>29817</v>
      </c>
      <c r="B3718" s="19">
        <v>40</v>
      </c>
      <c r="C3718" s="20">
        <v>44408</v>
      </c>
      <c r="D3718" s="21">
        <f>YEAR(C3718)-YEAR(G3718)</f>
        <v>9</v>
      </c>
      <c r="E3718" s="21">
        <f>MONTH(C3718)-MONTH(G3718)</f>
        <v>5</v>
      </c>
      <c r="F3718" s="22">
        <v>4706.6500000000005</v>
      </c>
      <c r="G3718" s="20">
        <v>40940</v>
      </c>
    </row>
    <row r="3719" spans="1:7" x14ac:dyDescent="0.25">
      <c r="A3719" s="20">
        <v>31165</v>
      </c>
      <c r="B3719" s="19">
        <v>36</v>
      </c>
      <c r="C3719" s="20">
        <v>44408</v>
      </c>
      <c r="D3719" s="21">
        <f>YEAR(C3719)-YEAR(G3719)</f>
        <v>9</v>
      </c>
      <c r="E3719" s="21">
        <f>MONTH(C3719)-MONTH(G3719)</f>
        <v>5</v>
      </c>
      <c r="F3719" s="22">
        <v>4113.05</v>
      </c>
      <c r="G3719" s="20">
        <v>40940</v>
      </c>
    </row>
    <row r="3720" spans="1:7" x14ac:dyDescent="0.25">
      <c r="A3720" s="20">
        <v>27460</v>
      </c>
      <c r="B3720" s="19">
        <v>46</v>
      </c>
      <c r="C3720" s="20">
        <v>44408</v>
      </c>
      <c r="D3720" s="21">
        <f>YEAR(C3720)-YEAR(G3720)</f>
        <v>10</v>
      </c>
      <c r="E3720" s="21">
        <f>MONTH(C3720)-MONTH(G3720)</f>
        <v>5</v>
      </c>
      <c r="F3720" s="22">
        <v>5372.0999999999995</v>
      </c>
      <c r="G3720" s="20">
        <v>40575</v>
      </c>
    </row>
    <row r="3721" spans="1:7" x14ac:dyDescent="0.25">
      <c r="A3721" s="20">
        <v>27332</v>
      </c>
      <c r="B3721" s="19">
        <v>46</v>
      </c>
      <c r="C3721" s="20">
        <v>44408</v>
      </c>
      <c r="D3721" s="21">
        <f>YEAR(C3721)-YEAR(G3721)</f>
        <v>20</v>
      </c>
      <c r="E3721" s="21">
        <f>MONTH(C3721)-MONTH(G3721)</f>
        <v>5</v>
      </c>
      <c r="F3721" s="22">
        <v>4885.1400000000003</v>
      </c>
      <c r="G3721" s="20">
        <v>36927</v>
      </c>
    </row>
    <row r="3722" spans="1:7" x14ac:dyDescent="0.25">
      <c r="A3722" s="20">
        <v>30930</v>
      </c>
      <c r="B3722" s="19">
        <v>37</v>
      </c>
      <c r="C3722" s="20">
        <v>44408</v>
      </c>
      <c r="D3722" s="21">
        <f>YEAR(C3722)-YEAR(G3722)</f>
        <v>14</v>
      </c>
      <c r="E3722" s="21">
        <f>MONTH(C3722)-MONTH(G3722)</f>
        <v>5</v>
      </c>
      <c r="F3722" s="22">
        <v>5273.0999999999995</v>
      </c>
      <c r="G3722" s="20">
        <v>39114</v>
      </c>
    </row>
    <row r="3723" spans="1:7" x14ac:dyDescent="0.25">
      <c r="A3723" s="20">
        <v>29107</v>
      </c>
      <c r="B3723" s="19">
        <v>42</v>
      </c>
      <c r="C3723" s="20">
        <v>44408</v>
      </c>
      <c r="D3723" s="21">
        <f>YEAR(C3723)-YEAR(G3723)</f>
        <v>15</v>
      </c>
      <c r="E3723" s="21">
        <f>MONTH(C3723)-MONTH(G3723)</f>
        <v>5</v>
      </c>
      <c r="F3723" s="22">
        <v>7657.75</v>
      </c>
      <c r="G3723" s="20">
        <v>38749</v>
      </c>
    </row>
    <row r="3724" spans="1:7" x14ac:dyDescent="0.25">
      <c r="A3724" s="20">
        <v>24214</v>
      </c>
      <c r="B3724" s="19">
        <v>55</v>
      </c>
      <c r="C3724" s="20">
        <v>44408</v>
      </c>
      <c r="D3724" s="21">
        <f>YEAR(C3724)-YEAR(G3724)</f>
        <v>29</v>
      </c>
      <c r="E3724" s="21">
        <f>MONTH(C3724)-MONTH(G3724)</f>
        <v>5</v>
      </c>
      <c r="F3724" s="22">
        <v>7028.82</v>
      </c>
      <c r="G3724" s="20">
        <v>33635</v>
      </c>
    </row>
    <row r="3725" spans="1:7" x14ac:dyDescent="0.25">
      <c r="A3725" s="20">
        <v>26091</v>
      </c>
      <c r="B3725" s="19">
        <v>50</v>
      </c>
      <c r="C3725" s="20">
        <v>44408</v>
      </c>
      <c r="D3725" s="21">
        <f>YEAR(C3725)-YEAR(G3725)</f>
        <v>24</v>
      </c>
      <c r="E3725" s="21">
        <f>MONTH(C3725)-MONTH(G3725)</f>
        <v>5</v>
      </c>
      <c r="F3725" s="22">
        <v>7145.3</v>
      </c>
      <c r="G3725" s="20">
        <v>35462</v>
      </c>
    </row>
    <row r="3726" spans="1:7" x14ac:dyDescent="0.25">
      <c r="A3726" s="20">
        <v>29344</v>
      </c>
      <c r="B3726" s="19">
        <v>41</v>
      </c>
      <c r="C3726" s="20">
        <v>44408</v>
      </c>
      <c r="D3726" s="21">
        <f>YEAR(C3726)-YEAR(G3726)</f>
        <v>16</v>
      </c>
      <c r="E3726" s="21">
        <f>MONTH(C3726)-MONTH(G3726)</f>
        <v>5</v>
      </c>
      <c r="F3726" s="22">
        <v>6761.9199999999992</v>
      </c>
      <c r="G3726" s="20">
        <v>38384</v>
      </c>
    </row>
    <row r="3727" spans="1:7" x14ac:dyDescent="0.25">
      <c r="A3727" s="20">
        <v>25685</v>
      </c>
      <c r="B3727" s="19">
        <v>51</v>
      </c>
      <c r="C3727" s="20">
        <v>44408</v>
      </c>
      <c r="D3727" s="21">
        <f>YEAR(C3727)-YEAR(G3727)</f>
        <v>14</v>
      </c>
      <c r="E3727" s="21">
        <f>MONTH(C3727)-MONTH(G3727)</f>
        <v>5</v>
      </c>
      <c r="F3727" s="22">
        <v>7785.2599999999993</v>
      </c>
      <c r="G3727" s="20">
        <v>39132</v>
      </c>
    </row>
    <row r="3728" spans="1:7" x14ac:dyDescent="0.25">
      <c r="A3728" s="20">
        <v>23895</v>
      </c>
      <c r="B3728" s="19">
        <v>56</v>
      </c>
      <c r="C3728" s="20">
        <v>44408</v>
      </c>
      <c r="D3728" s="21">
        <f>YEAR(C3728)-YEAR(G3728)</f>
        <v>18</v>
      </c>
      <c r="E3728" s="21">
        <f>MONTH(C3728)-MONTH(G3728)</f>
        <v>5</v>
      </c>
      <c r="F3728" s="22">
        <v>7754.579999999999</v>
      </c>
      <c r="G3728" s="20">
        <v>37655</v>
      </c>
    </row>
    <row r="3729" spans="1:7" x14ac:dyDescent="0.25">
      <c r="A3729" s="20">
        <v>27409</v>
      </c>
      <c r="B3729" s="19">
        <v>46</v>
      </c>
      <c r="C3729" s="20">
        <v>44408</v>
      </c>
      <c r="D3729" s="21">
        <f>YEAR(C3729)-YEAR(G3729)</f>
        <v>19</v>
      </c>
      <c r="E3729" s="21">
        <f>MONTH(C3729)-MONTH(G3729)</f>
        <v>5</v>
      </c>
      <c r="F3729" s="22">
        <v>5315.22</v>
      </c>
      <c r="G3729" s="20">
        <v>37291</v>
      </c>
    </row>
    <row r="3730" spans="1:7" x14ac:dyDescent="0.25">
      <c r="A3730" s="20">
        <v>26798</v>
      </c>
      <c r="B3730" s="19">
        <v>48</v>
      </c>
      <c r="C3730" s="20">
        <v>44408</v>
      </c>
      <c r="D3730" s="21">
        <f>YEAR(C3730)-YEAR(G3730)</f>
        <v>14</v>
      </c>
      <c r="E3730" s="21">
        <f>MONTH(C3730)-MONTH(G3730)</f>
        <v>5</v>
      </c>
      <c r="F3730" s="22">
        <v>5765.9000000000005</v>
      </c>
      <c r="G3730" s="20">
        <v>39118</v>
      </c>
    </row>
    <row r="3731" spans="1:7" x14ac:dyDescent="0.25">
      <c r="A3731" s="20">
        <v>28799</v>
      </c>
      <c r="B3731" s="19">
        <v>42</v>
      </c>
      <c r="C3731" s="20">
        <v>44408</v>
      </c>
      <c r="D3731" s="21">
        <f>YEAR(C3731)-YEAR(G3731)</f>
        <v>14</v>
      </c>
      <c r="E3731" s="21">
        <f>MONTH(C3731)-MONTH(G3731)</f>
        <v>5</v>
      </c>
      <c r="F3731" s="22">
        <v>5582.22</v>
      </c>
      <c r="G3731" s="20">
        <v>39114</v>
      </c>
    </row>
    <row r="3732" spans="1:7" x14ac:dyDescent="0.25">
      <c r="A3732" s="20">
        <v>28239</v>
      </c>
      <c r="B3732" s="19">
        <v>44</v>
      </c>
      <c r="C3732" s="20">
        <v>44408</v>
      </c>
      <c r="D3732" s="21">
        <f>YEAR(C3732)-YEAR(G3732)</f>
        <v>12</v>
      </c>
      <c r="E3732" s="21">
        <f>MONTH(C3732)-MONTH(G3732)</f>
        <v>5</v>
      </c>
      <c r="F3732" s="22">
        <v>5138.3599999999997</v>
      </c>
      <c r="G3732" s="20">
        <v>39860</v>
      </c>
    </row>
    <row r="3733" spans="1:7" x14ac:dyDescent="0.25">
      <c r="A3733" s="20">
        <v>30851</v>
      </c>
      <c r="B3733" s="19">
        <v>37</v>
      </c>
      <c r="C3733" s="20">
        <v>44408</v>
      </c>
      <c r="D3733" s="21">
        <f>YEAR(C3733)-YEAR(G3733)</f>
        <v>10</v>
      </c>
      <c r="E3733" s="21">
        <f>MONTH(C3733)-MONTH(G3733)</f>
        <v>5</v>
      </c>
      <c r="F3733" s="22">
        <v>4896.0999999999995</v>
      </c>
      <c r="G3733" s="20">
        <v>40575</v>
      </c>
    </row>
    <row r="3734" spans="1:7" x14ac:dyDescent="0.25">
      <c r="A3734" s="20">
        <v>30594</v>
      </c>
      <c r="B3734" s="19">
        <v>37</v>
      </c>
      <c r="C3734" s="20">
        <v>44408</v>
      </c>
      <c r="D3734" s="21">
        <f>YEAR(C3734)-YEAR(G3734)</f>
        <v>12</v>
      </c>
      <c r="E3734" s="21">
        <f>MONTH(C3734)-MONTH(G3734)</f>
        <v>5</v>
      </c>
      <c r="F3734" s="22">
        <v>4832.5999999999995</v>
      </c>
      <c r="G3734" s="20">
        <v>39846</v>
      </c>
    </row>
    <row r="3735" spans="1:7" x14ac:dyDescent="0.25">
      <c r="A3735" s="20">
        <v>29074</v>
      </c>
      <c r="B3735" s="19">
        <v>42</v>
      </c>
      <c r="C3735" s="20">
        <v>44408</v>
      </c>
      <c r="D3735" s="21">
        <f>YEAR(C3735)-YEAR(G3735)</f>
        <v>12</v>
      </c>
      <c r="E3735" s="21">
        <f>MONTH(C3735)-MONTH(G3735)</f>
        <v>5</v>
      </c>
      <c r="F3735" s="22">
        <v>6857.56</v>
      </c>
      <c r="G3735" s="20">
        <v>39860</v>
      </c>
    </row>
    <row r="3736" spans="1:7" x14ac:dyDescent="0.25">
      <c r="A3736" s="20">
        <v>25315</v>
      </c>
      <c r="B3736" s="19">
        <v>52</v>
      </c>
      <c r="C3736" s="20">
        <v>44408</v>
      </c>
      <c r="D3736" s="21">
        <f>YEAR(C3736)-YEAR(G3736)</f>
        <v>12</v>
      </c>
      <c r="E3736" s="21">
        <f>MONTH(C3736)-MONTH(G3736)</f>
        <v>5</v>
      </c>
      <c r="F3736" s="22">
        <v>6718.68</v>
      </c>
      <c r="G3736" s="20">
        <v>39846</v>
      </c>
    </row>
    <row r="3737" spans="1:7" x14ac:dyDescent="0.25">
      <c r="A3737" s="20">
        <v>22921</v>
      </c>
      <c r="B3737" s="19">
        <v>58</v>
      </c>
      <c r="C3737" s="20">
        <v>44408</v>
      </c>
      <c r="D3737" s="21">
        <f>YEAR(C3737)-YEAR(G3737)</f>
        <v>38</v>
      </c>
      <c r="E3737" s="21">
        <f>MONTH(C3737)-MONTH(G3737)</f>
        <v>5</v>
      </c>
      <c r="F3737" s="22">
        <v>6828.34</v>
      </c>
      <c r="G3737" s="20">
        <v>30348</v>
      </c>
    </row>
    <row r="3738" spans="1:7" x14ac:dyDescent="0.25">
      <c r="A3738" s="20">
        <v>22999</v>
      </c>
      <c r="B3738" s="19">
        <v>58</v>
      </c>
      <c r="C3738" s="20">
        <v>44408</v>
      </c>
      <c r="D3738" s="21">
        <f>YEAR(C3738)-YEAR(G3738)</f>
        <v>39</v>
      </c>
      <c r="E3738" s="21">
        <f>MONTH(C3738)-MONTH(G3738)</f>
        <v>5</v>
      </c>
      <c r="F3738" s="22">
        <v>5317.46</v>
      </c>
      <c r="G3738" s="20">
        <v>29990</v>
      </c>
    </row>
    <row r="3739" spans="1:7" x14ac:dyDescent="0.25">
      <c r="A3739" s="20">
        <v>29675</v>
      </c>
      <c r="B3739" s="19">
        <v>40</v>
      </c>
      <c r="C3739" s="20">
        <v>44408</v>
      </c>
      <c r="D3739" s="21">
        <f>YEAR(C3739)-YEAR(G3739)</f>
        <v>13</v>
      </c>
      <c r="E3739" s="21">
        <f>MONTH(C3739)-MONTH(G3739)</f>
        <v>5</v>
      </c>
      <c r="F3739" s="22">
        <v>4337.7300000000005</v>
      </c>
      <c r="G3739" s="20">
        <v>39479</v>
      </c>
    </row>
    <row r="3740" spans="1:7" x14ac:dyDescent="0.25">
      <c r="A3740" s="20">
        <v>23036</v>
      </c>
      <c r="B3740" s="19">
        <v>58</v>
      </c>
      <c r="C3740" s="20">
        <v>44408</v>
      </c>
      <c r="D3740" s="21">
        <f>YEAR(C3740)-YEAR(G3740)</f>
        <v>17</v>
      </c>
      <c r="E3740" s="21">
        <f>MONTH(C3740)-MONTH(G3740)</f>
        <v>6</v>
      </c>
      <c r="F3740" s="22">
        <v>6351.05</v>
      </c>
      <c r="G3740" s="20">
        <v>37987</v>
      </c>
    </row>
    <row r="3741" spans="1:7" x14ac:dyDescent="0.25">
      <c r="A3741" s="20">
        <v>29051</v>
      </c>
      <c r="B3741" s="19">
        <v>42</v>
      </c>
      <c r="C3741" s="20">
        <v>44408</v>
      </c>
      <c r="D3741" s="21">
        <f>YEAR(C3741)-YEAR(G3741)</f>
        <v>15</v>
      </c>
      <c r="E3741" s="21">
        <f>MONTH(C3741)-MONTH(G3741)</f>
        <v>6</v>
      </c>
      <c r="F3741" s="22">
        <v>4534.07</v>
      </c>
      <c r="G3741" s="20">
        <v>38733</v>
      </c>
    </row>
    <row r="3742" spans="1:7" x14ac:dyDescent="0.25">
      <c r="A3742" s="20">
        <v>32577</v>
      </c>
      <c r="B3742" s="19">
        <v>32</v>
      </c>
      <c r="C3742" s="20">
        <v>44408</v>
      </c>
      <c r="D3742" s="21">
        <f>YEAR(C3742)-YEAR(G3742)</f>
        <v>4</v>
      </c>
      <c r="E3742" s="21">
        <f>MONTH(C3742)-MONTH(G3742)</f>
        <v>6</v>
      </c>
      <c r="F3742" s="22">
        <v>4342.92</v>
      </c>
      <c r="G3742" s="20">
        <v>42736</v>
      </c>
    </row>
    <row r="3743" spans="1:7" x14ac:dyDescent="0.25">
      <c r="A3743" s="20">
        <v>26614</v>
      </c>
      <c r="B3743" s="19">
        <v>48</v>
      </c>
      <c r="C3743" s="20">
        <v>44408</v>
      </c>
      <c r="D3743" s="21">
        <f>YEAR(C3743)-YEAR(G3743)</f>
        <v>7</v>
      </c>
      <c r="E3743" s="21">
        <f>MONTH(C3743)-MONTH(G3743)</f>
        <v>6</v>
      </c>
      <c r="F3743" s="22">
        <v>6864.55</v>
      </c>
      <c r="G3743" s="20">
        <v>41640</v>
      </c>
    </row>
    <row r="3744" spans="1:7" x14ac:dyDescent="0.25">
      <c r="A3744" s="20">
        <v>25947</v>
      </c>
      <c r="B3744" s="19">
        <v>50</v>
      </c>
      <c r="C3744" s="20">
        <v>44408</v>
      </c>
      <c r="D3744" s="21">
        <f>YEAR(C3744)-YEAR(G3744)</f>
        <v>15</v>
      </c>
      <c r="E3744" s="21">
        <f>MONTH(C3744)-MONTH(G3744)</f>
        <v>6</v>
      </c>
      <c r="F3744" s="22">
        <v>6487.3499999999995</v>
      </c>
      <c r="G3744" s="20">
        <v>38719</v>
      </c>
    </row>
    <row r="3745" spans="1:7" x14ac:dyDescent="0.25">
      <c r="A3745" s="20">
        <v>27659</v>
      </c>
      <c r="B3745" s="19">
        <v>46</v>
      </c>
      <c r="C3745" s="20">
        <v>44408</v>
      </c>
      <c r="D3745" s="21">
        <f>YEAR(C3745)-YEAR(G3745)</f>
        <v>21</v>
      </c>
      <c r="E3745" s="21">
        <f>MONTH(C3745)-MONTH(G3745)</f>
        <v>6</v>
      </c>
      <c r="F3745" s="22">
        <v>6625.62</v>
      </c>
      <c r="G3745" s="20">
        <v>36528</v>
      </c>
    </row>
    <row r="3746" spans="1:7" x14ac:dyDescent="0.25">
      <c r="A3746" s="20">
        <v>27610</v>
      </c>
      <c r="B3746" s="19">
        <v>46</v>
      </c>
      <c r="C3746" s="20">
        <v>44408</v>
      </c>
      <c r="D3746" s="21">
        <f>YEAR(C3746)-YEAR(G3746)</f>
        <v>18</v>
      </c>
      <c r="E3746" s="21">
        <f>MONTH(C3746)-MONTH(G3746)</f>
        <v>6</v>
      </c>
      <c r="F3746" s="22">
        <v>7175.54</v>
      </c>
      <c r="G3746" s="20">
        <v>37634</v>
      </c>
    </row>
    <row r="3747" spans="1:7" x14ac:dyDescent="0.25">
      <c r="A3747" s="20">
        <v>28653</v>
      </c>
      <c r="B3747" s="19">
        <v>43</v>
      </c>
      <c r="C3747" s="20">
        <v>44408</v>
      </c>
      <c r="D3747" s="21">
        <f>YEAR(C3747)-YEAR(G3747)</f>
        <v>13</v>
      </c>
      <c r="E3747" s="21">
        <f>MONTH(C3747)-MONTH(G3747)</f>
        <v>6</v>
      </c>
      <c r="F3747" s="22">
        <v>6249.57</v>
      </c>
      <c r="G3747" s="20">
        <v>39454</v>
      </c>
    </row>
    <row r="3748" spans="1:7" x14ac:dyDescent="0.25">
      <c r="A3748" s="20">
        <v>31717</v>
      </c>
      <c r="B3748" s="19">
        <v>34</v>
      </c>
      <c r="C3748" s="20">
        <v>44408</v>
      </c>
      <c r="D3748" s="21">
        <f>YEAR(C3748)-YEAR(G3748)</f>
        <v>8</v>
      </c>
      <c r="E3748" s="21">
        <f>MONTH(C3748)-MONTH(G3748)</f>
        <v>6</v>
      </c>
      <c r="F3748" s="22">
        <v>5133.2</v>
      </c>
      <c r="G3748" s="20">
        <v>41282</v>
      </c>
    </row>
    <row r="3749" spans="1:7" x14ac:dyDescent="0.25">
      <c r="A3749" s="20">
        <v>27524</v>
      </c>
      <c r="B3749" s="19">
        <v>46</v>
      </c>
      <c r="C3749" s="20">
        <v>44408</v>
      </c>
      <c r="D3749" s="21">
        <f>YEAR(C3749)-YEAR(G3749)</f>
        <v>8</v>
      </c>
      <c r="E3749" s="21">
        <f>MONTH(C3749)-MONTH(G3749)</f>
        <v>6</v>
      </c>
      <c r="F3749" s="22">
        <v>7093.2</v>
      </c>
      <c r="G3749" s="20">
        <v>41275</v>
      </c>
    </row>
    <row r="3750" spans="1:7" x14ac:dyDescent="0.25">
      <c r="A3750" s="20">
        <v>23428</v>
      </c>
      <c r="B3750" s="19">
        <v>57</v>
      </c>
      <c r="C3750" s="20">
        <v>44408</v>
      </c>
      <c r="D3750" s="21">
        <f>YEAR(C3750)-YEAR(G3750)</f>
        <v>32</v>
      </c>
      <c r="E3750" s="21">
        <f>MONTH(C3750)-MONTH(G3750)</f>
        <v>6</v>
      </c>
      <c r="F3750" s="22">
        <v>6884.34</v>
      </c>
      <c r="G3750" s="20">
        <v>32531</v>
      </c>
    </row>
    <row r="3751" spans="1:7" x14ac:dyDescent="0.25">
      <c r="A3751" s="20">
        <v>22413</v>
      </c>
      <c r="B3751" s="19">
        <v>60</v>
      </c>
      <c r="C3751" s="20">
        <v>44408</v>
      </c>
      <c r="D3751" s="21">
        <f>YEAR(C3751)-YEAR(G3751)</f>
        <v>34</v>
      </c>
      <c r="E3751" s="21">
        <f>MONTH(C3751)-MONTH(G3751)</f>
        <v>6</v>
      </c>
      <c r="F3751" s="22">
        <v>7445.46</v>
      </c>
      <c r="G3751" s="20">
        <v>31778</v>
      </c>
    </row>
    <row r="3752" spans="1:7" x14ac:dyDescent="0.25">
      <c r="A3752" s="20">
        <v>25201</v>
      </c>
      <c r="B3752" s="19">
        <v>52</v>
      </c>
      <c r="C3752" s="20">
        <v>44408</v>
      </c>
      <c r="D3752" s="21">
        <f>YEAR(C3752)-YEAR(G3752)</f>
        <v>19</v>
      </c>
      <c r="E3752" s="21">
        <f>MONTH(C3752)-MONTH(G3752)</f>
        <v>6</v>
      </c>
      <c r="F3752" s="22">
        <v>7606.7400000000007</v>
      </c>
      <c r="G3752" s="20">
        <v>37257</v>
      </c>
    </row>
    <row r="3753" spans="1:7" x14ac:dyDescent="0.25">
      <c r="A3753" s="20">
        <v>27396</v>
      </c>
      <c r="B3753" s="19">
        <v>46</v>
      </c>
      <c r="C3753" s="20">
        <v>44408</v>
      </c>
      <c r="D3753" s="21">
        <f>YEAR(C3753)-YEAR(G3753)</f>
        <v>18</v>
      </c>
      <c r="E3753" s="21">
        <f>MONTH(C3753)-MONTH(G3753)</f>
        <v>6</v>
      </c>
      <c r="F3753" s="22">
        <v>6614.4199999999992</v>
      </c>
      <c r="G3753" s="20">
        <v>37627</v>
      </c>
    </row>
    <row r="3754" spans="1:7" x14ac:dyDescent="0.25">
      <c r="A3754" s="20">
        <v>24147</v>
      </c>
      <c r="B3754" s="19">
        <v>55</v>
      </c>
      <c r="C3754" s="20">
        <v>44408</v>
      </c>
      <c r="D3754" s="21">
        <f>YEAR(C3754)-YEAR(G3754)</f>
        <v>31</v>
      </c>
      <c r="E3754" s="21">
        <f>MONTH(C3754)-MONTH(G3754)</f>
        <v>6</v>
      </c>
      <c r="F3754" s="22">
        <v>5178.58</v>
      </c>
      <c r="G3754" s="20">
        <v>32874</v>
      </c>
    </row>
    <row r="3755" spans="1:7" x14ac:dyDescent="0.25">
      <c r="A3755" s="20">
        <v>22812</v>
      </c>
      <c r="B3755" s="19">
        <v>59</v>
      </c>
      <c r="C3755" s="20">
        <v>44408</v>
      </c>
      <c r="D3755" s="21">
        <f>YEAR(C3755)-YEAR(G3755)</f>
        <v>16</v>
      </c>
      <c r="E3755" s="21">
        <f>MONTH(C3755)-MONTH(G3755)</f>
        <v>6</v>
      </c>
      <c r="F3755" s="22">
        <v>5578.079999999999</v>
      </c>
      <c r="G3755" s="20">
        <v>38355</v>
      </c>
    </row>
    <row r="3756" spans="1:7" x14ac:dyDescent="0.25">
      <c r="A3756" s="20">
        <v>28241</v>
      </c>
      <c r="B3756" s="19">
        <v>44</v>
      </c>
      <c r="C3756" s="20">
        <v>44408</v>
      </c>
      <c r="D3756" s="21">
        <f>YEAR(C3756)-YEAR(G3756)</f>
        <v>20</v>
      </c>
      <c r="E3756" s="21">
        <f>MONTH(C3756)-MONTH(G3756)</f>
        <v>6</v>
      </c>
      <c r="F3756" s="22">
        <v>5530.2599999999993</v>
      </c>
      <c r="G3756" s="20">
        <v>36894</v>
      </c>
    </row>
    <row r="3757" spans="1:7" x14ac:dyDescent="0.25">
      <c r="A3757" s="20">
        <v>26718</v>
      </c>
      <c r="B3757" s="19">
        <v>48</v>
      </c>
      <c r="C3757" s="20">
        <v>44408</v>
      </c>
      <c r="D3757" s="21">
        <f>YEAR(C3757)-YEAR(G3757)</f>
        <v>17</v>
      </c>
      <c r="E3757" s="21">
        <f>MONTH(C3757)-MONTH(G3757)</f>
        <v>6</v>
      </c>
      <c r="F3757" s="22">
        <v>7025.29</v>
      </c>
      <c r="G3757" s="20">
        <v>37987</v>
      </c>
    </row>
    <row r="3758" spans="1:7" x14ac:dyDescent="0.25">
      <c r="A3758" s="20">
        <v>29155</v>
      </c>
      <c r="B3758" s="19">
        <v>41</v>
      </c>
      <c r="C3758" s="20">
        <v>44408</v>
      </c>
      <c r="D3758" s="21">
        <f>YEAR(C3758)-YEAR(G3758)</f>
        <v>12</v>
      </c>
      <c r="E3758" s="21">
        <f>MONTH(C3758)-MONTH(G3758)</f>
        <v>6</v>
      </c>
      <c r="F3758" s="22">
        <v>4143.8</v>
      </c>
      <c r="G3758" s="20">
        <v>39814</v>
      </c>
    </row>
    <row r="3759" spans="1:7" x14ac:dyDescent="0.25">
      <c r="A3759" s="20">
        <v>28401</v>
      </c>
      <c r="B3759" s="19">
        <v>43</v>
      </c>
      <c r="C3759" s="20">
        <v>44408</v>
      </c>
      <c r="D3759" s="21">
        <f>YEAR(C3759)-YEAR(G3759)</f>
        <v>18</v>
      </c>
      <c r="E3759" s="21">
        <f>MONTH(C3759)-MONTH(G3759)</f>
        <v>6</v>
      </c>
      <c r="F3759" s="22">
        <v>7307.7</v>
      </c>
      <c r="G3759" s="20">
        <v>37627</v>
      </c>
    </row>
    <row r="3760" spans="1:7" x14ac:dyDescent="0.25">
      <c r="A3760" s="20">
        <v>27859</v>
      </c>
      <c r="B3760" s="19">
        <v>45</v>
      </c>
      <c r="C3760" s="20">
        <v>44408</v>
      </c>
      <c r="D3760" s="21">
        <f>YEAR(C3760)-YEAR(G3760)</f>
        <v>20</v>
      </c>
      <c r="E3760" s="21">
        <f>MONTH(C3760)-MONTH(G3760)</f>
        <v>6</v>
      </c>
      <c r="F3760" s="22">
        <v>7969.62</v>
      </c>
      <c r="G3760" s="20">
        <v>36892</v>
      </c>
    </row>
    <row r="3761" spans="1:7" x14ac:dyDescent="0.25">
      <c r="A3761" s="20">
        <v>29496</v>
      </c>
      <c r="B3761" s="19">
        <v>40</v>
      </c>
      <c r="C3761" s="20">
        <v>44408</v>
      </c>
      <c r="D3761" s="21">
        <f>YEAR(C3761)-YEAR(G3761)</f>
        <v>16</v>
      </c>
      <c r="E3761" s="21">
        <f>MONTH(C3761)-MONTH(G3761)</f>
        <v>6</v>
      </c>
      <c r="F3761" s="22">
        <v>4470.4000000000005</v>
      </c>
      <c r="G3761" s="20">
        <v>38355</v>
      </c>
    </row>
    <row r="3762" spans="1:7" x14ac:dyDescent="0.25">
      <c r="A3762" s="20">
        <v>29815</v>
      </c>
      <c r="B3762" s="19">
        <v>40</v>
      </c>
      <c r="C3762" s="20">
        <v>44408</v>
      </c>
      <c r="D3762" s="21">
        <f>YEAR(C3762)-YEAR(G3762)</f>
        <v>1</v>
      </c>
      <c r="E3762" s="21">
        <f>MONTH(C3762)-MONTH(G3762)</f>
        <v>6</v>
      </c>
      <c r="F3762" s="22">
        <v>4098.25</v>
      </c>
      <c r="G3762" s="20">
        <v>43831</v>
      </c>
    </row>
    <row r="3763" spans="1:7" x14ac:dyDescent="0.25">
      <c r="A3763" s="20">
        <v>26247</v>
      </c>
      <c r="B3763" s="19">
        <v>49</v>
      </c>
      <c r="C3763" s="20">
        <v>44408</v>
      </c>
      <c r="D3763" s="21">
        <f>YEAR(C3763)-YEAR(G3763)</f>
        <v>15</v>
      </c>
      <c r="E3763" s="21">
        <f>MONTH(C3763)-MONTH(G3763)</f>
        <v>6</v>
      </c>
      <c r="F3763" s="22">
        <v>5292.31</v>
      </c>
      <c r="G3763" s="20">
        <v>38719</v>
      </c>
    </row>
    <row r="3764" spans="1:7" x14ac:dyDescent="0.25">
      <c r="A3764" s="20">
        <v>23614</v>
      </c>
      <c r="B3764" s="19">
        <v>57</v>
      </c>
      <c r="C3764" s="20">
        <v>44408</v>
      </c>
      <c r="D3764" s="21">
        <f>YEAR(C3764)-YEAR(G3764)</f>
        <v>34</v>
      </c>
      <c r="E3764" s="21">
        <f>MONTH(C3764)-MONTH(G3764)</f>
        <v>6</v>
      </c>
      <c r="F3764" s="22">
        <v>6240.34</v>
      </c>
      <c r="G3764" s="20">
        <v>31807</v>
      </c>
    </row>
    <row r="3765" spans="1:7" x14ac:dyDescent="0.25">
      <c r="A3765" s="20">
        <v>34800</v>
      </c>
      <c r="B3765" s="19">
        <v>26</v>
      </c>
      <c r="C3765" s="20">
        <v>44408</v>
      </c>
      <c r="D3765" s="21">
        <f>YEAR(C3765)-YEAR(G3765)</f>
        <v>3</v>
      </c>
      <c r="E3765" s="21">
        <f>MONTH(C3765)-MONTH(G3765)</f>
        <v>6</v>
      </c>
      <c r="F3765" s="22">
        <v>3334.75</v>
      </c>
      <c r="G3765" s="20">
        <v>43101</v>
      </c>
    </row>
    <row r="3766" spans="1:7" x14ac:dyDescent="0.25">
      <c r="A3766" s="20">
        <v>29875</v>
      </c>
      <c r="B3766" s="19">
        <v>39</v>
      </c>
      <c r="C3766" s="20">
        <v>44408</v>
      </c>
      <c r="D3766" s="21">
        <f>YEAR(C3766)-YEAR(G3766)</f>
        <v>2</v>
      </c>
      <c r="E3766" s="21">
        <f>MONTH(C3766)-MONTH(G3766)</f>
        <v>6</v>
      </c>
      <c r="F3766" s="22">
        <v>4836.5</v>
      </c>
      <c r="G3766" s="20">
        <v>43466</v>
      </c>
    </row>
    <row r="3767" spans="1:7" x14ac:dyDescent="0.25">
      <c r="A3767" s="20">
        <v>29574</v>
      </c>
      <c r="B3767" s="19">
        <v>40</v>
      </c>
      <c r="C3767" s="20">
        <v>44408</v>
      </c>
      <c r="D3767" s="21">
        <f>YEAR(C3767)-YEAR(G3767)</f>
        <v>15</v>
      </c>
      <c r="E3767" s="21">
        <f>MONTH(C3767)-MONTH(G3767)</f>
        <v>6</v>
      </c>
      <c r="F3767" s="22">
        <v>4332.47</v>
      </c>
      <c r="G3767" s="20">
        <v>38718</v>
      </c>
    </row>
    <row r="3768" spans="1:7" x14ac:dyDescent="0.25">
      <c r="A3768" s="20">
        <v>32374</v>
      </c>
      <c r="B3768" s="19">
        <v>33</v>
      </c>
      <c r="C3768" s="20">
        <v>44408</v>
      </c>
      <c r="D3768" s="21">
        <f>YEAR(C3768)-YEAR(G3768)</f>
        <v>7</v>
      </c>
      <c r="E3768" s="21">
        <f>MONTH(C3768)-MONTH(G3768)</f>
        <v>6</v>
      </c>
      <c r="F3768" s="22">
        <v>4103.75</v>
      </c>
      <c r="G3768" s="20">
        <v>41640</v>
      </c>
    </row>
    <row r="3769" spans="1:7" x14ac:dyDescent="0.25">
      <c r="A3769" s="20">
        <v>27523</v>
      </c>
      <c r="B3769" s="19">
        <v>46</v>
      </c>
      <c r="C3769" s="20">
        <v>44408</v>
      </c>
      <c r="D3769" s="21">
        <f>YEAR(C3769)-YEAR(G3769)</f>
        <v>19</v>
      </c>
      <c r="E3769" s="21">
        <f>MONTH(C3769)-MONTH(G3769)</f>
        <v>6</v>
      </c>
      <c r="F3769" s="22">
        <v>4769.78</v>
      </c>
      <c r="G3769" s="20">
        <v>37263</v>
      </c>
    </row>
    <row r="3770" spans="1:7" x14ac:dyDescent="0.25">
      <c r="A3770" s="20">
        <v>22237</v>
      </c>
      <c r="B3770" s="19">
        <v>60</v>
      </c>
      <c r="C3770" s="20">
        <v>44408</v>
      </c>
      <c r="D3770" s="21">
        <f>YEAR(C3770)-YEAR(G3770)</f>
        <v>38</v>
      </c>
      <c r="E3770" s="21">
        <f>MONTH(C3770)-MONTH(G3770)</f>
        <v>6</v>
      </c>
      <c r="F3770" s="22">
        <v>7297.62</v>
      </c>
      <c r="G3770" s="20">
        <v>30317</v>
      </c>
    </row>
    <row r="3771" spans="1:7" x14ac:dyDescent="0.25">
      <c r="A3771" s="20">
        <v>25217</v>
      </c>
      <c r="B3771" s="19">
        <v>52</v>
      </c>
      <c r="C3771" s="20">
        <v>44408</v>
      </c>
      <c r="D3771" s="21">
        <f>YEAR(C3771)-YEAR(G3771)</f>
        <v>8</v>
      </c>
      <c r="E3771" s="21">
        <f>MONTH(C3771)-MONTH(G3771)</f>
        <v>6</v>
      </c>
      <c r="F3771" s="22">
        <v>6023.5999999999995</v>
      </c>
      <c r="G3771" s="20">
        <v>41275</v>
      </c>
    </row>
    <row r="3772" spans="1:7" x14ac:dyDescent="0.25">
      <c r="A3772" s="20">
        <v>23131</v>
      </c>
      <c r="B3772" s="19">
        <v>58</v>
      </c>
      <c r="C3772" s="20">
        <v>44408</v>
      </c>
      <c r="D3772" s="21">
        <f>YEAR(C3772)-YEAR(G3772)</f>
        <v>30</v>
      </c>
      <c r="E3772" s="21">
        <f>MONTH(C3772)-MONTH(G3772)</f>
        <v>6</v>
      </c>
      <c r="F3772" s="22">
        <v>6656.98</v>
      </c>
      <c r="G3772" s="20">
        <v>33241</v>
      </c>
    </row>
    <row r="3773" spans="1:7" x14ac:dyDescent="0.25">
      <c r="A3773" s="20">
        <v>26726</v>
      </c>
      <c r="B3773" s="19">
        <v>48</v>
      </c>
      <c r="C3773" s="20">
        <v>44408</v>
      </c>
      <c r="D3773" s="21">
        <f>YEAR(C3773)-YEAR(G3773)</f>
        <v>19</v>
      </c>
      <c r="E3773" s="21">
        <f>MONTH(C3773)-MONTH(G3773)</f>
        <v>6</v>
      </c>
      <c r="F3773" s="22">
        <v>4467.38</v>
      </c>
      <c r="G3773" s="20">
        <v>37277</v>
      </c>
    </row>
    <row r="3774" spans="1:7" x14ac:dyDescent="0.25">
      <c r="A3774" s="20">
        <v>34717</v>
      </c>
      <c r="B3774" s="19">
        <v>26</v>
      </c>
      <c r="C3774" s="20">
        <v>44408</v>
      </c>
      <c r="D3774" s="21">
        <f>YEAR(C3774)-YEAR(G3774)</f>
        <v>3</v>
      </c>
      <c r="E3774" s="21">
        <f>MONTH(C3774)-MONTH(G3774)</f>
        <v>6</v>
      </c>
      <c r="F3774" s="22">
        <v>3557.6299999999997</v>
      </c>
      <c r="G3774" s="20">
        <v>43108</v>
      </c>
    </row>
    <row r="3775" spans="1:7" x14ac:dyDescent="0.25">
      <c r="A3775" s="20">
        <v>30059</v>
      </c>
      <c r="B3775" s="19">
        <v>39</v>
      </c>
      <c r="C3775" s="20">
        <v>44408</v>
      </c>
      <c r="D3775" s="21">
        <f>YEAR(C3775)-YEAR(G3775)</f>
        <v>9</v>
      </c>
      <c r="E3775" s="21">
        <f>MONTH(C3775)-MONTH(G3775)</f>
        <v>6</v>
      </c>
      <c r="F3775" s="22">
        <v>4145.53</v>
      </c>
      <c r="G3775" s="20">
        <v>40909</v>
      </c>
    </row>
    <row r="3776" spans="1:7" x14ac:dyDescent="0.25">
      <c r="A3776" s="20">
        <v>29306</v>
      </c>
      <c r="B3776" s="19">
        <v>41</v>
      </c>
      <c r="C3776" s="20">
        <v>44408</v>
      </c>
      <c r="D3776" s="21">
        <f>YEAR(C3776)-YEAR(G3776)</f>
        <v>14</v>
      </c>
      <c r="E3776" s="21">
        <f>MONTH(C3776)-MONTH(G3776)</f>
        <v>6</v>
      </c>
      <c r="F3776" s="22">
        <v>5517.2599999999993</v>
      </c>
      <c r="G3776" s="20">
        <v>39083</v>
      </c>
    </row>
    <row r="3777" spans="1:7" x14ac:dyDescent="0.25">
      <c r="A3777" s="20">
        <v>23038</v>
      </c>
      <c r="B3777" s="19">
        <v>58</v>
      </c>
      <c r="C3777" s="20">
        <v>44408</v>
      </c>
      <c r="D3777" s="21">
        <f>YEAR(C3777)-YEAR(G3777)</f>
        <v>9</v>
      </c>
      <c r="E3777" s="21">
        <f>MONTH(C3777)-MONTH(G3777)</f>
        <v>6</v>
      </c>
      <c r="F3777" s="22">
        <v>4521.8499999999995</v>
      </c>
      <c r="G3777" s="20">
        <v>40909</v>
      </c>
    </row>
    <row r="3778" spans="1:7" x14ac:dyDescent="0.25">
      <c r="A3778" s="20">
        <v>28355</v>
      </c>
      <c r="B3778" s="19">
        <v>44</v>
      </c>
      <c r="C3778" s="20">
        <v>44408</v>
      </c>
      <c r="D3778" s="21">
        <f>YEAR(C3778)-YEAR(G3778)</f>
        <v>9</v>
      </c>
      <c r="E3778" s="21">
        <f>MONTH(C3778)-MONTH(G3778)</f>
        <v>6</v>
      </c>
      <c r="F3778" s="22">
        <v>4936.25</v>
      </c>
      <c r="G3778" s="20">
        <v>40909</v>
      </c>
    </row>
    <row r="3779" spans="1:7" x14ac:dyDescent="0.25">
      <c r="A3779" s="20">
        <v>26490</v>
      </c>
      <c r="B3779" s="19">
        <v>49</v>
      </c>
      <c r="C3779" s="20">
        <v>44408</v>
      </c>
      <c r="D3779" s="21">
        <f>YEAR(C3779)-YEAR(G3779)</f>
        <v>19</v>
      </c>
      <c r="E3779" s="21">
        <f>MONTH(C3779)-MONTH(G3779)</f>
        <v>6</v>
      </c>
      <c r="F3779" s="22">
        <v>6785.78</v>
      </c>
      <c r="G3779" s="20">
        <v>37263</v>
      </c>
    </row>
    <row r="3780" spans="1:7" x14ac:dyDescent="0.25">
      <c r="A3780" s="20">
        <v>27792</v>
      </c>
      <c r="B3780" s="19">
        <v>45</v>
      </c>
      <c r="C3780" s="20">
        <v>44408</v>
      </c>
      <c r="D3780" s="21">
        <f>YEAR(C3780)-YEAR(G3780)</f>
        <v>8</v>
      </c>
      <c r="E3780" s="21">
        <f>MONTH(C3780)-MONTH(G3780)</f>
        <v>6</v>
      </c>
      <c r="F3780" s="22">
        <v>4345.84</v>
      </c>
      <c r="G3780" s="20">
        <v>41281</v>
      </c>
    </row>
    <row r="3781" spans="1:7" x14ac:dyDescent="0.25">
      <c r="A3781" s="20">
        <v>30677</v>
      </c>
      <c r="B3781" s="19">
        <v>37</v>
      </c>
      <c r="C3781" s="20">
        <v>44408</v>
      </c>
      <c r="D3781" s="21">
        <f>YEAR(C3781)-YEAR(G3781)</f>
        <v>1</v>
      </c>
      <c r="E3781" s="21">
        <f>MONTH(C3781)-MONTH(G3781)</f>
        <v>6</v>
      </c>
      <c r="F3781" s="22">
        <v>4042.25</v>
      </c>
      <c r="G3781" s="20">
        <v>43831</v>
      </c>
    </row>
    <row r="3782" spans="1:7" x14ac:dyDescent="0.25">
      <c r="A3782" s="20">
        <v>30634</v>
      </c>
      <c r="B3782" s="19">
        <v>37</v>
      </c>
      <c r="C3782" s="20">
        <v>44408</v>
      </c>
      <c r="D3782" s="21">
        <f>YEAR(C3782)-YEAR(G3782)</f>
        <v>13</v>
      </c>
      <c r="E3782" s="21">
        <f>MONTH(C3782)-MONTH(G3782)</f>
        <v>6</v>
      </c>
      <c r="F3782" s="22">
        <v>5869.8899999999994</v>
      </c>
      <c r="G3782" s="20">
        <v>39462</v>
      </c>
    </row>
    <row r="3783" spans="1:7" x14ac:dyDescent="0.25">
      <c r="A3783" s="20">
        <v>27692</v>
      </c>
      <c r="B3783" s="19">
        <v>45</v>
      </c>
      <c r="C3783" s="20">
        <v>44408</v>
      </c>
      <c r="D3783" s="21">
        <f>YEAR(C3783)-YEAR(G3783)</f>
        <v>18</v>
      </c>
      <c r="E3783" s="21">
        <f>MONTH(C3783)-MONTH(G3783)</f>
        <v>6</v>
      </c>
      <c r="F3783" s="22">
        <v>6819.38</v>
      </c>
      <c r="G3783" s="20">
        <v>37627</v>
      </c>
    </row>
    <row r="3784" spans="1:7" x14ac:dyDescent="0.25">
      <c r="A3784" s="20">
        <v>24760</v>
      </c>
      <c r="B3784" s="19">
        <v>53</v>
      </c>
      <c r="C3784" s="20">
        <v>44408</v>
      </c>
      <c r="D3784" s="21">
        <f>YEAR(C3784)-YEAR(G3784)</f>
        <v>16</v>
      </c>
      <c r="E3784" s="21">
        <f>MONTH(C3784)-MONTH(G3784)</f>
        <v>6</v>
      </c>
      <c r="F3784" s="22">
        <v>6010.4000000000005</v>
      </c>
      <c r="G3784" s="20">
        <v>38355</v>
      </c>
    </row>
    <row r="3785" spans="1:7" x14ac:dyDescent="0.25">
      <c r="A3785" s="20">
        <v>24406</v>
      </c>
      <c r="B3785" s="19">
        <v>54</v>
      </c>
      <c r="C3785" s="20">
        <v>44408</v>
      </c>
      <c r="D3785" s="21">
        <f>YEAR(C3785)-YEAR(G3785)</f>
        <v>32</v>
      </c>
      <c r="E3785" s="21">
        <f>MONTH(C3785)-MONTH(G3785)</f>
        <v>6</v>
      </c>
      <c r="F3785" s="22">
        <v>6208.98</v>
      </c>
      <c r="G3785" s="20">
        <v>32512</v>
      </c>
    </row>
    <row r="3786" spans="1:7" x14ac:dyDescent="0.25">
      <c r="A3786" s="20">
        <v>24099</v>
      </c>
      <c r="B3786" s="19">
        <v>55</v>
      </c>
      <c r="C3786" s="20">
        <v>44408</v>
      </c>
      <c r="D3786" s="21">
        <f>YEAR(C3786)-YEAR(G3786)</f>
        <v>31</v>
      </c>
      <c r="E3786" s="21">
        <f>MONTH(C3786)-MONTH(G3786)</f>
        <v>6</v>
      </c>
      <c r="F3786" s="22">
        <v>6534.9000000000005</v>
      </c>
      <c r="G3786" s="20">
        <v>32875</v>
      </c>
    </row>
    <row r="3787" spans="1:7" x14ac:dyDescent="0.25">
      <c r="A3787" s="20">
        <v>29374</v>
      </c>
      <c r="B3787" s="19">
        <v>41</v>
      </c>
      <c r="C3787" s="20">
        <v>44408</v>
      </c>
      <c r="D3787" s="21">
        <f>YEAR(C3787)-YEAR(G3787)</f>
        <v>16</v>
      </c>
      <c r="E3787" s="21">
        <f>MONTH(C3787)-MONTH(G3787)</f>
        <v>6</v>
      </c>
      <c r="F3787" s="22">
        <v>6652.16</v>
      </c>
      <c r="G3787" s="20">
        <v>38355</v>
      </c>
    </row>
    <row r="3788" spans="1:7" x14ac:dyDescent="0.25">
      <c r="A3788" s="20">
        <v>28599</v>
      </c>
      <c r="B3788" s="19">
        <v>43</v>
      </c>
      <c r="C3788" s="20">
        <v>44408</v>
      </c>
      <c r="D3788" s="21">
        <f>YEAR(C3788)-YEAR(G3788)</f>
        <v>17</v>
      </c>
      <c r="E3788" s="21">
        <f>MONTH(C3788)-MONTH(G3788)</f>
        <v>6</v>
      </c>
      <c r="F3788" s="22">
        <v>4874.8900000000003</v>
      </c>
      <c r="G3788" s="20">
        <v>37987</v>
      </c>
    </row>
    <row r="3789" spans="1:7" x14ac:dyDescent="0.25">
      <c r="A3789" s="20">
        <v>25236</v>
      </c>
      <c r="B3789" s="19">
        <v>52</v>
      </c>
      <c r="C3789" s="20">
        <v>44408</v>
      </c>
      <c r="D3789" s="21">
        <f>YEAR(C3789)-YEAR(G3789)</f>
        <v>24</v>
      </c>
      <c r="E3789" s="21">
        <f>MONTH(C3789)-MONTH(G3789)</f>
        <v>6</v>
      </c>
      <c r="F3789" s="22">
        <v>6977.3</v>
      </c>
      <c r="G3789" s="20">
        <v>35457</v>
      </c>
    </row>
    <row r="3790" spans="1:7" x14ac:dyDescent="0.25">
      <c r="A3790" s="20">
        <v>30972</v>
      </c>
      <c r="B3790" s="19">
        <v>36</v>
      </c>
      <c r="C3790" s="20">
        <v>44408</v>
      </c>
      <c r="D3790" s="21">
        <f>YEAR(C3790)-YEAR(G3790)</f>
        <v>10</v>
      </c>
      <c r="E3790" s="21">
        <f>MONTH(C3790)-MONTH(G3790)</f>
        <v>6</v>
      </c>
      <c r="F3790" s="22">
        <v>4806.5</v>
      </c>
      <c r="G3790" s="20">
        <v>40553</v>
      </c>
    </row>
    <row r="3791" spans="1:7" x14ac:dyDescent="0.25">
      <c r="A3791" s="20">
        <v>29869</v>
      </c>
      <c r="B3791" s="19">
        <v>39</v>
      </c>
      <c r="C3791" s="20">
        <v>44408</v>
      </c>
      <c r="D3791" s="21">
        <f>YEAR(C3791)-YEAR(G3791)</f>
        <v>13</v>
      </c>
      <c r="E3791" s="21">
        <f>MONTH(C3791)-MONTH(G3791)</f>
        <v>6</v>
      </c>
      <c r="F3791" s="22">
        <v>4835.01</v>
      </c>
      <c r="G3791" s="20">
        <v>39448</v>
      </c>
    </row>
    <row r="3792" spans="1:7" x14ac:dyDescent="0.25">
      <c r="A3792" s="20">
        <v>27644</v>
      </c>
      <c r="B3792" s="19">
        <v>46</v>
      </c>
      <c r="C3792" s="20">
        <v>44408</v>
      </c>
      <c r="D3792" s="21">
        <f>YEAR(C3792)-YEAR(G3792)</f>
        <v>9</v>
      </c>
      <c r="E3792" s="21">
        <f>MONTH(C3792)-MONTH(G3792)</f>
        <v>6</v>
      </c>
      <c r="F3792" s="22">
        <v>5804.25</v>
      </c>
      <c r="G3792" s="20">
        <v>40909</v>
      </c>
    </row>
    <row r="3793" spans="1:7" x14ac:dyDescent="0.25">
      <c r="A3793" s="20">
        <v>30467</v>
      </c>
      <c r="B3793" s="19">
        <v>38</v>
      </c>
      <c r="C3793" s="20">
        <v>44408</v>
      </c>
      <c r="D3793" s="21">
        <f>YEAR(C3793)-YEAR(G3793)</f>
        <v>12</v>
      </c>
      <c r="E3793" s="21">
        <f>MONTH(C3793)-MONTH(G3793)</f>
        <v>6</v>
      </c>
      <c r="F3793" s="22">
        <v>5030.84</v>
      </c>
      <c r="G3793" s="20">
        <v>39818</v>
      </c>
    </row>
    <row r="3794" spans="1:7" x14ac:dyDescent="0.25">
      <c r="A3794" s="20">
        <v>28991</v>
      </c>
      <c r="B3794" s="19">
        <v>42</v>
      </c>
      <c r="C3794" s="20">
        <v>44408</v>
      </c>
      <c r="D3794" s="21">
        <f>YEAR(C3794)-YEAR(G3794)</f>
        <v>14</v>
      </c>
      <c r="E3794" s="21">
        <f>MONTH(C3794)-MONTH(G3794)</f>
        <v>6</v>
      </c>
      <c r="F3794" s="22">
        <v>4630.22</v>
      </c>
      <c r="G3794" s="20">
        <v>39083</v>
      </c>
    </row>
    <row r="3795" spans="1:7" x14ac:dyDescent="0.25">
      <c r="A3795" s="20">
        <v>26068</v>
      </c>
      <c r="B3795" s="19">
        <v>50</v>
      </c>
      <c r="C3795" s="20">
        <v>44408</v>
      </c>
      <c r="D3795" s="21">
        <f>YEAR(C3795)-YEAR(G3795)</f>
        <v>15</v>
      </c>
      <c r="E3795" s="21">
        <f>MONTH(C3795)-MONTH(G3795)</f>
        <v>6</v>
      </c>
      <c r="F3795" s="22">
        <v>5600.31</v>
      </c>
      <c r="G3795" s="20">
        <v>38719</v>
      </c>
    </row>
    <row r="3796" spans="1:7" x14ac:dyDescent="0.25">
      <c r="A3796" s="20">
        <v>28835</v>
      </c>
      <c r="B3796" s="19">
        <v>42</v>
      </c>
      <c r="C3796" s="20">
        <v>44408</v>
      </c>
      <c r="D3796" s="21">
        <f>YEAR(C3796)-YEAR(G3796)</f>
        <v>14</v>
      </c>
      <c r="E3796" s="21">
        <f>MONTH(C3796)-MONTH(G3796)</f>
        <v>6</v>
      </c>
      <c r="F3796" s="22">
        <v>4818.38</v>
      </c>
      <c r="G3796" s="20">
        <v>39109</v>
      </c>
    </row>
    <row r="3797" spans="1:7" x14ac:dyDescent="0.25">
      <c r="A3797" s="20">
        <v>24248</v>
      </c>
      <c r="B3797" s="19">
        <v>55</v>
      </c>
      <c r="C3797" s="20">
        <v>44408</v>
      </c>
      <c r="D3797" s="21">
        <f>YEAR(C3797)-YEAR(G3797)</f>
        <v>19</v>
      </c>
      <c r="E3797" s="21">
        <f>MONTH(C3797)-MONTH(G3797)</f>
        <v>6</v>
      </c>
      <c r="F3797" s="22">
        <v>5550.420000000001</v>
      </c>
      <c r="G3797" s="20">
        <v>37257</v>
      </c>
    </row>
    <row r="3798" spans="1:7" x14ac:dyDescent="0.25">
      <c r="A3798" s="20">
        <v>25197</v>
      </c>
      <c r="B3798" s="19">
        <v>52</v>
      </c>
      <c r="C3798" s="20">
        <v>44408</v>
      </c>
      <c r="D3798" s="21">
        <f>YEAR(C3798)-YEAR(G3798)</f>
        <v>15</v>
      </c>
      <c r="E3798" s="21">
        <f>MONTH(C3798)-MONTH(G3798)</f>
        <v>6</v>
      </c>
      <c r="F3798" s="22">
        <v>7418.07</v>
      </c>
      <c r="G3798" s="20">
        <v>38729</v>
      </c>
    </row>
    <row r="3799" spans="1:7" x14ac:dyDescent="0.25">
      <c r="A3799" s="20">
        <v>30744</v>
      </c>
      <c r="B3799" s="19">
        <v>37</v>
      </c>
      <c r="C3799" s="20">
        <v>44408</v>
      </c>
      <c r="D3799" s="21">
        <f>YEAR(C3799)-YEAR(G3799)</f>
        <v>8</v>
      </c>
      <c r="E3799" s="21">
        <f>MONTH(C3799)-MONTH(G3799)</f>
        <v>6</v>
      </c>
      <c r="F3799" s="22">
        <v>4349.2</v>
      </c>
      <c r="G3799" s="20">
        <v>41275</v>
      </c>
    </row>
    <row r="3800" spans="1:7" x14ac:dyDescent="0.25">
      <c r="A3800" s="20">
        <v>27683</v>
      </c>
      <c r="B3800" s="19">
        <v>45</v>
      </c>
      <c r="C3800" s="20">
        <v>44408</v>
      </c>
      <c r="D3800" s="21">
        <f>YEAR(C3800)-YEAR(G3800)</f>
        <v>19</v>
      </c>
      <c r="E3800" s="21">
        <f>MONTH(C3800)-MONTH(G3800)</f>
        <v>6</v>
      </c>
      <c r="F3800" s="22">
        <v>4838.0999999999995</v>
      </c>
      <c r="G3800" s="20">
        <v>37257</v>
      </c>
    </row>
    <row r="3801" spans="1:7" x14ac:dyDescent="0.25">
      <c r="A3801" s="20">
        <v>22460</v>
      </c>
      <c r="B3801" s="19">
        <v>60</v>
      </c>
      <c r="C3801" s="20">
        <v>44408</v>
      </c>
      <c r="D3801" s="21">
        <f>YEAR(C3801)-YEAR(G3801)</f>
        <v>34</v>
      </c>
      <c r="E3801" s="21">
        <f>MONTH(C3801)-MONTH(G3801)</f>
        <v>6</v>
      </c>
      <c r="F3801" s="22">
        <v>6748.82</v>
      </c>
      <c r="G3801" s="20">
        <v>31779</v>
      </c>
    </row>
    <row r="3802" spans="1:7" x14ac:dyDescent="0.25">
      <c r="A3802" s="20">
        <v>24312</v>
      </c>
      <c r="B3802" s="19">
        <v>55</v>
      </c>
      <c r="C3802" s="20">
        <v>44408</v>
      </c>
      <c r="D3802" s="21">
        <f>YEAR(C3802)-YEAR(G3802)</f>
        <v>31</v>
      </c>
      <c r="E3802" s="21">
        <f>MONTH(C3802)-MONTH(G3802)</f>
        <v>6</v>
      </c>
      <c r="F3802" s="22">
        <v>6961.62</v>
      </c>
      <c r="G3802" s="20">
        <v>32876</v>
      </c>
    </row>
    <row r="3803" spans="1:7" x14ac:dyDescent="0.25">
      <c r="A3803" s="20">
        <v>24925</v>
      </c>
      <c r="B3803" s="19">
        <v>53</v>
      </c>
      <c r="C3803" s="20">
        <v>44408</v>
      </c>
      <c r="D3803" s="21">
        <f>YEAR(C3803)-YEAR(G3803)</f>
        <v>30</v>
      </c>
      <c r="E3803" s="21">
        <f>MONTH(C3803)-MONTH(G3803)</f>
        <v>6</v>
      </c>
      <c r="F3803" s="22">
        <v>6128.34</v>
      </c>
      <c r="G3803" s="20">
        <v>33241</v>
      </c>
    </row>
    <row r="3804" spans="1:7" x14ac:dyDescent="0.25">
      <c r="A3804" s="20">
        <v>29210</v>
      </c>
      <c r="B3804" s="19">
        <v>41</v>
      </c>
      <c r="C3804" s="20">
        <v>44408</v>
      </c>
      <c r="D3804" s="21">
        <f>YEAR(C3804)-YEAR(G3804)</f>
        <v>15</v>
      </c>
      <c r="E3804" s="21">
        <f>MONTH(C3804)-MONTH(G3804)</f>
        <v>6</v>
      </c>
      <c r="F3804" s="22">
        <v>4137.59</v>
      </c>
      <c r="G3804" s="20">
        <v>38745</v>
      </c>
    </row>
    <row r="3805" spans="1:7" x14ac:dyDescent="0.25">
      <c r="A3805" s="20">
        <v>29467</v>
      </c>
      <c r="B3805" s="19">
        <v>41</v>
      </c>
      <c r="C3805" s="20">
        <v>44408</v>
      </c>
      <c r="D3805" s="21">
        <f>YEAR(C3805)-YEAR(G3805)</f>
        <v>10</v>
      </c>
      <c r="E3805" s="21">
        <f>MONTH(C3805)-MONTH(G3805)</f>
        <v>6</v>
      </c>
      <c r="F3805" s="22">
        <v>4477.22</v>
      </c>
      <c r="G3805" s="20">
        <v>40544</v>
      </c>
    </row>
    <row r="3806" spans="1:7" x14ac:dyDescent="0.25">
      <c r="A3806" s="20">
        <v>22838</v>
      </c>
      <c r="B3806" s="19">
        <v>59</v>
      </c>
      <c r="C3806" s="20">
        <v>44408</v>
      </c>
      <c r="D3806" s="21">
        <f>YEAR(C3806)-YEAR(G3806)</f>
        <v>29</v>
      </c>
      <c r="E3806" s="21">
        <f>MONTH(C3806)-MONTH(G3806)</f>
        <v>6</v>
      </c>
      <c r="F3806" s="22">
        <v>6180.98</v>
      </c>
      <c r="G3806" s="20">
        <v>33609</v>
      </c>
    </row>
    <row r="3807" spans="1:7" x14ac:dyDescent="0.25">
      <c r="A3807" s="20">
        <v>31577</v>
      </c>
      <c r="B3807" s="19">
        <v>35</v>
      </c>
      <c r="C3807" s="20">
        <v>44408</v>
      </c>
      <c r="D3807" s="21">
        <f>YEAR(C3807)-YEAR(G3807)</f>
        <v>10</v>
      </c>
      <c r="E3807" s="21">
        <f>MONTH(C3807)-MONTH(G3807)</f>
        <v>6</v>
      </c>
      <c r="F3807" s="22">
        <v>4161.38</v>
      </c>
      <c r="G3807" s="20">
        <v>40544</v>
      </c>
    </row>
    <row r="3808" spans="1:7" x14ac:dyDescent="0.25">
      <c r="A3808" s="20">
        <v>27553</v>
      </c>
      <c r="B3808" s="19">
        <v>46</v>
      </c>
      <c r="C3808" s="20">
        <v>44408</v>
      </c>
      <c r="D3808" s="21">
        <f>YEAR(C3808)-YEAR(G3808)</f>
        <v>13</v>
      </c>
      <c r="E3808" s="21">
        <f>MONTH(C3808)-MONTH(G3808)</f>
        <v>6</v>
      </c>
      <c r="F3808" s="22">
        <v>4795.8100000000004</v>
      </c>
      <c r="G3808" s="20">
        <v>39468</v>
      </c>
    </row>
    <row r="3809" spans="1:7" x14ac:dyDescent="0.25">
      <c r="A3809" s="20">
        <v>24422</v>
      </c>
      <c r="B3809" s="19">
        <v>54</v>
      </c>
      <c r="C3809" s="20">
        <v>44408</v>
      </c>
      <c r="D3809" s="21">
        <f>YEAR(C3809)-YEAR(G3809)</f>
        <v>30</v>
      </c>
      <c r="E3809" s="21">
        <f>MONTH(C3809)-MONTH(G3809)</f>
        <v>6</v>
      </c>
      <c r="F3809" s="22">
        <v>4885.1400000000003</v>
      </c>
      <c r="G3809" s="20">
        <v>33241</v>
      </c>
    </row>
    <row r="3810" spans="1:7" x14ac:dyDescent="0.25">
      <c r="A3810" s="20">
        <v>29225</v>
      </c>
      <c r="B3810" s="19">
        <v>41</v>
      </c>
      <c r="C3810" s="20">
        <v>44408</v>
      </c>
      <c r="D3810" s="21">
        <f>YEAR(C3810)-YEAR(G3810)</f>
        <v>8</v>
      </c>
      <c r="E3810" s="21">
        <f>MONTH(C3810)-MONTH(G3810)</f>
        <v>6</v>
      </c>
      <c r="F3810" s="22">
        <v>5318</v>
      </c>
      <c r="G3810" s="20">
        <v>41288</v>
      </c>
    </row>
    <row r="3811" spans="1:7" x14ac:dyDescent="0.25">
      <c r="A3811" s="20">
        <v>25094</v>
      </c>
      <c r="B3811" s="19">
        <v>53</v>
      </c>
      <c r="C3811" s="20">
        <v>44408</v>
      </c>
      <c r="D3811" s="21">
        <f>YEAR(C3811)-YEAR(G3811)</f>
        <v>30</v>
      </c>
      <c r="E3811" s="21">
        <f>MONTH(C3811)-MONTH(G3811)</f>
        <v>6</v>
      </c>
      <c r="F3811" s="22">
        <v>5811.38</v>
      </c>
      <c r="G3811" s="20">
        <v>33239</v>
      </c>
    </row>
    <row r="3812" spans="1:7" x14ac:dyDescent="0.25">
      <c r="A3812" s="20">
        <v>23588</v>
      </c>
      <c r="B3812" s="19">
        <v>57</v>
      </c>
      <c r="C3812" s="20">
        <v>44408</v>
      </c>
      <c r="D3812" s="21">
        <f>YEAR(C3812)-YEAR(G3812)</f>
        <v>30</v>
      </c>
      <c r="E3812" s="21">
        <f>MONTH(C3812)-MONTH(G3812)</f>
        <v>6</v>
      </c>
      <c r="F3812" s="22">
        <v>5608.66</v>
      </c>
      <c r="G3812" s="20">
        <v>33241</v>
      </c>
    </row>
    <row r="3813" spans="1:7" x14ac:dyDescent="0.25">
      <c r="A3813" s="20">
        <v>30301</v>
      </c>
      <c r="B3813" s="19">
        <v>38</v>
      </c>
      <c r="C3813" s="20">
        <v>44408</v>
      </c>
      <c r="D3813" s="21">
        <f>YEAR(C3813)-YEAR(G3813)</f>
        <v>9</v>
      </c>
      <c r="E3813" s="21">
        <f>MONTH(C3813)-MONTH(G3813)</f>
        <v>6</v>
      </c>
      <c r="F3813" s="22">
        <v>4091.77</v>
      </c>
      <c r="G3813" s="20">
        <v>40909</v>
      </c>
    </row>
    <row r="3814" spans="1:7" x14ac:dyDescent="0.25">
      <c r="A3814" s="20">
        <v>29782</v>
      </c>
      <c r="B3814" s="19">
        <v>40</v>
      </c>
      <c r="C3814" s="20">
        <v>44408</v>
      </c>
      <c r="D3814" s="21">
        <f>YEAR(C3814)-YEAR(G3814)</f>
        <v>9</v>
      </c>
      <c r="E3814" s="21">
        <f>MONTH(C3814)-MONTH(G3814)</f>
        <v>6</v>
      </c>
      <c r="F3814" s="22">
        <v>4270.97</v>
      </c>
      <c r="G3814" s="20">
        <v>40909</v>
      </c>
    </row>
    <row r="3815" spans="1:7" x14ac:dyDescent="0.25">
      <c r="A3815" s="20">
        <v>29949</v>
      </c>
      <c r="B3815" s="19">
        <v>39</v>
      </c>
      <c r="C3815" s="20">
        <v>44408</v>
      </c>
      <c r="D3815" s="21">
        <f>YEAR(C3815)-YEAR(G3815)</f>
        <v>14</v>
      </c>
      <c r="E3815" s="21">
        <f>MONTH(C3815)-MONTH(G3815)</f>
        <v>6</v>
      </c>
      <c r="F3815" s="22">
        <v>5288.78</v>
      </c>
      <c r="G3815" s="20">
        <v>39104</v>
      </c>
    </row>
    <row r="3816" spans="1:7" x14ac:dyDescent="0.25">
      <c r="A3816" s="20">
        <v>28825</v>
      </c>
      <c r="B3816" s="19">
        <v>42</v>
      </c>
      <c r="C3816" s="20">
        <v>44408</v>
      </c>
      <c r="D3816" s="21">
        <f>YEAR(C3816)-YEAR(G3816)</f>
        <v>19</v>
      </c>
      <c r="E3816" s="21">
        <f>MONTH(C3816)-MONTH(G3816)</f>
        <v>6</v>
      </c>
      <c r="F3816" s="22">
        <v>4885.1400000000003</v>
      </c>
      <c r="G3816" s="20">
        <v>37263</v>
      </c>
    </row>
    <row r="3817" spans="1:7" x14ac:dyDescent="0.25">
      <c r="A3817" s="20">
        <v>24223</v>
      </c>
      <c r="B3817" s="19">
        <v>55</v>
      </c>
      <c r="C3817" s="20">
        <v>44408</v>
      </c>
      <c r="D3817" s="21">
        <f>YEAR(C3817)-YEAR(G3817)</f>
        <v>32</v>
      </c>
      <c r="E3817" s="21">
        <f>MONTH(C3817)-MONTH(G3817)</f>
        <v>6</v>
      </c>
      <c r="F3817" s="22">
        <v>6160.82</v>
      </c>
      <c r="G3817" s="20">
        <v>32512</v>
      </c>
    </row>
    <row r="3818" spans="1:7" x14ac:dyDescent="0.25">
      <c r="A3818" s="20">
        <v>28986</v>
      </c>
      <c r="B3818" s="19">
        <v>42</v>
      </c>
      <c r="C3818" s="20">
        <v>44408</v>
      </c>
      <c r="D3818" s="21">
        <f>YEAR(C3818)-YEAR(G3818)</f>
        <v>19</v>
      </c>
      <c r="E3818" s="21">
        <f>MONTH(C3818)-MONTH(G3818)</f>
        <v>6</v>
      </c>
      <c r="F3818" s="22">
        <v>4782.0999999999995</v>
      </c>
      <c r="G3818" s="20">
        <v>37263</v>
      </c>
    </row>
    <row r="3819" spans="1:7" x14ac:dyDescent="0.25">
      <c r="A3819" s="20">
        <v>31431</v>
      </c>
      <c r="B3819" s="19">
        <v>35</v>
      </c>
      <c r="C3819" s="20">
        <v>44408</v>
      </c>
      <c r="D3819" s="21">
        <f>YEAR(C3819)-YEAR(G3819)</f>
        <v>8</v>
      </c>
      <c r="E3819" s="21">
        <f>MONTH(C3819)-MONTH(G3819)</f>
        <v>6</v>
      </c>
      <c r="F3819" s="22">
        <v>4352.5600000000004</v>
      </c>
      <c r="G3819" s="20">
        <v>41281</v>
      </c>
    </row>
    <row r="3820" spans="1:7" x14ac:dyDescent="0.25">
      <c r="A3820" s="20">
        <v>28007</v>
      </c>
      <c r="B3820" s="19">
        <v>45</v>
      </c>
      <c r="C3820" s="20">
        <v>44408</v>
      </c>
      <c r="D3820" s="21">
        <f>YEAR(C3820)-YEAR(G3820)</f>
        <v>13</v>
      </c>
      <c r="E3820" s="21">
        <f>MONTH(C3820)-MONTH(G3820)</f>
        <v>6</v>
      </c>
      <c r="F3820" s="22">
        <v>6417.57</v>
      </c>
      <c r="G3820" s="20">
        <v>39468</v>
      </c>
    </row>
    <row r="3821" spans="1:7" x14ac:dyDescent="0.25">
      <c r="A3821" s="20">
        <v>29776</v>
      </c>
      <c r="B3821" s="19">
        <v>40</v>
      </c>
      <c r="C3821" s="20">
        <v>44408</v>
      </c>
      <c r="D3821" s="21">
        <f>YEAR(C3821)-YEAR(G3821)</f>
        <v>18</v>
      </c>
      <c r="E3821" s="21">
        <f>MONTH(C3821)-MONTH(G3821)</f>
        <v>6</v>
      </c>
      <c r="F3821" s="22">
        <v>4643.22</v>
      </c>
      <c r="G3821" s="20">
        <v>37650</v>
      </c>
    </row>
    <row r="3822" spans="1:7" x14ac:dyDescent="0.25">
      <c r="A3822" s="20">
        <v>22643</v>
      </c>
      <c r="B3822" s="19">
        <v>59</v>
      </c>
      <c r="C3822" s="20">
        <v>44408</v>
      </c>
      <c r="D3822" s="21">
        <f>YEAR(C3822)-YEAR(G3822)</f>
        <v>34</v>
      </c>
      <c r="E3822" s="21">
        <f>MONTH(C3822)-MONTH(G3822)</f>
        <v>6</v>
      </c>
      <c r="F3822" s="22">
        <v>8189.1399999999994</v>
      </c>
      <c r="G3822" s="20">
        <v>31779</v>
      </c>
    </row>
    <row r="3823" spans="1:7" x14ac:dyDescent="0.25">
      <c r="A3823" s="20">
        <v>23630</v>
      </c>
      <c r="B3823" s="19">
        <v>57</v>
      </c>
      <c r="C3823" s="20">
        <v>44408</v>
      </c>
      <c r="D3823" s="21">
        <f>YEAR(C3823)-YEAR(G3823)</f>
        <v>30</v>
      </c>
      <c r="E3823" s="21">
        <f>MONTH(C3823)-MONTH(G3823)</f>
        <v>6</v>
      </c>
      <c r="F3823" s="22">
        <v>5763.22</v>
      </c>
      <c r="G3823" s="20">
        <v>33241</v>
      </c>
    </row>
    <row r="3824" spans="1:7" x14ac:dyDescent="0.25">
      <c r="A3824" s="20">
        <v>28749</v>
      </c>
      <c r="B3824" s="19">
        <v>43</v>
      </c>
      <c r="C3824" s="20">
        <v>44408</v>
      </c>
      <c r="D3824" s="21">
        <f>YEAR(C3824)-YEAR(G3824)</f>
        <v>11</v>
      </c>
      <c r="E3824" s="21">
        <f>MONTH(C3824)-MONTH(G3824)</f>
        <v>6</v>
      </c>
      <c r="F3824" s="22">
        <v>4984.75</v>
      </c>
      <c r="G3824" s="20">
        <v>40182</v>
      </c>
    </row>
    <row r="3825" spans="1:7" x14ac:dyDescent="0.25">
      <c r="A3825" s="20">
        <v>27582</v>
      </c>
      <c r="B3825" s="19">
        <v>46</v>
      </c>
      <c r="C3825" s="20">
        <v>44408</v>
      </c>
      <c r="D3825" s="21">
        <f>YEAR(C3825)-YEAR(G3825)</f>
        <v>12</v>
      </c>
      <c r="E3825" s="21">
        <f>MONTH(C3825)-MONTH(G3825)</f>
        <v>6</v>
      </c>
      <c r="F3825" s="22">
        <v>7716.5999999999995</v>
      </c>
      <c r="G3825" s="20">
        <v>39832</v>
      </c>
    </row>
    <row r="3826" spans="1:7" x14ac:dyDescent="0.25">
      <c r="A3826" s="20">
        <v>27558</v>
      </c>
      <c r="B3826" s="19">
        <v>46</v>
      </c>
      <c r="C3826" s="20">
        <v>44408</v>
      </c>
      <c r="D3826" s="21">
        <f>YEAR(C3826)-YEAR(G3826)</f>
        <v>7</v>
      </c>
      <c r="E3826" s="21">
        <f>MONTH(C3826)-MONTH(G3826)</f>
        <v>6</v>
      </c>
      <c r="F3826" s="22">
        <v>6377.3499999999995</v>
      </c>
      <c r="G3826" s="20">
        <v>41645</v>
      </c>
    </row>
    <row r="3827" spans="1:7" x14ac:dyDescent="0.25">
      <c r="A3827" s="20">
        <v>28394</v>
      </c>
      <c r="B3827" s="19">
        <v>44</v>
      </c>
      <c r="C3827" s="20">
        <v>44408</v>
      </c>
      <c r="D3827" s="21">
        <f>YEAR(C3827)-YEAR(G3827)</f>
        <v>14</v>
      </c>
      <c r="E3827" s="21">
        <f>MONTH(C3827)-MONTH(G3827)</f>
        <v>6</v>
      </c>
      <c r="F3827" s="22">
        <v>4252.78</v>
      </c>
      <c r="G3827" s="20">
        <v>39083</v>
      </c>
    </row>
    <row r="3828" spans="1:7" x14ac:dyDescent="0.25">
      <c r="A3828" s="20">
        <v>31728</v>
      </c>
      <c r="B3828" s="19">
        <v>34</v>
      </c>
      <c r="C3828" s="20">
        <v>44408</v>
      </c>
      <c r="D3828" s="21">
        <f>YEAR(C3828)-YEAR(G3828)</f>
        <v>1</v>
      </c>
      <c r="E3828" s="21">
        <f>MONTH(C3828)-MONTH(G3828)</f>
        <v>6</v>
      </c>
      <c r="F3828" s="22">
        <v>6359.53</v>
      </c>
      <c r="G3828" s="20">
        <v>43831</v>
      </c>
    </row>
    <row r="3829" spans="1:7" x14ac:dyDescent="0.25">
      <c r="A3829" s="20">
        <v>23957</v>
      </c>
      <c r="B3829" s="19">
        <v>56</v>
      </c>
      <c r="C3829" s="20">
        <v>44408</v>
      </c>
      <c r="D3829" s="21">
        <f>YEAR(C3829)-YEAR(G3829)</f>
        <v>32</v>
      </c>
      <c r="E3829" s="21">
        <f>MONTH(C3829)-MONTH(G3829)</f>
        <v>6</v>
      </c>
      <c r="F3829" s="22">
        <v>5790.0999999999995</v>
      </c>
      <c r="G3829" s="20">
        <v>32510</v>
      </c>
    </row>
    <row r="3830" spans="1:7" x14ac:dyDescent="0.25">
      <c r="A3830" s="20">
        <v>29732</v>
      </c>
      <c r="B3830" s="19">
        <v>40</v>
      </c>
      <c r="C3830" s="20">
        <v>44408</v>
      </c>
      <c r="D3830" s="21">
        <f>YEAR(C3830)-YEAR(G3830)</f>
        <v>13</v>
      </c>
      <c r="E3830" s="21">
        <f>MONTH(C3830)-MONTH(G3830)</f>
        <v>6</v>
      </c>
      <c r="F3830" s="22">
        <v>3988.2899999999995</v>
      </c>
      <c r="G3830" s="20">
        <v>39448</v>
      </c>
    </row>
    <row r="3831" spans="1:7" x14ac:dyDescent="0.25">
      <c r="A3831" s="20">
        <v>29747</v>
      </c>
      <c r="B3831" s="19">
        <v>40</v>
      </c>
      <c r="C3831" s="20">
        <v>44408</v>
      </c>
      <c r="D3831" s="21">
        <f>YEAR(C3831)-YEAR(G3831)</f>
        <v>12</v>
      </c>
      <c r="E3831" s="21">
        <f>MONTH(C3831)-MONTH(G3831)</f>
        <v>6</v>
      </c>
      <c r="F3831" s="22">
        <v>6916.9199999999992</v>
      </c>
      <c r="G3831" s="20">
        <v>39825</v>
      </c>
    </row>
    <row r="3832" spans="1:7" x14ac:dyDescent="0.25">
      <c r="A3832" s="20">
        <v>29473</v>
      </c>
      <c r="B3832" s="19">
        <v>41</v>
      </c>
      <c r="C3832" s="20">
        <v>44408</v>
      </c>
      <c r="D3832" s="21">
        <f>YEAR(C3832)-YEAR(G3832)</f>
        <v>16</v>
      </c>
      <c r="E3832" s="21">
        <f>MONTH(C3832)-MONTH(G3832)</f>
        <v>6</v>
      </c>
      <c r="F3832" s="22">
        <v>7030.72</v>
      </c>
      <c r="G3832" s="20">
        <v>38353</v>
      </c>
    </row>
    <row r="3833" spans="1:7" x14ac:dyDescent="0.25">
      <c r="A3833" s="20">
        <v>30905</v>
      </c>
      <c r="B3833" s="19">
        <v>37</v>
      </c>
      <c r="C3833" s="20">
        <v>44408</v>
      </c>
      <c r="D3833" s="21">
        <f>YEAR(C3833)-YEAR(G3833)</f>
        <v>9</v>
      </c>
      <c r="E3833" s="21">
        <f>MONTH(C3833)-MONTH(G3833)</f>
        <v>6</v>
      </c>
      <c r="F3833" s="22">
        <v>4992.25</v>
      </c>
      <c r="G3833" s="20">
        <v>40917</v>
      </c>
    </row>
    <row r="3834" spans="1:7" x14ac:dyDescent="0.25">
      <c r="A3834" s="20">
        <v>28602</v>
      </c>
      <c r="B3834" s="19">
        <v>43</v>
      </c>
      <c r="C3834" s="20">
        <v>44408</v>
      </c>
      <c r="D3834" s="21">
        <f>YEAR(C3834)-YEAR(G3834)</f>
        <v>18</v>
      </c>
      <c r="E3834" s="21">
        <f>MONTH(C3834)-MONTH(G3834)</f>
        <v>6</v>
      </c>
      <c r="F3834" s="22">
        <v>7342.4199999999992</v>
      </c>
      <c r="G3834" s="20">
        <v>37627</v>
      </c>
    </row>
    <row r="3835" spans="1:7" x14ac:dyDescent="0.25">
      <c r="A3835" s="20">
        <v>28563</v>
      </c>
      <c r="B3835" s="19">
        <v>43</v>
      </c>
      <c r="C3835" s="20">
        <v>44408</v>
      </c>
      <c r="D3835" s="21">
        <f>YEAR(C3835)-YEAR(G3835)</f>
        <v>14</v>
      </c>
      <c r="E3835" s="21">
        <f>MONTH(C3835)-MONTH(G3835)</f>
        <v>6</v>
      </c>
      <c r="F3835" s="22">
        <v>5882.38</v>
      </c>
      <c r="G3835" s="20">
        <v>39097</v>
      </c>
    </row>
    <row r="3836" spans="1:7" x14ac:dyDescent="0.25">
      <c r="A3836" s="20">
        <v>31880</v>
      </c>
      <c r="B3836" s="19">
        <v>34</v>
      </c>
      <c r="C3836" s="20">
        <v>44408</v>
      </c>
      <c r="D3836" s="21">
        <f>YEAR(C3836)-YEAR(G3836)</f>
        <v>8</v>
      </c>
      <c r="E3836" s="21">
        <f>MONTH(C3836)-MONTH(G3836)</f>
        <v>6</v>
      </c>
      <c r="F3836" s="22">
        <v>4450</v>
      </c>
      <c r="G3836" s="20">
        <v>41295</v>
      </c>
    </row>
    <row r="3837" spans="1:7" x14ac:dyDescent="0.25">
      <c r="A3837" s="20">
        <v>26661</v>
      </c>
      <c r="B3837" s="19">
        <v>48</v>
      </c>
      <c r="C3837" s="20">
        <v>44408</v>
      </c>
      <c r="D3837" s="21">
        <f>YEAR(C3837)-YEAR(G3837)</f>
        <v>12</v>
      </c>
      <c r="E3837" s="21">
        <f>MONTH(C3837)-MONTH(G3837)</f>
        <v>6</v>
      </c>
      <c r="F3837" s="22">
        <v>5795.8</v>
      </c>
      <c r="G3837" s="20">
        <v>39818</v>
      </c>
    </row>
    <row r="3838" spans="1:7" x14ac:dyDescent="0.25">
      <c r="A3838" s="20">
        <v>27190</v>
      </c>
      <c r="B3838" s="19">
        <v>47</v>
      </c>
      <c r="C3838" s="20">
        <v>44408</v>
      </c>
      <c r="D3838" s="21">
        <f>YEAR(C3838)-YEAR(G3838)</f>
        <v>15</v>
      </c>
      <c r="E3838" s="21">
        <f>MONTH(C3838)-MONTH(G3838)</f>
        <v>6</v>
      </c>
      <c r="F3838" s="22">
        <v>7180.63</v>
      </c>
      <c r="G3838" s="20">
        <v>38719</v>
      </c>
    </row>
    <row r="3839" spans="1:7" x14ac:dyDescent="0.25">
      <c r="A3839" s="20">
        <v>28935</v>
      </c>
      <c r="B3839" s="19">
        <v>42</v>
      </c>
      <c r="C3839" s="20">
        <v>44408</v>
      </c>
      <c r="D3839" s="21">
        <f>YEAR(C3839)-YEAR(G3839)</f>
        <v>16</v>
      </c>
      <c r="E3839" s="21">
        <f>MONTH(C3839)-MONTH(G3839)</f>
        <v>6</v>
      </c>
      <c r="F3839" s="22">
        <v>6767.52</v>
      </c>
      <c r="G3839" s="20">
        <v>38353</v>
      </c>
    </row>
    <row r="3840" spans="1:7" x14ac:dyDescent="0.25">
      <c r="A3840" s="20">
        <v>30078</v>
      </c>
      <c r="B3840" s="19">
        <v>39</v>
      </c>
      <c r="C3840" s="20">
        <v>44408</v>
      </c>
      <c r="D3840" s="21">
        <f>YEAR(C3840)-YEAR(G3840)</f>
        <v>14</v>
      </c>
      <c r="E3840" s="21">
        <f>MONTH(C3840)-MONTH(G3840)</f>
        <v>6</v>
      </c>
      <c r="F3840" s="22">
        <v>6101.9000000000005</v>
      </c>
      <c r="G3840" s="20">
        <v>39105</v>
      </c>
    </row>
    <row r="3841" spans="1:7" x14ac:dyDescent="0.25">
      <c r="A3841" s="20">
        <v>28830</v>
      </c>
      <c r="B3841" s="19">
        <v>42</v>
      </c>
      <c r="C3841" s="20">
        <v>44408</v>
      </c>
      <c r="D3841" s="21">
        <f>YEAR(C3841)-YEAR(G3841)</f>
        <v>15</v>
      </c>
      <c r="E3841" s="21">
        <f>MONTH(C3841)-MONTH(G3841)</f>
        <v>6</v>
      </c>
      <c r="F3841" s="22">
        <v>4562.07</v>
      </c>
      <c r="G3841" s="20">
        <v>38718</v>
      </c>
    </row>
    <row r="3842" spans="1:7" x14ac:dyDescent="0.25">
      <c r="A3842" s="20">
        <v>28699</v>
      </c>
      <c r="B3842" s="19">
        <v>43</v>
      </c>
      <c r="C3842" s="20">
        <v>44408</v>
      </c>
      <c r="D3842" s="21">
        <f>YEAR(C3842)-YEAR(G3842)</f>
        <v>14</v>
      </c>
      <c r="E3842" s="21">
        <f>MONTH(C3842)-MONTH(G3842)</f>
        <v>6</v>
      </c>
      <c r="F3842" s="22">
        <v>6657.4199999999992</v>
      </c>
      <c r="G3842" s="20">
        <v>39099</v>
      </c>
    </row>
    <row r="3843" spans="1:7" x14ac:dyDescent="0.25">
      <c r="A3843" s="20">
        <v>28199</v>
      </c>
      <c r="B3843" s="19">
        <v>44</v>
      </c>
      <c r="C3843" s="20">
        <v>44408</v>
      </c>
      <c r="D3843" s="21">
        <f>YEAR(C3843)-YEAR(G3843)</f>
        <v>19</v>
      </c>
      <c r="E3843" s="21">
        <f>MONTH(C3843)-MONTH(G3843)</f>
        <v>6</v>
      </c>
      <c r="F3843" s="22">
        <v>7428.66</v>
      </c>
      <c r="G3843" s="20">
        <v>37257</v>
      </c>
    </row>
    <row r="3844" spans="1:7" x14ac:dyDescent="0.25">
      <c r="A3844" s="20">
        <v>27152</v>
      </c>
      <c r="B3844" s="19">
        <v>47</v>
      </c>
      <c r="C3844" s="20">
        <v>44408</v>
      </c>
      <c r="D3844" s="21">
        <f>YEAR(C3844)-YEAR(G3844)</f>
        <v>14</v>
      </c>
      <c r="E3844" s="21">
        <f>MONTH(C3844)-MONTH(G3844)</f>
        <v>6</v>
      </c>
      <c r="F3844" s="22">
        <v>7538.8600000000006</v>
      </c>
      <c r="G3844" s="20">
        <v>39105</v>
      </c>
    </row>
    <row r="3845" spans="1:7" x14ac:dyDescent="0.25">
      <c r="A3845" s="20">
        <v>32743</v>
      </c>
      <c r="B3845" s="19">
        <v>32</v>
      </c>
      <c r="C3845" s="20">
        <v>44408</v>
      </c>
      <c r="D3845" s="21">
        <f>YEAR(C3845)-YEAR(G3845)</f>
        <v>1</v>
      </c>
      <c r="E3845" s="21">
        <f>MONTH(C3845)-MONTH(G3845)</f>
        <v>6</v>
      </c>
      <c r="F3845" s="22">
        <v>4658.25</v>
      </c>
      <c r="G3845" s="20">
        <v>43831</v>
      </c>
    </row>
    <row r="3846" spans="1:7" x14ac:dyDescent="0.25">
      <c r="A3846" s="20">
        <v>25221</v>
      </c>
      <c r="B3846" s="19">
        <v>52</v>
      </c>
      <c r="C3846" s="20">
        <v>44408</v>
      </c>
      <c r="D3846" s="21">
        <f>YEAR(C3846)-YEAR(G3846)</f>
        <v>12</v>
      </c>
      <c r="E3846" s="21">
        <f>MONTH(C3846)-MONTH(G3846)</f>
        <v>6</v>
      </c>
      <c r="F3846" s="22">
        <v>7490.3600000000006</v>
      </c>
      <c r="G3846" s="20">
        <v>39818</v>
      </c>
    </row>
    <row r="3847" spans="1:7" x14ac:dyDescent="0.25">
      <c r="A3847" s="20">
        <v>29221</v>
      </c>
      <c r="B3847" s="19">
        <v>41</v>
      </c>
      <c r="C3847" s="20">
        <v>44408</v>
      </c>
      <c r="D3847" s="21">
        <f>YEAR(C3847)-YEAR(G3847)</f>
        <v>13</v>
      </c>
      <c r="E3847" s="21">
        <f>MONTH(C3847)-MONTH(G3847)</f>
        <v>6</v>
      </c>
      <c r="F3847" s="22">
        <v>5604.45</v>
      </c>
      <c r="G3847" s="20">
        <v>39448</v>
      </c>
    </row>
    <row r="3848" spans="1:7" x14ac:dyDescent="0.25">
      <c r="A3848" s="20">
        <v>27065</v>
      </c>
      <c r="B3848" s="19">
        <v>47</v>
      </c>
      <c r="C3848" s="20">
        <v>44408</v>
      </c>
      <c r="D3848" s="21">
        <f>YEAR(C3848)-YEAR(G3848)</f>
        <v>12</v>
      </c>
      <c r="E3848" s="21">
        <f>MONTH(C3848)-MONTH(G3848)</f>
        <v>6</v>
      </c>
      <c r="F3848" s="22">
        <v>5407.16</v>
      </c>
      <c r="G3848" s="20">
        <v>39818</v>
      </c>
    </row>
    <row r="3849" spans="1:7" x14ac:dyDescent="0.25">
      <c r="A3849" s="20">
        <v>27839</v>
      </c>
      <c r="B3849" s="19">
        <v>45</v>
      </c>
      <c r="C3849" s="20">
        <v>44408</v>
      </c>
      <c r="D3849" s="21">
        <f>YEAR(C3849)-YEAR(G3849)</f>
        <v>9</v>
      </c>
      <c r="E3849" s="21">
        <f>MONTH(C3849)-MONTH(G3849)</f>
        <v>6</v>
      </c>
      <c r="F3849" s="22">
        <v>6106.6500000000005</v>
      </c>
      <c r="G3849" s="20">
        <v>40909</v>
      </c>
    </row>
    <row r="3850" spans="1:7" x14ac:dyDescent="0.25">
      <c r="A3850" s="20">
        <v>22057</v>
      </c>
      <c r="B3850" s="19">
        <v>61</v>
      </c>
      <c r="C3850" s="20">
        <v>44408</v>
      </c>
      <c r="D3850" s="21">
        <f>YEAR(C3850)-YEAR(G3850)</f>
        <v>34</v>
      </c>
      <c r="E3850" s="21">
        <f>MONTH(C3850)-MONTH(G3850)</f>
        <v>6</v>
      </c>
      <c r="F3850" s="22">
        <v>5577.3</v>
      </c>
      <c r="G3850" s="20">
        <v>31779</v>
      </c>
    </row>
    <row r="3851" spans="1:7" x14ac:dyDescent="0.25">
      <c r="A3851" s="20">
        <v>23451</v>
      </c>
      <c r="B3851" s="19">
        <v>57</v>
      </c>
      <c r="C3851" s="20">
        <v>44408</v>
      </c>
      <c r="D3851" s="21">
        <f>YEAR(C3851)-YEAR(G3851)</f>
        <v>32</v>
      </c>
      <c r="E3851" s="21">
        <f>MONTH(C3851)-MONTH(G3851)</f>
        <v>6</v>
      </c>
      <c r="F3851" s="22">
        <v>5993.94</v>
      </c>
      <c r="G3851" s="20">
        <v>32517</v>
      </c>
    </row>
    <row r="3852" spans="1:7" x14ac:dyDescent="0.25">
      <c r="A3852" s="20">
        <v>28951</v>
      </c>
      <c r="B3852" s="19">
        <v>42</v>
      </c>
      <c r="C3852" s="20">
        <v>44408</v>
      </c>
      <c r="D3852" s="21">
        <f>YEAR(C3852)-YEAR(G3852)</f>
        <v>13</v>
      </c>
      <c r="E3852" s="21">
        <f>MONTH(C3852)-MONTH(G3852)</f>
        <v>6</v>
      </c>
      <c r="F3852" s="22">
        <v>4986.21</v>
      </c>
      <c r="G3852" s="20">
        <v>39454</v>
      </c>
    </row>
    <row r="3853" spans="1:7" x14ac:dyDescent="0.25">
      <c r="A3853" s="20">
        <v>26623</v>
      </c>
      <c r="B3853" s="19">
        <v>48</v>
      </c>
      <c r="C3853" s="20">
        <v>44408</v>
      </c>
      <c r="D3853" s="21">
        <f>YEAR(C3853)-YEAR(G3853)</f>
        <v>9</v>
      </c>
      <c r="E3853" s="21">
        <f>MONTH(C3853)-MONTH(G3853)</f>
        <v>6</v>
      </c>
      <c r="F3853" s="22">
        <v>6812.25</v>
      </c>
      <c r="G3853" s="20">
        <v>40909</v>
      </c>
    </row>
    <row r="3854" spans="1:7" x14ac:dyDescent="0.25">
      <c r="A3854" s="20">
        <v>26546</v>
      </c>
      <c r="B3854" s="19">
        <v>49</v>
      </c>
      <c r="C3854" s="20">
        <v>44408</v>
      </c>
      <c r="D3854" s="21">
        <f>YEAR(C3854)-YEAR(G3854)</f>
        <v>16</v>
      </c>
      <c r="E3854" s="21">
        <f>MONTH(C3854)-MONTH(G3854)</f>
        <v>6</v>
      </c>
      <c r="F3854" s="22">
        <v>5182.72</v>
      </c>
      <c r="G3854" s="20">
        <v>38353</v>
      </c>
    </row>
    <row r="3855" spans="1:7" x14ac:dyDescent="0.25">
      <c r="A3855" s="20">
        <v>27633</v>
      </c>
      <c r="B3855" s="19">
        <v>46</v>
      </c>
      <c r="C3855" s="20">
        <v>44408</v>
      </c>
      <c r="D3855" s="21">
        <f>YEAR(C3855)-YEAR(G3855)</f>
        <v>22</v>
      </c>
      <c r="E3855" s="21">
        <f>MONTH(C3855)-MONTH(G3855)</f>
        <v>6</v>
      </c>
      <c r="F3855" s="22">
        <v>8080.5</v>
      </c>
      <c r="G3855" s="20">
        <v>36175</v>
      </c>
    </row>
    <row r="3856" spans="1:7" x14ac:dyDescent="0.25">
      <c r="A3856" s="20">
        <v>29797</v>
      </c>
      <c r="B3856" s="19">
        <v>40</v>
      </c>
      <c r="C3856" s="20">
        <v>44408</v>
      </c>
      <c r="D3856" s="21">
        <f>YEAR(C3856)-YEAR(G3856)</f>
        <v>2</v>
      </c>
      <c r="E3856" s="21">
        <f>MONTH(C3856)-MONTH(G3856)</f>
        <v>6</v>
      </c>
      <c r="F3856" s="22">
        <v>5262.0999999999995</v>
      </c>
      <c r="G3856" s="20">
        <v>43466</v>
      </c>
    </row>
    <row r="3857" spans="1:7" x14ac:dyDescent="0.25">
      <c r="A3857" s="20">
        <v>24343</v>
      </c>
      <c r="B3857" s="19">
        <v>55</v>
      </c>
      <c r="C3857" s="20">
        <v>44408</v>
      </c>
      <c r="D3857" s="21">
        <f>YEAR(C3857)-YEAR(G3857)</f>
        <v>16</v>
      </c>
      <c r="E3857" s="21">
        <f>MONTH(C3857)-MONTH(G3857)</f>
        <v>6</v>
      </c>
      <c r="F3857" s="22">
        <v>4749.28</v>
      </c>
      <c r="G3857" s="20">
        <v>38369</v>
      </c>
    </row>
    <row r="3858" spans="1:7" x14ac:dyDescent="0.25">
      <c r="A3858" s="20">
        <v>26833</v>
      </c>
      <c r="B3858" s="19">
        <v>48</v>
      </c>
      <c r="C3858" s="20">
        <v>44408</v>
      </c>
      <c r="D3858" s="21">
        <f>YEAR(C3858)-YEAR(G3858)</f>
        <v>10</v>
      </c>
      <c r="E3858" s="21">
        <f>MONTH(C3858)-MONTH(G3858)</f>
        <v>6</v>
      </c>
      <c r="F3858" s="22">
        <v>4214.0199999999995</v>
      </c>
      <c r="G3858" s="20">
        <v>40560</v>
      </c>
    </row>
    <row r="3859" spans="1:7" x14ac:dyDescent="0.25">
      <c r="A3859" s="20">
        <v>23043</v>
      </c>
      <c r="B3859" s="19">
        <v>58</v>
      </c>
      <c r="C3859" s="20">
        <v>44408</v>
      </c>
      <c r="D3859" s="21">
        <f>YEAR(C3859)-YEAR(G3859)</f>
        <v>29</v>
      </c>
      <c r="E3859" s="21">
        <f>MONTH(C3859)-MONTH(G3859)</f>
        <v>6</v>
      </c>
      <c r="F3859" s="22">
        <v>5472.02</v>
      </c>
      <c r="G3859" s="20">
        <v>33604</v>
      </c>
    </row>
    <row r="3860" spans="1:7" x14ac:dyDescent="0.25">
      <c r="A3860" s="20">
        <v>32134</v>
      </c>
      <c r="B3860" s="19">
        <v>33</v>
      </c>
      <c r="C3860" s="20">
        <v>44408</v>
      </c>
      <c r="D3860" s="21">
        <f>YEAR(C3860)-YEAR(G3860)</f>
        <v>9</v>
      </c>
      <c r="E3860" s="21">
        <f>MONTH(C3860)-MONTH(G3860)</f>
        <v>6</v>
      </c>
      <c r="F3860" s="22">
        <v>4348.25</v>
      </c>
      <c r="G3860" s="20">
        <v>40909</v>
      </c>
    </row>
    <row r="3861" spans="1:7" x14ac:dyDescent="0.25">
      <c r="A3861" s="20">
        <v>22188</v>
      </c>
      <c r="B3861" s="19">
        <v>61</v>
      </c>
      <c r="C3861" s="20">
        <v>44408</v>
      </c>
      <c r="D3861" s="21">
        <f>YEAR(C3861)-YEAR(G3861)</f>
        <v>34</v>
      </c>
      <c r="E3861" s="21">
        <f>MONTH(C3861)-MONTH(G3861)</f>
        <v>6</v>
      </c>
      <c r="F3861" s="22">
        <v>5690.420000000001</v>
      </c>
      <c r="G3861" s="20">
        <v>31779</v>
      </c>
    </row>
    <row r="3862" spans="1:7" x14ac:dyDescent="0.25">
      <c r="A3862" s="20">
        <v>24392</v>
      </c>
      <c r="B3862" s="19">
        <v>54</v>
      </c>
      <c r="C3862" s="20">
        <v>44408</v>
      </c>
      <c r="D3862" s="21">
        <f>YEAR(C3862)-YEAR(G3862)</f>
        <v>18</v>
      </c>
      <c r="E3862" s="21">
        <f>MONTH(C3862)-MONTH(G3862)</f>
        <v>6</v>
      </c>
      <c r="F3862" s="22">
        <v>5538.0999999999995</v>
      </c>
      <c r="G3862" s="20">
        <v>37641</v>
      </c>
    </row>
    <row r="3863" spans="1:7" x14ac:dyDescent="0.25">
      <c r="A3863" s="20">
        <v>29675</v>
      </c>
      <c r="B3863" s="19">
        <v>40</v>
      </c>
      <c r="C3863" s="20">
        <v>44408</v>
      </c>
      <c r="D3863" s="21">
        <f>YEAR(C3863)-YEAR(G3863)</f>
        <v>14</v>
      </c>
      <c r="E3863" s="21">
        <f>MONTH(C3863)-MONTH(G3863)</f>
        <v>6</v>
      </c>
      <c r="F3863" s="22">
        <v>5246.22</v>
      </c>
      <c r="G3863" s="20">
        <v>39083</v>
      </c>
    </row>
    <row r="3864" spans="1:7" x14ac:dyDescent="0.25">
      <c r="A3864" s="20">
        <v>25357</v>
      </c>
      <c r="B3864" s="19">
        <v>52</v>
      </c>
      <c r="C3864" s="20">
        <v>44408</v>
      </c>
      <c r="D3864" s="21">
        <f>YEAR(C3864)-YEAR(G3864)</f>
        <v>23</v>
      </c>
      <c r="E3864" s="21">
        <f>MONTH(C3864)-MONTH(G3864)</f>
        <v>6</v>
      </c>
      <c r="F3864" s="22">
        <v>5155.0600000000004</v>
      </c>
      <c r="G3864" s="20">
        <v>35796</v>
      </c>
    </row>
    <row r="3865" spans="1:7" x14ac:dyDescent="0.25">
      <c r="A3865" s="20">
        <v>26459</v>
      </c>
      <c r="B3865" s="19">
        <v>49</v>
      </c>
      <c r="C3865" s="20">
        <v>44408</v>
      </c>
      <c r="D3865" s="21">
        <f>YEAR(C3865)-YEAR(G3865)</f>
        <v>14</v>
      </c>
      <c r="E3865" s="21">
        <f>MONTH(C3865)-MONTH(G3865)</f>
        <v>6</v>
      </c>
      <c r="F3865" s="22">
        <v>4265.0999999999995</v>
      </c>
      <c r="G3865" s="20">
        <v>39083</v>
      </c>
    </row>
    <row r="3866" spans="1:7" x14ac:dyDescent="0.25">
      <c r="A3866" s="20">
        <v>25938</v>
      </c>
      <c r="B3866" s="19">
        <v>50</v>
      </c>
      <c r="C3866" s="20">
        <v>44408</v>
      </c>
      <c r="D3866" s="21">
        <f>YEAR(C3866)-YEAR(G3866)</f>
        <v>16</v>
      </c>
      <c r="E3866" s="21">
        <f>MONTH(C3866)-MONTH(G3866)</f>
        <v>6</v>
      </c>
      <c r="F3866" s="22">
        <v>7541.44</v>
      </c>
      <c r="G3866" s="20">
        <v>38353</v>
      </c>
    </row>
    <row r="3867" spans="1:7" x14ac:dyDescent="0.25">
      <c r="A3867" s="20">
        <v>27646</v>
      </c>
      <c r="B3867" s="19">
        <v>46</v>
      </c>
      <c r="C3867" s="20">
        <v>44408</v>
      </c>
      <c r="D3867" s="21">
        <f>YEAR(C3867)-YEAR(G3867)</f>
        <v>11</v>
      </c>
      <c r="E3867" s="21">
        <f>MONTH(C3867)-MONTH(G3867)</f>
        <v>6</v>
      </c>
      <c r="F3867" s="22">
        <v>5258.03</v>
      </c>
      <c r="G3867" s="20">
        <v>40189</v>
      </c>
    </row>
    <row r="3868" spans="1:7" x14ac:dyDescent="0.25">
      <c r="A3868" s="20">
        <v>29186</v>
      </c>
      <c r="B3868" s="19">
        <v>41</v>
      </c>
      <c r="C3868" s="20">
        <v>44408</v>
      </c>
      <c r="D3868" s="21">
        <f>YEAR(C3868)-YEAR(G3868)</f>
        <v>17</v>
      </c>
      <c r="E3868" s="21">
        <f>MONTH(C3868)-MONTH(G3868)</f>
        <v>6</v>
      </c>
      <c r="F3868" s="22">
        <v>6580.6500000000005</v>
      </c>
      <c r="G3868" s="20">
        <v>37991</v>
      </c>
    </row>
    <row r="3869" spans="1:7" x14ac:dyDescent="0.25">
      <c r="A3869" s="20">
        <v>29686</v>
      </c>
      <c r="B3869" s="19">
        <v>40</v>
      </c>
      <c r="C3869" s="20">
        <v>44408</v>
      </c>
      <c r="D3869" s="21">
        <f>YEAR(C3869)-YEAR(G3869)</f>
        <v>16</v>
      </c>
      <c r="E3869" s="21">
        <f>MONTH(C3869)-MONTH(G3869)</f>
        <v>6</v>
      </c>
      <c r="F3869" s="22">
        <v>4866.88</v>
      </c>
      <c r="G3869" s="20">
        <v>38353</v>
      </c>
    </row>
    <row r="3870" spans="1:7" x14ac:dyDescent="0.25">
      <c r="A3870" s="20">
        <v>25108</v>
      </c>
      <c r="B3870" s="19">
        <v>53</v>
      </c>
      <c r="C3870" s="20">
        <v>44408</v>
      </c>
      <c r="D3870" s="21">
        <f>YEAR(C3870)-YEAR(G3870)</f>
        <v>14</v>
      </c>
      <c r="E3870" s="21">
        <f>MONTH(C3870)-MONTH(G3870)</f>
        <v>6</v>
      </c>
      <c r="F3870" s="22">
        <v>5429.9000000000005</v>
      </c>
      <c r="G3870" s="20">
        <v>39090</v>
      </c>
    </row>
    <row r="3871" spans="1:7" x14ac:dyDescent="0.25">
      <c r="A3871" s="20">
        <v>30426</v>
      </c>
      <c r="B3871" s="19">
        <v>38</v>
      </c>
      <c r="C3871" s="20">
        <v>44408</v>
      </c>
      <c r="D3871" s="21">
        <f>YEAR(C3871)-YEAR(G3871)</f>
        <v>10</v>
      </c>
      <c r="E3871" s="21">
        <f>MONTH(C3871)-MONTH(G3871)</f>
        <v>6</v>
      </c>
      <c r="F3871" s="22">
        <v>4716.9000000000005</v>
      </c>
      <c r="G3871" s="20">
        <v>40544</v>
      </c>
    </row>
    <row r="3872" spans="1:7" x14ac:dyDescent="0.25">
      <c r="A3872" s="20">
        <v>28175</v>
      </c>
      <c r="B3872" s="19">
        <v>44</v>
      </c>
      <c r="C3872" s="20">
        <v>44408</v>
      </c>
      <c r="D3872" s="21">
        <f>YEAR(C3872)-YEAR(G3872)</f>
        <v>12</v>
      </c>
      <c r="E3872" s="21">
        <f>MONTH(C3872)-MONTH(G3872)</f>
        <v>6</v>
      </c>
      <c r="F3872" s="22">
        <v>5566.2</v>
      </c>
      <c r="G3872" s="20">
        <v>39818</v>
      </c>
    </row>
    <row r="3873" spans="1:7" x14ac:dyDescent="0.25">
      <c r="A3873" s="20">
        <v>32674</v>
      </c>
      <c r="B3873" s="19">
        <v>32</v>
      </c>
      <c r="C3873" s="20">
        <v>44408</v>
      </c>
      <c r="D3873" s="21">
        <f>YEAR(C3873)-YEAR(G3873)</f>
        <v>4</v>
      </c>
      <c r="E3873" s="21">
        <f>MONTH(C3873)-MONTH(G3873)</f>
        <v>6</v>
      </c>
      <c r="F3873" s="22">
        <v>5081</v>
      </c>
      <c r="G3873" s="20">
        <v>42746</v>
      </c>
    </row>
    <row r="3874" spans="1:7" x14ac:dyDescent="0.25">
      <c r="A3874" s="20">
        <v>27465</v>
      </c>
      <c r="B3874" s="19">
        <v>46</v>
      </c>
      <c r="C3874" s="20">
        <v>44408</v>
      </c>
      <c r="D3874" s="21">
        <f>YEAR(C3874)-YEAR(G3874)</f>
        <v>8</v>
      </c>
      <c r="E3874" s="21">
        <f>MONTH(C3874)-MONTH(G3874)</f>
        <v>6</v>
      </c>
      <c r="F3874" s="22">
        <v>6844.56</v>
      </c>
      <c r="G3874" s="20">
        <v>41275</v>
      </c>
    </row>
    <row r="3875" spans="1:7" x14ac:dyDescent="0.25">
      <c r="A3875" s="20">
        <v>34770</v>
      </c>
      <c r="B3875" s="19">
        <v>26</v>
      </c>
      <c r="C3875" s="20">
        <v>44408</v>
      </c>
      <c r="D3875" s="21">
        <f>YEAR(C3875)-YEAR(G3875)</f>
        <v>2</v>
      </c>
      <c r="E3875" s="21">
        <f>MONTH(C3875)-MONTH(G3875)</f>
        <v>6</v>
      </c>
      <c r="F3875" s="22">
        <v>3828.5</v>
      </c>
      <c r="G3875" s="20">
        <v>43472</v>
      </c>
    </row>
    <row r="3876" spans="1:7" x14ac:dyDescent="0.25">
      <c r="A3876" s="20">
        <v>25131</v>
      </c>
      <c r="B3876" s="19">
        <v>52</v>
      </c>
      <c r="C3876" s="20">
        <v>44408</v>
      </c>
      <c r="D3876" s="21">
        <f>YEAR(C3876)-YEAR(G3876)</f>
        <v>29</v>
      </c>
      <c r="E3876" s="21">
        <f>MONTH(C3876)-MONTH(G3876)</f>
        <v>6</v>
      </c>
      <c r="F3876" s="22">
        <v>5940.18</v>
      </c>
      <c r="G3876" s="20">
        <v>33609</v>
      </c>
    </row>
    <row r="3877" spans="1:7" x14ac:dyDescent="0.25">
      <c r="A3877" s="20">
        <v>32009</v>
      </c>
      <c r="B3877" s="19">
        <v>34</v>
      </c>
      <c r="C3877" s="20">
        <v>44408</v>
      </c>
      <c r="D3877" s="21">
        <f>YEAR(C3877)-YEAR(G3877)</f>
        <v>9</v>
      </c>
      <c r="E3877" s="21">
        <f>MONTH(C3877)-MONTH(G3877)</f>
        <v>6</v>
      </c>
      <c r="F3877" s="22">
        <v>4185.8499999999995</v>
      </c>
      <c r="G3877" s="20">
        <v>40909</v>
      </c>
    </row>
    <row r="3878" spans="1:7" x14ac:dyDescent="0.25">
      <c r="A3878" s="20">
        <v>26846</v>
      </c>
      <c r="B3878" s="19">
        <v>48</v>
      </c>
      <c r="C3878" s="20">
        <v>44408</v>
      </c>
      <c r="D3878" s="21">
        <f>YEAR(C3878)-YEAR(G3878)</f>
        <v>12</v>
      </c>
      <c r="E3878" s="21">
        <f>MONTH(C3878)-MONTH(G3878)</f>
        <v>6</v>
      </c>
      <c r="F3878" s="22">
        <v>4663.4800000000005</v>
      </c>
      <c r="G3878" s="20">
        <v>39818</v>
      </c>
    </row>
    <row r="3879" spans="1:7" x14ac:dyDescent="0.25">
      <c r="A3879" s="20">
        <v>23595</v>
      </c>
      <c r="B3879" s="19">
        <v>57</v>
      </c>
      <c r="C3879" s="20">
        <v>44408</v>
      </c>
      <c r="D3879" s="21">
        <f>YEAR(C3879)-YEAR(G3879)</f>
        <v>11</v>
      </c>
      <c r="E3879" s="21">
        <f>MONTH(C3879)-MONTH(G3879)</f>
        <v>6</v>
      </c>
      <c r="F3879" s="22">
        <v>4854.83</v>
      </c>
      <c r="G3879" s="20">
        <v>40184</v>
      </c>
    </row>
    <row r="3880" spans="1:7" x14ac:dyDescent="0.25">
      <c r="A3880" s="20">
        <v>28386</v>
      </c>
      <c r="B3880" s="19">
        <v>44</v>
      </c>
      <c r="C3880" s="20">
        <v>44408</v>
      </c>
      <c r="D3880" s="21">
        <f>YEAR(C3880)-YEAR(G3880)</f>
        <v>16</v>
      </c>
      <c r="E3880" s="21">
        <f>MONTH(C3880)-MONTH(G3880)</f>
        <v>6</v>
      </c>
      <c r="F3880" s="22">
        <v>6733.9199999999992</v>
      </c>
      <c r="G3880" s="20">
        <v>38355</v>
      </c>
    </row>
    <row r="3881" spans="1:7" x14ac:dyDescent="0.25">
      <c r="A3881" s="20">
        <v>26378</v>
      </c>
      <c r="B3881" s="19">
        <v>49</v>
      </c>
      <c r="C3881" s="20">
        <v>44408</v>
      </c>
      <c r="D3881" s="21">
        <f>YEAR(C3881)-YEAR(G3881)</f>
        <v>18</v>
      </c>
      <c r="E3881" s="21">
        <f>MONTH(C3881)-MONTH(G3881)</f>
        <v>6</v>
      </c>
      <c r="F3881" s="22">
        <v>5220.0199999999995</v>
      </c>
      <c r="G3881" s="20">
        <v>37622</v>
      </c>
    </row>
    <row r="3882" spans="1:7" x14ac:dyDescent="0.25">
      <c r="A3882" s="20">
        <v>25110</v>
      </c>
      <c r="B3882" s="19">
        <v>53</v>
      </c>
      <c r="C3882" s="20">
        <v>44408</v>
      </c>
      <c r="D3882" s="21">
        <f>YEAR(C3882)-YEAR(G3882)</f>
        <v>18</v>
      </c>
      <c r="E3882" s="21">
        <f>MONTH(C3882)-MONTH(G3882)</f>
        <v>6</v>
      </c>
      <c r="F3882" s="22">
        <v>6036.5</v>
      </c>
      <c r="G3882" s="20">
        <v>37627</v>
      </c>
    </row>
    <row r="3883" spans="1:7" x14ac:dyDescent="0.25">
      <c r="A3883" s="20">
        <v>29290</v>
      </c>
      <c r="B3883" s="19">
        <v>41</v>
      </c>
      <c r="C3883" s="20">
        <v>44408</v>
      </c>
      <c r="D3883" s="21">
        <f>YEAR(C3883)-YEAR(G3883)</f>
        <v>2</v>
      </c>
      <c r="E3883" s="21">
        <f>MONTH(C3883)-MONTH(G3883)</f>
        <v>6</v>
      </c>
      <c r="F3883" s="22">
        <v>4866.74</v>
      </c>
      <c r="G3883" s="20">
        <v>43466</v>
      </c>
    </row>
    <row r="3884" spans="1:7" x14ac:dyDescent="0.25">
      <c r="A3884" s="20">
        <v>24955</v>
      </c>
      <c r="B3884" s="19">
        <v>53</v>
      </c>
      <c r="C3884" s="20">
        <v>44408</v>
      </c>
      <c r="D3884" s="21">
        <f>YEAR(C3884)-YEAR(G3884)</f>
        <v>4</v>
      </c>
      <c r="E3884" s="21">
        <f>MONTH(C3884)-MONTH(G3884)</f>
        <v>6</v>
      </c>
      <c r="F3884" s="22">
        <v>5361</v>
      </c>
      <c r="G3884" s="20">
        <v>42736</v>
      </c>
    </row>
    <row r="3885" spans="1:7" x14ac:dyDescent="0.25">
      <c r="A3885" s="20">
        <v>26510</v>
      </c>
      <c r="B3885" s="19">
        <v>49</v>
      </c>
      <c r="C3885" s="20">
        <v>44408</v>
      </c>
      <c r="D3885" s="21">
        <f>YEAR(C3885)-YEAR(G3885)</f>
        <v>13</v>
      </c>
      <c r="E3885" s="21">
        <f>MONTH(C3885)-MONTH(G3885)</f>
        <v>6</v>
      </c>
      <c r="F3885" s="22">
        <v>4725.25</v>
      </c>
      <c r="G3885" s="20">
        <v>39454</v>
      </c>
    </row>
    <row r="3886" spans="1:7" x14ac:dyDescent="0.25">
      <c r="A3886" s="20">
        <v>27153</v>
      </c>
      <c r="B3886" s="19">
        <v>47</v>
      </c>
      <c r="C3886" s="20">
        <v>44408</v>
      </c>
      <c r="D3886" s="21">
        <f>YEAR(C3886)-YEAR(G3886)</f>
        <v>18</v>
      </c>
      <c r="E3886" s="21">
        <f>MONTH(C3886)-MONTH(G3886)</f>
        <v>6</v>
      </c>
      <c r="F3886" s="22">
        <v>4170.58</v>
      </c>
      <c r="G3886" s="20">
        <v>37622</v>
      </c>
    </row>
    <row r="3887" spans="1:7" x14ac:dyDescent="0.25">
      <c r="A3887" s="20">
        <v>24296</v>
      </c>
      <c r="B3887" s="19">
        <v>55</v>
      </c>
      <c r="C3887" s="20">
        <v>44408</v>
      </c>
      <c r="D3887" s="21">
        <f>YEAR(C3887)-YEAR(G3887)</f>
        <v>19</v>
      </c>
      <c r="E3887" s="21">
        <f>MONTH(C3887)-MONTH(G3887)</f>
        <v>6</v>
      </c>
      <c r="F3887" s="22">
        <v>7475.7</v>
      </c>
      <c r="G3887" s="20">
        <v>37263</v>
      </c>
    </row>
    <row r="3888" spans="1:7" x14ac:dyDescent="0.25">
      <c r="A3888" s="20">
        <v>29493</v>
      </c>
      <c r="B3888" s="19">
        <v>41</v>
      </c>
      <c r="C3888" s="20">
        <v>44408</v>
      </c>
      <c r="D3888" s="21">
        <f>YEAR(C3888)-YEAR(G3888)</f>
        <v>11</v>
      </c>
      <c r="E3888" s="21">
        <f>MONTH(C3888)-MONTH(G3888)</f>
        <v>6</v>
      </c>
      <c r="F3888" s="22">
        <v>4200.75</v>
      </c>
      <c r="G3888" s="20">
        <v>40189</v>
      </c>
    </row>
    <row r="3889" spans="1:7" x14ac:dyDescent="0.25">
      <c r="A3889" s="20">
        <v>23607</v>
      </c>
      <c r="B3889" s="19">
        <v>57</v>
      </c>
      <c r="C3889" s="20">
        <v>44408</v>
      </c>
      <c r="D3889" s="21">
        <f>YEAR(C3889)-YEAR(G3889)</f>
        <v>26</v>
      </c>
      <c r="E3889" s="21">
        <f>MONTH(C3889)-MONTH(G3889)</f>
        <v>6</v>
      </c>
      <c r="F3889" s="22">
        <v>7118.4199999999992</v>
      </c>
      <c r="G3889" s="20">
        <v>34700</v>
      </c>
    </row>
    <row r="3890" spans="1:7" x14ac:dyDescent="0.25">
      <c r="A3890" s="20">
        <v>22945</v>
      </c>
      <c r="B3890" s="19">
        <v>58</v>
      </c>
      <c r="C3890" s="20">
        <v>44408</v>
      </c>
      <c r="D3890" s="21">
        <f>YEAR(C3890)-YEAR(G3890)</f>
        <v>11</v>
      </c>
      <c r="E3890" s="21">
        <f>MONTH(C3890)-MONTH(G3890)</f>
        <v>6</v>
      </c>
      <c r="F3890" s="22">
        <v>5979.31</v>
      </c>
      <c r="G3890" s="20">
        <v>40179</v>
      </c>
    </row>
    <row r="3891" spans="1:7" x14ac:dyDescent="0.25">
      <c r="A3891" s="20">
        <v>23010</v>
      </c>
      <c r="B3891" s="19">
        <v>58</v>
      </c>
      <c r="C3891" s="20">
        <v>44408</v>
      </c>
      <c r="D3891" s="21">
        <f>YEAR(C3891)-YEAR(G3891)</f>
        <v>39</v>
      </c>
      <c r="E3891" s="21">
        <f>MONTH(C3891)-MONTH(G3891)</f>
        <v>6</v>
      </c>
      <c r="F3891" s="22">
        <v>5449.62</v>
      </c>
      <c r="G3891" s="20">
        <v>29952</v>
      </c>
    </row>
    <row r="3892" spans="1:7" x14ac:dyDescent="0.25">
      <c r="A3892" s="20">
        <v>26058</v>
      </c>
      <c r="B3892" s="19">
        <v>50</v>
      </c>
      <c r="C3892" s="20">
        <v>44408</v>
      </c>
      <c r="D3892" s="21">
        <f>YEAR(C3892)-YEAR(G3892)</f>
        <v>19</v>
      </c>
      <c r="E3892" s="21">
        <f>MONTH(C3892)-MONTH(G3892)</f>
        <v>6</v>
      </c>
      <c r="F3892" s="22">
        <v>4779.8599999999997</v>
      </c>
      <c r="G3892" s="20">
        <v>37263</v>
      </c>
    </row>
    <row r="3893" spans="1:7" x14ac:dyDescent="0.25">
      <c r="A3893" s="20">
        <v>29230</v>
      </c>
      <c r="B3893" s="19">
        <v>41</v>
      </c>
      <c r="C3893" s="20">
        <v>44408</v>
      </c>
      <c r="D3893" s="21">
        <f>YEAR(C3893)-YEAR(G3893)</f>
        <v>13</v>
      </c>
      <c r="E3893" s="21">
        <f>MONTH(C3893)-MONTH(G3893)</f>
        <v>6</v>
      </c>
      <c r="F3893" s="22">
        <v>5087.01</v>
      </c>
      <c r="G3893" s="20">
        <v>39450</v>
      </c>
    </row>
    <row r="3894" spans="1:7" x14ac:dyDescent="0.25">
      <c r="A3894" s="20">
        <v>23155</v>
      </c>
      <c r="B3894" s="19">
        <v>58</v>
      </c>
      <c r="C3894" s="20">
        <v>44408</v>
      </c>
      <c r="D3894" s="21">
        <f>YEAR(C3894)-YEAR(G3894)</f>
        <v>32</v>
      </c>
      <c r="E3894" s="21">
        <f>MONTH(C3894)-MONTH(G3894)</f>
        <v>6</v>
      </c>
      <c r="F3894" s="22">
        <v>5672.5</v>
      </c>
      <c r="G3894" s="20">
        <v>32509</v>
      </c>
    </row>
    <row r="3895" spans="1:7" x14ac:dyDescent="0.25">
      <c r="A3895" s="20">
        <v>22395</v>
      </c>
      <c r="B3895" s="19">
        <v>60</v>
      </c>
      <c r="C3895" s="20">
        <v>44408</v>
      </c>
      <c r="D3895" s="21">
        <f>YEAR(C3895)-YEAR(G3895)</f>
        <v>32</v>
      </c>
      <c r="E3895" s="21">
        <f>MONTH(C3895)-MONTH(G3895)</f>
        <v>6</v>
      </c>
      <c r="F3895" s="22">
        <v>6223.54</v>
      </c>
      <c r="G3895" s="20">
        <v>32510</v>
      </c>
    </row>
    <row r="3896" spans="1:7" x14ac:dyDescent="0.25">
      <c r="A3896" s="20">
        <v>30415</v>
      </c>
      <c r="B3896" s="19">
        <v>38</v>
      </c>
      <c r="C3896" s="20">
        <v>44408</v>
      </c>
      <c r="D3896" s="21">
        <f>YEAR(C3896)-YEAR(G3896)</f>
        <v>1</v>
      </c>
      <c r="E3896" s="21">
        <f>MONTH(C3896)-MONTH(G3896)</f>
        <v>6</v>
      </c>
      <c r="F3896" s="22">
        <v>4031.0499999999997</v>
      </c>
      <c r="G3896" s="20">
        <v>43836</v>
      </c>
    </row>
    <row r="3897" spans="1:7" x14ac:dyDescent="0.25">
      <c r="A3897" s="20">
        <v>27931</v>
      </c>
      <c r="B3897" s="19">
        <v>45</v>
      </c>
      <c r="C3897" s="20">
        <v>44408</v>
      </c>
      <c r="D3897" s="21">
        <f>YEAR(C3897)-YEAR(G3897)</f>
        <v>16</v>
      </c>
      <c r="E3897" s="21">
        <f>MONTH(C3897)-MONTH(G3897)</f>
        <v>6</v>
      </c>
      <c r="F3897" s="22">
        <v>5068.4800000000005</v>
      </c>
      <c r="G3897" s="20">
        <v>38355</v>
      </c>
    </row>
    <row r="3898" spans="1:7" x14ac:dyDescent="0.25">
      <c r="A3898" s="20">
        <v>23776</v>
      </c>
      <c r="B3898" s="19">
        <v>56</v>
      </c>
      <c r="C3898" s="20">
        <v>44408</v>
      </c>
      <c r="D3898" s="21">
        <f>YEAR(C3898)-YEAR(G3898)</f>
        <v>31</v>
      </c>
      <c r="E3898" s="21">
        <f>MONTH(C3898)-MONTH(G3898)</f>
        <v>6</v>
      </c>
      <c r="F3898" s="22">
        <v>9099.6999999999989</v>
      </c>
      <c r="G3898" s="20">
        <v>32876</v>
      </c>
    </row>
    <row r="3899" spans="1:7" x14ac:dyDescent="0.25">
      <c r="A3899" s="20">
        <v>28942</v>
      </c>
      <c r="B3899" s="19">
        <v>42</v>
      </c>
      <c r="C3899" s="20">
        <v>44408</v>
      </c>
      <c r="D3899" s="21">
        <f>YEAR(C3899)-YEAR(G3899)</f>
        <v>15</v>
      </c>
      <c r="E3899" s="21">
        <f>MONTH(C3899)-MONTH(G3899)</f>
        <v>6</v>
      </c>
      <c r="F3899" s="22">
        <v>5229.59</v>
      </c>
      <c r="G3899" s="20">
        <v>38726</v>
      </c>
    </row>
    <row r="3900" spans="1:7" x14ac:dyDescent="0.25">
      <c r="A3900" s="20">
        <v>28305</v>
      </c>
      <c r="B3900" s="19">
        <v>44</v>
      </c>
      <c r="C3900" s="20">
        <v>44408</v>
      </c>
      <c r="D3900" s="21">
        <f>YEAR(C3900)-YEAR(G3900)</f>
        <v>16</v>
      </c>
      <c r="E3900" s="21">
        <f>MONTH(C3900)-MONTH(G3900)</f>
        <v>6</v>
      </c>
      <c r="F3900" s="22">
        <v>5255.5199999999995</v>
      </c>
      <c r="G3900" s="20">
        <v>38353</v>
      </c>
    </row>
    <row r="3901" spans="1:7" x14ac:dyDescent="0.25">
      <c r="A3901" s="20">
        <v>28241</v>
      </c>
      <c r="B3901" s="19">
        <v>44</v>
      </c>
      <c r="C3901" s="20">
        <v>44408</v>
      </c>
      <c r="D3901" s="21">
        <f>YEAR(C3901)-YEAR(G3901)</f>
        <v>23</v>
      </c>
      <c r="E3901" s="21">
        <f>MONTH(C3901)-MONTH(G3901)</f>
        <v>6</v>
      </c>
      <c r="F3901" s="22">
        <v>5102.42</v>
      </c>
      <c r="G3901" s="20">
        <v>35821</v>
      </c>
    </row>
    <row r="3902" spans="1:7" x14ac:dyDescent="0.25">
      <c r="A3902" s="20">
        <v>30077</v>
      </c>
      <c r="B3902" s="19">
        <v>39</v>
      </c>
      <c r="C3902" s="20">
        <v>44408</v>
      </c>
      <c r="D3902" s="21">
        <f>YEAR(C3902)-YEAR(G3902)</f>
        <v>14</v>
      </c>
      <c r="E3902" s="21">
        <f>MONTH(C3902)-MONTH(G3902)</f>
        <v>6</v>
      </c>
      <c r="F3902" s="22">
        <v>6763.82</v>
      </c>
      <c r="G3902" s="20">
        <v>39083</v>
      </c>
    </row>
    <row r="3903" spans="1:7" x14ac:dyDescent="0.25">
      <c r="A3903" s="20">
        <v>29489</v>
      </c>
      <c r="B3903" s="19">
        <v>41</v>
      </c>
      <c r="C3903" s="20">
        <v>44408</v>
      </c>
      <c r="D3903" s="21">
        <f>YEAR(C3903)-YEAR(G3903)</f>
        <v>1</v>
      </c>
      <c r="E3903" s="21">
        <f>MONTH(C3903)-MONTH(G3903)</f>
        <v>6</v>
      </c>
      <c r="F3903" s="22">
        <v>3819.3700000000003</v>
      </c>
      <c r="G3903" s="20">
        <v>43831</v>
      </c>
    </row>
    <row r="3904" spans="1:7" x14ac:dyDescent="0.25">
      <c r="A3904" s="20">
        <v>29438</v>
      </c>
      <c r="B3904" s="19">
        <v>41</v>
      </c>
      <c r="C3904" s="20">
        <v>44408</v>
      </c>
      <c r="D3904" s="21">
        <f>YEAR(C3904)-YEAR(G3904)</f>
        <v>4</v>
      </c>
      <c r="E3904" s="21">
        <f>MONTH(C3904)-MONTH(G3904)</f>
        <v>6</v>
      </c>
      <c r="F3904" s="22">
        <v>3850.1200000000003</v>
      </c>
      <c r="G3904" s="20">
        <v>42765</v>
      </c>
    </row>
    <row r="3905" spans="1:7" x14ac:dyDescent="0.25">
      <c r="A3905" s="20">
        <v>27733</v>
      </c>
      <c r="B3905" s="19">
        <v>45</v>
      </c>
      <c r="C3905" s="20">
        <v>44408</v>
      </c>
      <c r="D3905" s="21">
        <f>YEAR(C3905)-YEAR(G3905)</f>
        <v>16</v>
      </c>
      <c r="E3905" s="21">
        <f>MONTH(C3905)-MONTH(G3905)</f>
        <v>6</v>
      </c>
      <c r="F3905" s="22">
        <v>4669.76</v>
      </c>
      <c r="G3905" s="20">
        <v>38353</v>
      </c>
    </row>
    <row r="3906" spans="1:7" x14ac:dyDescent="0.25">
      <c r="A3906" s="20">
        <v>25626</v>
      </c>
      <c r="B3906" s="19">
        <v>51</v>
      </c>
      <c r="C3906" s="20">
        <v>44408</v>
      </c>
      <c r="D3906" s="21">
        <f>YEAR(C3906)-YEAR(G3906)</f>
        <v>8</v>
      </c>
      <c r="E3906" s="21">
        <f>MONTH(C3906)-MONTH(G3906)</f>
        <v>6</v>
      </c>
      <c r="F3906" s="22">
        <v>3946</v>
      </c>
      <c r="G3906" s="20">
        <v>41283</v>
      </c>
    </row>
    <row r="3907" spans="1:7" x14ac:dyDescent="0.25">
      <c r="A3907" s="20">
        <v>26847</v>
      </c>
      <c r="B3907" s="19">
        <v>48</v>
      </c>
      <c r="C3907" s="20">
        <v>44408</v>
      </c>
      <c r="D3907" s="21">
        <f>YEAR(C3907)-YEAR(G3907)</f>
        <v>1</v>
      </c>
      <c r="E3907" s="21">
        <f>MONTH(C3907)-MONTH(G3907)</f>
        <v>6</v>
      </c>
      <c r="F3907" s="22">
        <v>4042.25</v>
      </c>
      <c r="G3907" s="20">
        <v>43831</v>
      </c>
    </row>
    <row r="3908" spans="1:7" x14ac:dyDescent="0.25">
      <c r="A3908" s="20">
        <v>26479</v>
      </c>
      <c r="B3908" s="19">
        <v>49</v>
      </c>
      <c r="C3908" s="20">
        <v>44408</v>
      </c>
      <c r="D3908" s="21">
        <f>YEAR(C3908)-YEAR(G3908)</f>
        <v>12</v>
      </c>
      <c r="E3908" s="21">
        <f>MONTH(C3908)-MONTH(G3908)</f>
        <v>6</v>
      </c>
      <c r="F3908" s="22">
        <v>4235.6400000000003</v>
      </c>
      <c r="G3908" s="20">
        <v>39832</v>
      </c>
    </row>
    <row r="3909" spans="1:7" x14ac:dyDescent="0.25">
      <c r="A3909" s="20">
        <v>29971</v>
      </c>
      <c r="B3909" s="19">
        <v>39</v>
      </c>
      <c r="C3909" s="20">
        <v>44408</v>
      </c>
      <c r="D3909" s="21">
        <f>YEAR(C3909)-YEAR(G3909)</f>
        <v>15</v>
      </c>
      <c r="E3909" s="21">
        <f>MONTH(C3909)-MONTH(G3909)</f>
        <v>6</v>
      </c>
      <c r="F3909" s="22">
        <v>4386.2300000000005</v>
      </c>
      <c r="G3909" s="20">
        <v>38718</v>
      </c>
    </row>
    <row r="3910" spans="1:7" x14ac:dyDescent="0.25">
      <c r="A3910" s="20">
        <v>26419</v>
      </c>
      <c r="B3910" s="19">
        <v>49</v>
      </c>
      <c r="C3910" s="20">
        <v>44408</v>
      </c>
      <c r="D3910" s="21">
        <f>YEAR(C3910)-YEAR(G3910)</f>
        <v>3</v>
      </c>
      <c r="E3910" s="21">
        <f>MONTH(C3910)-MONTH(G3910)</f>
        <v>6</v>
      </c>
      <c r="F3910" s="22">
        <v>6134.75</v>
      </c>
      <c r="G3910" s="20">
        <v>43122</v>
      </c>
    </row>
    <row r="3911" spans="1:7" x14ac:dyDescent="0.25">
      <c r="A3911" s="20">
        <v>29988</v>
      </c>
      <c r="B3911" s="19">
        <v>39</v>
      </c>
      <c r="C3911" s="20">
        <v>44408</v>
      </c>
      <c r="D3911" s="21">
        <f>YEAR(C3911)-YEAR(G3911)</f>
        <v>14</v>
      </c>
      <c r="E3911" s="21">
        <f>MONTH(C3911)-MONTH(G3911)</f>
        <v>6</v>
      </c>
      <c r="F3911" s="22">
        <v>4981.9000000000005</v>
      </c>
      <c r="G3911" s="20">
        <v>39083</v>
      </c>
    </row>
    <row r="3912" spans="1:7" x14ac:dyDescent="0.25">
      <c r="A3912" s="20">
        <v>30306</v>
      </c>
      <c r="B3912" s="19">
        <v>38</v>
      </c>
      <c r="C3912" s="20">
        <v>44408</v>
      </c>
      <c r="D3912" s="21">
        <f>YEAR(C3912)-YEAR(G3912)</f>
        <v>9</v>
      </c>
      <c r="E3912" s="21">
        <f>MONTH(C3912)-MONTH(G3912)</f>
        <v>6</v>
      </c>
      <c r="F3912" s="22">
        <v>4538.6500000000005</v>
      </c>
      <c r="G3912" s="20">
        <v>40909</v>
      </c>
    </row>
    <row r="3913" spans="1:7" x14ac:dyDescent="0.25">
      <c r="A3913" s="20">
        <v>23310</v>
      </c>
      <c r="B3913" s="19">
        <v>57</v>
      </c>
      <c r="C3913" s="20">
        <v>44408</v>
      </c>
      <c r="D3913" s="21">
        <f>YEAR(C3913)-YEAR(G3913)</f>
        <v>14</v>
      </c>
      <c r="E3913" s="21">
        <f>MONTH(C3913)-MONTH(G3913)</f>
        <v>6</v>
      </c>
      <c r="F3913" s="22">
        <v>4947.18</v>
      </c>
      <c r="G3913" s="20">
        <v>39083</v>
      </c>
    </row>
    <row r="3914" spans="1:7" x14ac:dyDescent="0.25">
      <c r="A3914" s="20">
        <v>24601</v>
      </c>
      <c r="B3914" s="19">
        <v>54</v>
      </c>
      <c r="C3914" s="20">
        <v>44408</v>
      </c>
      <c r="D3914" s="21">
        <f>YEAR(C3914)-YEAR(G3914)</f>
        <v>15</v>
      </c>
      <c r="E3914" s="21">
        <f>MONTH(C3914)-MONTH(G3914)</f>
        <v>6</v>
      </c>
      <c r="F3914" s="22">
        <v>5879.19</v>
      </c>
      <c r="G3914" s="20">
        <v>38719</v>
      </c>
    </row>
    <row r="3915" spans="1:7" x14ac:dyDescent="0.25">
      <c r="A3915" s="20">
        <v>29906</v>
      </c>
      <c r="B3915" s="19">
        <v>39</v>
      </c>
      <c r="C3915" s="20">
        <v>44408</v>
      </c>
      <c r="D3915" s="21">
        <f>YEAR(C3915)-YEAR(G3915)</f>
        <v>4</v>
      </c>
      <c r="E3915" s="21">
        <f>MONTH(C3915)-MONTH(G3915)</f>
        <v>6</v>
      </c>
      <c r="F3915" s="22">
        <v>4617.32</v>
      </c>
      <c r="G3915" s="20">
        <v>42736</v>
      </c>
    </row>
    <row r="3916" spans="1:7" x14ac:dyDescent="0.25">
      <c r="A3916" s="20">
        <v>27783</v>
      </c>
      <c r="B3916" s="19">
        <v>45</v>
      </c>
      <c r="C3916" s="20">
        <v>44408</v>
      </c>
      <c r="D3916" s="21">
        <f>YEAR(C3916)-YEAR(G3916)</f>
        <v>9</v>
      </c>
      <c r="E3916" s="21">
        <f>MONTH(C3916)-MONTH(G3916)</f>
        <v>6</v>
      </c>
      <c r="F3916" s="22">
        <v>5994.6500000000005</v>
      </c>
      <c r="G3916" s="20">
        <v>40909</v>
      </c>
    </row>
    <row r="3917" spans="1:7" x14ac:dyDescent="0.25">
      <c r="A3917" s="20">
        <v>29942</v>
      </c>
      <c r="B3917" s="19">
        <v>39</v>
      </c>
      <c r="C3917" s="20">
        <v>44408</v>
      </c>
      <c r="D3917" s="21">
        <f>YEAR(C3917)-YEAR(G3917)</f>
        <v>14</v>
      </c>
      <c r="E3917" s="21">
        <f>MONTH(C3917)-MONTH(G3917)</f>
        <v>6</v>
      </c>
      <c r="F3917" s="22">
        <v>4905.74</v>
      </c>
      <c r="G3917" s="20">
        <v>39097</v>
      </c>
    </row>
    <row r="3918" spans="1:7" x14ac:dyDescent="0.25">
      <c r="A3918" s="20">
        <v>22853</v>
      </c>
      <c r="B3918" s="19">
        <v>59</v>
      </c>
      <c r="C3918" s="20">
        <v>44408</v>
      </c>
      <c r="D3918" s="21">
        <f>YEAR(C3918)-YEAR(G3918)</f>
        <v>34</v>
      </c>
      <c r="E3918" s="21">
        <f>MONTH(C3918)-MONTH(G3918)</f>
        <v>6</v>
      </c>
      <c r="F3918" s="22">
        <v>7356.98</v>
      </c>
      <c r="G3918" s="20">
        <v>31779</v>
      </c>
    </row>
    <row r="3919" spans="1:7" x14ac:dyDescent="0.25">
      <c r="A3919" s="20">
        <v>23052</v>
      </c>
      <c r="B3919" s="19">
        <v>58</v>
      </c>
      <c r="C3919" s="20">
        <v>44408</v>
      </c>
      <c r="D3919" s="21">
        <f>YEAR(C3919)-YEAR(G3919)</f>
        <v>31</v>
      </c>
      <c r="E3919" s="21">
        <f>MONTH(C3919)-MONTH(G3919)</f>
        <v>6</v>
      </c>
      <c r="F3919" s="22">
        <v>6781.3</v>
      </c>
      <c r="G3919" s="20">
        <v>32876</v>
      </c>
    </row>
    <row r="3920" spans="1:7" x14ac:dyDescent="0.25">
      <c r="A3920" s="20">
        <v>29111</v>
      </c>
      <c r="B3920" s="19">
        <v>42</v>
      </c>
      <c r="C3920" s="20">
        <v>44408</v>
      </c>
      <c r="D3920" s="21">
        <f>YEAR(C3920)-YEAR(G3920)</f>
        <v>2</v>
      </c>
      <c r="E3920" s="21">
        <f>MONTH(C3920)-MONTH(G3920)</f>
        <v>6</v>
      </c>
      <c r="F3920" s="22">
        <v>4484.82</v>
      </c>
      <c r="G3920" s="20">
        <v>43466</v>
      </c>
    </row>
    <row r="3921" spans="1:7" x14ac:dyDescent="0.25">
      <c r="A3921" s="20">
        <v>30913</v>
      </c>
      <c r="B3921" s="19">
        <v>37</v>
      </c>
      <c r="C3921" s="20">
        <v>44408</v>
      </c>
      <c r="D3921" s="21">
        <f>YEAR(C3921)-YEAR(G3921)</f>
        <v>14</v>
      </c>
      <c r="E3921" s="21">
        <f>MONTH(C3921)-MONTH(G3921)</f>
        <v>6</v>
      </c>
      <c r="F3921" s="22">
        <v>4375.9800000000005</v>
      </c>
      <c r="G3921" s="20">
        <v>39097</v>
      </c>
    </row>
    <row r="3922" spans="1:7" x14ac:dyDescent="0.25">
      <c r="A3922" s="20">
        <v>27062</v>
      </c>
      <c r="B3922" s="19">
        <v>47</v>
      </c>
      <c r="C3922" s="20">
        <v>44408</v>
      </c>
      <c r="D3922" s="21">
        <f>YEAR(C3922)-YEAR(G3922)</f>
        <v>9</v>
      </c>
      <c r="E3922" s="21">
        <f>MONTH(C3922)-MONTH(G3922)</f>
        <v>6</v>
      </c>
      <c r="F3922" s="22">
        <v>5188.25</v>
      </c>
      <c r="G3922" s="20">
        <v>40911</v>
      </c>
    </row>
    <row r="3923" spans="1:7" x14ac:dyDescent="0.25">
      <c r="A3923" s="20">
        <v>28610</v>
      </c>
      <c r="B3923" s="19">
        <v>43</v>
      </c>
      <c r="C3923" s="20">
        <v>44408</v>
      </c>
      <c r="D3923" s="21">
        <f>YEAR(C3923)-YEAR(G3923)</f>
        <v>15</v>
      </c>
      <c r="E3923" s="21">
        <f>MONTH(C3923)-MONTH(G3923)</f>
        <v>6</v>
      </c>
      <c r="F3923" s="22">
        <v>6357.43</v>
      </c>
      <c r="G3923" s="20">
        <v>38720</v>
      </c>
    </row>
    <row r="3924" spans="1:7" x14ac:dyDescent="0.25">
      <c r="A3924" s="20">
        <v>27451</v>
      </c>
      <c r="B3924" s="19">
        <v>46</v>
      </c>
      <c r="C3924" s="20">
        <v>44408</v>
      </c>
      <c r="D3924" s="21">
        <f>YEAR(C3924)-YEAR(G3924)</f>
        <v>20</v>
      </c>
      <c r="E3924" s="21">
        <f>MONTH(C3924)-MONTH(G3924)</f>
        <v>6</v>
      </c>
      <c r="F3924" s="22">
        <v>7003.06</v>
      </c>
      <c r="G3924" s="20">
        <v>36893</v>
      </c>
    </row>
    <row r="3925" spans="1:7" x14ac:dyDescent="0.25">
      <c r="A3925" s="20">
        <v>26228</v>
      </c>
      <c r="B3925" s="19">
        <v>49</v>
      </c>
      <c r="C3925" s="20">
        <v>44408</v>
      </c>
      <c r="D3925" s="21">
        <f>YEAR(C3925)-YEAR(G3925)</f>
        <v>22</v>
      </c>
      <c r="E3925" s="21">
        <f>MONTH(C3925)-MONTH(G3925)</f>
        <v>6</v>
      </c>
      <c r="F3925" s="22">
        <v>5896.5</v>
      </c>
      <c r="G3925" s="20">
        <v>36179</v>
      </c>
    </row>
    <row r="3926" spans="1:7" x14ac:dyDescent="0.25">
      <c r="A3926" s="20">
        <v>27615</v>
      </c>
      <c r="B3926" s="19">
        <v>46</v>
      </c>
      <c r="C3926" s="20">
        <v>44408</v>
      </c>
      <c r="D3926" s="21">
        <f>YEAR(C3926)-YEAR(G3926)</f>
        <v>1</v>
      </c>
      <c r="E3926" s="21">
        <f>MONTH(C3926)-MONTH(G3926)</f>
        <v>6</v>
      </c>
      <c r="F3926" s="22">
        <v>4418.57</v>
      </c>
      <c r="G3926" s="20">
        <v>43831</v>
      </c>
    </row>
    <row r="3927" spans="1:7" x14ac:dyDescent="0.25">
      <c r="A3927" s="20">
        <v>28311</v>
      </c>
      <c r="B3927" s="19">
        <v>44</v>
      </c>
      <c r="C3927" s="20">
        <v>44408</v>
      </c>
      <c r="D3927" s="21">
        <f>YEAR(C3927)-YEAR(G3927)</f>
        <v>14</v>
      </c>
      <c r="E3927" s="21">
        <f>MONTH(C3927)-MONTH(G3927)</f>
        <v>6</v>
      </c>
      <c r="F3927" s="22">
        <v>6951.98</v>
      </c>
      <c r="G3927" s="20">
        <v>39097</v>
      </c>
    </row>
    <row r="3928" spans="1:7" x14ac:dyDescent="0.25">
      <c r="A3928" s="20">
        <v>23671</v>
      </c>
      <c r="B3928" s="19">
        <v>56</v>
      </c>
      <c r="C3928" s="20">
        <v>44408</v>
      </c>
      <c r="D3928" s="21">
        <f>YEAR(C3928)-YEAR(G3928)</f>
        <v>30</v>
      </c>
      <c r="E3928" s="21">
        <f>MONTH(C3928)-MONTH(G3928)</f>
        <v>6</v>
      </c>
      <c r="F3928" s="22">
        <v>5337.62</v>
      </c>
      <c r="G3928" s="20">
        <v>33241</v>
      </c>
    </row>
    <row r="3929" spans="1:7" x14ac:dyDescent="0.25">
      <c r="A3929" s="20">
        <v>28620</v>
      </c>
      <c r="B3929" s="19">
        <v>43</v>
      </c>
      <c r="C3929" s="20">
        <v>44408</v>
      </c>
      <c r="D3929" s="21">
        <f>YEAR(C3929)-YEAR(G3929)</f>
        <v>16</v>
      </c>
      <c r="E3929" s="21">
        <f>MONTH(C3929)-MONTH(G3929)</f>
        <v>6</v>
      </c>
      <c r="F3929" s="22">
        <v>6576</v>
      </c>
      <c r="G3929" s="20">
        <v>38369</v>
      </c>
    </row>
    <row r="3930" spans="1:7" x14ac:dyDescent="0.25">
      <c r="A3930" s="20">
        <v>29247</v>
      </c>
      <c r="B3930" s="19">
        <v>41</v>
      </c>
      <c r="C3930" s="20">
        <v>44408</v>
      </c>
      <c r="D3930" s="21">
        <f>YEAR(C3930)-YEAR(G3930)</f>
        <v>16</v>
      </c>
      <c r="E3930" s="21">
        <f>MONTH(C3930)-MONTH(G3930)</f>
        <v>6</v>
      </c>
      <c r="F3930" s="22">
        <v>6431.52</v>
      </c>
      <c r="G3930" s="20">
        <v>38371</v>
      </c>
    </row>
    <row r="3931" spans="1:7" x14ac:dyDescent="0.25">
      <c r="A3931" s="20">
        <v>25387</v>
      </c>
      <c r="B3931" s="19">
        <v>52</v>
      </c>
      <c r="C3931" s="20">
        <v>44408</v>
      </c>
      <c r="D3931" s="21">
        <f>YEAR(C3931)-YEAR(G3931)</f>
        <v>14</v>
      </c>
      <c r="E3931" s="21">
        <f>MONTH(C3931)-MONTH(G3931)</f>
        <v>6</v>
      </c>
      <c r="F3931" s="22">
        <v>5442.22</v>
      </c>
      <c r="G3931" s="20">
        <v>39083</v>
      </c>
    </row>
    <row r="3932" spans="1:7" x14ac:dyDescent="0.25">
      <c r="A3932" s="20">
        <v>26639</v>
      </c>
      <c r="B3932" s="19">
        <v>48</v>
      </c>
      <c r="C3932" s="20">
        <v>44408</v>
      </c>
      <c r="D3932" s="21">
        <f>YEAR(C3932)-YEAR(G3932)</f>
        <v>9</v>
      </c>
      <c r="E3932" s="21">
        <f>MONTH(C3932)-MONTH(G3932)</f>
        <v>6</v>
      </c>
      <c r="F3932" s="22">
        <v>6359.77</v>
      </c>
      <c r="G3932" s="20">
        <v>40909</v>
      </c>
    </row>
    <row r="3933" spans="1:7" x14ac:dyDescent="0.25">
      <c r="A3933" s="20">
        <v>22427</v>
      </c>
      <c r="B3933" s="19">
        <v>60</v>
      </c>
      <c r="C3933" s="20">
        <v>44408</v>
      </c>
      <c r="D3933" s="21">
        <f>YEAR(C3933)-YEAR(G3933)</f>
        <v>31</v>
      </c>
      <c r="E3933" s="21">
        <f>MONTH(C3933)-MONTH(G3933)</f>
        <v>6</v>
      </c>
      <c r="F3933" s="22">
        <v>6942.579999999999</v>
      </c>
      <c r="G3933" s="20">
        <v>32876</v>
      </c>
    </row>
    <row r="3934" spans="1:7" x14ac:dyDescent="0.25">
      <c r="A3934" s="20">
        <v>26945</v>
      </c>
      <c r="B3934" s="19">
        <v>47</v>
      </c>
      <c r="C3934" s="20">
        <v>44408</v>
      </c>
      <c r="D3934" s="21">
        <f>YEAR(C3934)-YEAR(G3934)</f>
        <v>8</v>
      </c>
      <c r="E3934" s="21">
        <f>MONTH(C3934)-MONTH(G3934)</f>
        <v>6</v>
      </c>
      <c r="F3934" s="22">
        <v>5833.2</v>
      </c>
      <c r="G3934" s="20">
        <v>41281</v>
      </c>
    </row>
    <row r="3935" spans="1:7" x14ac:dyDescent="0.25">
      <c r="A3935" s="20">
        <v>29444</v>
      </c>
      <c r="B3935" s="19">
        <v>41</v>
      </c>
      <c r="C3935" s="20">
        <v>44408</v>
      </c>
      <c r="D3935" s="21">
        <f>YEAR(C3935)-YEAR(G3935)</f>
        <v>1</v>
      </c>
      <c r="E3935" s="21">
        <f>MONTH(C3935)-MONTH(G3935)</f>
        <v>6</v>
      </c>
      <c r="F3935" s="22">
        <v>3537.1299999999997</v>
      </c>
      <c r="G3935" s="20">
        <v>43831</v>
      </c>
    </row>
    <row r="3936" spans="1:7" x14ac:dyDescent="0.25">
      <c r="A3936" s="20">
        <v>26498</v>
      </c>
      <c r="B3936" s="19">
        <v>49</v>
      </c>
      <c r="C3936" s="20">
        <v>44408</v>
      </c>
      <c r="D3936" s="21">
        <f>YEAR(C3936)-YEAR(G3936)</f>
        <v>8</v>
      </c>
      <c r="E3936" s="21">
        <f>MONTH(C3936)-MONTH(G3936)</f>
        <v>6</v>
      </c>
      <c r="F3936" s="22">
        <v>4624.72</v>
      </c>
      <c r="G3936" s="20">
        <v>41275</v>
      </c>
    </row>
    <row r="3937" spans="1:7" x14ac:dyDescent="0.25">
      <c r="A3937" s="20">
        <v>26256</v>
      </c>
      <c r="B3937" s="19">
        <v>49</v>
      </c>
      <c r="C3937" s="20">
        <v>44408</v>
      </c>
      <c r="D3937" s="21">
        <f>YEAR(C3937)-YEAR(G3937)</f>
        <v>3</v>
      </c>
      <c r="E3937" s="21">
        <f>MONTH(C3937)-MONTH(G3937)</f>
        <v>6</v>
      </c>
      <c r="F3937" s="22">
        <v>4321.47</v>
      </c>
      <c r="G3937" s="20">
        <v>43101</v>
      </c>
    </row>
    <row r="3938" spans="1:7" x14ac:dyDescent="0.25">
      <c r="A3938" s="20">
        <v>25213</v>
      </c>
      <c r="B3938" s="19">
        <v>52</v>
      </c>
      <c r="C3938" s="20">
        <v>44408</v>
      </c>
      <c r="D3938" s="21">
        <f>YEAR(C3938)-YEAR(G3938)</f>
        <v>9</v>
      </c>
      <c r="E3938" s="21">
        <f>MONTH(C3938)-MONTH(G3938)</f>
        <v>6</v>
      </c>
      <c r="F3938" s="22">
        <v>4853.37</v>
      </c>
      <c r="G3938" s="20">
        <v>40909</v>
      </c>
    </row>
    <row r="3939" spans="1:7" x14ac:dyDescent="0.25">
      <c r="A3939" s="20">
        <v>25396</v>
      </c>
      <c r="B3939" s="19">
        <v>52</v>
      </c>
      <c r="C3939" s="20">
        <v>44408</v>
      </c>
      <c r="D3939" s="21">
        <f>YEAR(C3939)-YEAR(G3939)</f>
        <v>9</v>
      </c>
      <c r="E3939" s="21">
        <f>MONTH(C3939)-MONTH(G3939)</f>
        <v>6</v>
      </c>
      <c r="F3939" s="22">
        <v>5070.6500000000005</v>
      </c>
      <c r="G3939" s="20">
        <v>40909</v>
      </c>
    </row>
    <row r="3940" spans="1:7" x14ac:dyDescent="0.25">
      <c r="A3940" s="20">
        <v>24470</v>
      </c>
      <c r="B3940" s="19">
        <v>54</v>
      </c>
      <c r="C3940" s="20">
        <v>44408</v>
      </c>
      <c r="D3940" s="21">
        <f>YEAR(C3940)-YEAR(G3940)</f>
        <v>3</v>
      </c>
      <c r="E3940" s="21">
        <f>MONTH(C3940)-MONTH(G3940)</f>
        <v>6</v>
      </c>
      <c r="F3940" s="22">
        <v>4321.47</v>
      </c>
      <c r="G3940" s="20">
        <v>43101</v>
      </c>
    </row>
    <row r="3941" spans="1:7" x14ac:dyDescent="0.25">
      <c r="A3941" s="20">
        <v>23604</v>
      </c>
      <c r="B3941" s="19">
        <v>57</v>
      </c>
      <c r="C3941" s="20">
        <v>44408</v>
      </c>
      <c r="D3941" s="21">
        <f>YEAR(C3941)-YEAR(G3941)</f>
        <v>14</v>
      </c>
      <c r="E3941" s="21">
        <f>MONTH(C3941)-MONTH(G3941)</f>
        <v>6</v>
      </c>
      <c r="F3941" s="22">
        <v>5345.9000000000005</v>
      </c>
      <c r="G3941" s="20">
        <v>39083</v>
      </c>
    </row>
    <row r="3942" spans="1:7" x14ac:dyDescent="0.25">
      <c r="A3942" s="20">
        <v>23699</v>
      </c>
      <c r="B3942" s="19">
        <v>56</v>
      </c>
      <c r="C3942" s="20">
        <v>44408</v>
      </c>
      <c r="D3942" s="21">
        <f>YEAR(C3942)-YEAR(G3942)</f>
        <v>9</v>
      </c>
      <c r="E3942" s="21">
        <f>MONTH(C3942)-MONTH(G3942)</f>
        <v>6</v>
      </c>
      <c r="F3942" s="22">
        <v>5193.8499999999995</v>
      </c>
      <c r="G3942" s="20">
        <v>40909</v>
      </c>
    </row>
    <row r="3943" spans="1:7" x14ac:dyDescent="0.25">
      <c r="A3943" s="20">
        <v>25972</v>
      </c>
      <c r="B3943" s="19">
        <v>50</v>
      </c>
      <c r="C3943" s="20">
        <v>44408</v>
      </c>
      <c r="D3943" s="21">
        <f>YEAR(C3943)-YEAR(G3943)</f>
        <v>8</v>
      </c>
      <c r="E3943" s="21">
        <f>MONTH(C3943)-MONTH(G3943)</f>
        <v>6</v>
      </c>
      <c r="F3943" s="22">
        <v>4624.72</v>
      </c>
      <c r="G3943" s="20">
        <v>41275</v>
      </c>
    </row>
    <row r="3944" spans="1:7" x14ac:dyDescent="0.25">
      <c r="A3944" s="20">
        <v>22084</v>
      </c>
      <c r="B3944" s="19">
        <v>61</v>
      </c>
      <c r="C3944" s="20">
        <v>44408</v>
      </c>
      <c r="D3944" s="21">
        <f>YEAR(C3944)-YEAR(G3944)</f>
        <v>33</v>
      </c>
      <c r="E3944" s="21">
        <f>MONTH(C3944)-MONTH(G3944)</f>
        <v>6</v>
      </c>
      <c r="F3944" s="22">
        <v>6392.66</v>
      </c>
      <c r="G3944" s="20">
        <v>32146</v>
      </c>
    </row>
    <row r="3945" spans="1:7" x14ac:dyDescent="0.25">
      <c r="A3945" s="20">
        <v>22579</v>
      </c>
      <c r="B3945" s="19">
        <v>59</v>
      </c>
      <c r="C3945" s="20">
        <v>44408</v>
      </c>
      <c r="D3945" s="21">
        <f>YEAR(C3945)-YEAR(G3945)</f>
        <v>16</v>
      </c>
      <c r="E3945" s="21">
        <f>MONTH(C3945)-MONTH(G3945)</f>
        <v>6</v>
      </c>
      <c r="F3945" s="22">
        <v>7531.3600000000006</v>
      </c>
      <c r="G3945" s="20">
        <v>38355</v>
      </c>
    </row>
    <row r="3946" spans="1:7" x14ac:dyDescent="0.25">
      <c r="A3946" s="20">
        <v>23355</v>
      </c>
      <c r="B3946" s="19">
        <v>57</v>
      </c>
      <c r="C3946" s="20">
        <v>44408</v>
      </c>
      <c r="D3946" s="21">
        <f>YEAR(C3946)-YEAR(G3946)</f>
        <v>9</v>
      </c>
      <c r="E3946" s="21">
        <f>MONTH(C3946)-MONTH(G3946)</f>
        <v>6</v>
      </c>
      <c r="F3946" s="22">
        <v>5675.45</v>
      </c>
      <c r="G3946" s="20">
        <v>40909</v>
      </c>
    </row>
    <row r="3947" spans="1:7" x14ac:dyDescent="0.25">
      <c r="A3947" s="20">
        <v>29626</v>
      </c>
      <c r="B3947" s="19">
        <v>40</v>
      </c>
      <c r="C3947" s="20">
        <v>44408</v>
      </c>
      <c r="D3947" s="21">
        <f>YEAR(C3947)-YEAR(G3947)</f>
        <v>10</v>
      </c>
      <c r="E3947" s="21">
        <f>MONTH(C3947)-MONTH(G3947)</f>
        <v>6</v>
      </c>
      <c r="F3947" s="22">
        <v>4310.34</v>
      </c>
      <c r="G3947" s="20">
        <v>40574</v>
      </c>
    </row>
    <row r="3948" spans="1:7" x14ac:dyDescent="0.25">
      <c r="A3948" s="20">
        <v>33338</v>
      </c>
      <c r="B3948" s="19">
        <v>30</v>
      </c>
      <c r="C3948" s="20">
        <v>44408</v>
      </c>
      <c r="D3948" s="21">
        <f>YEAR(C3948)-YEAR(G3948)</f>
        <v>6</v>
      </c>
      <c r="E3948" s="21">
        <f>MONTH(C3948)-MONTH(G3948)</f>
        <v>6</v>
      </c>
      <c r="F3948" s="22">
        <v>5885.5</v>
      </c>
      <c r="G3948" s="20">
        <v>42005</v>
      </c>
    </row>
    <row r="3949" spans="1:7" x14ac:dyDescent="0.25">
      <c r="A3949" s="20">
        <v>30183</v>
      </c>
      <c r="B3949" s="19">
        <v>39</v>
      </c>
      <c r="C3949" s="20">
        <v>44408</v>
      </c>
      <c r="D3949" s="21">
        <f>YEAR(C3949)-YEAR(G3949)</f>
        <v>12</v>
      </c>
      <c r="E3949" s="21">
        <f>MONTH(C3949)-MONTH(G3949)</f>
        <v>6</v>
      </c>
      <c r="F3949" s="22">
        <v>4301.72</v>
      </c>
      <c r="G3949" s="20">
        <v>39832</v>
      </c>
    </row>
    <row r="3950" spans="1:7" x14ac:dyDescent="0.25">
      <c r="A3950" s="20">
        <v>25651</v>
      </c>
      <c r="B3950" s="19">
        <v>51</v>
      </c>
      <c r="C3950" s="20">
        <v>44408</v>
      </c>
      <c r="D3950" s="21">
        <f>YEAR(C3950)-YEAR(G3950)</f>
        <v>10</v>
      </c>
      <c r="E3950" s="21">
        <f>MONTH(C3950)-MONTH(G3950)</f>
        <v>6</v>
      </c>
      <c r="F3950" s="22">
        <v>5030.5</v>
      </c>
      <c r="G3950" s="20">
        <v>40558</v>
      </c>
    </row>
    <row r="3951" spans="1:7" x14ac:dyDescent="0.25">
      <c r="A3951" s="20">
        <v>25429</v>
      </c>
      <c r="B3951" s="19">
        <v>52</v>
      </c>
      <c r="C3951" s="20">
        <v>44408</v>
      </c>
      <c r="D3951" s="21">
        <f>YEAR(C3951)-YEAR(G3951)</f>
        <v>10</v>
      </c>
      <c r="E3951" s="21">
        <f>MONTH(C3951)-MONTH(G3951)</f>
        <v>6</v>
      </c>
      <c r="F3951" s="22">
        <v>5310.5</v>
      </c>
      <c r="G3951" s="20">
        <v>40554</v>
      </c>
    </row>
    <row r="3952" spans="1:7" x14ac:dyDescent="0.25">
      <c r="A3952" s="20">
        <v>23290</v>
      </c>
      <c r="B3952" s="19">
        <v>57</v>
      </c>
      <c r="C3952" s="20">
        <v>44408</v>
      </c>
      <c r="D3952" s="21">
        <f>YEAR(C3952)-YEAR(G3952)</f>
        <v>19</v>
      </c>
      <c r="E3952" s="21">
        <f>MONTH(C3952)-MONTH(G3952)</f>
        <v>6</v>
      </c>
      <c r="F3952" s="22">
        <v>7457.78</v>
      </c>
      <c r="G3952" s="20">
        <v>37263</v>
      </c>
    </row>
    <row r="3953" spans="1:7" x14ac:dyDescent="0.25">
      <c r="A3953" s="20">
        <v>26545</v>
      </c>
      <c r="B3953" s="19">
        <v>49</v>
      </c>
      <c r="C3953" s="20">
        <v>44408</v>
      </c>
      <c r="D3953" s="21">
        <f>YEAR(C3953)-YEAR(G3953)</f>
        <v>23</v>
      </c>
      <c r="E3953" s="21">
        <f>MONTH(C3953)-MONTH(G3953)</f>
        <v>6</v>
      </c>
      <c r="F3953" s="22">
        <v>5008.34</v>
      </c>
      <c r="G3953" s="20">
        <v>35796</v>
      </c>
    </row>
    <row r="3954" spans="1:7" x14ac:dyDescent="0.25">
      <c r="A3954" s="20">
        <v>24830</v>
      </c>
      <c r="B3954" s="19">
        <v>53</v>
      </c>
      <c r="C3954" s="20">
        <v>44408</v>
      </c>
      <c r="D3954" s="21">
        <f>YEAR(C3954)-YEAR(G3954)</f>
        <v>10</v>
      </c>
      <c r="E3954" s="21">
        <f>MONTH(C3954)-MONTH(G3954)</f>
        <v>6</v>
      </c>
      <c r="F3954" s="22">
        <v>5310.5</v>
      </c>
      <c r="G3954" s="20">
        <v>40547</v>
      </c>
    </row>
    <row r="3955" spans="1:7" x14ac:dyDescent="0.25">
      <c r="A3955" s="20">
        <v>24884</v>
      </c>
      <c r="B3955" s="19">
        <v>53</v>
      </c>
      <c r="C3955" s="20">
        <v>44408</v>
      </c>
      <c r="D3955" s="21">
        <f>YEAR(C3955)-YEAR(G3955)</f>
        <v>1</v>
      </c>
      <c r="E3955" s="21">
        <f>MONTH(C3955)-MONTH(G3955)</f>
        <v>6</v>
      </c>
      <c r="F3955" s="22">
        <v>4098.25</v>
      </c>
      <c r="G3955" s="20">
        <v>43831</v>
      </c>
    </row>
    <row r="3956" spans="1:7" x14ac:dyDescent="0.25">
      <c r="A3956" s="20">
        <v>29791</v>
      </c>
      <c r="B3956" s="19">
        <v>40</v>
      </c>
      <c r="C3956" s="20">
        <v>44408</v>
      </c>
      <c r="D3956" s="21">
        <f>YEAR(C3956)-YEAR(G3956)</f>
        <v>12</v>
      </c>
      <c r="E3956" s="21">
        <f>MONTH(C3956)-MONTH(G3956)</f>
        <v>6</v>
      </c>
      <c r="F3956" s="22">
        <v>6429.72</v>
      </c>
      <c r="G3956" s="20">
        <v>39814</v>
      </c>
    </row>
    <row r="3957" spans="1:7" x14ac:dyDescent="0.25">
      <c r="A3957" s="20">
        <v>27016</v>
      </c>
      <c r="B3957" s="19">
        <v>47</v>
      </c>
      <c r="C3957" s="20">
        <v>44408</v>
      </c>
      <c r="D3957" s="21">
        <f>YEAR(C3957)-YEAR(G3957)</f>
        <v>8</v>
      </c>
      <c r="E3957" s="21">
        <f>MONTH(C3957)-MONTH(G3957)</f>
        <v>6</v>
      </c>
      <c r="F3957" s="22">
        <v>7216.4000000000005</v>
      </c>
      <c r="G3957" s="20">
        <v>41275</v>
      </c>
    </row>
    <row r="3958" spans="1:7" x14ac:dyDescent="0.25">
      <c r="A3958" s="20">
        <v>27256</v>
      </c>
      <c r="B3958" s="19">
        <v>47</v>
      </c>
      <c r="C3958" s="20">
        <v>44408</v>
      </c>
      <c r="D3958" s="21">
        <f>YEAR(C3958)-YEAR(G3958)</f>
        <v>12</v>
      </c>
      <c r="E3958" s="21">
        <f>MONTH(C3958)-MONTH(G3958)</f>
        <v>6</v>
      </c>
      <c r="F3958" s="22">
        <v>6051.16</v>
      </c>
      <c r="G3958" s="20">
        <v>39818</v>
      </c>
    </row>
    <row r="3959" spans="1:7" x14ac:dyDescent="0.25">
      <c r="A3959" s="20">
        <v>29487</v>
      </c>
      <c r="B3959" s="19">
        <v>41</v>
      </c>
      <c r="C3959" s="20">
        <v>44408</v>
      </c>
      <c r="D3959" s="21">
        <f>YEAR(C3959)-YEAR(G3959)</f>
        <v>8</v>
      </c>
      <c r="E3959" s="21">
        <f>MONTH(C3959)-MONTH(G3959)</f>
        <v>6</v>
      </c>
      <c r="F3959" s="22">
        <v>5122</v>
      </c>
      <c r="G3959" s="20">
        <v>41275</v>
      </c>
    </row>
    <row r="3960" spans="1:7" x14ac:dyDescent="0.25">
      <c r="A3960" s="20">
        <v>28790</v>
      </c>
      <c r="B3960" s="19">
        <v>42</v>
      </c>
      <c r="C3960" s="20">
        <v>44408</v>
      </c>
      <c r="D3960" s="21">
        <f>YEAR(C3960)-YEAR(G3960)</f>
        <v>17</v>
      </c>
      <c r="E3960" s="21">
        <f>MONTH(C3960)-MONTH(G3960)</f>
        <v>6</v>
      </c>
      <c r="F3960" s="22">
        <v>4906.25</v>
      </c>
      <c r="G3960" s="20">
        <v>38006</v>
      </c>
    </row>
    <row r="3961" spans="1:7" x14ac:dyDescent="0.25">
      <c r="A3961" s="20">
        <v>30206</v>
      </c>
      <c r="B3961" s="19">
        <v>39</v>
      </c>
      <c r="C3961" s="20">
        <v>44408</v>
      </c>
      <c r="D3961" s="21">
        <f>YEAR(C3961)-YEAR(G3961)</f>
        <v>14</v>
      </c>
      <c r="E3961" s="21">
        <f>MONTH(C3961)-MONTH(G3961)</f>
        <v>6</v>
      </c>
      <c r="F3961" s="22">
        <v>4997.58</v>
      </c>
      <c r="G3961" s="20">
        <v>39083</v>
      </c>
    </row>
    <row r="3962" spans="1:7" x14ac:dyDescent="0.25">
      <c r="A3962" s="20">
        <v>24749</v>
      </c>
      <c r="B3962" s="19">
        <v>53</v>
      </c>
      <c r="C3962" s="20">
        <v>44408</v>
      </c>
      <c r="D3962" s="21">
        <f>YEAR(C3962)-YEAR(G3962)</f>
        <v>18</v>
      </c>
      <c r="E3962" s="21">
        <f>MONTH(C3962)-MONTH(G3962)</f>
        <v>6</v>
      </c>
      <c r="F3962" s="22">
        <v>5392.5</v>
      </c>
      <c r="G3962" s="20">
        <v>37634</v>
      </c>
    </row>
    <row r="3963" spans="1:7" x14ac:dyDescent="0.25">
      <c r="A3963" s="20">
        <v>29074</v>
      </c>
      <c r="B3963" s="19">
        <v>42</v>
      </c>
      <c r="C3963" s="20">
        <v>44408</v>
      </c>
      <c r="D3963" s="21">
        <f>YEAR(C3963)-YEAR(G3963)</f>
        <v>12</v>
      </c>
      <c r="E3963" s="21">
        <f>MONTH(C3963)-MONTH(G3963)</f>
        <v>6</v>
      </c>
      <c r="F3963" s="22">
        <v>5015.16</v>
      </c>
      <c r="G3963" s="20">
        <v>39832</v>
      </c>
    </row>
    <row r="3964" spans="1:7" x14ac:dyDescent="0.25">
      <c r="A3964" s="20">
        <v>26039</v>
      </c>
      <c r="B3964" s="19">
        <v>50</v>
      </c>
      <c r="C3964" s="20">
        <v>44408</v>
      </c>
      <c r="D3964" s="21">
        <f>YEAR(C3964)-YEAR(G3964)</f>
        <v>12</v>
      </c>
      <c r="E3964" s="21">
        <f>MONTH(C3964)-MONTH(G3964)</f>
        <v>6</v>
      </c>
      <c r="F3964" s="22">
        <v>5940.28</v>
      </c>
      <c r="G3964" s="20">
        <v>39832</v>
      </c>
    </row>
    <row r="3965" spans="1:7" x14ac:dyDescent="0.25">
      <c r="A3965" s="20">
        <v>33628</v>
      </c>
      <c r="B3965" s="19">
        <v>29</v>
      </c>
      <c r="C3965" s="20">
        <v>44408</v>
      </c>
      <c r="D3965" s="21">
        <f>YEAR(C3965)-YEAR(G3965)</f>
        <v>4</v>
      </c>
      <c r="E3965" s="21">
        <f>MONTH(C3965)-MONTH(G3965)</f>
        <v>6</v>
      </c>
      <c r="F3965" s="22">
        <v>3625</v>
      </c>
      <c r="G3965" s="20">
        <v>42736</v>
      </c>
    </row>
    <row r="3966" spans="1:7" x14ac:dyDescent="0.25">
      <c r="A3966" s="20">
        <v>32158</v>
      </c>
      <c r="B3966" s="19">
        <v>33</v>
      </c>
      <c r="C3966" s="20">
        <v>44408</v>
      </c>
      <c r="D3966" s="21">
        <f>YEAR(C3966)-YEAR(G3966)</f>
        <v>6</v>
      </c>
      <c r="E3966" s="21">
        <f>MONTH(C3966)-MONTH(G3966)</f>
        <v>6</v>
      </c>
      <c r="F3966" s="22">
        <v>4077.8199999999997</v>
      </c>
      <c r="G3966" s="20">
        <v>42009</v>
      </c>
    </row>
    <row r="3967" spans="1:7" x14ac:dyDescent="0.25">
      <c r="A3967" s="20">
        <v>29900</v>
      </c>
      <c r="B3967" s="19">
        <v>39</v>
      </c>
      <c r="C3967" s="20">
        <v>44408</v>
      </c>
      <c r="D3967" s="21">
        <f>YEAR(C3967)-YEAR(G3967)</f>
        <v>4</v>
      </c>
      <c r="E3967" s="21">
        <f>MONTH(C3967)-MONTH(G3967)</f>
        <v>6</v>
      </c>
      <c r="F3967" s="22">
        <v>4449.32</v>
      </c>
      <c r="G3967" s="20">
        <v>42736</v>
      </c>
    </row>
    <row r="3968" spans="1:7" x14ac:dyDescent="0.25">
      <c r="A3968" s="20">
        <v>32116</v>
      </c>
      <c r="B3968" s="19">
        <v>33</v>
      </c>
      <c r="C3968" s="20">
        <v>44408</v>
      </c>
      <c r="D3968" s="21">
        <f>YEAR(C3968)-YEAR(G3968)</f>
        <v>2</v>
      </c>
      <c r="E3968" s="21">
        <f>MONTH(C3968)-MONTH(G3968)</f>
        <v>6</v>
      </c>
      <c r="F3968" s="22">
        <v>4052.5</v>
      </c>
      <c r="G3968" s="20">
        <v>43466</v>
      </c>
    </row>
    <row r="3969" spans="1:7" x14ac:dyDescent="0.25">
      <c r="A3969" s="20">
        <v>28988</v>
      </c>
      <c r="B3969" s="19">
        <v>42</v>
      </c>
      <c r="C3969" s="20">
        <v>44408</v>
      </c>
      <c r="D3969" s="21">
        <f>YEAR(C3969)-YEAR(G3969)</f>
        <v>15</v>
      </c>
      <c r="E3969" s="21">
        <f>MONTH(C3969)-MONTH(G3969)</f>
        <v>6</v>
      </c>
      <c r="F3969" s="22">
        <v>5776.1500000000005</v>
      </c>
      <c r="G3969" s="20">
        <v>38733</v>
      </c>
    </row>
    <row r="3970" spans="1:7" x14ac:dyDescent="0.25">
      <c r="A3970" s="20">
        <v>28994</v>
      </c>
      <c r="B3970" s="19">
        <v>42</v>
      </c>
      <c r="C3970" s="20">
        <v>44408</v>
      </c>
      <c r="D3970" s="21">
        <f>YEAR(C3970)-YEAR(G3970)</f>
        <v>17</v>
      </c>
      <c r="E3970" s="21">
        <f>MONTH(C3970)-MONTH(G3970)</f>
        <v>6</v>
      </c>
      <c r="F3970" s="22">
        <v>5108.97</v>
      </c>
      <c r="G3970" s="20">
        <v>37991</v>
      </c>
    </row>
    <row r="3971" spans="1:7" x14ac:dyDescent="0.25">
      <c r="A3971" s="20">
        <v>27818</v>
      </c>
      <c r="B3971" s="19">
        <v>45</v>
      </c>
      <c r="C3971" s="20">
        <v>44408</v>
      </c>
      <c r="D3971" s="21">
        <f>YEAR(C3971)-YEAR(G3971)</f>
        <v>5</v>
      </c>
      <c r="E3971" s="21">
        <f>MONTH(C3971)-MONTH(G3971)</f>
        <v>6</v>
      </c>
      <c r="F3971" s="22">
        <v>5099.09</v>
      </c>
      <c r="G3971" s="20">
        <v>42370</v>
      </c>
    </row>
    <row r="3972" spans="1:7" x14ac:dyDescent="0.25">
      <c r="A3972" s="20">
        <v>28495</v>
      </c>
      <c r="B3972" s="19">
        <v>43</v>
      </c>
      <c r="C3972" s="20">
        <v>44408</v>
      </c>
      <c r="D3972" s="21">
        <f>YEAR(C3972)-YEAR(G3972)</f>
        <v>15</v>
      </c>
      <c r="E3972" s="21">
        <f>MONTH(C3972)-MONTH(G3972)</f>
        <v>6</v>
      </c>
      <c r="F3972" s="22">
        <v>4386.2300000000005</v>
      </c>
      <c r="G3972" s="20">
        <v>38744</v>
      </c>
    </row>
    <row r="3973" spans="1:7" x14ac:dyDescent="0.25">
      <c r="A3973" s="20">
        <v>29641</v>
      </c>
      <c r="B3973" s="19">
        <v>40</v>
      </c>
      <c r="C3973" s="20">
        <v>44408</v>
      </c>
      <c r="D3973" s="21">
        <f>YEAR(C3973)-YEAR(G3973)</f>
        <v>8</v>
      </c>
      <c r="E3973" s="21">
        <f>MONTH(C3973)-MONTH(G3973)</f>
        <v>6</v>
      </c>
      <c r="F3973" s="22">
        <v>4260.72</v>
      </c>
      <c r="G3973" s="20">
        <v>41275</v>
      </c>
    </row>
    <row r="3974" spans="1:7" x14ac:dyDescent="0.25">
      <c r="A3974" s="20">
        <v>23606</v>
      </c>
      <c r="B3974" s="19">
        <v>57</v>
      </c>
      <c r="C3974" s="20">
        <v>44408</v>
      </c>
      <c r="D3974" s="21">
        <f>YEAR(C3974)-YEAR(G3974)</f>
        <v>31</v>
      </c>
      <c r="E3974" s="21">
        <f>MONTH(C3974)-MONTH(G3974)</f>
        <v>6</v>
      </c>
      <c r="F3974" s="22">
        <v>7566.4199999999992</v>
      </c>
      <c r="G3974" s="20">
        <v>32876</v>
      </c>
    </row>
    <row r="3975" spans="1:7" x14ac:dyDescent="0.25">
      <c r="A3975" s="20">
        <v>25592</v>
      </c>
      <c r="B3975" s="19">
        <v>51</v>
      </c>
      <c r="C3975" s="20">
        <v>44408</v>
      </c>
      <c r="D3975" s="21">
        <f>YEAR(C3975)-YEAR(G3975)</f>
        <v>20</v>
      </c>
      <c r="E3975" s="21">
        <f>MONTH(C3975)-MONTH(G3975)</f>
        <v>6</v>
      </c>
      <c r="F3975" s="22">
        <v>6286.2599999999993</v>
      </c>
      <c r="G3975" s="20">
        <v>36920</v>
      </c>
    </row>
    <row r="3976" spans="1:7" x14ac:dyDescent="0.25">
      <c r="A3976" s="20">
        <v>24243</v>
      </c>
      <c r="B3976" s="19">
        <v>55</v>
      </c>
      <c r="C3976" s="20">
        <v>44408</v>
      </c>
      <c r="D3976" s="21">
        <f>YEAR(C3976)-YEAR(G3976)</f>
        <v>13</v>
      </c>
      <c r="E3976" s="21">
        <f>MONTH(C3976)-MONTH(G3976)</f>
        <v>6</v>
      </c>
      <c r="F3976" s="22">
        <v>4947.01</v>
      </c>
      <c r="G3976" s="20">
        <v>39454</v>
      </c>
    </row>
    <row r="3977" spans="1:7" x14ac:dyDescent="0.25">
      <c r="A3977" s="20">
        <v>24255</v>
      </c>
      <c r="B3977" s="19">
        <v>55</v>
      </c>
      <c r="C3977" s="20">
        <v>44408</v>
      </c>
      <c r="D3977" s="21">
        <f>YEAR(C3977)-YEAR(G3977)</f>
        <v>19</v>
      </c>
      <c r="E3977" s="21">
        <f>MONTH(C3977)-MONTH(G3977)</f>
        <v>6</v>
      </c>
      <c r="F3977" s="22">
        <v>5267.06</v>
      </c>
      <c r="G3977" s="20">
        <v>37277</v>
      </c>
    </row>
    <row r="3978" spans="1:7" x14ac:dyDescent="0.25">
      <c r="A3978" s="20">
        <v>27240</v>
      </c>
      <c r="B3978" s="19">
        <v>47</v>
      </c>
      <c r="C3978" s="20">
        <v>44408</v>
      </c>
      <c r="D3978" s="21">
        <f>YEAR(C3978)-YEAR(G3978)</f>
        <v>17</v>
      </c>
      <c r="E3978" s="21">
        <f>MONTH(C3978)-MONTH(G3978)</f>
        <v>6</v>
      </c>
      <c r="F3978" s="22">
        <v>6828.1699999999992</v>
      </c>
      <c r="G3978" s="20">
        <v>38005</v>
      </c>
    </row>
    <row r="3979" spans="1:7" x14ac:dyDescent="0.25">
      <c r="A3979" s="20">
        <v>31939</v>
      </c>
      <c r="B3979" s="19">
        <v>34</v>
      </c>
      <c r="C3979" s="20">
        <v>44408</v>
      </c>
      <c r="D3979" s="21">
        <f>YEAR(C3979)-YEAR(G3979)</f>
        <v>9</v>
      </c>
      <c r="E3979" s="21">
        <f>MONTH(C3979)-MONTH(G3979)</f>
        <v>6</v>
      </c>
      <c r="F3979" s="22">
        <v>4460.25</v>
      </c>
      <c r="G3979" s="20">
        <v>40910</v>
      </c>
    </row>
    <row r="3980" spans="1:7" x14ac:dyDescent="0.25">
      <c r="A3980" s="20">
        <v>30336</v>
      </c>
      <c r="B3980" s="19">
        <v>38</v>
      </c>
      <c r="C3980" s="20">
        <v>44408</v>
      </c>
      <c r="D3980" s="21">
        <f>YEAR(C3980)-YEAR(G3980)</f>
        <v>9</v>
      </c>
      <c r="E3980" s="21">
        <f>MONTH(C3980)-MONTH(G3980)</f>
        <v>6</v>
      </c>
      <c r="F3980" s="22">
        <v>4947.45</v>
      </c>
      <c r="G3980" s="20">
        <v>40909</v>
      </c>
    </row>
    <row r="3981" spans="1:7" x14ac:dyDescent="0.25">
      <c r="A3981" s="20">
        <v>29931</v>
      </c>
      <c r="B3981" s="19">
        <v>39</v>
      </c>
      <c r="C3981" s="20">
        <v>44408</v>
      </c>
      <c r="D3981" s="21">
        <f>YEAR(C3981)-YEAR(G3981)</f>
        <v>12</v>
      </c>
      <c r="E3981" s="21">
        <f>MONTH(C3981)-MONTH(G3981)</f>
        <v>6</v>
      </c>
      <c r="F3981" s="22">
        <v>5129.4000000000005</v>
      </c>
      <c r="G3981" s="20">
        <v>39832</v>
      </c>
    </row>
    <row r="3982" spans="1:7" x14ac:dyDescent="0.25">
      <c r="A3982" s="20">
        <v>26411</v>
      </c>
      <c r="B3982" s="19">
        <v>49</v>
      </c>
      <c r="C3982" s="20">
        <v>44408</v>
      </c>
      <c r="D3982" s="21">
        <f>YEAR(C3982)-YEAR(G3982)</f>
        <v>8</v>
      </c>
      <c r="E3982" s="21">
        <f>MONTH(C3982)-MONTH(G3982)</f>
        <v>6</v>
      </c>
      <c r="F3982" s="22">
        <v>5614.8</v>
      </c>
      <c r="G3982" s="20">
        <v>41275</v>
      </c>
    </row>
    <row r="3983" spans="1:7" x14ac:dyDescent="0.25">
      <c r="A3983" s="20">
        <v>31425</v>
      </c>
      <c r="B3983" s="19">
        <v>35</v>
      </c>
      <c r="C3983" s="20">
        <v>44408</v>
      </c>
      <c r="D3983" s="21">
        <f>YEAR(C3983)-YEAR(G3983)</f>
        <v>10</v>
      </c>
      <c r="E3983" s="21">
        <f>MONTH(C3983)-MONTH(G3983)</f>
        <v>6</v>
      </c>
      <c r="F3983" s="22">
        <v>4071.78</v>
      </c>
      <c r="G3983" s="20">
        <v>40544</v>
      </c>
    </row>
    <row r="3984" spans="1:7" x14ac:dyDescent="0.25">
      <c r="A3984" s="20">
        <v>35478</v>
      </c>
      <c r="B3984" s="19">
        <v>24</v>
      </c>
      <c r="C3984" s="20">
        <v>44408</v>
      </c>
      <c r="D3984" s="21">
        <f>YEAR(C3984)-YEAR(G3984)</f>
        <v>6</v>
      </c>
      <c r="E3984" s="21">
        <f>MONTH(C3984)-MONTH(G3984)</f>
        <v>6</v>
      </c>
      <c r="F3984" s="22">
        <v>3421.5</v>
      </c>
      <c r="G3984" s="20">
        <v>42005</v>
      </c>
    </row>
    <row r="3985" spans="1:7" x14ac:dyDescent="0.25">
      <c r="A3985" s="20">
        <v>28067</v>
      </c>
      <c r="B3985" s="19">
        <v>44</v>
      </c>
      <c r="C3985" s="20">
        <v>44408</v>
      </c>
      <c r="D3985" s="21">
        <f>YEAR(C3985)-YEAR(G3985)</f>
        <v>15</v>
      </c>
      <c r="E3985" s="21">
        <f>MONTH(C3985)-MONTH(G3985)</f>
        <v>6</v>
      </c>
      <c r="F3985" s="22">
        <v>7216.47</v>
      </c>
      <c r="G3985" s="20">
        <v>38719</v>
      </c>
    </row>
    <row r="3986" spans="1:7" x14ac:dyDescent="0.25">
      <c r="A3986" s="20">
        <v>30557</v>
      </c>
      <c r="B3986" s="19">
        <v>38</v>
      </c>
      <c r="C3986" s="20">
        <v>44408</v>
      </c>
      <c r="D3986" s="21">
        <f>YEAR(C3986)-YEAR(G3986)</f>
        <v>10</v>
      </c>
      <c r="E3986" s="21">
        <f>MONTH(C3986)-MONTH(G3986)</f>
        <v>6</v>
      </c>
      <c r="F3986" s="22">
        <v>4791.9399999999996</v>
      </c>
      <c r="G3986" s="20">
        <v>40544</v>
      </c>
    </row>
    <row r="3987" spans="1:7" x14ac:dyDescent="0.25">
      <c r="A3987" s="20">
        <v>32204</v>
      </c>
      <c r="B3987" s="19">
        <v>33</v>
      </c>
      <c r="C3987" s="20">
        <v>44408</v>
      </c>
      <c r="D3987" s="21">
        <f>YEAR(C3987)-YEAR(G3987)</f>
        <v>9</v>
      </c>
      <c r="E3987" s="21">
        <f>MONTH(C3987)-MONTH(G3987)</f>
        <v>6</v>
      </c>
      <c r="F3987" s="22">
        <v>4113.05</v>
      </c>
      <c r="G3987" s="20">
        <v>40909</v>
      </c>
    </row>
    <row r="3988" spans="1:7" x14ac:dyDescent="0.25">
      <c r="A3988" s="20">
        <v>27462</v>
      </c>
      <c r="B3988" s="19">
        <v>46</v>
      </c>
      <c r="C3988" s="20">
        <v>44408</v>
      </c>
      <c r="D3988" s="21">
        <f>YEAR(C3988)-YEAR(G3988)</f>
        <v>18</v>
      </c>
      <c r="E3988" s="21">
        <f>MONTH(C3988)-MONTH(G3988)</f>
        <v>6</v>
      </c>
      <c r="F3988" s="22">
        <v>5245.78</v>
      </c>
      <c r="G3988" s="20">
        <v>37627</v>
      </c>
    </row>
    <row r="3989" spans="1:7" x14ac:dyDescent="0.25">
      <c r="A3989" s="20">
        <v>27730</v>
      </c>
      <c r="B3989" s="19">
        <v>45</v>
      </c>
      <c r="C3989" s="20">
        <v>44408</v>
      </c>
      <c r="D3989" s="21">
        <f>YEAR(C3989)-YEAR(G3989)</f>
        <v>11</v>
      </c>
      <c r="E3989" s="21">
        <f>MONTH(C3989)-MONTH(G3989)</f>
        <v>6</v>
      </c>
      <c r="F3989" s="22">
        <v>5008.2699999999995</v>
      </c>
      <c r="G3989" s="20">
        <v>40179</v>
      </c>
    </row>
    <row r="3990" spans="1:7" x14ac:dyDescent="0.25">
      <c r="A3990" s="20">
        <v>31767</v>
      </c>
      <c r="B3990" s="19">
        <v>34</v>
      </c>
      <c r="C3990" s="20">
        <v>44408</v>
      </c>
      <c r="D3990" s="21">
        <f>YEAR(C3990)-YEAR(G3990)</f>
        <v>11</v>
      </c>
      <c r="E3990" s="21">
        <f>MONTH(C3990)-MONTH(G3990)</f>
        <v>6</v>
      </c>
      <c r="F3990" s="22">
        <v>4096.59</v>
      </c>
      <c r="G3990" s="20">
        <v>40179</v>
      </c>
    </row>
    <row r="3991" spans="1:7" x14ac:dyDescent="0.25">
      <c r="A3991" s="20">
        <v>30179</v>
      </c>
      <c r="B3991" s="19">
        <v>39</v>
      </c>
      <c r="C3991" s="20">
        <v>44408</v>
      </c>
      <c r="D3991" s="21">
        <f>YEAR(C3991)-YEAR(G3991)</f>
        <v>16</v>
      </c>
      <c r="E3991" s="21">
        <f>MONTH(C3991)-MONTH(G3991)</f>
        <v>6</v>
      </c>
      <c r="F3991" s="22">
        <v>4864.6400000000003</v>
      </c>
      <c r="G3991" s="20">
        <v>38355</v>
      </c>
    </row>
    <row r="3992" spans="1:7" x14ac:dyDescent="0.25">
      <c r="A3992" s="20">
        <v>31471</v>
      </c>
      <c r="B3992" s="19">
        <v>35</v>
      </c>
      <c r="C3992" s="20">
        <v>44408</v>
      </c>
      <c r="D3992" s="21">
        <f>YEAR(C3992)-YEAR(G3992)</f>
        <v>8</v>
      </c>
      <c r="E3992" s="21">
        <f>MONTH(C3992)-MONTH(G3992)</f>
        <v>6</v>
      </c>
      <c r="F3992" s="22">
        <v>4051.28</v>
      </c>
      <c r="G3992" s="20">
        <v>41281</v>
      </c>
    </row>
    <row r="3993" spans="1:7" x14ac:dyDescent="0.25">
      <c r="A3993" s="20">
        <v>26656</v>
      </c>
      <c r="B3993" s="19">
        <v>48</v>
      </c>
      <c r="C3993" s="20">
        <v>44408</v>
      </c>
      <c r="D3993" s="21">
        <f>YEAR(C3993)-YEAR(G3993)</f>
        <v>19</v>
      </c>
      <c r="E3993" s="21">
        <f>MONTH(C3993)-MONTH(G3993)</f>
        <v>6</v>
      </c>
      <c r="F3993" s="22">
        <v>5815.8600000000006</v>
      </c>
      <c r="G3993" s="20">
        <v>37263</v>
      </c>
    </row>
    <row r="3994" spans="1:7" x14ac:dyDescent="0.25">
      <c r="A3994" s="20">
        <v>24408</v>
      </c>
      <c r="B3994" s="19">
        <v>54</v>
      </c>
      <c r="C3994" s="20">
        <v>44408</v>
      </c>
      <c r="D3994" s="21">
        <f>YEAR(C3994)-YEAR(G3994)</f>
        <v>10</v>
      </c>
      <c r="E3994" s="21">
        <f>MONTH(C3994)-MONTH(G3994)</f>
        <v>6</v>
      </c>
      <c r="F3994" s="22">
        <v>4789.7</v>
      </c>
      <c r="G3994" s="20">
        <v>40553</v>
      </c>
    </row>
    <row r="3995" spans="1:7" x14ac:dyDescent="0.25">
      <c r="A3995" s="20">
        <v>31002</v>
      </c>
      <c r="B3995" s="19">
        <v>36</v>
      </c>
      <c r="C3995" s="20">
        <v>44408</v>
      </c>
      <c r="D3995" s="21">
        <f>YEAR(C3995)-YEAR(G3995)</f>
        <v>8</v>
      </c>
      <c r="E3995" s="21">
        <f>MONTH(C3995)-MONTH(G3995)</f>
        <v>6</v>
      </c>
      <c r="F3995" s="22">
        <v>4303.28</v>
      </c>
      <c r="G3995" s="20">
        <v>41275</v>
      </c>
    </row>
    <row r="3996" spans="1:7" x14ac:dyDescent="0.25">
      <c r="A3996" s="20">
        <v>23470</v>
      </c>
      <c r="B3996" s="19">
        <v>57</v>
      </c>
      <c r="C3996" s="20">
        <v>44408</v>
      </c>
      <c r="D3996" s="21">
        <f>YEAR(C3996)-YEAR(G3996)</f>
        <v>31</v>
      </c>
      <c r="E3996" s="21">
        <f>MONTH(C3996)-MONTH(G3996)</f>
        <v>6</v>
      </c>
      <c r="F3996" s="22">
        <v>8155.54</v>
      </c>
      <c r="G3996" s="20">
        <v>32877</v>
      </c>
    </row>
    <row r="3997" spans="1:7" x14ac:dyDescent="0.25">
      <c r="A3997" s="20">
        <v>29536</v>
      </c>
      <c r="B3997" s="19">
        <v>40</v>
      </c>
      <c r="C3997" s="20">
        <v>44408</v>
      </c>
      <c r="D3997" s="21">
        <f>YEAR(C3997)-YEAR(G3997)</f>
        <v>11</v>
      </c>
      <c r="E3997" s="21">
        <f>MONTH(C3997)-MONTH(G3997)</f>
        <v>6</v>
      </c>
      <c r="F3997" s="22">
        <v>5250.19</v>
      </c>
      <c r="G3997" s="20">
        <v>40179</v>
      </c>
    </row>
    <row r="3998" spans="1:7" x14ac:dyDescent="0.25">
      <c r="A3998" s="20">
        <v>24449</v>
      </c>
      <c r="B3998" s="19">
        <v>54</v>
      </c>
      <c r="C3998" s="20">
        <v>44408</v>
      </c>
      <c r="D3998" s="21">
        <f>YEAR(C3998)-YEAR(G3998)</f>
        <v>18</v>
      </c>
      <c r="E3998" s="21">
        <f>MONTH(C3998)-MONTH(G3998)</f>
        <v>6</v>
      </c>
      <c r="F3998" s="22">
        <v>6025.3</v>
      </c>
      <c r="G3998" s="20">
        <v>37627</v>
      </c>
    </row>
    <row r="3999" spans="1:7" x14ac:dyDescent="0.25">
      <c r="A3999" s="20">
        <v>29718</v>
      </c>
      <c r="B3999" s="19">
        <v>40</v>
      </c>
      <c r="C3999" s="20">
        <v>44408</v>
      </c>
      <c r="D3999" s="21">
        <f>YEAR(C3999)-YEAR(G3999)</f>
        <v>15</v>
      </c>
      <c r="E3999" s="21">
        <f>MONTH(C3999)-MONTH(G3999)</f>
        <v>6</v>
      </c>
      <c r="F3999" s="22">
        <v>4231.67</v>
      </c>
      <c r="G3999" s="20">
        <v>38744</v>
      </c>
    </row>
    <row r="4000" spans="1:7" x14ac:dyDescent="0.25">
      <c r="A4000" s="20">
        <v>26895</v>
      </c>
      <c r="B4000" s="19">
        <v>48</v>
      </c>
      <c r="C4000" s="20">
        <v>44408</v>
      </c>
      <c r="D4000" s="21">
        <f>YEAR(C4000)-YEAR(G4000)</f>
        <v>19</v>
      </c>
      <c r="E4000" s="21">
        <f>MONTH(C4000)-MONTH(G4000)</f>
        <v>6</v>
      </c>
      <c r="F4000" s="22">
        <v>5180.82</v>
      </c>
      <c r="G4000" s="20">
        <v>37258</v>
      </c>
    </row>
    <row r="4001" spans="1:7" x14ac:dyDescent="0.25">
      <c r="A4001" s="20">
        <v>24714</v>
      </c>
      <c r="B4001" s="19">
        <v>54</v>
      </c>
      <c r="C4001" s="20">
        <v>44408</v>
      </c>
      <c r="D4001" s="21">
        <f>YEAR(C4001)-YEAR(G4001)</f>
        <v>16</v>
      </c>
      <c r="E4001" s="21">
        <f>MONTH(C4001)-MONTH(G4001)</f>
        <v>6</v>
      </c>
      <c r="F4001" s="22">
        <v>6440.48</v>
      </c>
      <c r="G4001" s="20">
        <v>38369</v>
      </c>
    </row>
    <row r="4002" spans="1:7" x14ac:dyDescent="0.25">
      <c r="A4002" s="20">
        <v>28333</v>
      </c>
      <c r="B4002" s="19">
        <v>44</v>
      </c>
      <c r="C4002" s="20">
        <v>44408</v>
      </c>
      <c r="D4002" s="21">
        <f>YEAR(C4002)-YEAR(G4002)</f>
        <v>12</v>
      </c>
      <c r="E4002" s="21">
        <f>MONTH(C4002)-MONTH(G4002)</f>
        <v>6</v>
      </c>
      <c r="F4002" s="22">
        <v>6128.44</v>
      </c>
      <c r="G4002" s="20">
        <v>39818</v>
      </c>
    </row>
    <row r="4003" spans="1:7" x14ac:dyDescent="0.25">
      <c r="A4003" s="20">
        <v>28357</v>
      </c>
      <c r="B4003" s="19">
        <v>44</v>
      </c>
      <c r="C4003" s="20">
        <v>44408</v>
      </c>
      <c r="D4003" s="21">
        <f>YEAR(C4003)-YEAR(G4003)</f>
        <v>9</v>
      </c>
      <c r="E4003" s="21">
        <f>MONTH(C4003)-MONTH(G4003)</f>
        <v>6</v>
      </c>
      <c r="F4003" s="22">
        <v>5074.01</v>
      </c>
      <c r="G4003" s="20">
        <v>40912</v>
      </c>
    </row>
    <row r="4004" spans="1:7" x14ac:dyDescent="0.25">
      <c r="A4004" s="20">
        <v>26665</v>
      </c>
      <c r="B4004" s="19">
        <v>48</v>
      </c>
      <c r="C4004" s="20">
        <v>44408</v>
      </c>
      <c r="D4004" s="21">
        <f>YEAR(C4004)-YEAR(G4004)</f>
        <v>20</v>
      </c>
      <c r="E4004" s="21">
        <f>MONTH(C4004)-MONTH(G4004)</f>
        <v>6</v>
      </c>
      <c r="F4004" s="22">
        <v>5289.46</v>
      </c>
      <c r="G4004" s="20">
        <v>36913</v>
      </c>
    </row>
    <row r="4005" spans="1:7" x14ac:dyDescent="0.25">
      <c r="A4005" s="20">
        <v>24665</v>
      </c>
      <c r="B4005" s="19">
        <v>54</v>
      </c>
      <c r="C4005" s="20">
        <v>44408</v>
      </c>
      <c r="D4005" s="21">
        <f>YEAR(C4005)-YEAR(G4005)</f>
        <v>16</v>
      </c>
      <c r="E4005" s="21">
        <f>MONTH(C4005)-MONTH(G4005)</f>
        <v>6</v>
      </c>
      <c r="F4005" s="22">
        <v>4925.12</v>
      </c>
      <c r="G4005" s="20">
        <v>38353</v>
      </c>
    </row>
    <row r="4006" spans="1:7" x14ac:dyDescent="0.25">
      <c r="A4006" s="20">
        <v>28061</v>
      </c>
      <c r="B4006" s="19">
        <v>44</v>
      </c>
      <c r="C4006" s="20">
        <v>44408</v>
      </c>
      <c r="D4006" s="21">
        <f>YEAR(C4006)-YEAR(G4006)</f>
        <v>15</v>
      </c>
      <c r="E4006" s="21">
        <f>MONTH(C4006)-MONTH(G4006)</f>
        <v>6</v>
      </c>
      <c r="F4006" s="22">
        <v>6091.9900000000007</v>
      </c>
      <c r="G4006" s="20">
        <v>38719</v>
      </c>
    </row>
    <row r="4007" spans="1:7" x14ac:dyDescent="0.25">
      <c r="A4007" s="20">
        <v>31319</v>
      </c>
      <c r="B4007" s="19">
        <v>36</v>
      </c>
      <c r="C4007" s="20">
        <v>44408</v>
      </c>
      <c r="D4007" s="21">
        <f>YEAR(C4007)-YEAR(G4007)</f>
        <v>8</v>
      </c>
      <c r="E4007" s="21">
        <f>MONTH(C4007)-MONTH(G4007)</f>
        <v>6</v>
      </c>
      <c r="F4007" s="22">
        <v>4051.28</v>
      </c>
      <c r="G4007" s="20">
        <v>41281</v>
      </c>
    </row>
    <row r="4008" spans="1:7" x14ac:dyDescent="0.25">
      <c r="A4008" s="20">
        <v>31885</v>
      </c>
      <c r="B4008" s="19">
        <v>34</v>
      </c>
      <c r="C4008" s="20">
        <v>44408</v>
      </c>
      <c r="D4008" s="21">
        <f>YEAR(C4008)-YEAR(G4008)</f>
        <v>10</v>
      </c>
      <c r="E4008" s="21">
        <f>MONTH(C4008)-MONTH(G4008)</f>
        <v>6</v>
      </c>
      <c r="F4008" s="22">
        <v>4616.0999999999995</v>
      </c>
      <c r="G4008" s="20">
        <v>40553</v>
      </c>
    </row>
    <row r="4009" spans="1:7" x14ac:dyDescent="0.25">
      <c r="A4009" s="20">
        <v>26641</v>
      </c>
      <c r="B4009" s="19">
        <v>48</v>
      </c>
      <c r="C4009" s="20">
        <v>44408</v>
      </c>
      <c r="D4009" s="21">
        <f>YEAR(C4009)-YEAR(G4009)</f>
        <v>13</v>
      </c>
      <c r="E4009" s="21">
        <f>MONTH(C4009)-MONTH(G4009)</f>
        <v>6</v>
      </c>
      <c r="F4009" s="22">
        <v>6825.25</v>
      </c>
      <c r="G4009" s="20">
        <v>39454</v>
      </c>
    </row>
    <row r="4010" spans="1:7" x14ac:dyDescent="0.25">
      <c r="A4010" s="20">
        <v>27969</v>
      </c>
      <c r="B4010" s="19">
        <v>45</v>
      </c>
      <c r="C4010" s="20">
        <v>44408</v>
      </c>
      <c r="D4010" s="21">
        <f>YEAR(C4010)-YEAR(G4010)</f>
        <v>13</v>
      </c>
      <c r="E4010" s="21">
        <f>MONTH(C4010)-MONTH(G4010)</f>
        <v>6</v>
      </c>
      <c r="F4010" s="22">
        <v>5784.77</v>
      </c>
      <c r="G4010" s="20">
        <v>39454</v>
      </c>
    </row>
    <row r="4011" spans="1:7" x14ac:dyDescent="0.25">
      <c r="A4011" s="20">
        <v>29173</v>
      </c>
      <c r="B4011" s="19">
        <v>41</v>
      </c>
      <c r="C4011" s="20">
        <v>44408</v>
      </c>
      <c r="D4011" s="21">
        <f>YEAR(C4011)-YEAR(G4011)</f>
        <v>14</v>
      </c>
      <c r="E4011" s="21">
        <f>MONTH(C4011)-MONTH(G4011)</f>
        <v>6</v>
      </c>
      <c r="F4011" s="22">
        <v>5089.42</v>
      </c>
      <c r="G4011" s="20">
        <v>39083</v>
      </c>
    </row>
    <row r="4012" spans="1:7" x14ac:dyDescent="0.25">
      <c r="A4012" s="20">
        <v>24634</v>
      </c>
      <c r="B4012" s="19">
        <v>54</v>
      </c>
      <c r="C4012" s="20">
        <v>44408</v>
      </c>
      <c r="D4012" s="21">
        <f>YEAR(C4012)-YEAR(G4012)</f>
        <v>12</v>
      </c>
      <c r="E4012" s="21">
        <f>MONTH(C4012)-MONTH(G4012)</f>
        <v>6</v>
      </c>
      <c r="F4012" s="22">
        <v>6231.48</v>
      </c>
      <c r="G4012" s="20">
        <v>39814</v>
      </c>
    </row>
    <row r="4013" spans="1:7" x14ac:dyDescent="0.25">
      <c r="A4013" s="20">
        <v>29282</v>
      </c>
      <c r="B4013" s="19">
        <v>41</v>
      </c>
      <c r="C4013" s="20">
        <v>44408</v>
      </c>
      <c r="D4013" s="21">
        <f>YEAR(C4013)-YEAR(G4013)</f>
        <v>16</v>
      </c>
      <c r="E4013" s="21">
        <f>MONTH(C4013)-MONTH(G4013)</f>
        <v>6</v>
      </c>
      <c r="F4013" s="22">
        <v>5925.28</v>
      </c>
      <c r="G4013" s="20">
        <v>38355</v>
      </c>
    </row>
    <row r="4014" spans="1:7" x14ac:dyDescent="0.25">
      <c r="A4014" s="20">
        <v>26313</v>
      </c>
      <c r="B4014" s="19">
        <v>49</v>
      </c>
      <c r="C4014" s="20">
        <v>44408</v>
      </c>
      <c r="D4014" s="21">
        <f>YEAR(C4014)-YEAR(G4014)</f>
        <v>12</v>
      </c>
      <c r="E4014" s="21">
        <f>MONTH(C4014)-MONTH(G4014)</f>
        <v>6</v>
      </c>
      <c r="F4014" s="22">
        <v>5815.96</v>
      </c>
      <c r="G4014" s="20">
        <v>39832</v>
      </c>
    </row>
    <row r="4015" spans="1:7" x14ac:dyDescent="0.25">
      <c r="A4015" s="20">
        <v>27071</v>
      </c>
      <c r="B4015" s="19">
        <v>47</v>
      </c>
      <c r="C4015" s="20">
        <v>44408</v>
      </c>
      <c r="D4015" s="21">
        <f>YEAR(C4015)-YEAR(G4015)</f>
        <v>8</v>
      </c>
      <c r="E4015" s="21">
        <f>MONTH(C4015)-MONTH(G4015)</f>
        <v>6</v>
      </c>
      <c r="F4015" s="22">
        <v>5761.52</v>
      </c>
      <c r="G4015" s="20">
        <v>41275</v>
      </c>
    </row>
    <row r="4016" spans="1:7" x14ac:dyDescent="0.25">
      <c r="A4016" s="20">
        <v>29225</v>
      </c>
      <c r="B4016" s="19">
        <v>41</v>
      </c>
      <c r="C4016" s="20">
        <v>44408</v>
      </c>
      <c r="D4016" s="21">
        <f>YEAR(C4016)-YEAR(G4016)</f>
        <v>17</v>
      </c>
      <c r="E4016" s="21">
        <f>MONTH(C4016)-MONTH(G4016)</f>
        <v>6</v>
      </c>
      <c r="F4016" s="22">
        <v>5722.73</v>
      </c>
      <c r="G4016" s="20">
        <v>37998</v>
      </c>
    </row>
    <row r="4017" spans="1:7" x14ac:dyDescent="0.25">
      <c r="A4017" s="20">
        <v>25825</v>
      </c>
      <c r="B4017" s="19">
        <v>51</v>
      </c>
      <c r="C4017" s="20">
        <v>44408</v>
      </c>
      <c r="D4017" s="21">
        <f>YEAR(C4017)-YEAR(G4017)</f>
        <v>9</v>
      </c>
      <c r="E4017" s="21">
        <f>MONTH(C4017)-MONTH(G4017)</f>
        <v>6</v>
      </c>
      <c r="F4017" s="22">
        <v>4897.05</v>
      </c>
      <c r="G4017" s="20">
        <v>40909</v>
      </c>
    </row>
    <row r="4018" spans="1:7" x14ac:dyDescent="0.25">
      <c r="A4018" s="20">
        <v>33302</v>
      </c>
      <c r="B4018" s="19">
        <v>30</v>
      </c>
      <c r="C4018" s="20">
        <v>44408</v>
      </c>
      <c r="D4018" s="21">
        <f>YEAR(C4018)-YEAR(G4018)</f>
        <v>3</v>
      </c>
      <c r="E4018" s="21">
        <f>MONTH(C4018)-MONTH(G4018)</f>
        <v>6</v>
      </c>
      <c r="F4018" s="22">
        <v>3557.6299999999997</v>
      </c>
      <c r="G4018" s="20">
        <v>43101</v>
      </c>
    </row>
    <row r="4019" spans="1:7" x14ac:dyDescent="0.25">
      <c r="A4019" s="20">
        <v>34454</v>
      </c>
      <c r="B4019" s="19">
        <v>27</v>
      </c>
      <c r="C4019" s="20">
        <v>44408</v>
      </c>
      <c r="D4019" s="21">
        <f>YEAR(C4019)-YEAR(G4019)</f>
        <v>1</v>
      </c>
      <c r="E4019" s="21">
        <f>MONTH(C4019)-MONTH(G4019)</f>
        <v>6</v>
      </c>
      <c r="F4019" s="22">
        <v>3202.25</v>
      </c>
      <c r="G4019" s="20">
        <v>43831</v>
      </c>
    </row>
    <row r="4020" spans="1:7" x14ac:dyDescent="0.25">
      <c r="A4020" s="20">
        <v>22620</v>
      </c>
      <c r="B4020" s="19">
        <v>59</v>
      </c>
      <c r="C4020" s="20">
        <v>44408</v>
      </c>
      <c r="D4020" s="21">
        <f>YEAR(C4020)-YEAR(G4020)</f>
        <v>32</v>
      </c>
      <c r="E4020" s="21">
        <f>MONTH(C4020)-MONTH(G4020)</f>
        <v>6</v>
      </c>
      <c r="F4020" s="22">
        <v>6328.82</v>
      </c>
      <c r="G4020" s="20">
        <v>32510</v>
      </c>
    </row>
    <row r="4021" spans="1:7" x14ac:dyDescent="0.25">
      <c r="A4021" s="20">
        <v>23350</v>
      </c>
      <c r="B4021" s="19">
        <v>57</v>
      </c>
      <c r="C4021" s="20">
        <v>44408</v>
      </c>
      <c r="D4021" s="21">
        <f>YEAR(C4021)-YEAR(G4021)</f>
        <v>32</v>
      </c>
      <c r="E4021" s="21">
        <f>MONTH(C4021)-MONTH(G4021)</f>
        <v>6</v>
      </c>
      <c r="F4021" s="22">
        <v>6671.54</v>
      </c>
      <c r="G4021" s="20">
        <v>32510</v>
      </c>
    </row>
    <row r="4022" spans="1:7" x14ac:dyDescent="0.25">
      <c r="A4022" s="20">
        <v>24663</v>
      </c>
      <c r="B4022" s="19">
        <v>54</v>
      </c>
      <c r="C4022" s="20">
        <v>44408</v>
      </c>
      <c r="D4022" s="21">
        <f>YEAR(C4022)-YEAR(G4022)</f>
        <v>7</v>
      </c>
      <c r="E4022" s="21">
        <f>MONTH(C4022)-MONTH(G4022)</f>
        <v>6</v>
      </c>
      <c r="F4022" s="22">
        <v>4304.2300000000005</v>
      </c>
      <c r="G4022" s="20">
        <v>41640</v>
      </c>
    </row>
    <row r="4023" spans="1:7" x14ac:dyDescent="0.25">
      <c r="A4023" s="20">
        <v>29546</v>
      </c>
      <c r="B4023" s="19">
        <v>40</v>
      </c>
      <c r="C4023" s="20">
        <v>44408</v>
      </c>
      <c r="D4023" s="21">
        <f>YEAR(C4023)-YEAR(G4023)</f>
        <v>17</v>
      </c>
      <c r="E4023" s="21">
        <f>MONTH(C4023)-MONTH(G4023)</f>
        <v>6</v>
      </c>
      <c r="F4023" s="22">
        <v>5695.8499999999995</v>
      </c>
      <c r="G4023" s="20">
        <v>38005</v>
      </c>
    </row>
    <row r="4024" spans="1:7" x14ac:dyDescent="0.25">
      <c r="A4024" s="20">
        <v>23713</v>
      </c>
      <c r="B4024" s="19">
        <v>56</v>
      </c>
      <c r="C4024" s="20">
        <v>44408</v>
      </c>
      <c r="D4024" s="21">
        <f>YEAR(C4024)-YEAR(G4024)</f>
        <v>33</v>
      </c>
      <c r="E4024" s="21">
        <f>MONTH(C4024)-MONTH(G4024)</f>
        <v>6</v>
      </c>
      <c r="F4024" s="22">
        <v>5272.66</v>
      </c>
      <c r="G4024" s="20">
        <v>32146</v>
      </c>
    </row>
    <row r="4025" spans="1:7" x14ac:dyDescent="0.25">
      <c r="A4025" s="20">
        <v>31694</v>
      </c>
      <c r="B4025" s="19">
        <v>34</v>
      </c>
      <c r="C4025" s="20">
        <v>44408</v>
      </c>
      <c r="D4025" s="21">
        <f>YEAR(C4025)-YEAR(G4025)</f>
        <v>9</v>
      </c>
      <c r="E4025" s="21">
        <f>MONTH(C4025)-MONTH(G4025)</f>
        <v>6</v>
      </c>
      <c r="F4025" s="22">
        <v>4061.53</v>
      </c>
      <c r="G4025" s="20">
        <v>40909</v>
      </c>
    </row>
    <row r="4026" spans="1:7" x14ac:dyDescent="0.25">
      <c r="A4026" s="20">
        <v>27941</v>
      </c>
      <c r="B4026" s="19">
        <v>45</v>
      </c>
      <c r="C4026" s="20">
        <v>44408</v>
      </c>
      <c r="D4026" s="21">
        <f>YEAR(C4026)-YEAR(G4026)</f>
        <v>9</v>
      </c>
      <c r="E4026" s="21">
        <f>MONTH(C4026)-MONTH(G4026)</f>
        <v>6</v>
      </c>
      <c r="F4026" s="22">
        <v>5647.45</v>
      </c>
      <c r="G4026" s="20">
        <v>40909</v>
      </c>
    </row>
    <row r="4027" spans="1:7" x14ac:dyDescent="0.25">
      <c r="A4027" s="20">
        <v>32790</v>
      </c>
      <c r="B4027" s="19">
        <v>31</v>
      </c>
      <c r="C4027" s="20">
        <v>44408</v>
      </c>
      <c r="D4027" s="21">
        <f>YEAR(C4027)-YEAR(G4027)</f>
        <v>8</v>
      </c>
      <c r="E4027" s="21">
        <f>MONTH(C4027)-MONTH(G4027)</f>
        <v>6</v>
      </c>
      <c r="F4027" s="22">
        <v>4025.52</v>
      </c>
      <c r="G4027" s="20">
        <v>41275</v>
      </c>
    </row>
    <row r="4028" spans="1:7" x14ac:dyDescent="0.25">
      <c r="A4028" s="20">
        <v>31953</v>
      </c>
      <c r="B4028" s="19">
        <v>34</v>
      </c>
      <c r="C4028" s="20">
        <v>44408</v>
      </c>
      <c r="D4028" s="21">
        <f>YEAR(C4028)-YEAR(G4028)</f>
        <v>1</v>
      </c>
      <c r="E4028" s="21">
        <f>MONTH(C4028)-MONTH(G4028)</f>
        <v>6</v>
      </c>
      <c r="F4028" s="22">
        <v>4098.25</v>
      </c>
      <c r="G4028" s="20">
        <v>43831</v>
      </c>
    </row>
    <row r="4029" spans="1:7" x14ac:dyDescent="0.25">
      <c r="A4029" s="20">
        <v>22039</v>
      </c>
      <c r="B4029" s="19">
        <v>61</v>
      </c>
      <c r="C4029" s="20">
        <v>44408</v>
      </c>
      <c r="D4029" s="21">
        <f>YEAR(C4029)-YEAR(G4029)</f>
        <v>34</v>
      </c>
      <c r="E4029" s="21">
        <f>MONTH(C4029)-MONTH(G4029)</f>
        <v>6</v>
      </c>
      <c r="F4029" s="22">
        <v>7867.7</v>
      </c>
      <c r="G4029" s="20">
        <v>31778</v>
      </c>
    </row>
    <row r="4030" spans="1:7" x14ac:dyDescent="0.25">
      <c r="A4030" s="20">
        <v>24375</v>
      </c>
      <c r="B4030" s="19">
        <v>55</v>
      </c>
      <c r="C4030" s="20">
        <v>44408</v>
      </c>
      <c r="D4030" s="21">
        <f>YEAR(C4030)-YEAR(G4030)</f>
        <v>30</v>
      </c>
      <c r="E4030" s="21">
        <f>MONTH(C4030)-MONTH(G4030)</f>
        <v>6</v>
      </c>
      <c r="F4030" s="22">
        <v>6828.34</v>
      </c>
      <c r="G4030" s="20">
        <v>33249</v>
      </c>
    </row>
    <row r="4031" spans="1:7" x14ac:dyDescent="0.25">
      <c r="A4031" s="20">
        <v>31119</v>
      </c>
      <c r="B4031" s="19">
        <v>36</v>
      </c>
      <c r="C4031" s="20">
        <v>44408</v>
      </c>
      <c r="D4031" s="21">
        <f>YEAR(C4031)-YEAR(G4031)</f>
        <v>9</v>
      </c>
      <c r="E4031" s="21">
        <f>MONTH(C4031)-MONTH(G4031)</f>
        <v>6</v>
      </c>
      <c r="F4031" s="22">
        <v>4792.8900000000003</v>
      </c>
      <c r="G4031" s="20">
        <v>40909</v>
      </c>
    </row>
    <row r="4032" spans="1:7" x14ac:dyDescent="0.25">
      <c r="A4032" s="20">
        <v>27383</v>
      </c>
      <c r="B4032" s="19">
        <v>46</v>
      </c>
      <c r="C4032" s="20">
        <v>44408</v>
      </c>
      <c r="D4032" s="21">
        <f>YEAR(C4032)-YEAR(G4032)</f>
        <v>21</v>
      </c>
      <c r="E4032" s="21">
        <f>MONTH(C4032)-MONTH(G4032)</f>
        <v>6</v>
      </c>
      <c r="F4032" s="22">
        <v>5722.9000000000005</v>
      </c>
      <c r="G4032" s="20">
        <v>36526</v>
      </c>
    </row>
    <row r="4033" spans="1:7" x14ac:dyDescent="0.25">
      <c r="A4033" s="20">
        <v>24997</v>
      </c>
      <c r="B4033" s="19">
        <v>53</v>
      </c>
      <c r="C4033" s="20">
        <v>44408</v>
      </c>
      <c r="D4033" s="21">
        <f>YEAR(C4033)-YEAR(G4033)</f>
        <v>19</v>
      </c>
      <c r="E4033" s="21">
        <f>MONTH(C4033)-MONTH(G4033)</f>
        <v>6</v>
      </c>
      <c r="F4033" s="22">
        <v>6217.94</v>
      </c>
      <c r="G4033" s="20">
        <v>37258</v>
      </c>
    </row>
    <row r="4034" spans="1:7" x14ac:dyDescent="0.25">
      <c r="A4034" s="20">
        <v>24310</v>
      </c>
      <c r="B4034" s="19">
        <v>55</v>
      </c>
      <c r="C4034" s="20">
        <v>44408</v>
      </c>
      <c r="D4034" s="21">
        <f>YEAR(C4034)-YEAR(G4034)</f>
        <v>12</v>
      </c>
      <c r="E4034" s="21">
        <f>MONTH(C4034)-MONTH(G4034)</f>
        <v>6</v>
      </c>
      <c r="F4034" s="22">
        <v>5933.56</v>
      </c>
      <c r="G4034" s="20">
        <v>39818</v>
      </c>
    </row>
    <row r="4035" spans="1:7" x14ac:dyDescent="0.25">
      <c r="A4035" s="20">
        <v>28641</v>
      </c>
      <c r="B4035" s="19">
        <v>43</v>
      </c>
      <c r="C4035" s="20">
        <v>44408</v>
      </c>
      <c r="D4035" s="21">
        <f>YEAR(C4035)-YEAR(G4035)</f>
        <v>19</v>
      </c>
      <c r="E4035" s="21">
        <f>MONTH(C4035)-MONTH(G4035)</f>
        <v>6</v>
      </c>
      <c r="F4035" s="22">
        <v>6792.5</v>
      </c>
      <c r="G4035" s="20">
        <v>37270</v>
      </c>
    </row>
    <row r="4036" spans="1:7" x14ac:dyDescent="0.25">
      <c r="A4036" s="20">
        <v>28433</v>
      </c>
      <c r="B4036" s="19">
        <v>43</v>
      </c>
      <c r="C4036" s="20">
        <v>44408</v>
      </c>
      <c r="D4036" s="21">
        <f>YEAR(C4036)-YEAR(G4036)</f>
        <v>13</v>
      </c>
      <c r="E4036" s="21">
        <f>MONTH(C4036)-MONTH(G4036)</f>
        <v>6</v>
      </c>
      <c r="F4036" s="22">
        <v>5424.13</v>
      </c>
      <c r="G4036" s="20">
        <v>39454</v>
      </c>
    </row>
    <row r="4037" spans="1:7" x14ac:dyDescent="0.25">
      <c r="A4037" s="20">
        <v>30156</v>
      </c>
      <c r="B4037" s="19">
        <v>39</v>
      </c>
      <c r="C4037" s="20">
        <v>44408</v>
      </c>
      <c r="D4037" s="21">
        <f>YEAR(C4037)-YEAR(G4037)</f>
        <v>8</v>
      </c>
      <c r="E4037" s="21">
        <f>MONTH(C4037)-MONTH(G4037)</f>
        <v>6</v>
      </c>
      <c r="F4037" s="22">
        <v>4909.2</v>
      </c>
      <c r="G4037" s="20">
        <v>41275</v>
      </c>
    </row>
    <row r="4038" spans="1:7" x14ac:dyDescent="0.25">
      <c r="A4038" s="20">
        <v>23798</v>
      </c>
      <c r="B4038" s="19">
        <v>56</v>
      </c>
      <c r="C4038" s="20">
        <v>44408</v>
      </c>
      <c r="D4038" s="21">
        <f>YEAR(C4038)-YEAR(G4038)</f>
        <v>4</v>
      </c>
      <c r="E4038" s="21">
        <f>MONTH(C4038)-MONTH(G4038)</f>
        <v>6</v>
      </c>
      <c r="F4038" s="22">
        <v>5764.2</v>
      </c>
      <c r="G4038" s="20">
        <v>42758</v>
      </c>
    </row>
    <row r="4039" spans="1:7" x14ac:dyDescent="0.25">
      <c r="A4039" s="20">
        <v>23368</v>
      </c>
      <c r="B4039" s="19">
        <v>57</v>
      </c>
      <c r="C4039" s="20">
        <v>44408</v>
      </c>
      <c r="D4039" s="21">
        <f>YEAR(C4039)-YEAR(G4039)</f>
        <v>31</v>
      </c>
      <c r="E4039" s="21">
        <f>MONTH(C4039)-MONTH(G4039)</f>
        <v>6</v>
      </c>
      <c r="F4039" s="22">
        <v>5568.34</v>
      </c>
      <c r="G4039" s="20">
        <v>32888</v>
      </c>
    </row>
    <row r="4040" spans="1:7" x14ac:dyDescent="0.25">
      <c r="A4040" s="20">
        <v>30704</v>
      </c>
      <c r="B4040" s="19">
        <v>37</v>
      </c>
      <c r="C4040" s="20">
        <v>44408</v>
      </c>
      <c r="D4040" s="21">
        <f>YEAR(C4040)-YEAR(G4040)</f>
        <v>1</v>
      </c>
      <c r="E4040" s="21">
        <f>MONTH(C4040)-MONTH(G4040)</f>
        <v>6</v>
      </c>
      <c r="F4040" s="22">
        <v>4770.25</v>
      </c>
      <c r="G4040" s="20">
        <v>43831</v>
      </c>
    </row>
    <row r="4041" spans="1:7" x14ac:dyDescent="0.25">
      <c r="A4041" s="20">
        <v>32325</v>
      </c>
      <c r="B4041" s="19">
        <v>33</v>
      </c>
      <c r="C4041" s="20">
        <v>44408</v>
      </c>
      <c r="D4041" s="21">
        <f>YEAR(C4041)-YEAR(G4041)</f>
        <v>8</v>
      </c>
      <c r="E4041" s="21">
        <f>MONTH(C4041)-MONTH(G4041)</f>
        <v>6</v>
      </c>
      <c r="F4041" s="22">
        <v>3911.28</v>
      </c>
      <c r="G4041" s="20">
        <v>41281</v>
      </c>
    </row>
    <row r="4042" spans="1:7" x14ac:dyDescent="0.25">
      <c r="A4042" s="20">
        <v>25724</v>
      </c>
      <c r="B4042" s="19">
        <v>51</v>
      </c>
      <c r="C4042" s="20">
        <v>44408</v>
      </c>
      <c r="D4042" s="21">
        <f>YEAR(C4042)-YEAR(G4042)</f>
        <v>16</v>
      </c>
      <c r="E4042" s="21">
        <f>MONTH(C4042)-MONTH(G4042)</f>
        <v>6</v>
      </c>
      <c r="F4042" s="22">
        <v>5784.16</v>
      </c>
      <c r="G4042" s="20">
        <v>38362</v>
      </c>
    </row>
    <row r="4043" spans="1:7" x14ac:dyDescent="0.25">
      <c r="A4043" s="20">
        <v>30128</v>
      </c>
      <c r="B4043" s="19">
        <v>39</v>
      </c>
      <c r="C4043" s="20">
        <v>44408</v>
      </c>
      <c r="D4043" s="21">
        <f>YEAR(C4043)-YEAR(G4043)</f>
        <v>14</v>
      </c>
      <c r="E4043" s="21">
        <f>MONTH(C4043)-MONTH(G4043)</f>
        <v>6</v>
      </c>
      <c r="F4043" s="22">
        <v>7355.18</v>
      </c>
      <c r="G4043" s="20">
        <v>39097</v>
      </c>
    </row>
    <row r="4044" spans="1:7" x14ac:dyDescent="0.25">
      <c r="A4044" s="20">
        <v>29328</v>
      </c>
      <c r="B4044" s="19">
        <v>41</v>
      </c>
      <c r="C4044" s="20">
        <v>44408</v>
      </c>
      <c r="D4044" s="21">
        <f>YEAR(C4044)-YEAR(G4044)</f>
        <v>1</v>
      </c>
      <c r="E4044" s="21">
        <f>MONTH(C4044)-MONTH(G4044)</f>
        <v>6</v>
      </c>
      <c r="F4044" s="22">
        <v>5554.25</v>
      </c>
      <c r="G4044" s="20">
        <v>43831</v>
      </c>
    </row>
    <row r="4045" spans="1:7" x14ac:dyDescent="0.25">
      <c r="A4045" s="20">
        <v>27596</v>
      </c>
      <c r="B4045" s="19">
        <v>46</v>
      </c>
      <c r="C4045" s="20">
        <v>44408</v>
      </c>
      <c r="D4045" s="21">
        <f>YEAR(C4045)-YEAR(G4045)</f>
        <v>13</v>
      </c>
      <c r="E4045" s="21">
        <f>MONTH(C4045)-MONTH(G4045)</f>
        <v>6</v>
      </c>
      <c r="F4045" s="22">
        <v>5652.6100000000006</v>
      </c>
      <c r="G4045" s="20">
        <v>39454</v>
      </c>
    </row>
    <row r="4046" spans="1:7" x14ac:dyDescent="0.25">
      <c r="A4046" s="20">
        <v>30813</v>
      </c>
      <c r="B4046" s="19">
        <v>37</v>
      </c>
      <c r="C4046" s="20">
        <v>44408</v>
      </c>
      <c r="D4046" s="21">
        <f>YEAR(C4046)-YEAR(G4046)</f>
        <v>9</v>
      </c>
      <c r="E4046" s="21">
        <f>MONTH(C4046)-MONTH(G4046)</f>
        <v>6</v>
      </c>
      <c r="F4046" s="22">
        <v>4393.05</v>
      </c>
      <c r="G4046" s="20">
        <v>40909</v>
      </c>
    </row>
    <row r="4047" spans="1:7" x14ac:dyDescent="0.25">
      <c r="A4047" s="20">
        <v>32130</v>
      </c>
      <c r="B4047" s="19">
        <v>33</v>
      </c>
      <c r="C4047" s="20">
        <v>44408</v>
      </c>
      <c r="D4047" s="21">
        <f>YEAR(C4047)-YEAR(G4047)</f>
        <v>5</v>
      </c>
      <c r="E4047" s="21">
        <f>MONTH(C4047)-MONTH(G4047)</f>
        <v>6</v>
      </c>
      <c r="F4047" s="22">
        <v>3999.25</v>
      </c>
      <c r="G4047" s="20">
        <v>42370</v>
      </c>
    </row>
    <row r="4048" spans="1:7" x14ac:dyDescent="0.25">
      <c r="A4048" s="20">
        <v>28678</v>
      </c>
      <c r="B4048" s="19">
        <v>43</v>
      </c>
      <c r="C4048" s="20">
        <v>44408</v>
      </c>
      <c r="D4048" s="21">
        <f>YEAR(C4048)-YEAR(G4048)</f>
        <v>16</v>
      </c>
      <c r="E4048" s="21">
        <f>MONTH(C4048)-MONTH(G4048)</f>
        <v>6</v>
      </c>
      <c r="F4048" s="22">
        <v>5126.72</v>
      </c>
      <c r="G4048" s="20">
        <v>38355</v>
      </c>
    </row>
    <row r="4049" spans="1:7" x14ac:dyDescent="0.25">
      <c r="A4049" s="20">
        <v>30524</v>
      </c>
      <c r="B4049" s="19">
        <v>38</v>
      </c>
      <c r="C4049" s="20">
        <v>44408</v>
      </c>
      <c r="D4049" s="21">
        <f>YEAR(C4049)-YEAR(G4049)</f>
        <v>13</v>
      </c>
      <c r="E4049" s="21">
        <f>MONTH(C4049)-MONTH(G4049)</f>
        <v>6</v>
      </c>
      <c r="F4049" s="22">
        <v>4546.05</v>
      </c>
      <c r="G4049" s="20">
        <v>39448</v>
      </c>
    </row>
    <row r="4050" spans="1:7" x14ac:dyDescent="0.25">
      <c r="A4050" s="20">
        <v>32266</v>
      </c>
      <c r="B4050" s="19">
        <v>33</v>
      </c>
      <c r="C4050" s="20">
        <v>44408</v>
      </c>
      <c r="D4050" s="21">
        <f>YEAR(C4050)-YEAR(G4050)</f>
        <v>1</v>
      </c>
      <c r="E4050" s="21">
        <f>MONTH(C4050)-MONTH(G4050)</f>
        <v>6</v>
      </c>
      <c r="F4050" s="22">
        <v>4792.6500000000005</v>
      </c>
      <c r="G4050" s="20">
        <v>43831</v>
      </c>
    </row>
    <row r="4051" spans="1:7" x14ac:dyDescent="0.25">
      <c r="A4051" s="20">
        <v>30272</v>
      </c>
      <c r="B4051" s="19">
        <v>38</v>
      </c>
      <c r="C4051" s="20">
        <v>44408</v>
      </c>
      <c r="D4051" s="21">
        <f>YEAR(C4051)-YEAR(G4051)</f>
        <v>9</v>
      </c>
      <c r="E4051" s="21">
        <f>MONTH(C4051)-MONTH(G4051)</f>
        <v>6</v>
      </c>
      <c r="F4051" s="22">
        <v>4902.6500000000005</v>
      </c>
      <c r="G4051" s="20">
        <v>40909</v>
      </c>
    </row>
    <row r="4052" spans="1:7" x14ac:dyDescent="0.25">
      <c r="A4052" s="20">
        <v>27821</v>
      </c>
      <c r="B4052" s="19">
        <v>45</v>
      </c>
      <c r="C4052" s="20">
        <v>44408</v>
      </c>
      <c r="D4052" s="21">
        <f>YEAR(C4052)-YEAR(G4052)</f>
        <v>20</v>
      </c>
      <c r="E4052" s="21">
        <f>MONTH(C4052)-MONTH(G4052)</f>
        <v>6</v>
      </c>
      <c r="F4052" s="22">
        <v>5936.82</v>
      </c>
      <c r="G4052" s="20">
        <v>36906</v>
      </c>
    </row>
    <row r="4053" spans="1:7" x14ac:dyDescent="0.25">
      <c r="A4053" s="20">
        <v>28339</v>
      </c>
      <c r="B4053" s="19">
        <v>44</v>
      </c>
      <c r="C4053" s="20">
        <v>44408</v>
      </c>
      <c r="D4053" s="21">
        <f>YEAR(C4053)-YEAR(G4053)</f>
        <v>12</v>
      </c>
      <c r="E4053" s="21">
        <f>MONTH(C4053)-MONTH(G4053)</f>
        <v>6</v>
      </c>
      <c r="F4053" s="22">
        <v>5717.4000000000005</v>
      </c>
      <c r="G4053" s="20">
        <v>39818</v>
      </c>
    </row>
    <row r="4054" spans="1:7" x14ac:dyDescent="0.25">
      <c r="A4054" s="20">
        <v>32936</v>
      </c>
      <c r="B4054" s="19">
        <v>31</v>
      </c>
      <c r="C4054" s="20">
        <v>44408</v>
      </c>
      <c r="D4054" s="21">
        <f>YEAR(C4054)-YEAR(G4054)</f>
        <v>7</v>
      </c>
      <c r="E4054" s="21">
        <f>MONTH(C4054)-MONTH(G4054)</f>
        <v>6</v>
      </c>
      <c r="F4054" s="22">
        <v>3834.9500000000003</v>
      </c>
      <c r="G4054" s="20">
        <v>41640</v>
      </c>
    </row>
    <row r="4055" spans="1:7" x14ac:dyDescent="0.25">
      <c r="A4055" s="20">
        <v>32620</v>
      </c>
      <c r="B4055" s="19">
        <v>32</v>
      </c>
      <c r="C4055" s="20">
        <v>44408</v>
      </c>
      <c r="D4055" s="21">
        <f>YEAR(C4055)-YEAR(G4055)</f>
        <v>6</v>
      </c>
      <c r="E4055" s="21">
        <f>MONTH(C4055)-MONTH(G4055)</f>
        <v>6</v>
      </c>
      <c r="F4055" s="22">
        <v>3981.5</v>
      </c>
      <c r="G4055" s="20">
        <v>42018</v>
      </c>
    </row>
    <row r="4056" spans="1:7" x14ac:dyDescent="0.25">
      <c r="A4056" s="20">
        <v>34218</v>
      </c>
      <c r="B4056" s="19">
        <v>28</v>
      </c>
      <c r="C4056" s="20">
        <v>44408</v>
      </c>
      <c r="D4056" s="21">
        <f>YEAR(C4056)-YEAR(G4056)</f>
        <v>3</v>
      </c>
      <c r="E4056" s="21">
        <f>MONTH(C4056)-MONTH(G4056)</f>
        <v>6</v>
      </c>
      <c r="F4056" s="22">
        <v>3278.75</v>
      </c>
      <c r="G4056" s="20">
        <v>43118</v>
      </c>
    </row>
    <row r="4057" spans="1:7" x14ac:dyDescent="0.25">
      <c r="A4057" s="20">
        <v>22731</v>
      </c>
      <c r="B4057" s="19">
        <v>59</v>
      </c>
      <c r="C4057" s="20">
        <v>44408</v>
      </c>
      <c r="D4057" s="21">
        <f>YEAR(C4057)-YEAR(G4057)</f>
        <v>35</v>
      </c>
      <c r="E4057" s="21">
        <f>MONTH(C4057)-MONTH(G4057)</f>
        <v>6</v>
      </c>
      <c r="F4057" s="22">
        <v>5405.94</v>
      </c>
      <c r="G4057" s="20">
        <v>31417</v>
      </c>
    </row>
    <row r="4058" spans="1:7" x14ac:dyDescent="0.25">
      <c r="A4058" s="20">
        <v>28256</v>
      </c>
      <c r="B4058" s="19">
        <v>44</v>
      </c>
      <c r="C4058" s="20">
        <v>44408</v>
      </c>
      <c r="D4058" s="21">
        <f>YEAR(C4058)-YEAR(G4058)</f>
        <v>13</v>
      </c>
      <c r="E4058" s="21">
        <f>MONTH(C4058)-MONTH(G4058)</f>
        <v>6</v>
      </c>
      <c r="F4058" s="22">
        <v>4766.6899999999996</v>
      </c>
      <c r="G4058" s="20">
        <v>39454</v>
      </c>
    </row>
    <row r="4059" spans="1:7" x14ac:dyDescent="0.25">
      <c r="A4059" s="20">
        <v>30270</v>
      </c>
      <c r="B4059" s="19">
        <v>38</v>
      </c>
      <c r="C4059" s="20">
        <v>44408</v>
      </c>
      <c r="D4059" s="21">
        <f>YEAR(C4059)-YEAR(G4059)</f>
        <v>13</v>
      </c>
      <c r="E4059" s="21">
        <f>MONTH(C4059)-MONTH(G4059)</f>
        <v>6</v>
      </c>
      <c r="F4059" s="22">
        <v>4770.05</v>
      </c>
      <c r="G4059" s="20">
        <v>39448</v>
      </c>
    </row>
    <row r="4060" spans="1:7" x14ac:dyDescent="0.25">
      <c r="A4060" s="20">
        <v>29323</v>
      </c>
      <c r="B4060" s="19">
        <v>41</v>
      </c>
      <c r="C4060" s="20">
        <v>44408</v>
      </c>
      <c r="D4060" s="21">
        <f>YEAR(C4060)-YEAR(G4060)</f>
        <v>15</v>
      </c>
      <c r="E4060" s="21">
        <f>MONTH(C4060)-MONTH(G4060)</f>
        <v>6</v>
      </c>
      <c r="F4060" s="22">
        <v>5048.1500000000005</v>
      </c>
      <c r="G4060" s="20">
        <v>38733</v>
      </c>
    </row>
    <row r="4061" spans="1:7" x14ac:dyDescent="0.25">
      <c r="A4061" s="20">
        <v>26239</v>
      </c>
      <c r="B4061" s="19">
        <v>49</v>
      </c>
      <c r="C4061" s="20">
        <v>44408</v>
      </c>
      <c r="D4061" s="21">
        <f>YEAR(C4061)-YEAR(G4061)</f>
        <v>13</v>
      </c>
      <c r="E4061" s="21">
        <f>MONTH(C4061)-MONTH(G4061)</f>
        <v>6</v>
      </c>
      <c r="F4061" s="22">
        <v>6064.77</v>
      </c>
      <c r="G4061" s="20">
        <v>39454</v>
      </c>
    </row>
    <row r="4062" spans="1:7" x14ac:dyDescent="0.25">
      <c r="A4062" s="20">
        <v>25959</v>
      </c>
      <c r="B4062" s="19">
        <v>50</v>
      </c>
      <c r="C4062" s="20">
        <v>44408</v>
      </c>
      <c r="D4062" s="21">
        <f>YEAR(C4062)-YEAR(G4062)</f>
        <v>12</v>
      </c>
      <c r="E4062" s="21">
        <f>MONTH(C4062)-MONTH(G4062)</f>
        <v>6</v>
      </c>
      <c r="F4062" s="22">
        <v>5670.3600000000006</v>
      </c>
      <c r="G4062" s="20">
        <v>39818</v>
      </c>
    </row>
    <row r="4063" spans="1:7" x14ac:dyDescent="0.25">
      <c r="A4063" s="20">
        <v>29738</v>
      </c>
      <c r="B4063" s="19">
        <v>40</v>
      </c>
      <c r="C4063" s="20">
        <v>44408</v>
      </c>
      <c r="D4063" s="21">
        <f>YEAR(C4063)-YEAR(G4063)</f>
        <v>12</v>
      </c>
      <c r="E4063" s="21">
        <f>MONTH(C4063)-MONTH(G4063)</f>
        <v>6</v>
      </c>
      <c r="F4063" s="22">
        <v>6491.32</v>
      </c>
      <c r="G4063" s="20">
        <v>39814</v>
      </c>
    </row>
    <row r="4064" spans="1:7" x14ac:dyDescent="0.25">
      <c r="A4064" s="20">
        <v>25129</v>
      </c>
      <c r="B4064" s="19">
        <v>52</v>
      </c>
      <c r="C4064" s="20">
        <v>44408</v>
      </c>
      <c r="D4064" s="21">
        <f>YEAR(C4064)-YEAR(G4064)</f>
        <v>14</v>
      </c>
      <c r="E4064" s="21">
        <f>MONTH(C4064)-MONTH(G4064)</f>
        <v>6</v>
      </c>
      <c r="F4064" s="22">
        <v>4596.62</v>
      </c>
      <c r="G4064" s="20">
        <v>39097</v>
      </c>
    </row>
    <row r="4065" spans="1:7" x14ac:dyDescent="0.25">
      <c r="A4065" s="20">
        <v>27812</v>
      </c>
      <c r="B4065" s="19">
        <v>45</v>
      </c>
      <c r="C4065" s="20">
        <v>44408</v>
      </c>
      <c r="D4065" s="21">
        <f>YEAR(C4065)-YEAR(G4065)</f>
        <v>20</v>
      </c>
      <c r="E4065" s="21">
        <f>MONTH(C4065)-MONTH(G4065)</f>
        <v>6</v>
      </c>
      <c r="F4065" s="22">
        <v>5777.78</v>
      </c>
      <c r="G4065" s="20">
        <v>36892</v>
      </c>
    </row>
    <row r="4066" spans="1:7" x14ac:dyDescent="0.25">
      <c r="A4066" s="20">
        <v>26893</v>
      </c>
      <c r="B4066" s="19">
        <v>48</v>
      </c>
      <c r="C4066" s="20">
        <v>44408</v>
      </c>
      <c r="D4066" s="21">
        <f>YEAR(C4066)-YEAR(G4066)</f>
        <v>20</v>
      </c>
      <c r="E4066" s="21">
        <f>MONTH(C4066)-MONTH(G4066)</f>
        <v>6</v>
      </c>
      <c r="F4066" s="22">
        <v>5855.06</v>
      </c>
      <c r="G4066" s="20">
        <v>36906</v>
      </c>
    </row>
    <row r="4067" spans="1:7" x14ac:dyDescent="0.25">
      <c r="A4067" s="20">
        <v>25920</v>
      </c>
      <c r="B4067" s="19">
        <v>50</v>
      </c>
      <c r="C4067" s="20">
        <v>44408</v>
      </c>
      <c r="D4067" s="21">
        <f>YEAR(C4067)-YEAR(G4067)</f>
        <v>15</v>
      </c>
      <c r="E4067" s="21">
        <f>MONTH(C4067)-MONTH(G4067)</f>
        <v>6</v>
      </c>
      <c r="F4067" s="22">
        <v>7420.31</v>
      </c>
      <c r="G4067" s="20">
        <v>38719</v>
      </c>
    </row>
    <row r="4068" spans="1:7" x14ac:dyDescent="0.25">
      <c r="A4068" s="20">
        <v>31299</v>
      </c>
      <c r="B4068" s="19">
        <v>36</v>
      </c>
      <c r="C4068" s="20">
        <v>44408</v>
      </c>
      <c r="D4068" s="21">
        <f>YEAR(C4068)-YEAR(G4068)</f>
        <v>10</v>
      </c>
      <c r="E4068" s="21">
        <f>MONTH(C4068)-MONTH(G4068)</f>
        <v>6</v>
      </c>
      <c r="F4068" s="22">
        <v>4806.5</v>
      </c>
      <c r="G4068" s="20">
        <v>40544</v>
      </c>
    </row>
    <row r="4069" spans="1:7" x14ac:dyDescent="0.25">
      <c r="A4069" s="20">
        <v>22480</v>
      </c>
      <c r="B4069" s="19">
        <v>60</v>
      </c>
      <c r="C4069" s="20">
        <v>44408</v>
      </c>
      <c r="D4069" s="21">
        <f>YEAR(C4069)-YEAR(G4069)</f>
        <v>16</v>
      </c>
      <c r="E4069" s="21">
        <f>MONTH(C4069)-MONTH(G4069)</f>
        <v>6</v>
      </c>
      <c r="F4069" s="22">
        <v>7785.5999999999995</v>
      </c>
      <c r="G4069" s="20">
        <v>38355</v>
      </c>
    </row>
    <row r="4070" spans="1:7" x14ac:dyDescent="0.25">
      <c r="A4070" s="20">
        <v>29162</v>
      </c>
      <c r="B4070" s="19">
        <v>41</v>
      </c>
      <c r="C4070" s="20">
        <v>44408</v>
      </c>
      <c r="D4070" s="21">
        <f>YEAR(C4070)-YEAR(G4070)</f>
        <v>14</v>
      </c>
      <c r="E4070" s="21">
        <f>MONTH(C4070)-MONTH(G4070)</f>
        <v>6</v>
      </c>
      <c r="F4070" s="22">
        <v>5575.5</v>
      </c>
      <c r="G4070" s="20">
        <v>39083</v>
      </c>
    </row>
    <row r="4071" spans="1:7" x14ac:dyDescent="0.25">
      <c r="A4071" s="20">
        <v>30150</v>
      </c>
      <c r="B4071" s="19">
        <v>39</v>
      </c>
      <c r="C4071" s="20">
        <v>44408</v>
      </c>
      <c r="D4071" s="21">
        <f>YEAR(C4071)-YEAR(G4071)</f>
        <v>13</v>
      </c>
      <c r="E4071" s="21">
        <f>MONTH(C4071)-MONTH(G4071)</f>
        <v>6</v>
      </c>
      <c r="F4071" s="22">
        <v>4842.8499999999995</v>
      </c>
      <c r="G4071" s="20">
        <v>39448</v>
      </c>
    </row>
    <row r="4072" spans="1:7" x14ac:dyDescent="0.25">
      <c r="A4072" s="20">
        <v>29971</v>
      </c>
      <c r="B4072" s="19">
        <v>39</v>
      </c>
      <c r="C4072" s="20">
        <v>44408</v>
      </c>
      <c r="D4072" s="21">
        <f>YEAR(C4072)-YEAR(G4072)</f>
        <v>18</v>
      </c>
      <c r="E4072" s="21">
        <f>MONTH(C4072)-MONTH(G4072)</f>
        <v>6</v>
      </c>
      <c r="F4072" s="22">
        <v>6452.02</v>
      </c>
      <c r="G4072" s="20">
        <v>37627</v>
      </c>
    </row>
    <row r="4073" spans="1:7" x14ac:dyDescent="0.25">
      <c r="A4073" s="20">
        <v>29144</v>
      </c>
      <c r="B4073" s="19">
        <v>41</v>
      </c>
      <c r="C4073" s="20">
        <v>44408</v>
      </c>
      <c r="D4073" s="21">
        <f>YEAR(C4073)-YEAR(G4073)</f>
        <v>16</v>
      </c>
      <c r="E4073" s="21">
        <f>MONTH(C4073)-MONTH(G4073)</f>
        <v>6</v>
      </c>
      <c r="F4073" s="22">
        <v>6246.72</v>
      </c>
      <c r="G4073" s="20">
        <v>38353</v>
      </c>
    </row>
    <row r="4074" spans="1:7" x14ac:dyDescent="0.25">
      <c r="A4074" s="20">
        <v>29655</v>
      </c>
      <c r="B4074" s="19">
        <v>40</v>
      </c>
      <c r="C4074" s="20">
        <v>44408</v>
      </c>
      <c r="D4074" s="21">
        <f>YEAR(C4074)-YEAR(G4074)</f>
        <v>9</v>
      </c>
      <c r="E4074" s="21">
        <f>MONTH(C4074)-MONTH(G4074)</f>
        <v>6</v>
      </c>
      <c r="F4074" s="22">
        <v>6622.97</v>
      </c>
      <c r="G4074" s="20">
        <v>40911</v>
      </c>
    </row>
    <row r="4075" spans="1:7" x14ac:dyDescent="0.25">
      <c r="A4075" s="20">
        <v>27926</v>
      </c>
      <c r="B4075" s="19">
        <v>45</v>
      </c>
      <c r="C4075" s="20">
        <v>44408</v>
      </c>
      <c r="D4075" s="21">
        <f>YEAR(C4075)-YEAR(G4075)</f>
        <v>12</v>
      </c>
      <c r="E4075" s="21">
        <f>MONTH(C4075)-MONTH(G4075)</f>
        <v>6</v>
      </c>
      <c r="F4075" s="22">
        <v>5835</v>
      </c>
      <c r="G4075" s="20">
        <v>39818</v>
      </c>
    </row>
    <row r="4076" spans="1:7" x14ac:dyDescent="0.25">
      <c r="A4076" s="20">
        <v>28191</v>
      </c>
      <c r="B4076" s="19">
        <v>44</v>
      </c>
      <c r="C4076" s="20">
        <v>44408</v>
      </c>
      <c r="D4076" s="21">
        <f>YEAR(C4076)-YEAR(G4076)</f>
        <v>18</v>
      </c>
      <c r="E4076" s="21">
        <f>MONTH(C4076)-MONTH(G4076)</f>
        <v>6</v>
      </c>
      <c r="F4076" s="22">
        <v>5765.46</v>
      </c>
      <c r="G4076" s="20">
        <v>37627</v>
      </c>
    </row>
    <row r="4077" spans="1:7" x14ac:dyDescent="0.25">
      <c r="A4077" s="20">
        <v>24443</v>
      </c>
      <c r="B4077" s="19">
        <v>54</v>
      </c>
      <c r="C4077" s="20">
        <v>44408</v>
      </c>
      <c r="D4077" s="21">
        <f>YEAR(C4077)-YEAR(G4077)</f>
        <v>31</v>
      </c>
      <c r="E4077" s="21">
        <f>MONTH(C4077)-MONTH(G4077)</f>
        <v>6</v>
      </c>
      <c r="F4077" s="22">
        <v>6351.22</v>
      </c>
      <c r="G4077" s="20">
        <v>32876</v>
      </c>
    </row>
    <row r="4078" spans="1:7" x14ac:dyDescent="0.25">
      <c r="A4078" s="20">
        <v>29663</v>
      </c>
      <c r="B4078" s="19">
        <v>40</v>
      </c>
      <c r="C4078" s="20">
        <v>44408</v>
      </c>
      <c r="D4078" s="21">
        <f>YEAR(C4078)-YEAR(G4078)</f>
        <v>13</v>
      </c>
      <c r="E4078" s="21">
        <f>MONTH(C4078)-MONTH(G4078)</f>
        <v>6</v>
      </c>
      <c r="F4078" s="22">
        <v>5538.37</v>
      </c>
      <c r="G4078" s="20">
        <v>39454</v>
      </c>
    </row>
    <row r="4079" spans="1:7" x14ac:dyDescent="0.25">
      <c r="A4079" s="20">
        <v>28826</v>
      </c>
      <c r="B4079" s="19">
        <v>42</v>
      </c>
      <c r="C4079" s="20">
        <v>44408</v>
      </c>
      <c r="D4079" s="21">
        <f>YEAR(C4079)-YEAR(G4079)</f>
        <v>19</v>
      </c>
      <c r="E4079" s="21">
        <f>MONTH(C4079)-MONTH(G4079)</f>
        <v>6</v>
      </c>
      <c r="F4079" s="22">
        <v>5333.14</v>
      </c>
      <c r="G4079" s="20">
        <v>37257</v>
      </c>
    </row>
    <row r="4080" spans="1:7" x14ac:dyDescent="0.25">
      <c r="A4080" s="20">
        <v>27171</v>
      </c>
      <c r="B4080" s="19">
        <v>47</v>
      </c>
      <c r="C4080" s="20">
        <v>44408</v>
      </c>
      <c r="D4080" s="21">
        <f>YEAR(C4080)-YEAR(G4080)</f>
        <v>8</v>
      </c>
      <c r="E4080" s="21">
        <f>MONTH(C4080)-MONTH(G4080)</f>
        <v>6</v>
      </c>
      <c r="F4080" s="22">
        <v>6146.8</v>
      </c>
      <c r="G4080" s="20">
        <v>41275</v>
      </c>
    </row>
    <row r="4081" spans="1:7" x14ac:dyDescent="0.25">
      <c r="A4081" s="20">
        <v>23040</v>
      </c>
      <c r="B4081" s="19">
        <v>58</v>
      </c>
      <c r="C4081" s="20">
        <v>44408</v>
      </c>
      <c r="D4081" s="21">
        <f>YEAR(C4081)-YEAR(G4081)</f>
        <v>15</v>
      </c>
      <c r="E4081" s="21">
        <f>MONTH(C4081)-MONTH(G4081)</f>
        <v>6</v>
      </c>
      <c r="F4081" s="22">
        <v>5667.5099999999993</v>
      </c>
      <c r="G4081" s="20">
        <v>38719</v>
      </c>
    </row>
    <row r="4082" spans="1:7" x14ac:dyDescent="0.25">
      <c r="A4082" s="20">
        <v>29651</v>
      </c>
      <c r="B4082" s="19">
        <v>40</v>
      </c>
      <c r="C4082" s="20">
        <v>44408</v>
      </c>
      <c r="D4082" s="21">
        <f>YEAR(C4082)-YEAR(G4082)</f>
        <v>15</v>
      </c>
      <c r="E4082" s="21">
        <f>MONTH(C4082)-MONTH(G4082)</f>
        <v>6</v>
      </c>
      <c r="F4082" s="22">
        <v>4807.3499999999995</v>
      </c>
      <c r="G4082" s="20">
        <v>38719</v>
      </c>
    </row>
    <row r="4083" spans="1:7" x14ac:dyDescent="0.25">
      <c r="A4083" s="20">
        <v>21916</v>
      </c>
      <c r="B4083" s="19">
        <v>61</v>
      </c>
      <c r="C4083" s="20">
        <v>44408</v>
      </c>
      <c r="D4083" s="21">
        <f>YEAR(C4083)-YEAR(G4083)</f>
        <v>30</v>
      </c>
      <c r="E4083" s="21">
        <f>MONTH(C4083)-MONTH(G4083)</f>
        <v>6</v>
      </c>
      <c r="F4083" s="22">
        <v>5458.58</v>
      </c>
      <c r="G4083" s="20">
        <v>33239</v>
      </c>
    </row>
    <row r="4084" spans="1:7" x14ac:dyDescent="0.25">
      <c r="A4084" s="20">
        <v>31594</v>
      </c>
      <c r="B4084" s="19">
        <v>35</v>
      </c>
      <c r="C4084" s="20">
        <v>44408</v>
      </c>
      <c r="D4084" s="21">
        <f>YEAR(C4084)-YEAR(G4084)</f>
        <v>2</v>
      </c>
      <c r="E4084" s="21">
        <f>MONTH(C4084)-MONTH(G4084)</f>
        <v>6</v>
      </c>
      <c r="F4084" s="22">
        <v>6404.5</v>
      </c>
      <c r="G4084" s="20">
        <v>43485</v>
      </c>
    </row>
    <row r="4085" spans="1:7" x14ac:dyDescent="0.25">
      <c r="A4085" s="20">
        <v>29582</v>
      </c>
      <c r="B4085" s="19">
        <v>40</v>
      </c>
      <c r="C4085" s="20">
        <v>44408</v>
      </c>
      <c r="D4085" s="21">
        <f>YEAR(C4085)-YEAR(G4085)</f>
        <v>15</v>
      </c>
      <c r="E4085" s="21">
        <f>MONTH(C4085)-MONTH(G4085)</f>
        <v>6</v>
      </c>
      <c r="F4085" s="22">
        <v>5458.07</v>
      </c>
      <c r="G4085" s="20">
        <v>38733</v>
      </c>
    </row>
    <row r="4086" spans="1:7" x14ac:dyDescent="0.25">
      <c r="A4086" s="20">
        <v>28474</v>
      </c>
      <c r="B4086" s="19">
        <v>43</v>
      </c>
      <c r="C4086" s="20">
        <v>44408</v>
      </c>
      <c r="D4086" s="21">
        <v>16</v>
      </c>
      <c r="E4086" s="21">
        <v>7</v>
      </c>
      <c r="F4086" s="22">
        <v>9014</v>
      </c>
      <c r="G4086" s="20">
        <v>38322</v>
      </c>
    </row>
    <row r="4087" spans="1:7" x14ac:dyDescent="0.25">
      <c r="A4087" s="20">
        <v>25328</v>
      </c>
      <c r="B4087" s="19">
        <v>52</v>
      </c>
      <c r="C4087" s="20">
        <v>44408</v>
      </c>
      <c r="D4087" s="21">
        <v>25</v>
      </c>
      <c r="E4087" s="21">
        <v>7</v>
      </c>
      <c r="F4087" s="22">
        <v>10795.75</v>
      </c>
      <c r="G4087" s="20">
        <v>35034</v>
      </c>
    </row>
    <row r="4088" spans="1:7" x14ac:dyDescent="0.25">
      <c r="A4088" s="20">
        <v>23103</v>
      </c>
      <c r="B4088" s="19">
        <v>58</v>
      </c>
      <c r="C4088" s="20">
        <v>44408</v>
      </c>
      <c r="D4088" s="21">
        <v>32</v>
      </c>
      <c r="E4088" s="21">
        <v>7</v>
      </c>
      <c r="F4088" s="22">
        <v>10677</v>
      </c>
      <c r="G4088" s="20">
        <v>32478</v>
      </c>
    </row>
    <row r="4089" spans="1:7" x14ac:dyDescent="0.25">
      <c r="A4089" s="20">
        <v>22803</v>
      </c>
      <c r="B4089" s="19">
        <v>59</v>
      </c>
      <c r="C4089" s="20">
        <v>44408</v>
      </c>
      <c r="D4089" s="21">
        <v>32</v>
      </c>
      <c r="E4089" s="21">
        <v>7</v>
      </c>
      <c r="F4089" s="22">
        <v>10020.75</v>
      </c>
      <c r="G4089" s="20">
        <v>32478</v>
      </c>
    </row>
    <row r="4090" spans="1:7" x14ac:dyDescent="0.25">
      <c r="A4090" s="20">
        <v>25211</v>
      </c>
      <c r="B4090" s="19">
        <v>52</v>
      </c>
      <c r="C4090" s="20">
        <v>44408</v>
      </c>
      <c r="D4090" s="21">
        <v>23</v>
      </c>
      <c r="E4090" s="21">
        <v>7</v>
      </c>
      <c r="F4090" s="22">
        <v>8315.75</v>
      </c>
      <c r="G4090" s="20">
        <v>35765</v>
      </c>
    </row>
    <row r="4091" spans="1:7" x14ac:dyDescent="0.25">
      <c r="A4091" s="20">
        <v>22607</v>
      </c>
      <c r="B4091" s="19">
        <v>59</v>
      </c>
      <c r="C4091" s="20">
        <v>44408</v>
      </c>
      <c r="D4091" s="21">
        <v>30</v>
      </c>
      <c r="E4091" s="21">
        <v>7</v>
      </c>
      <c r="F4091" s="22">
        <v>10909.5</v>
      </c>
      <c r="G4091" s="20">
        <v>33210</v>
      </c>
    </row>
    <row r="4092" spans="1:7" x14ac:dyDescent="0.25">
      <c r="A4092" s="20">
        <v>26973</v>
      </c>
      <c r="B4092" s="19">
        <v>47</v>
      </c>
      <c r="C4092" s="20">
        <v>44408</v>
      </c>
      <c r="D4092" s="21">
        <v>15</v>
      </c>
      <c r="E4092" s="21">
        <v>7</v>
      </c>
      <c r="F4092" s="22">
        <v>11291.25</v>
      </c>
      <c r="G4092" s="20">
        <v>38687</v>
      </c>
    </row>
    <row r="4093" spans="1:7" x14ac:dyDescent="0.25">
      <c r="A4093" s="20">
        <v>31471</v>
      </c>
      <c r="B4093" s="19">
        <v>35</v>
      </c>
      <c r="C4093" s="20">
        <v>44408</v>
      </c>
      <c r="D4093" s="21">
        <v>11</v>
      </c>
      <c r="E4093" s="21">
        <v>7</v>
      </c>
      <c r="F4093" s="22">
        <v>8697.75</v>
      </c>
      <c r="G4093" s="20">
        <v>40148</v>
      </c>
    </row>
    <row r="4094" spans="1:7" x14ac:dyDescent="0.25">
      <c r="A4094" s="20">
        <v>25326</v>
      </c>
      <c r="B4094" s="19">
        <v>52</v>
      </c>
      <c r="C4094" s="20">
        <v>44408</v>
      </c>
      <c r="D4094" s="21">
        <v>6</v>
      </c>
      <c r="E4094" s="21">
        <v>7</v>
      </c>
      <c r="F4094" s="22">
        <v>11486.5</v>
      </c>
      <c r="G4094" s="20">
        <v>41974</v>
      </c>
    </row>
    <row r="4095" spans="1:7" x14ac:dyDescent="0.25">
      <c r="A4095" s="20">
        <v>26721</v>
      </c>
      <c r="B4095" s="19">
        <v>48</v>
      </c>
      <c r="C4095" s="20">
        <v>44408</v>
      </c>
      <c r="D4095" s="21">
        <v>24</v>
      </c>
      <c r="E4095" s="21">
        <v>7</v>
      </c>
      <c r="F4095" s="22">
        <v>9642</v>
      </c>
      <c r="G4095" s="20">
        <v>35400</v>
      </c>
    </row>
    <row r="4096" spans="1:7" x14ac:dyDescent="0.25">
      <c r="A4096" s="20">
        <v>25777</v>
      </c>
      <c r="B4096" s="19">
        <v>51</v>
      </c>
      <c r="C4096" s="20">
        <v>44408</v>
      </c>
      <c r="D4096" s="21">
        <v>16</v>
      </c>
      <c r="E4096" s="21">
        <v>7</v>
      </c>
      <c r="F4096" s="22">
        <v>10621.5</v>
      </c>
      <c r="G4096" s="20">
        <v>38327</v>
      </c>
    </row>
    <row r="4097" spans="1:7" x14ac:dyDescent="0.25">
      <c r="A4097" s="20">
        <v>23292</v>
      </c>
      <c r="B4097" s="19">
        <v>57</v>
      </c>
      <c r="C4097" s="20">
        <v>44408</v>
      </c>
      <c r="D4097" s="21">
        <v>30</v>
      </c>
      <c r="E4097" s="21">
        <v>7</v>
      </c>
      <c r="F4097" s="22">
        <v>10324.5</v>
      </c>
      <c r="G4097" s="20">
        <v>33208</v>
      </c>
    </row>
    <row r="4098" spans="1:7" x14ac:dyDescent="0.25">
      <c r="A4098" s="20">
        <v>27979</v>
      </c>
      <c r="B4098" s="19">
        <v>45</v>
      </c>
      <c r="C4098" s="20">
        <v>44408</v>
      </c>
      <c r="D4098" s="21">
        <v>12</v>
      </c>
      <c r="E4098" s="21">
        <v>7</v>
      </c>
      <c r="F4098" s="22">
        <v>8748</v>
      </c>
      <c r="G4098" s="20">
        <v>39783</v>
      </c>
    </row>
    <row r="4099" spans="1:7" x14ac:dyDescent="0.25">
      <c r="A4099" s="20">
        <v>26505</v>
      </c>
      <c r="B4099" s="19">
        <v>49</v>
      </c>
      <c r="C4099" s="20">
        <v>44408</v>
      </c>
      <c r="D4099" s="21">
        <v>23</v>
      </c>
      <c r="E4099" s="21">
        <v>7</v>
      </c>
      <c r="F4099" s="22">
        <v>11687</v>
      </c>
      <c r="G4099" s="20">
        <v>35765</v>
      </c>
    </row>
    <row r="4100" spans="1:7" x14ac:dyDescent="0.25">
      <c r="A4100" s="20">
        <v>28198</v>
      </c>
      <c r="B4100" s="19">
        <v>44</v>
      </c>
      <c r="C4100" s="20">
        <v>44408</v>
      </c>
      <c r="D4100" s="21">
        <v>19</v>
      </c>
      <c r="E4100" s="21">
        <v>7</v>
      </c>
      <c r="F4100" s="22">
        <v>9194.5</v>
      </c>
      <c r="G4100" s="20">
        <v>37235</v>
      </c>
    </row>
    <row r="4101" spans="1:7" x14ac:dyDescent="0.25">
      <c r="A4101" s="20">
        <v>25481</v>
      </c>
      <c r="B4101" s="19">
        <v>51</v>
      </c>
      <c r="C4101" s="20">
        <v>44408</v>
      </c>
      <c r="D4101" s="21">
        <v>16</v>
      </c>
      <c r="E4101" s="21">
        <v>7</v>
      </c>
      <c r="F4101" s="22">
        <v>11704</v>
      </c>
      <c r="G4101" s="20">
        <v>38322</v>
      </c>
    </row>
    <row r="4102" spans="1:7" x14ac:dyDescent="0.25">
      <c r="A4102" s="20">
        <v>22042</v>
      </c>
      <c r="B4102" s="19">
        <v>61</v>
      </c>
      <c r="C4102" s="20">
        <v>44408</v>
      </c>
      <c r="D4102" s="21">
        <v>33</v>
      </c>
      <c r="E4102" s="21">
        <v>7</v>
      </c>
      <c r="F4102" s="22">
        <v>9240.75</v>
      </c>
      <c r="G4102" s="20">
        <v>32112</v>
      </c>
    </row>
    <row r="4103" spans="1:7" x14ac:dyDescent="0.25">
      <c r="A4103" s="20">
        <v>22938</v>
      </c>
      <c r="B4103" s="19">
        <v>58</v>
      </c>
      <c r="C4103" s="20">
        <v>44408</v>
      </c>
      <c r="D4103" s="21">
        <v>31</v>
      </c>
      <c r="E4103" s="21">
        <v>7</v>
      </c>
      <c r="F4103" s="22">
        <v>10392</v>
      </c>
      <c r="G4103" s="20">
        <v>32846</v>
      </c>
    </row>
    <row r="4104" spans="1:7" x14ac:dyDescent="0.25">
      <c r="A4104" s="20">
        <v>25951</v>
      </c>
      <c r="B4104" s="19">
        <v>50</v>
      </c>
      <c r="C4104" s="20">
        <v>44408</v>
      </c>
      <c r="D4104" s="21">
        <v>19</v>
      </c>
      <c r="E4104" s="21">
        <v>7</v>
      </c>
      <c r="F4104" s="22">
        <v>9975.75</v>
      </c>
      <c r="G4104" s="20">
        <v>37228</v>
      </c>
    </row>
    <row r="4105" spans="1:7" x14ac:dyDescent="0.25">
      <c r="A4105" s="20">
        <v>23949</v>
      </c>
      <c r="B4105" s="19">
        <v>56</v>
      </c>
      <c r="C4105" s="20">
        <v>44408</v>
      </c>
      <c r="D4105" s="21">
        <v>30</v>
      </c>
      <c r="E4105" s="21">
        <v>7</v>
      </c>
      <c r="F4105" s="22">
        <v>11342</v>
      </c>
      <c r="G4105" s="20">
        <v>33210</v>
      </c>
    </row>
    <row r="4106" spans="1:7" x14ac:dyDescent="0.25">
      <c r="A4106" s="20">
        <v>28105</v>
      </c>
      <c r="B4106" s="19">
        <v>44</v>
      </c>
      <c r="C4106" s="20">
        <v>44408</v>
      </c>
      <c r="D4106" s="21">
        <v>19</v>
      </c>
      <c r="E4106" s="21">
        <v>7</v>
      </c>
      <c r="F4106" s="22">
        <v>8769.5</v>
      </c>
      <c r="G4106" s="20">
        <v>37228</v>
      </c>
    </row>
    <row r="4107" spans="1:7" x14ac:dyDescent="0.25">
      <c r="A4107" s="20">
        <v>25267</v>
      </c>
      <c r="B4107" s="19">
        <v>52</v>
      </c>
      <c r="C4107" s="20">
        <v>44408</v>
      </c>
      <c r="D4107" s="21">
        <v>12</v>
      </c>
      <c r="E4107" s="21">
        <v>7</v>
      </c>
      <c r="F4107" s="22">
        <v>11521.75</v>
      </c>
      <c r="G4107" s="20">
        <v>39783</v>
      </c>
    </row>
    <row r="4108" spans="1:7" x14ac:dyDescent="0.25">
      <c r="A4108" s="20">
        <v>24401</v>
      </c>
      <c r="B4108" s="19">
        <v>54</v>
      </c>
      <c r="C4108" s="20">
        <v>44408</v>
      </c>
      <c r="D4108" s="21">
        <v>30</v>
      </c>
      <c r="E4108" s="21">
        <v>7</v>
      </c>
      <c r="F4108" s="22">
        <v>9139.5</v>
      </c>
      <c r="G4108" s="20">
        <v>33210</v>
      </c>
    </row>
    <row r="4109" spans="1:7" x14ac:dyDescent="0.25">
      <c r="A4109" s="20">
        <v>23727</v>
      </c>
      <c r="B4109" s="19">
        <v>56</v>
      </c>
      <c r="C4109" s="20">
        <v>44408</v>
      </c>
      <c r="D4109" s="21">
        <v>30</v>
      </c>
      <c r="E4109" s="21">
        <v>7</v>
      </c>
      <c r="F4109" s="22">
        <v>9633.25</v>
      </c>
      <c r="G4109" s="20">
        <v>33208</v>
      </c>
    </row>
    <row r="4110" spans="1:7" x14ac:dyDescent="0.25">
      <c r="A4110" s="20">
        <v>23357</v>
      </c>
      <c r="B4110" s="19">
        <v>57</v>
      </c>
      <c r="C4110" s="20">
        <v>44408</v>
      </c>
      <c r="D4110" s="21">
        <v>33</v>
      </c>
      <c r="E4110" s="21">
        <v>7</v>
      </c>
      <c r="F4110" s="22">
        <v>10868.25</v>
      </c>
      <c r="G4110" s="20">
        <v>32112</v>
      </c>
    </row>
    <row r="4111" spans="1:7" x14ac:dyDescent="0.25">
      <c r="A4111" s="20">
        <v>23195</v>
      </c>
      <c r="B4111" s="19">
        <v>58</v>
      </c>
      <c r="C4111" s="20">
        <v>44408</v>
      </c>
      <c r="D4111" s="21">
        <v>29</v>
      </c>
      <c r="E4111" s="21">
        <v>7</v>
      </c>
      <c r="F4111" s="22">
        <v>9459.5</v>
      </c>
      <c r="G4111" s="20">
        <v>33574</v>
      </c>
    </row>
    <row r="4112" spans="1:7" x14ac:dyDescent="0.25">
      <c r="A4112" s="20">
        <v>26429</v>
      </c>
      <c r="B4112" s="19">
        <v>49</v>
      </c>
      <c r="C4112" s="20">
        <v>44408</v>
      </c>
      <c r="D4112" s="21">
        <v>19</v>
      </c>
      <c r="E4112" s="21">
        <v>7</v>
      </c>
      <c r="F4112" s="22">
        <v>9557</v>
      </c>
      <c r="G4112" s="20">
        <v>37235</v>
      </c>
    </row>
    <row r="4113" spans="1:7" x14ac:dyDescent="0.25">
      <c r="A4113" s="20">
        <v>22104</v>
      </c>
      <c r="B4113" s="19">
        <v>61</v>
      </c>
      <c r="C4113" s="20">
        <v>44408</v>
      </c>
      <c r="D4113" s="21">
        <v>32</v>
      </c>
      <c r="E4113" s="21">
        <v>7</v>
      </c>
      <c r="F4113" s="22">
        <v>9933.25</v>
      </c>
      <c r="G4113" s="20">
        <v>32496</v>
      </c>
    </row>
    <row r="4114" spans="1:7" x14ac:dyDescent="0.25">
      <c r="A4114" s="20">
        <v>28653</v>
      </c>
      <c r="B4114" s="19">
        <v>43</v>
      </c>
      <c r="C4114" s="20">
        <v>44408</v>
      </c>
      <c r="D4114" s="21">
        <v>18</v>
      </c>
      <c r="E4114" s="21">
        <v>7</v>
      </c>
      <c r="F4114" s="22">
        <v>9372</v>
      </c>
      <c r="G4114" s="20">
        <v>37592</v>
      </c>
    </row>
    <row r="4115" spans="1:7" x14ac:dyDescent="0.25">
      <c r="A4115" s="20">
        <v>23124</v>
      </c>
      <c r="B4115" s="19">
        <v>58</v>
      </c>
      <c r="C4115" s="20">
        <v>44408</v>
      </c>
      <c r="D4115" s="21">
        <v>18</v>
      </c>
      <c r="E4115" s="21">
        <v>7</v>
      </c>
      <c r="F4115" s="22">
        <v>9747</v>
      </c>
      <c r="G4115" s="20">
        <v>37592</v>
      </c>
    </row>
    <row r="4116" spans="1:7" x14ac:dyDescent="0.25">
      <c r="A4116" s="20">
        <v>23371</v>
      </c>
      <c r="B4116" s="19">
        <v>57</v>
      </c>
      <c r="C4116" s="20">
        <v>44408</v>
      </c>
      <c r="D4116" s="21">
        <v>30</v>
      </c>
      <c r="E4116" s="21">
        <v>8</v>
      </c>
      <c r="F4116" s="22">
        <v>11007</v>
      </c>
      <c r="G4116" s="20">
        <v>33182</v>
      </c>
    </row>
    <row r="4117" spans="1:7" x14ac:dyDescent="0.25">
      <c r="A4117" s="20">
        <v>27875</v>
      </c>
      <c r="B4117" s="19">
        <v>45</v>
      </c>
      <c r="C4117" s="20">
        <v>44408</v>
      </c>
      <c r="D4117" s="21">
        <v>9</v>
      </c>
      <c r="E4117" s="21">
        <v>8</v>
      </c>
      <c r="F4117" s="22">
        <v>8393.5</v>
      </c>
      <c r="G4117" s="20">
        <v>40848</v>
      </c>
    </row>
    <row r="4118" spans="1:7" x14ac:dyDescent="0.25">
      <c r="A4118" s="20">
        <v>23621</v>
      </c>
      <c r="B4118" s="19">
        <v>57</v>
      </c>
      <c r="C4118" s="20">
        <v>44408</v>
      </c>
      <c r="D4118" s="21">
        <v>30</v>
      </c>
      <c r="E4118" s="21">
        <v>8</v>
      </c>
      <c r="F4118" s="22">
        <v>11119.5</v>
      </c>
      <c r="G4118" s="20">
        <v>33182</v>
      </c>
    </row>
    <row r="4119" spans="1:7" x14ac:dyDescent="0.25">
      <c r="A4119" s="20">
        <v>22988</v>
      </c>
      <c r="B4119" s="19">
        <v>58</v>
      </c>
      <c r="C4119" s="20">
        <v>44408</v>
      </c>
      <c r="D4119" s="21">
        <v>35</v>
      </c>
      <c r="E4119" s="21">
        <v>8</v>
      </c>
      <c r="F4119" s="22">
        <v>10757</v>
      </c>
      <c r="G4119" s="20">
        <v>31352</v>
      </c>
    </row>
    <row r="4120" spans="1:7" x14ac:dyDescent="0.25">
      <c r="A4120" s="20">
        <v>23699</v>
      </c>
      <c r="B4120" s="19">
        <v>56</v>
      </c>
      <c r="C4120" s="20">
        <v>44408</v>
      </c>
      <c r="D4120" s="21">
        <v>32</v>
      </c>
      <c r="E4120" s="21">
        <v>8</v>
      </c>
      <c r="F4120" s="22">
        <v>9989.5</v>
      </c>
      <c r="G4120" s="20">
        <v>32449</v>
      </c>
    </row>
    <row r="4121" spans="1:7" x14ac:dyDescent="0.25">
      <c r="A4121" s="20">
        <v>23489</v>
      </c>
      <c r="B4121" s="19">
        <v>57</v>
      </c>
      <c r="C4121" s="20">
        <v>44408</v>
      </c>
      <c r="D4121" s="21">
        <v>33</v>
      </c>
      <c r="E4121" s="21">
        <v>8</v>
      </c>
      <c r="F4121" s="22">
        <v>10992</v>
      </c>
      <c r="G4121" s="20">
        <v>32102</v>
      </c>
    </row>
    <row r="4122" spans="1:7" x14ac:dyDescent="0.25">
      <c r="A4122" s="20">
        <v>25166</v>
      </c>
      <c r="B4122" s="19">
        <v>52</v>
      </c>
      <c r="C4122" s="20">
        <v>44408</v>
      </c>
      <c r="D4122" s="21">
        <v>13</v>
      </c>
      <c r="E4122" s="21">
        <v>8</v>
      </c>
      <c r="F4122" s="22">
        <v>9179.5</v>
      </c>
      <c r="G4122" s="20">
        <v>39391</v>
      </c>
    </row>
    <row r="4123" spans="1:7" x14ac:dyDescent="0.25">
      <c r="A4123" s="20">
        <v>23941</v>
      </c>
      <c r="B4123" s="19">
        <v>56</v>
      </c>
      <c r="C4123" s="20">
        <v>44408</v>
      </c>
      <c r="D4123" s="21">
        <v>30</v>
      </c>
      <c r="E4123" s="21">
        <v>8</v>
      </c>
      <c r="F4123" s="22">
        <v>10234.5</v>
      </c>
      <c r="G4123" s="20">
        <v>33182</v>
      </c>
    </row>
    <row r="4124" spans="1:7" x14ac:dyDescent="0.25">
      <c r="A4124" s="20">
        <v>28301</v>
      </c>
      <c r="B4124" s="19">
        <v>44</v>
      </c>
      <c r="C4124" s="20">
        <v>44408</v>
      </c>
      <c r="D4124" s="21">
        <v>14</v>
      </c>
      <c r="E4124" s="21">
        <v>8</v>
      </c>
      <c r="F4124" s="22">
        <v>8894.75</v>
      </c>
      <c r="G4124" s="20">
        <v>39023</v>
      </c>
    </row>
    <row r="4125" spans="1:7" x14ac:dyDescent="0.25">
      <c r="A4125" s="20">
        <v>27415</v>
      </c>
      <c r="B4125" s="19">
        <v>46</v>
      </c>
      <c r="C4125" s="20">
        <v>44408</v>
      </c>
      <c r="D4125" s="21">
        <v>20</v>
      </c>
      <c r="E4125" s="21">
        <v>8</v>
      </c>
      <c r="F4125" s="22">
        <v>10563.25</v>
      </c>
      <c r="G4125" s="20">
        <v>36831</v>
      </c>
    </row>
    <row r="4126" spans="1:7" x14ac:dyDescent="0.25">
      <c r="A4126" s="20">
        <v>24152</v>
      </c>
      <c r="B4126" s="19">
        <v>55</v>
      </c>
      <c r="C4126" s="20">
        <v>44408</v>
      </c>
      <c r="D4126" s="21">
        <v>30</v>
      </c>
      <c r="E4126" s="21">
        <v>8</v>
      </c>
      <c r="F4126" s="22">
        <v>8707</v>
      </c>
      <c r="G4126" s="20">
        <v>33182</v>
      </c>
    </row>
    <row r="4127" spans="1:7" x14ac:dyDescent="0.25">
      <c r="A4127" s="20">
        <v>23846</v>
      </c>
      <c r="B4127" s="19">
        <v>56</v>
      </c>
      <c r="C4127" s="20">
        <v>44408</v>
      </c>
      <c r="D4127" s="21">
        <v>31</v>
      </c>
      <c r="E4127" s="21">
        <v>8</v>
      </c>
      <c r="F4127" s="22">
        <v>8707</v>
      </c>
      <c r="G4127" s="20">
        <v>32814</v>
      </c>
    </row>
    <row r="4128" spans="1:7" x14ac:dyDescent="0.25">
      <c r="A4128" s="20">
        <v>24063</v>
      </c>
      <c r="B4128" s="19">
        <v>55</v>
      </c>
      <c r="C4128" s="20">
        <v>44408</v>
      </c>
      <c r="D4128" s="21">
        <v>19</v>
      </c>
      <c r="E4128" s="21">
        <v>8</v>
      </c>
      <c r="F4128" s="22">
        <v>10902</v>
      </c>
      <c r="G4128" s="20">
        <v>37215</v>
      </c>
    </row>
    <row r="4129" spans="1:7" x14ac:dyDescent="0.25">
      <c r="A4129" s="20">
        <v>23384</v>
      </c>
      <c r="B4129" s="19">
        <v>57</v>
      </c>
      <c r="C4129" s="20">
        <v>44408</v>
      </c>
      <c r="D4129" s="21">
        <v>31</v>
      </c>
      <c r="E4129" s="21">
        <v>8</v>
      </c>
      <c r="F4129" s="22">
        <v>10322</v>
      </c>
      <c r="G4129" s="20">
        <v>32832</v>
      </c>
    </row>
    <row r="4130" spans="1:7" x14ac:dyDescent="0.25">
      <c r="A4130" s="20">
        <v>28926</v>
      </c>
      <c r="B4130" s="19">
        <v>42</v>
      </c>
      <c r="C4130" s="20">
        <v>44408</v>
      </c>
      <c r="D4130" s="21">
        <v>17</v>
      </c>
      <c r="E4130" s="21">
        <v>9</v>
      </c>
      <c r="F4130" s="22">
        <v>9099.25</v>
      </c>
      <c r="G4130" s="20">
        <v>37895</v>
      </c>
    </row>
    <row r="4131" spans="1:7" x14ac:dyDescent="0.25">
      <c r="A4131" s="20">
        <v>29268</v>
      </c>
      <c r="B4131" s="19">
        <v>41</v>
      </c>
      <c r="C4131" s="20">
        <v>44408</v>
      </c>
      <c r="D4131" s="21">
        <v>4</v>
      </c>
      <c r="E4131" s="21">
        <v>9</v>
      </c>
      <c r="F4131" s="22">
        <v>12541</v>
      </c>
      <c r="G4131" s="20">
        <v>42644</v>
      </c>
    </row>
    <row r="4132" spans="1:7" x14ac:dyDescent="0.25">
      <c r="A4132" s="20">
        <v>30431</v>
      </c>
      <c r="B4132" s="19">
        <v>38</v>
      </c>
      <c r="C4132" s="20">
        <v>44408</v>
      </c>
      <c r="D4132" s="21">
        <v>13</v>
      </c>
      <c r="E4132" s="21">
        <v>9</v>
      </c>
      <c r="F4132" s="22">
        <v>8718.25</v>
      </c>
      <c r="G4132" s="20">
        <v>39356</v>
      </c>
    </row>
    <row r="4133" spans="1:7" x14ac:dyDescent="0.25">
      <c r="A4133" s="20">
        <v>29368</v>
      </c>
      <c r="B4133" s="19">
        <v>41</v>
      </c>
      <c r="C4133" s="20">
        <v>44408</v>
      </c>
      <c r="D4133" s="21">
        <v>15</v>
      </c>
      <c r="E4133" s="21">
        <v>9</v>
      </c>
      <c r="F4133" s="22">
        <v>9800</v>
      </c>
      <c r="G4133" s="20">
        <v>38626</v>
      </c>
    </row>
    <row r="4134" spans="1:7" x14ac:dyDescent="0.25">
      <c r="A4134" s="20">
        <v>23591</v>
      </c>
      <c r="B4134" s="19">
        <v>57</v>
      </c>
      <c r="C4134" s="20">
        <v>44408</v>
      </c>
      <c r="D4134" s="21">
        <v>34</v>
      </c>
      <c r="E4134" s="21">
        <v>9</v>
      </c>
      <c r="F4134" s="22">
        <v>11379.5</v>
      </c>
      <c r="G4134" s="20">
        <v>31715</v>
      </c>
    </row>
    <row r="4135" spans="1:7" x14ac:dyDescent="0.25">
      <c r="A4135" s="20">
        <v>23397</v>
      </c>
      <c r="B4135" s="19">
        <v>57</v>
      </c>
      <c r="C4135" s="20">
        <v>44408</v>
      </c>
      <c r="D4135" s="21">
        <v>31</v>
      </c>
      <c r="E4135" s="21">
        <v>9</v>
      </c>
      <c r="F4135" s="22">
        <v>9540.75</v>
      </c>
      <c r="G4135" s="20">
        <v>32806</v>
      </c>
    </row>
    <row r="4136" spans="1:7" x14ac:dyDescent="0.25">
      <c r="A4136" s="20">
        <v>27255</v>
      </c>
      <c r="B4136" s="19">
        <v>47</v>
      </c>
      <c r="C4136" s="20">
        <v>44408</v>
      </c>
      <c r="D4136" s="21">
        <v>17</v>
      </c>
      <c r="E4136" s="21">
        <v>9</v>
      </c>
      <c r="F4136" s="22">
        <v>11549.25</v>
      </c>
      <c r="G4136" s="20">
        <v>37895</v>
      </c>
    </row>
    <row r="4137" spans="1:7" x14ac:dyDescent="0.25">
      <c r="A4137" s="20">
        <v>22102</v>
      </c>
      <c r="B4137" s="19">
        <v>61</v>
      </c>
      <c r="C4137" s="20">
        <v>44408</v>
      </c>
      <c r="D4137" s="21">
        <v>31</v>
      </c>
      <c r="E4137" s="21">
        <v>9</v>
      </c>
      <c r="F4137" s="22">
        <v>9715.75</v>
      </c>
      <c r="G4137" s="20">
        <v>32783</v>
      </c>
    </row>
    <row r="4138" spans="1:7" x14ac:dyDescent="0.25">
      <c r="A4138" s="20">
        <v>24372</v>
      </c>
      <c r="B4138" s="19">
        <v>55</v>
      </c>
      <c r="C4138" s="20">
        <v>44408</v>
      </c>
      <c r="D4138" s="21">
        <v>27</v>
      </c>
      <c r="E4138" s="21">
        <v>9</v>
      </c>
      <c r="F4138" s="22">
        <v>10285.75</v>
      </c>
      <c r="G4138" s="20">
        <v>34243</v>
      </c>
    </row>
    <row r="4139" spans="1:7" x14ac:dyDescent="0.25">
      <c r="A4139" s="20">
        <v>24511</v>
      </c>
      <c r="B4139" s="19">
        <v>54</v>
      </c>
      <c r="C4139" s="20">
        <v>44408</v>
      </c>
      <c r="D4139" s="21">
        <v>31</v>
      </c>
      <c r="E4139" s="21">
        <v>9</v>
      </c>
      <c r="F4139" s="22">
        <v>11970.75</v>
      </c>
      <c r="G4139" s="20">
        <v>32783</v>
      </c>
    </row>
    <row r="4140" spans="1:7" x14ac:dyDescent="0.25">
      <c r="A4140" s="20">
        <v>29192</v>
      </c>
      <c r="B4140" s="19">
        <v>41</v>
      </c>
      <c r="C4140" s="20">
        <v>44408</v>
      </c>
      <c r="D4140" s="21">
        <v>15</v>
      </c>
      <c r="E4140" s="21">
        <v>9</v>
      </c>
      <c r="F4140" s="22">
        <v>8628.75</v>
      </c>
      <c r="G4140" s="20">
        <v>38626</v>
      </c>
    </row>
    <row r="4141" spans="1:7" x14ac:dyDescent="0.25">
      <c r="A4141" s="20">
        <v>23585</v>
      </c>
      <c r="B4141" s="19">
        <v>57</v>
      </c>
      <c r="C4141" s="20">
        <v>44408</v>
      </c>
      <c r="D4141" s="21">
        <v>30</v>
      </c>
      <c r="E4141" s="21">
        <v>9</v>
      </c>
      <c r="F4141" s="22">
        <v>9433.25</v>
      </c>
      <c r="G4141" s="20">
        <v>33161</v>
      </c>
    </row>
    <row r="4142" spans="1:7" x14ac:dyDescent="0.25">
      <c r="A4142" s="20">
        <v>23973</v>
      </c>
      <c r="B4142" s="19">
        <v>56</v>
      </c>
      <c r="C4142" s="20">
        <v>44408</v>
      </c>
      <c r="D4142" s="21">
        <v>32</v>
      </c>
      <c r="E4142" s="21">
        <v>9</v>
      </c>
      <c r="F4142" s="22">
        <v>9545.75</v>
      </c>
      <c r="G4142" s="20">
        <v>32419</v>
      </c>
    </row>
    <row r="4143" spans="1:7" x14ac:dyDescent="0.25">
      <c r="A4143" s="20">
        <v>25042</v>
      </c>
      <c r="B4143" s="19">
        <v>53</v>
      </c>
      <c r="C4143" s="20">
        <v>44408</v>
      </c>
      <c r="D4143" s="21">
        <v>21</v>
      </c>
      <c r="E4143" s="21">
        <v>9</v>
      </c>
      <c r="F4143" s="22">
        <v>11797</v>
      </c>
      <c r="G4143" s="20">
        <v>36437</v>
      </c>
    </row>
    <row r="4144" spans="1:7" x14ac:dyDescent="0.25">
      <c r="A4144" s="20">
        <v>28698</v>
      </c>
      <c r="B4144" s="19">
        <v>43</v>
      </c>
      <c r="C4144" s="20">
        <v>44408</v>
      </c>
      <c r="D4144" s="21">
        <v>10</v>
      </c>
      <c r="E4144" s="21">
        <v>9</v>
      </c>
      <c r="F4144" s="22">
        <v>9427.5</v>
      </c>
      <c r="G4144" s="20">
        <v>40476</v>
      </c>
    </row>
    <row r="4145" spans="1:7" x14ac:dyDescent="0.25">
      <c r="A4145" s="20">
        <v>25454</v>
      </c>
      <c r="B4145" s="19">
        <v>52</v>
      </c>
      <c r="C4145" s="20">
        <v>44408</v>
      </c>
      <c r="D4145" s="21">
        <v>1</v>
      </c>
      <c r="E4145" s="21">
        <v>9</v>
      </c>
      <c r="F4145" s="22">
        <v>9760.25</v>
      </c>
      <c r="G4145" s="20">
        <v>43739</v>
      </c>
    </row>
    <row r="4146" spans="1:7" x14ac:dyDescent="0.25">
      <c r="A4146" s="20">
        <v>22858</v>
      </c>
      <c r="B4146" s="19">
        <v>59</v>
      </c>
      <c r="C4146" s="20">
        <v>44408</v>
      </c>
      <c r="D4146" s="21">
        <v>14</v>
      </c>
      <c r="E4146" s="21">
        <v>9</v>
      </c>
      <c r="F4146" s="22">
        <v>10677.25</v>
      </c>
      <c r="G4146" s="20">
        <v>38991</v>
      </c>
    </row>
    <row r="4147" spans="1:7" x14ac:dyDescent="0.25">
      <c r="A4147" s="20">
        <v>22763</v>
      </c>
      <c r="B4147" s="19">
        <v>59</v>
      </c>
      <c r="C4147" s="20">
        <v>44408</v>
      </c>
      <c r="D4147" s="21">
        <v>32</v>
      </c>
      <c r="E4147" s="21">
        <v>9</v>
      </c>
      <c r="F4147" s="22">
        <v>10967</v>
      </c>
      <c r="G4147" s="20">
        <v>32419</v>
      </c>
    </row>
    <row r="4148" spans="1:7" x14ac:dyDescent="0.25">
      <c r="A4148" s="20">
        <v>23033</v>
      </c>
      <c r="B4148" s="19">
        <v>58</v>
      </c>
      <c r="C4148" s="20">
        <v>44408</v>
      </c>
      <c r="D4148" s="21">
        <v>30</v>
      </c>
      <c r="E4148" s="21">
        <v>9</v>
      </c>
      <c r="F4148" s="22">
        <v>10778.25</v>
      </c>
      <c r="G4148" s="20">
        <v>33147</v>
      </c>
    </row>
    <row r="4149" spans="1:7" x14ac:dyDescent="0.25">
      <c r="A4149" s="20">
        <v>23280</v>
      </c>
      <c r="B4149" s="19">
        <v>58</v>
      </c>
      <c r="C4149" s="20">
        <v>44408</v>
      </c>
      <c r="D4149" s="21">
        <v>31</v>
      </c>
      <c r="E4149" s="21">
        <v>9</v>
      </c>
      <c r="F4149" s="22">
        <v>10237</v>
      </c>
      <c r="G4149" s="20">
        <v>32783</v>
      </c>
    </row>
    <row r="4150" spans="1:7" x14ac:dyDescent="0.25">
      <c r="A4150" s="20">
        <v>28234</v>
      </c>
      <c r="B4150" s="19">
        <v>44</v>
      </c>
      <c r="C4150" s="20">
        <v>44408</v>
      </c>
      <c r="D4150" s="21">
        <v>18</v>
      </c>
      <c r="E4150" s="21">
        <v>9</v>
      </c>
      <c r="F4150" s="22">
        <v>8769.5</v>
      </c>
      <c r="G4150" s="20">
        <v>37550</v>
      </c>
    </row>
    <row r="4151" spans="1:7" x14ac:dyDescent="0.25">
      <c r="A4151" s="20">
        <v>29025</v>
      </c>
      <c r="B4151" s="19">
        <v>42</v>
      </c>
      <c r="C4151" s="20">
        <v>44408</v>
      </c>
      <c r="D4151" s="21">
        <v>13</v>
      </c>
      <c r="E4151" s="21">
        <v>9</v>
      </c>
      <c r="F4151" s="22">
        <v>8758.25</v>
      </c>
      <c r="G4151" s="20">
        <v>39370</v>
      </c>
    </row>
    <row r="4152" spans="1:7" x14ac:dyDescent="0.25">
      <c r="A4152" s="20">
        <v>26609</v>
      </c>
      <c r="B4152" s="19">
        <v>48</v>
      </c>
      <c r="C4152" s="20">
        <v>44408</v>
      </c>
      <c r="D4152" s="21">
        <v>18</v>
      </c>
      <c r="E4152" s="21">
        <v>9</v>
      </c>
      <c r="F4152" s="22">
        <v>9179.5</v>
      </c>
      <c r="G4152" s="20">
        <v>37530</v>
      </c>
    </row>
    <row r="4153" spans="1:7" x14ac:dyDescent="0.25">
      <c r="A4153" s="20">
        <v>22217</v>
      </c>
      <c r="B4153" s="19">
        <v>60</v>
      </c>
      <c r="C4153" s="20">
        <v>44408</v>
      </c>
      <c r="D4153" s="21">
        <v>36</v>
      </c>
      <c r="E4153" s="21">
        <v>9</v>
      </c>
      <c r="F4153" s="22">
        <v>10763.25</v>
      </c>
      <c r="G4153" s="20">
        <v>30956</v>
      </c>
    </row>
    <row r="4154" spans="1:7" x14ac:dyDescent="0.25">
      <c r="A4154" s="20">
        <v>22770</v>
      </c>
      <c r="B4154" s="19">
        <v>59</v>
      </c>
      <c r="C4154" s="20">
        <v>44408</v>
      </c>
      <c r="D4154" s="21">
        <v>33</v>
      </c>
      <c r="E4154" s="21">
        <v>9</v>
      </c>
      <c r="F4154" s="22">
        <v>9977</v>
      </c>
      <c r="G4154" s="20">
        <v>32051</v>
      </c>
    </row>
    <row r="4155" spans="1:7" x14ac:dyDescent="0.25">
      <c r="A4155" s="20">
        <v>28578</v>
      </c>
      <c r="B4155" s="19">
        <v>43</v>
      </c>
      <c r="C4155" s="20">
        <v>44408</v>
      </c>
      <c r="D4155" s="21">
        <v>19</v>
      </c>
      <c r="E4155" s="21">
        <v>9</v>
      </c>
      <c r="F4155" s="22">
        <v>10577</v>
      </c>
      <c r="G4155" s="20">
        <v>37165</v>
      </c>
    </row>
    <row r="4156" spans="1:7" x14ac:dyDescent="0.25">
      <c r="A4156" s="20">
        <v>22560</v>
      </c>
      <c r="B4156" s="19">
        <v>59</v>
      </c>
      <c r="C4156" s="20">
        <v>44408</v>
      </c>
      <c r="D4156" s="21">
        <v>39</v>
      </c>
      <c r="E4156" s="21">
        <v>9</v>
      </c>
      <c r="F4156" s="22">
        <v>10335.75</v>
      </c>
      <c r="G4156" s="20">
        <v>29860</v>
      </c>
    </row>
    <row r="4157" spans="1:7" x14ac:dyDescent="0.25">
      <c r="A4157" s="20">
        <v>24364</v>
      </c>
      <c r="B4157" s="19">
        <v>55</v>
      </c>
      <c r="C4157" s="20">
        <v>44408</v>
      </c>
      <c r="D4157" s="21">
        <v>28</v>
      </c>
      <c r="E4157" s="21">
        <v>9</v>
      </c>
      <c r="F4157" s="22">
        <v>10857</v>
      </c>
      <c r="G4157" s="20">
        <v>33878</v>
      </c>
    </row>
    <row r="4158" spans="1:7" x14ac:dyDescent="0.25">
      <c r="A4158" s="20">
        <v>22281</v>
      </c>
      <c r="B4158" s="19">
        <v>60</v>
      </c>
      <c r="C4158" s="20">
        <v>44408</v>
      </c>
      <c r="D4158" s="21">
        <v>38</v>
      </c>
      <c r="E4158" s="21">
        <v>9</v>
      </c>
      <c r="F4158" s="22">
        <v>9215.75</v>
      </c>
      <c r="G4158" s="20">
        <v>30235</v>
      </c>
    </row>
    <row r="4159" spans="1:7" x14ac:dyDescent="0.25">
      <c r="A4159" s="20">
        <v>23624</v>
      </c>
      <c r="B4159" s="19">
        <v>57</v>
      </c>
      <c r="C4159" s="20">
        <v>44408</v>
      </c>
      <c r="D4159" s="21">
        <v>31</v>
      </c>
      <c r="E4159" s="21">
        <v>9</v>
      </c>
      <c r="F4159" s="22">
        <v>9695.75</v>
      </c>
      <c r="G4159" s="20">
        <v>32782</v>
      </c>
    </row>
    <row r="4160" spans="1:7" x14ac:dyDescent="0.25">
      <c r="A4160" s="20">
        <v>30282</v>
      </c>
      <c r="B4160" s="19">
        <v>38</v>
      </c>
      <c r="C4160" s="20">
        <v>44408</v>
      </c>
      <c r="D4160" s="21">
        <v>14</v>
      </c>
      <c r="E4160" s="21">
        <v>9</v>
      </c>
      <c r="F4160" s="22">
        <v>9269.75</v>
      </c>
      <c r="G4160" s="20">
        <v>39006</v>
      </c>
    </row>
    <row r="4161" spans="1:7" x14ac:dyDescent="0.25">
      <c r="A4161" s="20">
        <v>23693</v>
      </c>
      <c r="B4161" s="19">
        <v>56</v>
      </c>
      <c r="C4161" s="20">
        <v>44408</v>
      </c>
      <c r="D4161" s="21">
        <v>33</v>
      </c>
      <c r="E4161" s="21">
        <v>9</v>
      </c>
      <c r="F4161" s="22">
        <v>12080.75</v>
      </c>
      <c r="G4161" s="20">
        <v>32052</v>
      </c>
    </row>
    <row r="4162" spans="1:7" x14ac:dyDescent="0.25">
      <c r="A4162" s="20">
        <v>24054</v>
      </c>
      <c r="B4162" s="19">
        <v>55</v>
      </c>
      <c r="C4162" s="20">
        <v>44408</v>
      </c>
      <c r="D4162" s="21">
        <v>30</v>
      </c>
      <c r="E4162" s="21">
        <v>9</v>
      </c>
      <c r="F4162" s="22">
        <v>9515.75</v>
      </c>
      <c r="G4162" s="20">
        <v>33168</v>
      </c>
    </row>
    <row r="4163" spans="1:7" x14ac:dyDescent="0.25">
      <c r="A4163" s="20">
        <v>26026</v>
      </c>
      <c r="B4163" s="19">
        <v>50</v>
      </c>
      <c r="C4163" s="20">
        <v>44408</v>
      </c>
      <c r="D4163" s="21">
        <v>23</v>
      </c>
      <c r="E4163" s="21">
        <v>10</v>
      </c>
      <c r="F4163" s="22">
        <v>11439.5</v>
      </c>
      <c r="G4163" s="20">
        <v>35674</v>
      </c>
    </row>
    <row r="4164" spans="1:7" x14ac:dyDescent="0.25">
      <c r="A4164" s="20">
        <v>24427</v>
      </c>
      <c r="B4164" s="19">
        <v>54</v>
      </c>
      <c r="C4164" s="20">
        <v>44408</v>
      </c>
      <c r="D4164" s="21">
        <v>30</v>
      </c>
      <c r="E4164" s="21">
        <v>10</v>
      </c>
      <c r="F4164" s="22">
        <v>10308.25</v>
      </c>
      <c r="G4164" s="20">
        <v>33119</v>
      </c>
    </row>
    <row r="4165" spans="1:7" x14ac:dyDescent="0.25">
      <c r="A4165" s="20">
        <v>26331</v>
      </c>
      <c r="B4165" s="19">
        <v>49</v>
      </c>
      <c r="C4165" s="20">
        <v>44408</v>
      </c>
      <c r="D4165" s="21">
        <v>14</v>
      </c>
      <c r="E4165" s="21">
        <v>10</v>
      </c>
      <c r="F4165" s="22">
        <v>8746</v>
      </c>
      <c r="G4165" s="20">
        <v>38964</v>
      </c>
    </row>
    <row r="4166" spans="1:7" x14ac:dyDescent="0.25">
      <c r="A4166" s="20">
        <v>25487</v>
      </c>
      <c r="B4166" s="19">
        <v>51</v>
      </c>
      <c r="C4166" s="20">
        <v>44408</v>
      </c>
      <c r="D4166" s="21">
        <v>14</v>
      </c>
      <c r="E4166" s="21">
        <v>10</v>
      </c>
      <c r="F4166" s="22">
        <v>9486</v>
      </c>
      <c r="G4166" s="20">
        <v>38964</v>
      </c>
    </row>
    <row r="4167" spans="1:7" x14ac:dyDescent="0.25">
      <c r="A4167" s="20">
        <v>23929</v>
      </c>
      <c r="B4167" s="19">
        <v>56</v>
      </c>
      <c r="C4167" s="20">
        <v>44408</v>
      </c>
      <c r="D4167" s="21">
        <v>14</v>
      </c>
      <c r="E4167" s="21">
        <v>10</v>
      </c>
      <c r="F4167" s="22">
        <v>11573.5</v>
      </c>
      <c r="G4167" s="20">
        <v>38961</v>
      </c>
    </row>
    <row r="4168" spans="1:7" x14ac:dyDescent="0.25">
      <c r="A4168" s="20">
        <v>29749</v>
      </c>
      <c r="B4168" s="19">
        <v>40</v>
      </c>
      <c r="C4168" s="20">
        <v>44408</v>
      </c>
      <c r="D4168" s="21">
        <v>14</v>
      </c>
      <c r="E4168" s="21">
        <v>10</v>
      </c>
      <c r="F4168" s="22">
        <v>8728.5</v>
      </c>
      <c r="G4168" s="20">
        <v>38961</v>
      </c>
    </row>
    <row r="4169" spans="1:7" x14ac:dyDescent="0.25">
      <c r="A4169" s="20">
        <v>24340</v>
      </c>
      <c r="B4169" s="19">
        <v>55</v>
      </c>
      <c r="C4169" s="20">
        <v>44408</v>
      </c>
      <c r="D4169" s="21">
        <v>29</v>
      </c>
      <c r="E4169" s="21">
        <v>10</v>
      </c>
      <c r="F4169" s="22">
        <v>9449.5</v>
      </c>
      <c r="G4169" s="20">
        <v>33483</v>
      </c>
    </row>
    <row r="4170" spans="1:7" x14ac:dyDescent="0.25">
      <c r="A4170" s="20">
        <v>25385</v>
      </c>
      <c r="B4170" s="19">
        <v>52</v>
      </c>
      <c r="C4170" s="20">
        <v>44408</v>
      </c>
      <c r="D4170" s="21">
        <v>16</v>
      </c>
      <c r="E4170" s="21">
        <v>10</v>
      </c>
      <c r="F4170" s="22">
        <v>10621.5</v>
      </c>
      <c r="G4170" s="20">
        <v>38231</v>
      </c>
    </row>
    <row r="4171" spans="1:7" x14ac:dyDescent="0.25">
      <c r="A4171" s="20">
        <v>29698</v>
      </c>
      <c r="B4171" s="19">
        <v>40</v>
      </c>
      <c r="C4171" s="20">
        <v>44408</v>
      </c>
      <c r="D4171" s="21">
        <v>16</v>
      </c>
      <c r="E4171" s="21">
        <v>10</v>
      </c>
      <c r="F4171" s="22">
        <v>9065.25</v>
      </c>
      <c r="G4171" s="20">
        <v>38231</v>
      </c>
    </row>
    <row r="4172" spans="1:7" x14ac:dyDescent="0.25">
      <c r="A4172" s="20">
        <v>26809</v>
      </c>
      <c r="B4172" s="19">
        <v>48</v>
      </c>
      <c r="C4172" s="20">
        <v>44408</v>
      </c>
      <c r="D4172" s="21">
        <v>22</v>
      </c>
      <c r="E4172" s="21">
        <v>10</v>
      </c>
      <c r="F4172" s="22">
        <v>9615.75</v>
      </c>
      <c r="G4172" s="20">
        <v>36039</v>
      </c>
    </row>
    <row r="4173" spans="1:7" x14ac:dyDescent="0.25">
      <c r="A4173" s="20">
        <v>23808</v>
      </c>
      <c r="B4173" s="19">
        <v>56</v>
      </c>
      <c r="C4173" s="20">
        <v>44408</v>
      </c>
      <c r="D4173" s="21">
        <v>17</v>
      </c>
      <c r="E4173" s="21">
        <v>10</v>
      </c>
      <c r="F4173" s="22">
        <v>10253</v>
      </c>
      <c r="G4173" s="20">
        <v>37886</v>
      </c>
    </row>
    <row r="4174" spans="1:7" x14ac:dyDescent="0.25">
      <c r="A4174" s="20">
        <v>23887</v>
      </c>
      <c r="B4174" s="19">
        <v>56</v>
      </c>
      <c r="C4174" s="20">
        <v>44408</v>
      </c>
      <c r="D4174" s="21">
        <v>31</v>
      </c>
      <c r="E4174" s="21">
        <v>10</v>
      </c>
      <c r="F4174" s="22">
        <v>9674.5</v>
      </c>
      <c r="G4174" s="20">
        <v>32755</v>
      </c>
    </row>
    <row r="4175" spans="1:7" x14ac:dyDescent="0.25">
      <c r="A4175" s="20">
        <v>29096</v>
      </c>
      <c r="B4175" s="19">
        <v>42</v>
      </c>
      <c r="C4175" s="20">
        <v>44408</v>
      </c>
      <c r="D4175" s="21">
        <v>18</v>
      </c>
      <c r="E4175" s="21">
        <v>10</v>
      </c>
      <c r="F4175" s="22">
        <v>9378.25</v>
      </c>
      <c r="G4175" s="20">
        <v>37504</v>
      </c>
    </row>
    <row r="4176" spans="1:7" x14ac:dyDescent="0.25">
      <c r="A4176" s="20">
        <v>22601</v>
      </c>
      <c r="B4176" s="19">
        <v>59</v>
      </c>
      <c r="C4176" s="20">
        <v>44408</v>
      </c>
      <c r="D4176" s="21">
        <v>35</v>
      </c>
      <c r="E4176" s="21">
        <v>10</v>
      </c>
      <c r="F4176" s="22">
        <v>10280.75</v>
      </c>
      <c r="G4176" s="20">
        <v>31292</v>
      </c>
    </row>
    <row r="4177" spans="1:7" x14ac:dyDescent="0.25">
      <c r="A4177" s="20">
        <v>27554</v>
      </c>
      <c r="B4177" s="19">
        <v>46</v>
      </c>
      <c r="C4177" s="20">
        <v>44408</v>
      </c>
      <c r="D4177" s="21">
        <v>21</v>
      </c>
      <c r="E4177" s="21">
        <v>10</v>
      </c>
      <c r="F4177" s="22">
        <v>9050.75</v>
      </c>
      <c r="G4177" s="20">
        <v>36404</v>
      </c>
    </row>
    <row r="4178" spans="1:7" x14ac:dyDescent="0.25">
      <c r="A4178" s="20">
        <v>23187</v>
      </c>
      <c r="B4178" s="19">
        <v>58</v>
      </c>
      <c r="C4178" s="20">
        <v>44408</v>
      </c>
      <c r="D4178" s="21">
        <v>32</v>
      </c>
      <c r="E4178" s="21">
        <v>10</v>
      </c>
      <c r="F4178" s="22">
        <v>9958.25</v>
      </c>
      <c r="G4178" s="20">
        <v>32387</v>
      </c>
    </row>
    <row r="4179" spans="1:7" x14ac:dyDescent="0.25">
      <c r="A4179" s="20">
        <v>27189</v>
      </c>
      <c r="B4179" s="19">
        <v>47</v>
      </c>
      <c r="C4179" s="20">
        <v>44408</v>
      </c>
      <c r="D4179" s="21">
        <v>12</v>
      </c>
      <c r="E4179" s="21">
        <v>10</v>
      </c>
      <c r="F4179" s="22">
        <v>9998</v>
      </c>
      <c r="G4179" s="20">
        <v>39706</v>
      </c>
    </row>
    <row r="4180" spans="1:7" x14ac:dyDescent="0.25">
      <c r="A4180" s="20">
        <v>26352</v>
      </c>
      <c r="B4180" s="19">
        <v>49</v>
      </c>
      <c r="C4180" s="20">
        <v>44408</v>
      </c>
      <c r="D4180" s="21">
        <v>19</v>
      </c>
      <c r="E4180" s="21">
        <v>10</v>
      </c>
      <c r="F4180" s="22">
        <v>9238.25</v>
      </c>
      <c r="G4180" s="20">
        <v>37137</v>
      </c>
    </row>
    <row r="4181" spans="1:7" x14ac:dyDescent="0.25">
      <c r="A4181" s="20">
        <v>28292</v>
      </c>
      <c r="B4181" s="19">
        <v>44</v>
      </c>
      <c r="C4181" s="20">
        <v>44408</v>
      </c>
      <c r="D4181" s="21">
        <v>14</v>
      </c>
      <c r="E4181" s="21">
        <v>10</v>
      </c>
      <c r="F4181" s="22">
        <v>9399.75</v>
      </c>
      <c r="G4181" s="20">
        <v>38964</v>
      </c>
    </row>
    <row r="4182" spans="1:7" x14ac:dyDescent="0.25">
      <c r="A4182" s="20">
        <v>30481</v>
      </c>
      <c r="B4182" s="19">
        <v>38</v>
      </c>
      <c r="C4182" s="20">
        <v>44408</v>
      </c>
      <c r="D4182" s="21">
        <v>14</v>
      </c>
      <c r="E4182" s="21">
        <v>10</v>
      </c>
      <c r="F4182" s="22">
        <v>8893.5</v>
      </c>
      <c r="G4182" s="20">
        <v>38961</v>
      </c>
    </row>
    <row r="4183" spans="1:7" x14ac:dyDescent="0.25">
      <c r="A4183" s="20">
        <v>24929</v>
      </c>
      <c r="B4183" s="19">
        <v>53</v>
      </c>
      <c r="C4183" s="20">
        <v>44408</v>
      </c>
      <c r="D4183" s="21">
        <v>13</v>
      </c>
      <c r="E4183" s="21">
        <v>10</v>
      </c>
      <c r="F4183" s="22">
        <v>9767</v>
      </c>
      <c r="G4183" s="20">
        <v>39342</v>
      </c>
    </row>
    <row r="4184" spans="1:7" x14ac:dyDescent="0.25">
      <c r="A4184" s="20">
        <v>24389</v>
      </c>
      <c r="B4184" s="19">
        <v>54</v>
      </c>
      <c r="C4184" s="20">
        <v>44408</v>
      </c>
      <c r="D4184" s="21">
        <v>31</v>
      </c>
      <c r="E4184" s="21">
        <v>10</v>
      </c>
      <c r="F4184" s="22">
        <v>10147</v>
      </c>
      <c r="G4184" s="20">
        <v>32755</v>
      </c>
    </row>
    <row r="4185" spans="1:7" x14ac:dyDescent="0.25">
      <c r="A4185" s="20">
        <v>25291</v>
      </c>
      <c r="B4185" s="19">
        <v>52</v>
      </c>
      <c r="C4185" s="20">
        <v>44408</v>
      </c>
      <c r="D4185" s="21">
        <v>14</v>
      </c>
      <c r="E4185" s="21">
        <v>10</v>
      </c>
      <c r="F4185" s="22">
        <v>10172.25</v>
      </c>
      <c r="G4185" s="20">
        <v>38964</v>
      </c>
    </row>
    <row r="4186" spans="1:7" x14ac:dyDescent="0.25">
      <c r="A4186" s="20">
        <v>27203</v>
      </c>
      <c r="B4186" s="19">
        <v>47</v>
      </c>
      <c r="C4186" s="20">
        <v>44408</v>
      </c>
      <c r="D4186" s="21">
        <v>22</v>
      </c>
      <c r="E4186" s="21">
        <v>10</v>
      </c>
      <c r="F4186" s="22">
        <v>8769.5</v>
      </c>
      <c r="G4186" s="20">
        <v>36039</v>
      </c>
    </row>
    <row r="4187" spans="1:7" x14ac:dyDescent="0.25">
      <c r="A4187" s="20">
        <v>24253</v>
      </c>
      <c r="B4187" s="19">
        <v>55</v>
      </c>
      <c r="C4187" s="20">
        <v>44408</v>
      </c>
      <c r="D4187" s="21">
        <v>29</v>
      </c>
      <c r="E4187" s="21">
        <v>10</v>
      </c>
      <c r="F4187" s="22">
        <v>9372</v>
      </c>
      <c r="G4187" s="20">
        <v>33483</v>
      </c>
    </row>
    <row r="4188" spans="1:7" x14ac:dyDescent="0.25">
      <c r="A4188" s="20">
        <v>23383</v>
      </c>
      <c r="B4188" s="19">
        <v>57</v>
      </c>
      <c r="C4188" s="20">
        <v>44408</v>
      </c>
      <c r="D4188" s="21">
        <v>31</v>
      </c>
      <c r="E4188" s="21">
        <v>10</v>
      </c>
      <c r="F4188" s="22">
        <v>10703.25</v>
      </c>
      <c r="G4188" s="20">
        <v>32755</v>
      </c>
    </row>
    <row r="4189" spans="1:7" x14ac:dyDescent="0.25">
      <c r="A4189" s="20">
        <v>24526</v>
      </c>
      <c r="B4189" s="19">
        <v>54</v>
      </c>
      <c r="C4189" s="20">
        <v>44408</v>
      </c>
      <c r="D4189" s="21">
        <v>13</v>
      </c>
      <c r="E4189" s="21">
        <v>10</v>
      </c>
      <c r="F4189" s="22">
        <v>9903.25</v>
      </c>
      <c r="G4189" s="20">
        <v>39342</v>
      </c>
    </row>
    <row r="4190" spans="1:7" x14ac:dyDescent="0.25">
      <c r="A4190" s="20">
        <v>24948</v>
      </c>
      <c r="B4190" s="19">
        <v>53</v>
      </c>
      <c r="C4190" s="20">
        <v>44408</v>
      </c>
      <c r="D4190" s="21">
        <v>18</v>
      </c>
      <c r="E4190" s="21">
        <v>10</v>
      </c>
      <c r="F4190" s="22">
        <v>10519.5</v>
      </c>
      <c r="G4190" s="20">
        <v>37500</v>
      </c>
    </row>
    <row r="4191" spans="1:7" x14ac:dyDescent="0.25">
      <c r="A4191" s="20">
        <v>21976</v>
      </c>
      <c r="B4191" s="19">
        <v>61</v>
      </c>
      <c r="C4191" s="20">
        <v>44408</v>
      </c>
      <c r="D4191" s="21">
        <v>14</v>
      </c>
      <c r="E4191" s="21">
        <v>10</v>
      </c>
      <c r="F4191" s="22">
        <v>12068.5</v>
      </c>
      <c r="G4191" s="20">
        <v>38961</v>
      </c>
    </row>
    <row r="4192" spans="1:7" x14ac:dyDescent="0.25">
      <c r="A4192" s="20">
        <v>27020</v>
      </c>
      <c r="B4192" s="19">
        <v>47</v>
      </c>
      <c r="C4192" s="20">
        <v>44408</v>
      </c>
      <c r="D4192" s="21">
        <v>23</v>
      </c>
      <c r="E4192" s="21">
        <v>10</v>
      </c>
      <c r="F4192" s="22">
        <v>9370.75</v>
      </c>
      <c r="G4192" s="20">
        <v>35674</v>
      </c>
    </row>
    <row r="4193" spans="1:7" x14ac:dyDescent="0.25">
      <c r="A4193" s="20">
        <v>27452</v>
      </c>
      <c r="B4193" s="19">
        <v>46</v>
      </c>
      <c r="C4193" s="20">
        <v>44408</v>
      </c>
      <c r="D4193" s="21">
        <v>20</v>
      </c>
      <c r="E4193" s="21">
        <v>10</v>
      </c>
      <c r="F4193" s="22">
        <v>10545.75</v>
      </c>
      <c r="G4193" s="20">
        <v>36773</v>
      </c>
    </row>
    <row r="4194" spans="1:7" x14ac:dyDescent="0.25">
      <c r="A4194" s="20">
        <v>23910</v>
      </c>
      <c r="B4194" s="19">
        <v>56</v>
      </c>
      <c r="C4194" s="20">
        <v>44408</v>
      </c>
      <c r="D4194" s="21">
        <v>18</v>
      </c>
      <c r="E4194" s="21">
        <v>10</v>
      </c>
      <c r="F4194" s="22">
        <v>9754.5</v>
      </c>
      <c r="G4194" s="20">
        <v>37501</v>
      </c>
    </row>
    <row r="4195" spans="1:7" x14ac:dyDescent="0.25">
      <c r="A4195" s="20">
        <v>22952</v>
      </c>
      <c r="B4195" s="19">
        <v>58</v>
      </c>
      <c r="C4195" s="20">
        <v>44408</v>
      </c>
      <c r="D4195" s="21">
        <v>30</v>
      </c>
      <c r="E4195" s="21">
        <v>10</v>
      </c>
      <c r="F4195" s="22">
        <v>10412</v>
      </c>
      <c r="G4195" s="20">
        <v>33117</v>
      </c>
    </row>
    <row r="4196" spans="1:7" x14ac:dyDescent="0.25">
      <c r="A4196" s="20">
        <v>23942</v>
      </c>
      <c r="B4196" s="19">
        <v>56</v>
      </c>
      <c r="C4196" s="20">
        <v>44408</v>
      </c>
      <c r="D4196" s="21">
        <v>31</v>
      </c>
      <c r="E4196" s="21">
        <v>10</v>
      </c>
      <c r="F4196" s="22">
        <v>8838.25</v>
      </c>
      <c r="G4196" s="20">
        <v>32755</v>
      </c>
    </row>
    <row r="4197" spans="1:7" x14ac:dyDescent="0.25">
      <c r="A4197" s="20">
        <v>23888</v>
      </c>
      <c r="B4197" s="19">
        <v>56</v>
      </c>
      <c r="C4197" s="20">
        <v>44408</v>
      </c>
      <c r="D4197" s="21">
        <v>31</v>
      </c>
      <c r="E4197" s="21">
        <v>10</v>
      </c>
      <c r="F4197" s="22">
        <v>11193.25</v>
      </c>
      <c r="G4197" s="20">
        <v>32755</v>
      </c>
    </row>
    <row r="4198" spans="1:7" x14ac:dyDescent="0.25">
      <c r="A4198" s="20">
        <v>24078</v>
      </c>
      <c r="B4198" s="19">
        <v>55</v>
      </c>
      <c r="C4198" s="20">
        <v>44408</v>
      </c>
      <c r="D4198" s="21">
        <v>31</v>
      </c>
      <c r="E4198" s="21">
        <v>10</v>
      </c>
      <c r="F4198" s="22">
        <v>11369.5</v>
      </c>
      <c r="G4198" s="20">
        <v>32752</v>
      </c>
    </row>
    <row r="4199" spans="1:7" x14ac:dyDescent="0.25">
      <c r="A4199" s="20">
        <v>22057</v>
      </c>
      <c r="B4199" s="19">
        <v>61</v>
      </c>
      <c r="C4199" s="20">
        <v>44408</v>
      </c>
      <c r="D4199" s="21">
        <v>33</v>
      </c>
      <c r="E4199" s="21">
        <v>10</v>
      </c>
      <c r="F4199" s="22">
        <v>9304.5</v>
      </c>
      <c r="G4199" s="20">
        <v>32021</v>
      </c>
    </row>
    <row r="4200" spans="1:7" x14ac:dyDescent="0.25">
      <c r="A4200" s="20">
        <v>24954</v>
      </c>
      <c r="B4200" s="19">
        <v>53</v>
      </c>
      <c r="C4200" s="20">
        <v>44408</v>
      </c>
      <c r="D4200" s="21">
        <v>29</v>
      </c>
      <c r="E4200" s="21">
        <v>10</v>
      </c>
      <c r="F4200" s="22">
        <v>8485.75</v>
      </c>
      <c r="G4200" s="20">
        <v>33483</v>
      </c>
    </row>
    <row r="4201" spans="1:7" x14ac:dyDescent="0.25">
      <c r="A4201" s="20">
        <v>24442</v>
      </c>
      <c r="B4201" s="19">
        <v>54</v>
      </c>
      <c r="C4201" s="20">
        <v>44408</v>
      </c>
      <c r="D4201" s="21">
        <v>29</v>
      </c>
      <c r="E4201" s="21">
        <v>10</v>
      </c>
      <c r="F4201" s="22">
        <v>10562</v>
      </c>
      <c r="G4201" s="20">
        <v>33483</v>
      </c>
    </row>
    <row r="4202" spans="1:7" x14ac:dyDescent="0.25">
      <c r="A4202" s="20">
        <v>24101</v>
      </c>
      <c r="B4202" s="19">
        <v>55</v>
      </c>
      <c r="C4202" s="20">
        <v>44408</v>
      </c>
      <c r="D4202" s="21">
        <v>30</v>
      </c>
      <c r="E4202" s="21">
        <v>10</v>
      </c>
      <c r="F4202" s="22">
        <v>9132</v>
      </c>
      <c r="G4202" s="20">
        <v>33119</v>
      </c>
    </row>
    <row r="4203" spans="1:7" x14ac:dyDescent="0.25">
      <c r="A4203" s="20">
        <v>23008</v>
      </c>
      <c r="B4203" s="19">
        <v>58</v>
      </c>
      <c r="C4203" s="20">
        <v>44408</v>
      </c>
      <c r="D4203" s="21">
        <v>32</v>
      </c>
      <c r="E4203" s="21">
        <v>10</v>
      </c>
      <c r="F4203" s="22">
        <v>10777</v>
      </c>
      <c r="G4203" s="20">
        <v>32387</v>
      </c>
    </row>
    <row r="4204" spans="1:7" x14ac:dyDescent="0.25">
      <c r="A4204" s="20">
        <v>26997</v>
      </c>
      <c r="B4204" s="19">
        <v>47</v>
      </c>
      <c r="C4204" s="20">
        <v>44408</v>
      </c>
      <c r="D4204" s="21">
        <v>22</v>
      </c>
      <c r="E4204" s="21">
        <v>10</v>
      </c>
      <c r="F4204" s="22">
        <v>8769.5</v>
      </c>
      <c r="G4204" s="20">
        <v>36039</v>
      </c>
    </row>
    <row r="4205" spans="1:7" x14ac:dyDescent="0.25">
      <c r="A4205" s="20">
        <v>22677</v>
      </c>
      <c r="B4205" s="19">
        <v>59</v>
      </c>
      <c r="C4205" s="20">
        <v>44408</v>
      </c>
      <c r="D4205" s="21">
        <v>33</v>
      </c>
      <c r="E4205" s="21">
        <v>10</v>
      </c>
      <c r="F4205" s="22">
        <v>10470.75</v>
      </c>
      <c r="G4205" s="20">
        <v>32021</v>
      </c>
    </row>
    <row r="4206" spans="1:7" x14ac:dyDescent="0.25">
      <c r="A4206" s="20">
        <v>27996</v>
      </c>
      <c r="B4206" s="19">
        <v>45</v>
      </c>
      <c r="C4206" s="20">
        <v>44408</v>
      </c>
      <c r="D4206" s="21">
        <v>18</v>
      </c>
      <c r="E4206" s="21">
        <v>10</v>
      </c>
      <c r="F4206" s="22">
        <v>8485.75</v>
      </c>
      <c r="G4206" s="20">
        <v>37515</v>
      </c>
    </row>
    <row r="4207" spans="1:7" x14ac:dyDescent="0.25">
      <c r="A4207" s="20">
        <v>24298</v>
      </c>
      <c r="B4207" s="19">
        <v>55</v>
      </c>
      <c r="C4207" s="20">
        <v>44408</v>
      </c>
      <c r="D4207" s="21">
        <v>32</v>
      </c>
      <c r="E4207" s="21">
        <v>10</v>
      </c>
      <c r="F4207" s="22">
        <v>8769.5</v>
      </c>
      <c r="G4207" s="20">
        <v>32387</v>
      </c>
    </row>
    <row r="4208" spans="1:7" x14ac:dyDescent="0.25">
      <c r="A4208" s="20">
        <v>23267</v>
      </c>
      <c r="B4208" s="19">
        <v>58</v>
      </c>
      <c r="C4208" s="20">
        <v>44408</v>
      </c>
      <c r="D4208" s="21">
        <v>32</v>
      </c>
      <c r="E4208" s="21">
        <v>10</v>
      </c>
      <c r="F4208" s="22">
        <v>9575.75</v>
      </c>
      <c r="G4208" s="20">
        <v>32387</v>
      </c>
    </row>
    <row r="4209" spans="1:7" x14ac:dyDescent="0.25">
      <c r="A4209" s="20">
        <v>28476</v>
      </c>
      <c r="B4209" s="19">
        <v>43</v>
      </c>
      <c r="C4209" s="20">
        <v>44408</v>
      </c>
      <c r="D4209" s="21">
        <v>15</v>
      </c>
      <c r="E4209" s="21">
        <v>10</v>
      </c>
      <c r="F4209" s="22">
        <v>10297.5</v>
      </c>
      <c r="G4209" s="20">
        <v>38596</v>
      </c>
    </row>
    <row r="4210" spans="1:7" x14ac:dyDescent="0.25">
      <c r="A4210" s="20">
        <v>24200</v>
      </c>
      <c r="B4210" s="19">
        <v>55</v>
      </c>
      <c r="C4210" s="20">
        <v>44408</v>
      </c>
      <c r="D4210" s="21">
        <v>30</v>
      </c>
      <c r="E4210" s="21">
        <v>10</v>
      </c>
      <c r="F4210" s="22">
        <v>9562</v>
      </c>
      <c r="G4210" s="20">
        <v>33119</v>
      </c>
    </row>
    <row r="4211" spans="1:7" x14ac:dyDescent="0.25">
      <c r="A4211" s="20">
        <v>22540</v>
      </c>
      <c r="B4211" s="19">
        <v>60</v>
      </c>
      <c r="C4211" s="20">
        <v>44408</v>
      </c>
      <c r="D4211" s="21">
        <v>34</v>
      </c>
      <c r="E4211" s="21">
        <v>10</v>
      </c>
      <c r="F4211" s="22">
        <v>8593.25</v>
      </c>
      <c r="G4211" s="20">
        <v>31656</v>
      </c>
    </row>
    <row r="4212" spans="1:7" x14ac:dyDescent="0.25">
      <c r="A4212" s="20">
        <v>23358</v>
      </c>
      <c r="B4212" s="19">
        <v>57</v>
      </c>
      <c r="C4212" s="20">
        <v>44408</v>
      </c>
      <c r="D4212" s="21">
        <v>33</v>
      </c>
      <c r="E4212" s="21">
        <v>10</v>
      </c>
      <c r="F4212" s="22">
        <v>10949.5</v>
      </c>
      <c r="G4212" s="20">
        <v>32021</v>
      </c>
    </row>
    <row r="4213" spans="1:7" x14ac:dyDescent="0.25">
      <c r="A4213" s="20">
        <v>25948</v>
      </c>
      <c r="B4213" s="19">
        <v>50</v>
      </c>
      <c r="C4213" s="20">
        <v>44408</v>
      </c>
      <c r="D4213" s="21">
        <v>15</v>
      </c>
      <c r="E4213" s="21">
        <v>10</v>
      </c>
      <c r="F4213" s="22">
        <v>11958.75</v>
      </c>
      <c r="G4213" s="20">
        <v>38607</v>
      </c>
    </row>
    <row r="4214" spans="1:7" x14ac:dyDescent="0.25">
      <c r="A4214" s="20">
        <v>29349</v>
      </c>
      <c r="B4214" s="19">
        <v>41</v>
      </c>
      <c r="C4214" s="20">
        <v>44408</v>
      </c>
      <c r="D4214" s="21">
        <v>12</v>
      </c>
      <c r="E4214" s="21">
        <v>10</v>
      </c>
      <c r="F4214" s="22">
        <v>9256.75</v>
      </c>
      <c r="G4214" s="20">
        <v>39692</v>
      </c>
    </row>
    <row r="4215" spans="1:7" x14ac:dyDescent="0.25">
      <c r="A4215" s="20">
        <v>25308</v>
      </c>
      <c r="B4215" s="19">
        <v>52</v>
      </c>
      <c r="C4215" s="20">
        <v>44408</v>
      </c>
      <c r="D4215" s="21">
        <v>24</v>
      </c>
      <c r="E4215" s="21">
        <v>10</v>
      </c>
      <c r="F4215" s="22">
        <v>8957</v>
      </c>
      <c r="G4215" s="20">
        <v>35309</v>
      </c>
    </row>
    <row r="4216" spans="1:7" x14ac:dyDescent="0.25">
      <c r="A4216" s="20">
        <v>27666</v>
      </c>
      <c r="B4216" s="19">
        <v>46</v>
      </c>
      <c r="C4216" s="20">
        <v>44408</v>
      </c>
      <c r="D4216" s="21">
        <v>12</v>
      </c>
      <c r="E4216" s="21">
        <v>11</v>
      </c>
      <c r="F4216" s="22">
        <v>8725.5</v>
      </c>
      <c r="G4216" s="20">
        <v>39678</v>
      </c>
    </row>
    <row r="4217" spans="1:7" x14ac:dyDescent="0.25">
      <c r="A4217" s="20">
        <v>23011</v>
      </c>
      <c r="B4217" s="19">
        <v>58</v>
      </c>
      <c r="C4217" s="20">
        <v>44408</v>
      </c>
      <c r="D4217" s="21">
        <v>11</v>
      </c>
      <c r="E4217" s="21">
        <v>11</v>
      </c>
      <c r="F4217" s="22">
        <v>11592.75</v>
      </c>
      <c r="G4217" s="20">
        <v>40042</v>
      </c>
    </row>
    <row r="4218" spans="1:7" x14ac:dyDescent="0.25">
      <c r="A4218" s="20">
        <v>24161</v>
      </c>
      <c r="B4218" s="19">
        <v>55</v>
      </c>
      <c r="C4218" s="20">
        <v>44408</v>
      </c>
      <c r="D4218" s="21">
        <v>24</v>
      </c>
      <c r="E4218" s="21">
        <v>11</v>
      </c>
      <c r="F4218" s="22">
        <v>10819.5</v>
      </c>
      <c r="G4218" s="20">
        <v>35278</v>
      </c>
    </row>
    <row r="4219" spans="1:7" x14ac:dyDescent="0.25">
      <c r="A4219" s="20">
        <v>26487</v>
      </c>
      <c r="B4219" s="19">
        <v>49</v>
      </c>
      <c r="C4219" s="20">
        <v>44408</v>
      </c>
      <c r="D4219" s="21">
        <v>19</v>
      </c>
      <c r="E4219" s="21">
        <v>11</v>
      </c>
      <c r="F4219" s="22">
        <v>9510.75</v>
      </c>
      <c r="G4219" s="20">
        <v>37123</v>
      </c>
    </row>
    <row r="4220" spans="1:7" x14ac:dyDescent="0.25">
      <c r="A4220" s="20">
        <v>27574</v>
      </c>
      <c r="B4220" s="19">
        <v>46</v>
      </c>
      <c r="C4220" s="20">
        <v>44408</v>
      </c>
      <c r="D4220" s="21">
        <v>16</v>
      </c>
      <c r="E4220" s="21">
        <v>11</v>
      </c>
      <c r="F4220" s="22">
        <v>10524</v>
      </c>
      <c r="G4220" s="20">
        <v>38200</v>
      </c>
    </row>
    <row r="4221" spans="1:7" x14ac:dyDescent="0.25">
      <c r="A4221" s="20">
        <v>27032</v>
      </c>
      <c r="B4221" s="19">
        <v>47</v>
      </c>
      <c r="C4221" s="20">
        <v>44408</v>
      </c>
      <c r="D4221" s="21">
        <v>12</v>
      </c>
      <c r="E4221" s="21">
        <v>11</v>
      </c>
      <c r="F4221" s="22">
        <v>9729.25</v>
      </c>
      <c r="G4221" s="20">
        <v>39678</v>
      </c>
    </row>
    <row r="4222" spans="1:7" x14ac:dyDescent="0.25">
      <c r="A4222" s="20">
        <v>23880</v>
      </c>
      <c r="B4222" s="19">
        <v>56</v>
      </c>
      <c r="C4222" s="20">
        <v>44408</v>
      </c>
      <c r="D4222" s="21">
        <v>31</v>
      </c>
      <c r="E4222" s="21">
        <v>11</v>
      </c>
      <c r="F4222" s="22">
        <v>12149.5</v>
      </c>
      <c r="G4222" s="20">
        <v>32721</v>
      </c>
    </row>
    <row r="4223" spans="1:7" x14ac:dyDescent="0.25">
      <c r="A4223" s="20">
        <v>23063</v>
      </c>
      <c r="B4223" s="19">
        <v>58</v>
      </c>
      <c r="C4223" s="20">
        <v>44408</v>
      </c>
      <c r="D4223" s="21">
        <v>34</v>
      </c>
      <c r="E4223" s="21">
        <v>11</v>
      </c>
      <c r="F4223" s="22">
        <v>8933.25</v>
      </c>
      <c r="G4223" s="20">
        <v>31643</v>
      </c>
    </row>
    <row r="4224" spans="1:7" x14ac:dyDescent="0.25">
      <c r="A4224" s="20">
        <v>24349</v>
      </c>
      <c r="B4224" s="19">
        <v>55</v>
      </c>
      <c r="C4224" s="20">
        <v>44408</v>
      </c>
      <c r="D4224" s="21">
        <v>17</v>
      </c>
      <c r="E4224" s="21">
        <v>11</v>
      </c>
      <c r="F4224" s="22">
        <v>11423</v>
      </c>
      <c r="G4224" s="20">
        <v>37851</v>
      </c>
    </row>
    <row r="4225" spans="1:7" x14ac:dyDescent="0.25">
      <c r="A4225" s="20">
        <v>23770</v>
      </c>
      <c r="B4225" s="19">
        <v>56</v>
      </c>
      <c r="C4225" s="20">
        <v>44408</v>
      </c>
      <c r="D4225" s="21">
        <v>31</v>
      </c>
      <c r="E4225" s="21">
        <v>11</v>
      </c>
      <c r="F4225" s="22">
        <v>11039.5</v>
      </c>
      <c r="G4225" s="20">
        <v>32721</v>
      </c>
    </row>
    <row r="4226" spans="1:7" x14ac:dyDescent="0.25">
      <c r="A4226" s="20">
        <v>26198</v>
      </c>
      <c r="B4226" s="19">
        <v>50</v>
      </c>
      <c r="C4226" s="20">
        <v>44408</v>
      </c>
      <c r="D4226" s="21">
        <v>20</v>
      </c>
      <c r="E4226" s="21">
        <v>11</v>
      </c>
      <c r="F4226" s="22">
        <v>8999.5</v>
      </c>
      <c r="G4226" s="20">
        <v>36759</v>
      </c>
    </row>
    <row r="4227" spans="1:7" x14ac:dyDescent="0.25">
      <c r="A4227" s="20">
        <v>22673</v>
      </c>
      <c r="B4227" s="19">
        <v>59</v>
      </c>
      <c r="C4227" s="20">
        <v>44408</v>
      </c>
      <c r="D4227" s="21">
        <v>31</v>
      </c>
      <c r="E4227" s="21">
        <v>11</v>
      </c>
      <c r="F4227" s="22">
        <v>9969.5</v>
      </c>
      <c r="G4227" s="20">
        <v>32721</v>
      </c>
    </row>
    <row r="4228" spans="1:7" x14ac:dyDescent="0.25">
      <c r="A4228" s="20">
        <v>24037</v>
      </c>
      <c r="B4228" s="19">
        <v>55</v>
      </c>
      <c r="C4228" s="20">
        <v>44408</v>
      </c>
      <c r="D4228" s="21">
        <v>29</v>
      </c>
      <c r="E4228" s="21">
        <v>11</v>
      </c>
      <c r="F4228" s="22">
        <v>10662</v>
      </c>
      <c r="G4228" s="20">
        <v>33455</v>
      </c>
    </row>
    <row r="4229" spans="1:7" x14ac:dyDescent="0.25">
      <c r="A4229" s="20">
        <v>27370</v>
      </c>
      <c r="B4229" s="19">
        <v>46</v>
      </c>
      <c r="C4229" s="20">
        <v>44408</v>
      </c>
      <c r="D4229" s="21">
        <v>7</v>
      </c>
      <c r="E4229" s="21">
        <v>11</v>
      </c>
      <c r="F4229" s="22">
        <v>8946.75</v>
      </c>
      <c r="G4229" s="20">
        <v>41505</v>
      </c>
    </row>
    <row r="4230" spans="1:7" x14ac:dyDescent="0.25">
      <c r="A4230" s="20">
        <v>24857</v>
      </c>
      <c r="B4230" s="19">
        <v>53</v>
      </c>
      <c r="C4230" s="20">
        <v>44408</v>
      </c>
      <c r="D4230" s="21">
        <v>28</v>
      </c>
      <c r="E4230" s="21">
        <v>11</v>
      </c>
      <c r="F4230" s="22">
        <v>10568.25</v>
      </c>
      <c r="G4230" s="20">
        <v>33817</v>
      </c>
    </row>
    <row r="4231" spans="1:7" x14ac:dyDescent="0.25">
      <c r="A4231" s="20">
        <v>27822</v>
      </c>
      <c r="B4231" s="19">
        <v>45</v>
      </c>
      <c r="C4231" s="20">
        <v>44408</v>
      </c>
      <c r="D4231" s="21">
        <v>20</v>
      </c>
      <c r="E4231" s="21">
        <v>11</v>
      </c>
      <c r="F4231" s="22">
        <v>9912</v>
      </c>
      <c r="G4231" s="20">
        <v>36739</v>
      </c>
    </row>
    <row r="4232" spans="1:7" x14ac:dyDescent="0.25">
      <c r="A4232" s="20">
        <v>25883</v>
      </c>
      <c r="B4232" s="19">
        <v>50</v>
      </c>
      <c r="C4232" s="20">
        <v>44408</v>
      </c>
      <c r="D4232" s="21">
        <v>27</v>
      </c>
      <c r="E4232" s="21">
        <v>11</v>
      </c>
      <c r="F4232" s="22">
        <v>9775.75</v>
      </c>
      <c r="G4232" s="20">
        <v>34199</v>
      </c>
    </row>
    <row r="4233" spans="1:7" x14ac:dyDescent="0.25">
      <c r="A4233" s="20">
        <v>28253</v>
      </c>
      <c r="B4233" s="19">
        <v>44</v>
      </c>
      <c r="C4233" s="20">
        <v>44408</v>
      </c>
      <c r="D4233" s="21">
        <v>19</v>
      </c>
      <c r="E4233" s="21">
        <v>11</v>
      </c>
      <c r="F4233" s="22">
        <v>8659.5</v>
      </c>
      <c r="G4233" s="20">
        <v>37109</v>
      </c>
    </row>
    <row r="4234" spans="1:7" x14ac:dyDescent="0.25">
      <c r="A4234" s="20">
        <v>24155</v>
      </c>
      <c r="B4234" s="19">
        <v>55</v>
      </c>
      <c r="C4234" s="20">
        <v>44408</v>
      </c>
      <c r="D4234" s="21">
        <v>30</v>
      </c>
      <c r="E4234" s="21">
        <v>11</v>
      </c>
      <c r="F4234" s="22">
        <v>9383.25</v>
      </c>
      <c r="G4234" s="20">
        <v>33086</v>
      </c>
    </row>
    <row r="4235" spans="1:7" x14ac:dyDescent="0.25">
      <c r="A4235" s="20">
        <v>22148</v>
      </c>
      <c r="B4235" s="19">
        <v>61</v>
      </c>
      <c r="C4235" s="20">
        <v>44408</v>
      </c>
      <c r="D4235" s="21">
        <v>32</v>
      </c>
      <c r="E4235" s="21">
        <v>11</v>
      </c>
      <c r="F4235" s="22">
        <v>10513.25</v>
      </c>
      <c r="G4235" s="20">
        <v>32356</v>
      </c>
    </row>
    <row r="4236" spans="1:7" x14ac:dyDescent="0.25">
      <c r="A4236" s="20">
        <v>26002</v>
      </c>
      <c r="B4236" s="19">
        <v>50</v>
      </c>
      <c r="C4236" s="20">
        <v>44408</v>
      </c>
      <c r="D4236" s="21">
        <v>14</v>
      </c>
      <c r="E4236" s="21">
        <v>11</v>
      </c>
      <c r="F4236" s="22">
        <v>10746</v>
      </c>
      <c r="G4236" s="20">
        <v>38930</v>
      </c>
    </row>
    <row r="4237" spans="1:7" x14ac:dyDescent="0.25">
      <c r="A4237" s="20">
        <v>22421</v>
      </c>
      <c r="B4237" s="19">
        <v>60</v>
      </c>
      <c r="C4237" s="20">
        <v>44408</v>
      </c>
      <c r="D4237" s="21">
        <v>15</v>
      </c>
      <c r="E4237" s="21">
        <v>11</v>
      </c>
      <c r="F4237" s="22">
        <v>10232.5</v>
      </c>
      <c r="G4237" s="20">
        <v>38565</v>
      </c>
    </row>
    <row r="4238" spans="1:7" x14ac:dyDescent="0.25">
      <c r="A4238" s="20">
        <v>26925</v>
      </c>
      <c r="B4238" s="19">
        <v>48</v>
      </c>
      <c r="C4238" s="20">
        <v>44408</v>
      </c>
      <c r="D4238" s="21">
        <v>14</v>
      </c>
      <c r="E4238" s="21">
        <v>11</v>
      </c>
      <c r="F4238" s="22">
        <v>9054.75</v>
      </c>
      <c r="G4238" s="20">
        <v>38945</v>
      </c>
    </row>
    <row r="4239" spans="1:7" x14ac:dyDescent="0.25">
      <c r="A4239" s="20">
        <v>26684</v>
      </c>
      <c r="B4239" s="19">
        <v>48</v>
      </c>
      <c r="C4239" s="20">
        <v>44408</v>
      </c>
      <c r="D4239" s="21">
        <v>19</v>
      </c>
      <c r="E4239" s="21">
        <v>11</v>
      </c>
      <c r="F4239" s="22">
        <v>11769.5</v>
      </c>
      <c r="G4239" s="20">
        <v>37104</v>
      </c>
    </row>
    <row r="4240" spans="1:7" x14ac:dyDescent="0.25">
      <c r="A4240" s="20">
        <v>26780</v>
      </c>
      <c r="B4240" s="19">
        <v>48</v>
      </c>
      <c r="C4240" s="20">
        <v>44408</v>
      </c>
      <c r="D4240" s="21">
        <f>YEAR(C4240)-YEAR(G4240)</f>
        <v>18</v>
      </c>
      <c r="E4240" s="21">
        <f>MONTH(C4240)-MONTH(G4240)</f>
        <v>0</v>
      </c>
      <c r="F4240" s="22">
        <v>12160.75</v>
      </c>
      <c r="G4240" s="20">
        <v>37817</v>
      </c>
    </row>
    <row r="4241" spans="1:7" x14ac:dyDescent="0.25">
      <c r="A4241" s="20">
        <v>28873</v>
      </c>
      <c r="B4241" s="19">
        <v>42</v>
      </c>
      <c r="C4241" s="20">
        <v>44408</v>
      </c>
      <c r="D4241" s="21">
        <f>YEAR(C4241)-YEAR(G4241)</f>
        <v>15</v>
      </c>
      <c r="E4241" s="21">
        <f>MONTH(C4241)-MONTH(G4241)</f>
        <v>0</v>
      </c>
      <c r="F4241" s="22">
        <v>9551.25</v>
      </c>
      <c r="G4241" s="20">
        <v>38901</v>
      </c>
    </row>
    <row r="4242" spans="1:7" x14ac:dyDescent="0.25">
      <c r="A4242" s="20">
        <v>22876</v>
      </c>
      <c r="B4242" s="19">
        <v>59</v>
      </c>
      <c r="C4242" s="20">
        <v>44408</v>
      </c>
      <c r="D4242" s="21">
        <f>YEAR(C4242)-YEAR(G4242)</f>
        <v>16</v>
      </c>
      <c r="E4242" s="21">
        <f>MONTH(C4242)-MONTH(G4242)</f>
        <v>0</v>
      </c>
      <c r="F4242" s="22">
        <v>11791.5</v>
      </c>
      <c r="G4242" s="20">
        <v>38537</v>
      </c>
    </row>
    <row r="4243" spans="1:7" x14ac:dyDescent="0.25">
      <c r="A4243" s="20">
        <v>24168</v>
      </c>
      <c r="B4243" s="19">
        <v>55</v>
      </c>
      <c r="C4243" s="20">
        <v>44408</v>
      </c>
      <c r="D4243" s="21">
        <f>YEAR(C4243)-YEAR(G4243)</f>
        <v>14</v>
      </c>
      <c r="E4243" s="21">
        <f>MONTH(C4243)-MONTH(G4243)</f>
        <v>0</v>
      </c>
      <c r="F4243" s="22">
        <v>11799.75</v>
      </c>
      <c r="G4243" s="20">
        <v>39264</v>
      </c>
    </row>
    <row r="4244" spans="1:7" x14ac:dyDescent="0.25">
      <c r="A4244" s="20">
        <v>23084</v>
      </c>
      <c r="B4244" s="19">
        <v>58</v>
      </c>
      <c r="C4244" s="20">
        <v>44408</v>
      </c>
      <c r="D4244" s="21">
        <f>YEAR(C4244)-YEAR(G4244)</f>
        <v>11</v>
      </c>
      <c r="E4244" s="21">
        <f>MONTH(C4244)-MONTH(G4244)</f>
        <v>0</v>
      </c>
      <c r="F4244" s="22">
        <v>11064</v>
      </c>
      <c r="G4244" s="20">
        <v>40360</v>
      </c>
    </row>
    <row r="4245" spans="1:7" x14ac:dyDescent="0.25">
      <c r="A4245" s="20">
        <v>23576</v>
      </c>
      <c r="B4245" s="19">
        <v>57</v>
      </c>
      <c r="C4245" s="20">
        <v>44408</v>
      </c>
      <c r="D4245" s="21">
        <f>YEAR(C4245)-YEAR(G4245)</f>
        <v>2</v>
      </c>
      <c r="E4245" s="21">
        <f>MONTH(C4245)-MONTH(G4245)</f>
        <v>0</v>
      </c>
      <c r="F4245" s="22">
        <v>8958</v>
      </c>
      <c r="G4245" s="20">
        <v>43647</v>
      </c>
    </row>
    <row r="4246" spans="1:7" x14ac:dyDescent="0.25">
      <c r="A4246" s="20">
        <v>27210</v>
      </c>
      <c r="B4246" s="19">
        <v>47</v>
      </c>
      <c r="C4246" s="20">
        <v>44408</v>
      </c>
      <c r="D4246" s="21">
        <f>YEAR(C4246)-YEAR(G4246)</f>
        <v>20</v>
      </c>
      <c r="E4246" s="21">
        <f>MONTH(C4246)-MONTH(G4246)</f>
        <v>0</v>
      </c>
      <c r="F4246" s="22">
        <v>10444.5</v>
      </c>
      <c r="G4246" s="20">
        <v>37074</v>
      </c>
    </row>
    <row r="4247" spans="1:7" x14ac:dyDescent="0.25">
      <c r="A4247" s="20">
        <v>23686</v>
      </c>
      <c r="B4247" s="19">
        <v>56</v>
      </c>
      <c r="C4247" s="20">
        <v>44408</v>
      </c>
      <c r="D4247" s="21">
        <f>YEAR(C4247)-YEAR(G4247)</f>
        <v>31</v>
      </c>
      <c r="E4247" s="21">
        <f>MONTH(C4247)-MONTH(G4247)</f>
        <v>0</v>
      </c>
      <c r="F4247" s="22">
        <v>11534.5</v>
      </c>
      <c r="G4247" s="20">
        <v>33059</v>
      </c>
    </row>
    <row r="4248" spans="1:7" x14ac:dyDescent="0.25">
      <c r="A4248" s="20">
        <v>23845</v>
      </c>
      <c r="B4248" s="19">
        <v>56</v>
      </c>
      <c r="C4248" s="20">
        <v>44408</v>
      </c>
      <c r="D4248" s="21">
        <f>YEAR(C4248)-YEAR(G4248)</f>
        <v>30</v>
      </c>
      <c r="E4248" s="21">
        <f>MONTH(C4248)-MONTH(G4248)</f>
        <v>0</v>
      </c>
      <c r="F4248" s="22">
        <v>13618.25</v>
      </c>
      <c r="G4248" s="20">
        <v>33420</v>
      </c>
    </row>
    <row r="4249" spans="1:7" x14ac:dyDescent="0.25">
      <c r="A4249" s="20">
        <v>24025</v>
      </c>
      <c r="B4249" s="19">
        <v>55</v>
      </c>
      <c r="C4249" s="20">
        <v>44408</v>
      </c>
      <c r="D4249" s="21">
        <f>YEAR(C4249)-YEAR(G4249)</f>
        <v>14</v>
      </c>
      <c r="E4249" s="21">
        <f>MONTH(C4249)-MONTH(G4249)</f>
        <v>0</v>
      </c>
      <c r="F4249" s="22">
        <v>10058.5</v>
      </c>
      <c r="G4249" s="20">
        <v>39265</v>
      </c>
    </row>
    <row r="4250" spans="1:7" x14ac:dyDescent="0.25">
      <c r="A4250" s="20">
        <v>26823</v>
      </c>
      <c r="B4250" s="19">
        <v>48</v>
      </c>
      <c r="C4250" s="20">
        <v>44408</v>
      </c>
      <c r="D4250" s="21">
        <f>YEAR(C4250)-YEAR(G4250)</f>
        <v>14</v>
      </c>
      <c r="E4250" s="21">
        <f>MONTH(C4250)-MONTH(G4250)</f>
        <v>0</v>
      </c>
      <c r="F4250" s="22">
        <v>8928.5</v>
      </c>
      <c r="G4250" s="20">
        <v>39265</v>
      </c>
    </row>
    <row r="4251" spans="1:7" x14ac:dyDescent="0.25">
      <c r="A4251" s="20">
        <v>23936</v>
      </c>
      <c r="B4251" s="19">
        <v>56</v>
      </c>
      <c r="C4251" s="20">
        <v>44408</v>
      </c>
      <c r="D4251" s="21">
        <f>YEAR(C4251)-YEAR(G4251)</f>
        <v>30</v>
      </c>
      <c r="E4251" s="21">
        <f>MONTH(C4251)-MONTH(G4251)</f>
        <v>0</v>
      </c>
      <c r="F4251" s="22">
        <v>10950.75</v>
      </c>
      <c r="G4251" s="20">
        <v>33420</v>
      </c>
    </row>
    <row r="4252" spans="1:7" x14ac:dyDescent="0.25">
      <c r="A4252" s="20">
        <v>22492</v>
      </c>
      <c r="B4252" s="19">
        <v>60</v>
      </c>
      <c r="C4252" s="20">
        <v>44408</v>
      </c>
      <c r="D4252" s="21">
        <f>YEAR(C4252)-YEAR(G4252)</f>
        <v>33</v>
      </c>
      <c r="E4252" s="21">
        <f>MONTH(C4252)-MONTH(G4252)</f>
        <v>0</v>
      </c>
      <c r="F4252" s="22">
        <v>10348.25</v>
      </c>
      <c r="G4252" s="20">
        <v>32328</v>
      </c>
    </row>
    <row r="4253" spans="1:7" x14ac:dyDescent="0.25">
      <c r="A4253" s="20">
        <v>27214</v>
      </c>
      <c r="B4253" s="19">
        <v>47</v>
      </c>
      <c r="C4253" s="20">
        <v>44408</v>
      </c>
      <c r="D4253" s="21">
        <f>YEAR(C4253)-YEAR(G4253)</f>
        <v>22</v>
      </c>
      <c r="E4253" s="21">
        <f>MONTH(C4253)-MONTH(G4253)</f>
        <v>0</v>
      </c>
      <c r="F4253" s="22">
        <v>8998.25</v>
      </c>
      <c r="G4253" s="20">
        <v>36346</v>
      </c>
    </row>
    <row r="4254" spans="1:7" x14ac:dyDescent="0.25">
      <c r="A4254" s="20">
        <v>27020</v>
      </c>
      <c r="B4254" s="19">
        <v>47</v>
      </c>
      <c r="C4254" s="20">
        <v>44408</v>
      </c>
      <c r="D4254" s="21">
        <f>YEAR(C4254)-YEAR(G4254)</f>
        <v>24</v>
      </c>
      <c r="E4254" s="21">
        <f>MONTH(C4254)-MONTH(G4254)</f>
        <v>0</v>
      </c>
      <c r="F4254" s="22">
        <v>8935.75</v>
      </c>
      <c r="G4254" s="20">
        <v>35612</v>
      </c>
    </row>
    <row r="4255" spans="1:7" x14ac:dyDescent="0.25">
      <c r="A4255" s="20">
        <v>23767</v>
      </c>
      <c r="B4255" s="19">
        <v>56</v>
      </c>
      <c r="C4255" s="20">
        <v>44408</v>
      </c>
      <c r="D4255" s="21">
        <f>YEAR(C4255)-YEAR(G4255)</f>
        <v>13</v>
      </c>
      <c r="E4255" s="21">
        <f>MONTH(C4255)-MONTH(G4255)</f>
        <v>0</v>
      </c>
      <c r="F4255" s="22">
        <v>10683.25</v>
      </c>
      <c r="G4255" s="20">
        <v>39637</v>
      </c>
    </row>
    <row r="4256" spans="1:7" x14ac:dyDescent="0.25">
      <c r="A4256" s="20">
        <v>22056</v>
      </c>
      <c r="B4256" s="19">
        <v>61</v>
      </c>
      <c r="C4256" s="20">
        <v>44408</v>
      </c>
      <c r="D4256" s="21">
        <f>YEAR(C4256)-YEAR(G4256)</f>
        <v>30</v>
      </c>
      <c r="E4256" s="21">
        <f>MONTH(C4256)-MONTH(G4256)</f>
        <v>0</v>
      </c>
      <c r="F4256" s="22">
        <v>10764.5</v>
      </c>
      <c r="G4256" s="20">
        <v>33420</v>
      </c>
    </row>
    <row r="4257" spans="1:7" x14ac:dyDescent="0.25">
      <c r="A4257" s="20">
        <v>25657</v>
      </c>
      <c r="B4257" s="19">
        <v>51</v>
      </c>
      <c r="C4257" s="20">
        <v>44408</v>
      </c>
      <c r="D4257" s="21">
        <f>YEAR(C4257)-YEAR(G4257)</f>
        <v>14</v>
      </c>
      <c r="E4257" s="21">
        <f>MONTH(C4257)-MONTH(G4257)</f>
        <v>0</v>
      </c>
      <c r="F4257" s="22">
        <v>8728.5</v>
      </c>
      <c r="G4257" s="20">
        <v>39265</v>
      </c>
    </row>
    <row r="4258" spans="1:7" x14ac:dyDescent="0.25">
      <c r="A4258" s="20">
        <v>25335</v>
      </c>
      <c r="B4258" s="19">
        <v>52</v>
      </c>
      <c r="C4258" s="20">
        <v>44408</v>
      </c>
      <c r="D4258" s="21">
        <f>YEAR(C4258)-YEAR(G4258)</f>
        <v>15</v>
      </c>
      <c r="E4258" s="21">
        <f>MONTH(C4258)-MONTH(G4258)</f>
        <v>0</v>
      </c>
      <c r="F4258" s="22">
        <v>10001.25</v>
      </c>
      <c r="G4258" s="20">
        <v>38915</v>
      </c>
    </row>
    <row r="4259" spans="1:7" x14ac:dyDescent="0.25">
      <c r="A4259" s="20">
        <v>23337</v>
      </c>
      <c r="B4259" s="19">
        <v>57</v>
      </c>
      <c r="C4259" s="20">
        <v>44408</v>
      </c>
      <c r="D4259" s="21">
        <f>YEAR(C4259)-YEAR(G4259)</f>
        <v>3</v>
      </c>
      <c r="E4259" s="21">
        <f>MONTH(C4259)-MONTH(G4259)</f>
        <v>0</v>
      </c>
      <c r="F4259" s="22">
        <v>10530.75</v>
      </c>
      <c r="G4259" s="20">
        <v>43282</v>
      </c>
    </row>
    <row r="4260" spans="1:7" x14ac:dyDescent="0.25">
      <c r="A4260" s="20">
        <v>24886</v>
      </c>
      <c r="B4260" s="19">
        <v>53</v>
      </c>
      <c r="C4260" s="20">
        <v>44408</v>
      </c>
      <c r="D4260" s="21">
        <f>YEAR(C4260)-YEAR(G4260)</f>
        <v>19</v>
      </c>
      <c r="E4260" s="21">
        <f>MONTH(C4260)-MONTH(G4260)</f>
        <v>0</v>
      </c>
      <c r="F4260" s="22">
        <v>10010.75</v>
      </c>
      <c r="G4260" s="20">
        <v>37452</v>
      </c>
    </row>
    <row r="4261" spans="1:7" x14ac:dyDescent="0.25">
      <c r="A4261" s="20">
        <v>25042</v>
      </c>
      <c r="B4261" s="19">
        <v>53</v>
      </c>
      <c r="C4261" s="20">
        <v>44408</v>
      </c>
      <c r="D4261" s="21">
        <f>YEAR(C4261)-YEAR(G4261)</f>
        <v>2</v>
      </c>
      <c r="E4261" s="21">
        <f>MONTH(C4261)-MONTH(G4261)</f>
        <v>1</v>
      </c>
      <c r="F4261" s="22">
        <v>8520.5</v>
      </c>
      <c r="G4261" s="20">
        <v>43617</v>
      </c>
    </row>
    <row r="4262" spans="1:7" x14ac:dyDescent="0.25">
      <c r="A4262" s="20">
        <v>27713</v>
      </c>
      <c r="B4262" s="19">
        <v>45</v>
      </c>
      <c r="C4262" s="20">
        <v>44408</v>
      </c>
      <c r="D4262" s="21">
        <f>YEAR(C4262)-YEAR(G4262)</f>
        <v>16</v>
      </c>
      <c r="E4262" s="21">
        <f>MONTH(C4262)-MONTH(G4262)</f>
        <v>1</v>
      </c>
      <c r="F4262" s="22">
        <v>8915.25</v>
      </c>
      <c r="G4262" s="20">
        <v>38504</v>
      </c>
    </row>
    <row r="4263" spans="1:7" x14ac:dyDescent="0.25">
      <c r="A4263" s="20">
        <v>27911</v>
      </c>
      <c r="B4263" s="19">
        <v>45</v>
      </c>
      <c r="C4263" s="20">
        <v>44408</v>
      </c>
      <c r="D4263" s="21">
        <f>YEAR(C4263)-YEAR(G4263)</f>
        <v>13</v>
      </c>
      <c r="E4263" s="21">
        <f>MONTH(C4263)-MONTH(G4263)</f>
        <v>1</v>
      </c>
      <c r="F4263" s="22">
        <v>10312</v>
      </c>
      <c r="G4263" s="20">
        <v>39600</v>
      </c>
    </row>
    <row r="4264" spans="1:7" x14ac:dyDescent="0.25">
      <c r="A4264" s="20">
        <v>28564</v>
      </c>
      <c r="B4264" s="19">
        <v>43</v>
      </c>
      <c r="C4264" s="20">
        <v>44408</v>
      </c>
      <c r="D4264" s="21">
        <f>YEAR(C4264)-YEAR(G4264)</f>
        <v>18</v>
      </c>
      <c r="E4264" s="21">
        <f>MONTH(C4264)-MONTH(G4264)</f>
        <v>1</v>
      </c>
      <c r="F4264" s="22">
        <v>9892</v>
      </c>
      <c r="G4264" s="20">
        <v>37773</v>
      </c>
    </row>
    <row r="4265" spans="1:7" x14ac:dyDescent="0.25">
      <c r="A4265" s="20">
        <v>29912</v>
      </c>
      <c r="B4265" s="19">
        <v>39</v>
      </c>
      <c r="C4265" s="20">
        <v>44408</v>
      </c>
      <c r="D4265" s="21">
        <f>YEAR(C4265)-YEAR(G4265)</f>
        <v>17</v>
      </c>
      <c r="E4265" s="21">
        <f>MONTH(C4265)-MONTH(G4265)</f>
        <v>1</v>
      </c>
      <c r="F4265" s="22">
        <v>9344.25</v>
      </c>
      <c r="G4265" s="20">
        <v>38139</v>
      </c>
    </row>
    <row r="4266" spans="1:7" x14ac:dyDescent="0.25">
      <c r="A4266" s="20">
        <v>22601</v>
      </c>
      <c r="B4266" s="19">
        <v>59</v>
      </c>
      <c r="C4266" s="20">
        <v>44408</v>
      </c>
      <c r="D4266" s="21">
        <f>YEAR(C4266)-YEAR(G4266)</f>
        <v>30</v>
      </c>
      <c r="E4266" s="21">
        <f>MONTH(C4266)-MONTH(G4266)</f>
        <v>1</v>
      </c>
      <c r="F4266" s="22">
        <v>10902</v>
      </c>
      <c r="G4266" s="20">
        <v>33392</v>
      </c>
    </row>
    <row r="4267" spans="1:7" x14ac:dyDescent="0.25">
      <c r="A4267" s="20">
        <v>24766</v>
      </c>
      <c r="B4267" s="19">
        <v>53</v>
      </c>
      <c r="C4267" s="20">
        <v>44408</v>
      </c>
      <c r="D4267" s="21">
        <f>YEAR(C4267)-YEAR(G4267)</f>
        <v>20</v>
      </c>
      <c r="E4267" s="21">
        <f>MONTH(C4267)-MONTH(G4267)</f>
        <v>1</v>
      </c>
      <c r="F4267" s="22">
        <v>8640.75</v>
      </c>
      <c r="G4267" s="20">
        <v>37043</v>
      </c>
    </row>
    <row r="4268" spans="1:7" x14ac:dyDescent="0.25">
      <c r="A4268" s="20">
        <v>26539</v>
      </c>
      <c r="B4268" s="19">
        <v>49</v>
      </c>
      <c r="C4268" s="20">
        <v>44408</v>
      </c>
      <c r="D4268" s="21">
        <f>YEAR(C4268)-YEAR(G4268)</f>
        <v>23</v>
      </c>
      <c r="E4268" s="21">
        <f>MONTH(C4268)-MONTH(G4268)</f>
        <v>1</v>
      </c>
      <c r="F4268" s="22">
        <v>9263.25</v>
      </c>
      <c r="G4268" s="20">
        <v>35948</v>
      </c>
    </row>
    <row r="4269" spans="1:7" x14ac:dyDescent="0.25">
      <c r="A4269" s="20">
        <v>24964</v>
      </c>
      <c r="B4269" s="19">
        <v>53</v>
      </c>
      <c r="C4269" s="20">
        <v>44408</v>
      </c>
      <c r="D4269" s="21">
        <f>YEAR(C4269)-YEAR(G4269)</f>
        <v>30</v>
      </c>
      <c r="E4269" s="21">
        <f>MONTH(C4269)-MONTH(G4269)</f>
        <v>1</v>
      </c>
      <c r="F4269" s="22">
        <v>9634.5</v>
      </c>
      <c r="G4269" s="20">
        <v>33406</v>
      </c>
    </row>
    <row r="4270" spans="1:7" x14ac:dyDescent="0.25">
      <c r="A4270" s="20">
        <v>22989</v>
      </c>
      <c r="B4270" s="19">
        <v>58</v>
      </c>
      <c r="C4270" s="20">
        <v>44408</v>
      </c>
      <c r="D4270" s="21">
        <f>YEAR(C4270)-YEAR(G4270)</f>
        <v>33</v>
      </c>
      <c r="E4270" s="21">
        <f>MONTH(C4270)-MONTH(G4270)</f>
        <v>1</v>
      </c>
      <c r="F4270" s="22">
        <v>10604.5</v>
      </c>
      <c r="G4270" s="20">
        <v>32295</v>
      </c>
    </row>
    <row r="4271" spans="1:7" x14ac:dyDescent="0.25">
      <c r="A4271" s="20">
        <v>25315</v>
      </c>
      <c r="B4271" s="19">
        <v>52</v>
      </c>
      <c r="C4271" s="20">
        <v>44408</v>
      </c>
      <c r="D4271" s="21">
        <f>YEAR(C4271)-YEAR(G4271)</f>
        <v>31</v>
      </c>
      <c r="E4271" s="21">
        <f>MONTH(C4271)-MONTH(G4271)</f>
        <v>1</v>
      </c>
      <c r="F4271" s="22">
        <v>11843.25</v>
      </c>
      <c r="G4271" s="20">
        <v>33035</v>
      </c>
    </row>
    <row r="4272" spans="1:7" x14ac:dyDescent="0.25">
      <c r="A4272" s="20">
        <v>24083</v>
      </c>
      <c r="B4272" s="19">
        <v>55</v>
      </c>
      <c r="C4272" s="20">
        <v>44408</v>
      </c>
      <c r="D4272" s="21">
        <f>YEAR(C4272)-YEAR(G4272)</f>
        <v>31</v>
      </c>
      <c r="E4272" s="21">
        <f>MONTH(C4272)-MONTH(G4272)</f>
        <v>1</v>
      </c>
      <c r="F4272" s="22">
        <v>11277</v>
      </c>
      <c r="G4272" s="20">
        <v>33025</v>
      </c>
    </row>
    <row r="4273" spans="1:7" x14ac:dyDescent="0.25">
      <c r="A4273" s="20">
        <v>25583</v>
      </c>
      <c r="B4273" s="19">
        <v>51</v>
      </c>
      <c r="C4273" s="20">
        <v>44408</v>
      </c>
      <c r="D4273" s="21">
        <f>YEAR(C4273)-YEAR(G4273)</f>
        <v>14</v>
      </c>
      <c r="E4273" s="21">
        <f>MONTH(C4273)-MONTH(G4273)</f>
        <v>1</v>
      </c>
      <c r="F4273" s="22">
        <v>9843.5</v>
      </c>
      <c r="G4273" s="20">
        <v>39251</v>
      </c>
    </row>
    <row r="4274" spans="1:7" x14ac:dyDescent="0.25">
      <c r="A4274" s="20">
        <v>27928</v>
      </c>
      <c r="B4274" s="19">
        <v>45</v>
      </c>
      <c r="C4274" s="20">
        <v>44408</v>
      </c>
      <c r="D4274" s="21">
        <f>YEAR(C4274)-YEAR(G4274)</f>
        <v>9</v>
      </c>
      <c r="E4274" s="21">
        <f>MONTH(C4274)-MONTH(G4274)</f>
        <v>1</v>
      </c>
      <c r="F4274" s="22">
        <v>9123.5</v>
      </c>
      <c r="G4274" s="20">
        <v>41061</v>
      </c>
    </row>
    <row r="4275" spans="1:7" x14ac:dyDescent="0.25">
      <c r="A4275" s="20">
        <v>26614</v>
      </c>
      <c r="B4275" s="19">
        <v>48</v>
      </c>
      <c r="C4275" s="20">
        <v>44408</v>
      </c>
      <c r="D4275" s="21">
        <f>YEAR(C4275)-YEAR(G4275)</f>
        <v>12</v>
      </c>
      <c r="E4275" s="21">
        <f>MONTH(C4275)-MONTH(G4275)</f>
        <v>1</v>
      </c>
      <c r="F4275" s="22">
        <v>8708</v>
      </c>
      <c r="G4275" s="20">
        <v>39979</v>
      </c>
    </row>
    <row r="4276" spans="1:7" x14ac:dyDescent="0.25">
      <c r="A4276" s="20">
        <v>26928</v>
      </c>
      <c r="B4276" s="19">
        <v>48</v>
      </c>
      <c r="C4276" s="20">
        <v>44408</v>
      </c>
      <c r="D4276" s="21">
        <f>YEAR(C4276)-YEAR(G4276)</f>
        <v>20</v>
      </c>
      <c r="E4276" s="21">
        <f>MONTH(C4276)-MONTH(G4276)</f>
        <v>1</v>
      </c>
      <c r="F4276" s="22">
        <v>9263.25</v>
      </c>
      <c r="G4276" s="20">
        <v>37060</v>
      </c>
    </row>
    <row r="4277" spans="1:7" x14ac:dyDescent="0.25">
      <c r="A4277" s="20">
        <v>26609</v>
      </c>
      <c r="B4277" s="19">
        <v>48</v>
      </c>
      <c r="C4277" s="20">
        <v>44408</v>
      </c>
      <c r="D4277" s="21">
        <f>YEAR(C4277)-YEAR(G4277)</f>
        <v>16</v>
      </c>
      <c r="E4277" s="21">
        <f>MONTH(C4277)-MONTH(G4277)</f>
        <v>1</v>
      </c>
      <c r="F4277" s="22">
        <v>9066.5</v>
      </c>
      <c r="G4277" s="20">
        <v>38504</v>
      </c>
    </row>
    <row r="4278" spans="1:7" x14ac:dyDescent="0.25">
      <c r="A4278" s="20">
        <v>24755</v>
      </c>
      <c r="B4278" s="19">
        <v>53</v>
      </c>
      <c r="C4278" s="20">
        <v>44408</v>
      </c>
      <c r="D4278" s="21">
        <f>YEAR(C4278)-YEAR(G4278)</f>
        <v>18</v>
      </c>
      <c r="E4278" s="21">
        <f>MONTH(C4278)-MONTH(G4278)</f>
        <v>1</v>
      </c>
      <c r="F4278" s="22">
        <v>12019.5</v>
      </c>
      <c r="G4278" s="20">
        <v>37773</v>
      </c>
    </row>
    <row r="4279" spans="1:7" x14ac:dyDescent="0.25">
      <c r="A4279" s="20">
        <v>25444</v>
      </c>
      <c r="B4279" s="19">
        <v>52</v>
      </c>
      <c r="C4279" s="20">
        <v>44408</v>
      </c>
      <c r="D4279" s="21">
        <f>YEAR(C4279)-YEAR(G4279)</f>
        <v>23</v>
      </c>
      <c r="E4279" s="21">
        <f>MONTH(C4279)-MONTH(G4279)</f>
        <v>1</v>
      </c>
      <c r="F4279" s="22">
        <v>9564.5</v>
      </c>
      <c r="G4279" s="20">
        <v>35947</v>
      </c>
    </row>
    <row r="4280" spans="1:7" x14ac:dyDescent="0.25">
      <c r="A4280" s="20">
        <v>24743</v>
      </c>
      <c r="B4280" s="19">
        <v>54</v>
      </c>
      <c r="C4280" s="20">
        <v>44408</v>
      </c>
      <c r="D4280" s="21">
        <f>YEAR(C4280)-YEAR(G4280)</f>
        <v>19</v>
      </c>
      <c r="E4280" s="21">
        <f>MONTH(C4280)-MONTH(G4280)</f>
        <v>1</v>
      </c>
      <c r="F4280" s="22">
        <v>11263.25</v>
      </c>
      <c r="G4280" s="20">
        <v>37408</v>
      </c>
    </row>
    <row r="4281" spans="1:7" x14ac:dyDescent="0.25">
      <c r="A4281" s="20">
        <v>29083</v>
      </c>
      <c r="B4281" s="19">
        <v>42</v>
      </c>
      <c r="C4281" s="20">
        <v>44408</v>
      </c>
      <c r="D4281" s="21">
        <f>YEAR(C4281)-YEAR(G4281)</f>
        <v>16</v>
      </c>
      <c r="E4281" s="21">
        <f>MONTH(C4281)-MONTH(G4281)</f>
        <v>1</v>
      </c>
      <c r="F4281" s="22">
        <v>8749</v>
      </c>
      <c r="G4281" s="20">
        <v>38504</v>
      </c>
    </row>
    <row r="4282" spans="1:7" x14ac:dyDescent="0.25">
      <c r="A4282" s="20">
        <v>23462</v>
      </c>
      <c r="B4282" s="19">
        <v>57</v>
      </c>
      <c r="C4282" s="20">
        <v>44408</v>
      </c>
      <c r="D4282" s="21">
        <f>YEAR(C4282)-YEAR(G4282)</f>
        <v>31</v>
      </c>
      <c r="E4282" s="21">
        <f>MONTH(C4282)-MONTH(G4282)</f>
        <v>1</v>
      </c>
      <c r="F4282" s="22">
        <v>9592</v>
      </c>
      <c r="G4282" s="20">
        <v>33029</v>
      </c>
    </row>
    <row r="4283" spans="1:7" x14ac:dyDescent="0.25">
      <c r="A4283" s="20">
        <v>23924</v>
      </c>
      <c r="B4283" s="19">
        <v>56</v>
      </c>
      <c r="C4283" s="20">
        <v>44408</v>
      </c>
      <c r="D4283" s="21">
        <f>YEAR(C4283)-YEAR(G4283)</f>
        <v>21</v>
      </c>
      <c r="E4283" s="21">
        <f>MONTH(C4283)-MONTH(G4283)</f>
        <v>2</v>
      </c>
      <c r="F4283" s="22">
        <v>10905.75</v>
      </c>
      <c r="G4283" s="20">
        <v>36647</v>
      </c>
    </row>
    <row r="4284" spans="1:7" x14ac:dyDescent="0.25">
      <c r="A4284" s="20">
        <v>28566</v>
      </c>
      <c r="B4284" s="19">
        <v>43</v>
      </c>
      <c r="C4284" s="20">
        <v>44408</v>
      </c>
      <c r="D4284" s="21">
        <f>YEAR(C4284)-YEAR(G4284)</f>
        <v>17</v>
      </c>
      <c r="E4284" s="21">
        <f>MONTH(C4284)-MONTH(G4284)</f>
        <v>2</v>
      </c>
      <c r="F4284" s="22">
        <v>10654.25</v>
      </c>
      <c r="G4284" s="20">
        <v>38110</v>
      </c>
    </row>
    <row r="4285" spans="1:7" x14ac:dyDescent="0.25">
      <c r="A4285" s="20">
        <v>24072</v>
      </c>
      <c r="B4285" s="19">
        <v>55</v>
      </c>
      <c r="C4285" s="20">
        <v>44408</v>
      </c>
      <c r="D4285" s="21">
        <f>YEAR(C4285)-YEAR(G4285)</f>
        <v>31</v>
      </c>
      <c r="E4285" s="21">
        <f>MONTH(C4285)-MONTH(G4285)</f>
        <v>2</v>
      </c>
      <c r="F4285" s="22">
        <v>11247</v>
      </c>
      <c r="G4285" s="20">
        <v>32994</v>
      </c>
    </row>
    <row r="4286" spans="1:7" x14ac:dyDescent="0.25">
      <c r="A4286" s="20">
        <v>27808</v>
      </c>
      <c r="B4286" s="19">
        <v>45</v>
      </c>
      <c r="C4286" s="20">
        <v>44408</v>
      </c>
      <c r="D4286" s="21">
        <f>YEAR(C4286)-YEAR(G4286)</f>
        <v>19</v>
      </c>
      <c r="E4286" s="21">
        <f>MONTH(C4286)-MONTH(G4286)</f>
        <v>2</v>
      </c>
      <c r="F4286" s="22">
        <v>9065.75</v>
      </c>
      <c r="G4286" s="20">
        <v>37377</v>
      </c>
    </row>
    <row r="4287" spans="1:7" x14ac:dyDescent="0.25">
      <c r="A4287" s="20">
        <v>25324</v>
      </c>
      <c r="B4287" s="19">
        <v>52</v>
      </c>
      <c r="C4287" s="20">
        <v>44408</v>
      </c>
      <c r="D4287" s="21">
        <f>YEAR(C4287)-YEAR(G4287)</f>
        <v>23</v>
      </c>
      <c r="E4287" s="21">
        <f>MONTH(C4287)-MONTH(G4287)</f>
        <v>2</v>
      </c>
      <c r="F4287" s="22">
        <v>9365.75</v>
      </c>
      <c r="G4287" s="20">
        <v>35933</v>
      </c>
    </row>
    <row r="4288" spans="1:7" x14ac:dyDescent="0.25">
      <c r="A4288" s="20">
        <v>26322</v>
      </c>
      <c r="B4288" s="19">
        <v>49</v>
      </c>
      <c r="C4288" s="20">
        <v>44408</v>
      </c>
      <c r="D4288" s="21">
        <f>YEAR(C4288)-YEAR(G4288)</f>
        <v>12</v>
      </c>
      <c r="E4288" s="21">
        <f>MONTH(C4288)-MONTH(G4288)</f>
        <v>2</v>
      </c>
      <c r="F4288" s="22">
        <v>9998</v>
      </c>
      <c r="G4288" s="20">
        <v>39951</v>
      </c>
    </row>
    <row r="4289" spans="1:7" x14ac:dyDescent="0.25">
      <c r="A4289" s="20">
        <v>28437</v>
      </c>
      <c r="B4289" s="19">
        <v>43</v>
      </c>
      <c r="C4289" s="20">
        <v>44408</v>
      </c>
      <c r="D4289" s="21">
        <f>YEAR(C4289)-YEAR(G4289)</f>
        <v>20</v>
      </c>
      <c r="E4289" s="21">
        <f>MONTH(C4289)-MONTH(G4289)</f>
        <v>2</v>
      </c>
      <c r="F4289" s="22">
        <v>9200.75</v>
      </c>
      <c r="G4289" s="20">
        <v>37027</v>
      </c>
    </row>
    <row r="4290" spans="1:7" x14ac:dyDescent="0.25">
      <c r="A4290" s="20">
        <v>23475</v>
      </c>
      <c r="B4290" s="19">
        <v>57</v>
      </c>
      <c r="C4290" s="20">
        <v>44408</v>
      </c>
      <c r="D4290" s="21">
        <f>YEAR(C4290)-YEAR(G4290)</f>
        <v>32</v>
      </c>
      <c r="E4290" s="21">
        <f>MONTH(C4290)-MONTH(G4290)</f>
        <v>2</v>
      </c>
      <c r="F4290" s="22">
        <v>8887</v>
      </c>
      <c r="G4290" s="20">
        <v>32630</v>
      </c>
    </row>
    <row r="4291" spans="1:7" x14ac:dyDescent="0.25">
      <c r="A4291" s="20">
        <v>22458</v>
      </c>
      <c r="B4291" s="19">
        <v>60</v>
      </c>
      <c r="C4291" s="20">
        <v>44408</v>
      </c>
      <c r="D4291" s="21">
        <f>YEAR(C4291)-YEAR(G4291)</f>
        <v>35</v>
      </c>
      <c r="E4291" s="21">
        <f>MONTH(C4291)-MONTH(G4291)</f>
        <v>2</v>
      </c>
      <c r="F4291" s="22">
        <v>10249.5</v>
      </c>
      <c r="G4291" s="20">
        <v>31537</v>
      </c>
    </row>
    <row r="4292" spans="1:7" x14ac:dyDescent="0.25">
      <c r="A4292" s="20">
        <v>27251</v>
      </c>
      <c r="B4292" s="19">
        <v>47</v>
      </c>
      <c r="C4292" s="20">
        <v>44408</v>
      </c>
      <c r="D4292" s="21">
        <f>YEAR(C4292)-YEAR(G4292)</f>
        <v>22</v>
      </c>
      <c r="E4292" s="21">
        <f>MONTH(C4292)-MONTH(G4292)</f>
        <v>2</v>
      </c>
      <c r="F4292" s="22">
        <v>9595.75</v>
      </c>
      <c r="G4292" s="20">
        <v>36283</v>
      </c>
    </row>
    <row r="4293" spans="1:7" x14ac:dyDescent="0.25">
      <c r="A4293" s="20">
        <v>23969</v>
      </c>
      <c r="B4293" s="19">
        <v>56</v>
      </c>
      <c r="C4293" s="20">
        <v>44408</v>
      </c>
      <c r="D4293" s="21">
        <f>YEAR(C4293)-YEAR(G4293)</f>
        <v>31</v>
      </c>
      <c r="E4293" s="21">
        <f>MONTH(C4293)-MONTH(G4293)</f>
        <v>2</v>
      </c>
      <c r="F4293" s="22">
        <v>9675.75</v>
      </c>
      <c r="G4293" s="20">
        <v>32995</v>
      </c>
    </row>
    <row r="4294" spans="1:7" x14ac:dyDescent="0.25">
      <c r="A4294" s="20">
        <v>26152</v>
      </c>
      <c r="B4294" s="19">
        <v>50</v>
      </c>
      <c r="C4294" s="20">
        <v>44408</v>
      </c>
      <c r="D4294" s="21">
        <f>YEAR(C4294)-YEAR(G4294)</f>
        <v>23</v>
      </c>
      <c r="E4294" s="21">
        <f>MONTH(C4294)-MONTH(G4294)</f>
        <v>2</v>
      </c>
      <c r="F4294" s="22">
        <v>9234.5</v>
      </c>
      <c r="G4294" s="20">
        <v>35919</v>
      </c>
    </row>
    <row r="4295" spans="1:7" x14ac:dyDescent="0.25">
      <c r="A4295" s="20">
        <v>22377</v>
      </c>
      <c r="B4295" s="19">
        <v>60</v>
      </c>
      <c r="C4295" s="20">
        <v>44408</v>
      </c>
      <c r="D4295" s="21">
        <f>YEAR(C4295)-YEAR(G4295)</f>
        <v>39</v>
      </c>
      <c r="E4295" s="21">
        <f>MONTH(C4295)-MONTH(G4295)</f>
        <v>2</v>
      </c>
      <c r="F4295" s="22">
        <v>9508.25</v>
      </c>
      <c r="G4295" s="20">
        <v>30072</v>
      </c>
    </row>
    <row r="4296" spans="1:7" x14ac:dyDescent="0.25">
      <c r="A4296" s="20">
        <v>22173</v>
      </c>
      <c r="B4296" s="19">
        <v>61</v>
      </c>
      <c r="C4296" s="20">
        <v>44408</v>
      </c>
      <c r="D4296" s="21">
        <f>YEAR(C4296)-YEAR(G4296)</f>
        <v>34</v>
      </c>
      <c r="E4296" s="21">
        <f>MONTH(C4296)-MONTH(G4296)</f>
        <v>3</v>
      </c>
      <c r="F4296" s="22">
        <v>11473.25</v>
      </c>
      <c r="G4296" s="20">
        <v>31880</v>
      </c>
    </row>
    <row r="4297" spans="1:7" x14ac:dyDescent="0.25">
      <c r="A4297" s="20">
        <v>24345</v>
      </c>
      <c r="B4297" s="19">
        <v>55</v>
      </c>
      <c r="C4297" s="20">
        <v>44408</v>
      </c>
      <c r="D4297" s="21">
        <f>YEAR(C4297)-YEAR(G4297)</f>
        <v>19</v>
      </c>
      <c r="E4297" s="21">
        <f>MONTH(C4297)-MONTH(G4297)</f>
        <v>3</v>
      </c>
      <c r="F4297" s="22">
        <v>11595.75</v>
      </c>
      <c r="G4297" s="20">
        <v>37368</v>
      </c>
    </row>
    <row r="4298" spans="1:7" x14ac:dyDescent="0.25">
      <c r="A4298" s="20">
        <v>27863</v>
      </c>
      <c r="B4298" s="19">
        <v>45</v>
      </c>
      <c r="C4298" s="20">
        <v>44408</v>
      </c>
      <c r="D4298" s="21">
        <f>YEAR(C4298)-YEAR(G4298)</f>
        <v>10</v>
      </c>
      <c r="E4298" s="21">
        <f>MONTH(C4298)-MONTH(G4298)</f>
        <v>3</v>
      </c>
      <c r="F4298" s="22">
        <v>8577.5</v>
      </c>
      <c r="G4298" s="20">
        <v>40634</v>
      </c>
    </row>
    <row r="4299" spans="1:7" x14ac:dyDescent="0.25">
      <c r="A4299" s="20">
        <v>24713</v>
      </c>
      <c r="B4299" s="19">
        <v>54</v>
      </c>
      <c r="C4299" s="20">
        <v>44408</v>
      </c>
      <c r="D4299" s="21">
        <f>YEAR(C4299)-YEAR(G4299)</f>
        <v>14</v>
      </c>
      <c r="E4299" s="21">
        <f>MONTH(C4299)-MONTH(G4299)</f>
        <v>3</v>
      </c>
      <c r="F4299" s="22">
        <v>9522.25</v>
      </c>
      <c r="G4299" s="20">
        <v>39174</v>
      </c>
    </row>
    <row r="4300" spans="1:7" x14ac:dyDescent="0.25">
      <c r="A4300" s="20">
        <v>26717</v>
      </c>
      <c r="B4300" s="19">
        <v>48</v>
      </c>
      <c r="C4300" s="20">
        <v>44408</v>
      </c>
      <c r="D4300" s="21">
        <f>YEAR(C4300)-YEAR(G4300)</f>
        <v>13</v>
      </c>
      <c r="E4300" s="21">
        <f>MONTH(C4300)-MONTH(G4300)</f>
        <v>3</v>
      </c>
      <c r="F4300" s="22">
        <v>8770.75</v>
      </c>
      <c r="G4300" s="20">
        <v>39539</v>
      </c>
    </row>
    <row r="4301" spans="1:7" x14ac:dyDescent="0.25">
      <c r="A4301" s="20">
        <v>24246</v>
      </c>
      <c r="B4301" s="19">
        <v>55</v>
      </c>
      <c r="C4301" s="20">
        <v>44408</v>
      </c>
      <c r="D4301" s="21">
        <f>YEAR(C4301)-YEAR(G4301)</f>
        <v>8</v>
      </c>
      <c r="E4301" s="21">
        <f>MONTH(C4301)-MONTH(G4301)</f>
        <v>3</v>
      </c>
      <c r="F4301" s="22">
        <v>11203.25</v>
      </c>
      <c r="G4301" s="20">
        <v>41365</v>
      </c>
    </row>
    <row r="4302" spans="1:7" x14ac:dyDescent="0.25">
      <c r="A4302" s="20">
        <v>26267</v>
      </c>
      <c r="B4302" s="19">
        <v>49</v>
      </c>
      <c r="C4302" s="20">
        <v>44408</v>
      </c>
      <c r="D4302" s="21">
        <f>YEAR(C4302)-YEAR(G4302)</f>
        <v>23</v>
      </c>
      <c r="E4302" s="21">
        <f>MONTH(C4302)-MONTH(G4302)</f>
        <v>3</v>
      </c>
      <c r="F4302" s="22">
        <v>10225.75</v>
      </c>
      <c r="G4302" s="20">
        <v>35905</v>
      </c>
    </row>
    <row r="4303" spans="1:7" x14ac:dyDescent="0.25">
      <c r="A4303" s="20">
        <v>24153</v>
      </c>
      <c r="B4303" s="19">
        <v>55</v>
      </c>
      <c r="C4303" s="20">
        <v>44408</v>
      </c>
      <c r="D4303" s="21">
        <f>YEAR(C4303)-YEAR(G4303)</f>
        <v>20</v>
      </c>
      <c r="E4303" s="21">
        <f>MONTH(C4303)-MONTH(G4303)</f>
        <v>3</v>
      </c>
      <c r="F4303" s="22">
        <v>8978.25</v>
      </c>
      <c r="G4303" s="20">
        <v>36982</v>
      </c>
    </row>
    <row r="4304" spans="1:7" x14ac:dyDescent="0.25">
      <c r="A4304" s="20">
        <v>28480</v>
      </c>
      <c r="B4304" s="19">
        <v>43</v>
      </c>
      <c r="C4304" s="20">
        <v>44408</v>
      </c>
      <c r="D4304" s="21">
        <f>YEAR(C4304)-YEAR(G4304)</f>
        <v>20</v>
      </c>
      <c r="E4304" s="21">
        <f>MONTH(C4304)-MONTH(G4304)</f>
        <v>3</v>
      </c>
      <c r="F4304" s="22">
        <v>10378.25</v>
      </c>
      <c r="G4304" s="20">
        <v>36982</v>
      </c>
    </row>
    <row r="4305" spans="1:7" x14ac:dyDescent="0.25">
      <c r="A4305" s="20">
        <v>23589</v>
      </c>
      <c r="B4305" s="19">
        <v>57</v>
      </c>
      <c r="C4305" s="20">
        <v>44408</v>
      </c>
      <c r="D4305" s="21">
        <f>YEAR(C4305)-YEAR(G4305)</f>
        <v>31</v>
      </c>
      <c r="E4305" s="21">
        <f>MONTH(C4305)-MONTH(G4305)</f>
        <v>3</v>
      </c>
      <c r="F4305" s="22">
        <v>9828.25</v>
      </c>
      <c r="G4305" s="20">
        <v>32965</v>
      </c>
    </row>
    <row r="4306" spans="1:7" x14ac:dyDescent="0.25">
      <c r="A4306" s="20">
        <v>21999</v>
      </c>
      <c r="B4306" s="19">
        <v>61</v>
      </c>
      <c r="C4306" s="20">
        <v>44408</v>
      </c>
      <c r="D4306" s="21">
        <f>YEAR(C4306)-YEAR(G4306)</f>
        <v>18</v>
      </c>
      <c r="E4306" s="21">
        <f>MONTH(C4306)-MONTH(G4306)</f>
        <v>3</v>
      </c>
      <c r="F4306" s="22">
        <v>11690.75</v>
      </c>
      <c r="G4306" s="20">
        <v>37712</v>
      </c>
    </row>
    <row r="4307" spans="1:7" x14ac:dyDescent="0.25">
      <c r="A4307" s="20">
        <v>23644</v>
      </c>
      <c r="B4307" s="19">
        <v>57</v>
      </c>
      <c r="C4307" s="20">
        <v>44408</v>
      </c>
      <c r="D4307" s="21">
        <f>YEAR(C4307)-YEAR(G4307)</f>
        <v>24</v>
      </c>
      <c r="E4307" s="21">
        <f>MONTH(C4307)-MONTH(G4307)</f>
        <v>3</v>
      </c>
      <c r="F4307" s="22">
        <v>9343.25</v>
      </c>
      <c r="G4307" s="20">
        <v>35521</v>
      </c>
    </row>
    <row r="4308" spans="1:7" x14ac:dyDescent="0.25">
      <c r="A4308" s="20">
        <v>23088</v>
      </c>
      <c r="B4308" s="19">
        <v>58</v>
      </c>
      <c r="C4308" s="20">
        <v>44408</v>
      </c>
      <c r="D4308" s="21">
        <f>YEAR(C4308)-YEAR(G4308)</f>
        <v>32</v>
      </c>
      <c r="E4308" s="21">
        <f>MONTH(C4308)-MONTH(G4308)</f>
        <v>3</v>
      </c>
      <c r="F4308" s="22">
        <v>9878.25</v>
      </c>
      <c r="G4308" s="20">
        <v>32601</v>
      </c>
    </row>
    <row r="4309" spans="1:7" x14ac:dyDescent="0.25">
      <c r="A4309" s="20">
        <v>22554</v>
      </c>
      <c r="B4309" s="19">
        <v>60</v>
      </c>
      <c r="C4309" s="20">
        <v>44408</v>
      </c>
      <c r="D4309" s="21">
        <f>YEAR(C4309)-YEAR(G4309)</f>
        <v>34</v>
      </c>
      <c r="E4309" s="21">
        <f>MONTH(C4309)-MONTH(G4309)</f>
        <v>3</v>
      </c>
      <c r="F4309" s="22">
        <v>13003.25</v>
      </c>
      <c r="G4309" s="20">
        <v>31873</v>
      </c>
    </row>
    <row r="4310" spans="1:7" x14ac:dyDescent="0.25">
      <c r="A4310" s="20">
        <v>22649</v>
      </c>
      <c r="B4310" s="19">
        <v>59</v>
      </c>
      <c r="C4310" s="20">
        <v>44408</v>
      </c>
      <c r="D4310" s="21">
        <f>YEAR(C4310)-YEAR(G4310)</f>
        <v>12</v>
      </c>
      <c r="E4310" s="21">
        <f>MONTH(C4310)-MONTH(G4310)</f>
        <v>3</v>
      </c>
      <c r="F4310" s="22">
        <v>11126.75</v>
      </c>
      <c r="G4310" s="20">
        <v>39910</v>
      </c>
    </row>
    <row r="4311" spans="1:7" x14ac:dyDescent="0.25">
      <c r="A4311" s="20">
        <v>23590</v>
      </c>
      <c r="B4311" s="19">
        <v>57</v>
      </c>
      <c r="C4311" s="20">
        <v>44408</v>
      </c>
      <c r="D4311" s="21">
        <f>YEAR(C4311)-YEAR(G4311)</f>
        <v>24</v>
      </c>
      <c r="E4311" s="21">
        <f>MONTH(C4311)-MONTH(G4311)</f>
        <v>3</v>
      </c>
      <c r="F4311" s="22">
        <v>10005.75</v>
      </c>
      <c r="G4311" s="20">
        <v>35521</v>
      </c>
    </row>
    <row r="4312" spans="1:7" x14ac:dyDescent="0.25">
      <c r="A4312" s="20">
        <v>21943</v>
      </c>
      <c r="B4312" s="19">
        <v>61</v>
      </c>
      <c r="C4312" s="20">
        <v>44408</v>
      </c>
      <c r="D4312" s="21">
        <f>YEAR(C4312)-YEAR(G4312)</f>
        <v>36</v>
      </c>
      <c r="E4312" s="21">
        <f>MONTH(C4312)-MONTH(G4312)</f>
        <v>3</v>
      </c>
      <c r="F4312" s="22">
        <v>10212</v>
      </c>
      <c r="G4312" s="20">
        <v>31146</v>
      </c>
    </row>
    <row r="4313" spans="1:7" x14ac:dyDescent="0.25">
      <c r="A4313" s="20">
        <v>24226</v>
      </c>
      <c r="B4313" s="19">
        <v>55</v>
      </c>
      <c r="C4313" s="20">
        <v>44408</v>
      </c>
      <c r="D4313" s="21">
        <f>YEAR(C4313)-YEAR(G4313)</f>
        <v>30</v>
      </c>
      <c r="E4313" s="21">
        <f>MONTH(C4313)-MONTH(G4313)</f>
        <v>3</v>
      </c>
      <c r="F4313" s="22">
        <v>9563.25</v>
      </c>
      <c r="G4313" s="20">
        <v>33330</v>
      </c>
    </row>
    <row r="4314" spans="1:7" x14ac:dyDescent="0.25">
      <c r="A4314" s="20">
        <v>26888</v>
      </c>
      <c r="B4314" s="19">
        <v>48</v>
      </c>
      <c r="C4314" s="20">
        <v>44408</v>
      </c>
      <c r="D4314" s="21">
        <f>YEAR(C4314)-YEAR(G4314)</f>
        <v>15</v>
      </c>
      <c r="E4314" s="21">
        <f>MONTH(C4314)-MONTH(G4314)</f>
        <v>3</v>
      </c>
      <c r="F4314" s="22">
        <v>10403.75</v>
      </c>
      <c r="G4314" s="20">
        <v>38825</v>
      </c>
    </row>
    <row r="4315" spans="1:7" x14ac:dyDescent="0.25">
      <c r="A4315" s="20">
        <v>25604</v>
      </c>
      <c r="B4315" s="19">
        <v>51</v>
      </c>
      <c r="C4315" s="20">
        <v>44408</v>
      </c>
      <c r="D4315" s="21">
        <f>YEAR(C4315)-YEAR(G4315)</f>
        <v>16</v>
      </c>
      <c r="E4315" s="21">
        <f>MONTH(C4315)-MONTH(G4315)</f>
        <v>3</v>
      </c>
      <c r="F4315" s="22">
        <v>8977.75</v>
      </c>
      <c r="G4315" s="20">
        <v>38443</v>
      </c>
    </row>
    <row r="4316" spans="1:7" x14ac:dyDescent="0.25">
      <c r="A4316" s="20">
        <v>23208</v>
      </c>
      <c r="B4316" s="19">
        <v>58</v>
      </c>
      <c r="C4316" s="20">
        <v>44408</v>
      </c>
      <c r="D4316" s="21">
        <f>YEAR(C4316)-YEAR(G4316)</f>
        <v>32</v>
      </c>
      <c r="E4316" s="21">
        <f>MONTH(C4316)-MONTH(G4316)</f>
        <v>3</v>
      </c>
      <c r="F4316" s="22">
        <v>9324.5</v>
      </c>
      <c r="G4316" s="20">
        <v>32601</v>
      </c>
    </row>
    <row r="4317" spans="1:7" x14ac:dyDescent="0.25">
      <c r="A4317" s="20">
        <v>25711</v>
      </c>
      <c r="B4317" s="19">
        <v>51</v>
      </c>
      <c r="C4317" s="20">
        <v>44408</v>
      </c>
      <c r="D4317" s="21">
        <f>YEAR(C4317)-YEAR(G4317)</f>
        <v>13</v>
      </c>
      <c r="E4317" s="21">
        <f>MONTH(C4317)-MONTH(G4317)</f>
        <v>3</v>
      </c>
      <c r="F4317" s="22">
        <v>12502</v>
      </c>
      <c r="G4317" s="20">
        <v>39566</v>
      </c>
    </row>
    <row r="4318" spans="1:7" x14ac:dyDescent="0.25">
      <c r="A4318" s="20">
        <v>28538</v>
      </c>
      <c r="B4318" s="19">
        <v>43</v>
      </c>
      <c r="C4318" s="20">
        <v>44408</v>
      </c>
      <c r="D4318" s="21">
        <f>YEAR(C4318)-YEAR(G4318)</f>
        <v>9</v>
      </c>
      <c r="E4318" s="21">
        <f>MONTH(C4318)-MONTH(G4318)</f>
        <v>3</v>
      </c>
      <c r="F4318" s="22">
        <v>9129.75</v>
      </c>
      <c r="G4318" s="20">
        <v>41015</v>
      </c>
    </row>
    <row r="4319" spans="1:7" x14ac:dyDescent="0.25">
      <c r="A4319" s="20">
        <v>23693</v>
      </c>
      <c r="B4319" s="19">
        <v>56</v>
      </c>
      <c r="C4319" s="20">
        <v>44408</v>
      </c>
      <c r="D4319" s="21">
        <f>YEAR(C4319)-YEAR(G4319)</f>
        <v>30</v>
      </c>
      <c r="E4319" s="21">
        <f>MONTH(C4319)-MONTH(G4319)</f>
        <v>3</v>
      </c>
      <c r="F4319" s="22">
        <v>9928.25</v>
      </c>
      <c r="G4319" s="20">
        <v>33330</v>
      </c>
    </row>
    <row r="4320" spans="1:7" x14ac:dyDescent="0.25">
      <c r="A4320" s="20">
        <v>24173</v>
      </c>
      <c r="B4320" s="19">
        <v>55</v>
      </c>
      <c r="C4320" s="20">
        <v>44408</v>
      </c>
      <c r="D4320" s="21">
        <f>YEAR(C4320)-YEAR(G4320)</f>
        <v>30</v>
      </c>
      <c r="E4320" s="21">
        <f>MONTH(C4320)-MONTH(G4320)</f>
        <v>3</v>
      </c>
      <c r="F4320" s="22">
        <v>10722</v>
      </c>
      <c r="G4320" s="20">
        <v>33329</v>
      </c>
    </row>
    <row r="4321" spans="1:7" x14ac:dyDescent="0.25">
      <c r="A4321" s="20">
        <v>24953</v>
      </c>
      <c r="B4321" s="19">
        <v>53</v>
      </c>
      <c r="C4321" s="20">
        <v>44408</v>
      </c>
      <c r="D4321" s="21">
        <f>YEAR(C4321)-YEAR(G4321)</f>
        <v>23</v>
      </c>
      <c r="E4321" s="21">
        <f>MONTH(C4321)-MONTH(G4321)</f>
        <v>4</v>
      </c>
      <c r="F4321" s="22">
        <v>8475.75</v>
      </c>
      <c r="G4321" s="20">
        <v>35866</v>
      </c>
    </row>
    <row r="4322" spans="1:7" x14ac:dyDescent="0.25">
      <c r="A4322" s="20">
        <v>26138</v>
      </c>
      <c r="B4322" s="19">
        <v>50</v>
      </c>
      <c r="C4322" s="20">
        <v>44408</v>
      </c>
      <c r="D4322" s="21">
        <f>YEAR(C4322)-YEAR(G4322)</f>
        <v>15</v>
      </c>
      <c r="E4322" s="21">
        <f>MONTH(C4322)-MONTH(G4322)</f>
        <v>4</v>
      </c>
      <c r="F4322" s="22">
        <v>10075</v>
      </c>
      <c r="G4322" s="20">
        <v>38803</v>
      </c>
    </row>
    <row r="4323" spans="1:7" x14ac:dyDescent="0.25">
      <c r="A4323" s="20">
        <v>23295</v>
      </c>
      <c r="B4323" s="19">
        <v>57</v>
      </c>
      <c r="C4323" s="20">
        <v>44408</v>
      </c>
      <c r="D4323" s="21">
        <f>YEAR(C4323)-YEAR(G4323)</f>
        <v>8</v>
      </c>
      <c r="E4323" s="21">
        <f>MONTH(C4323)-MONTH(G4323)</f>
        <v>4</v>
      </c>
      <c r="F4323" s="22">
        <v>9974.5</v>
      </c>
      <c r="G4323" s="20">
        <v>41334</v>
      </c>
    </row>
    <row r="4324" spans="1:7" x14ac:dyDescent="0.25">
      <c r="A4324" s="20">
        <v>24098</v>
      </c>
      <c r="B4324" s="19">
        <v>55</v>
      </c>
      <c r="C4324" s="20">
        <v>44408</v>
      </c>
      <c r="D4324" s="21">
        <f>YEAR(C4324)-YEAR(G4324)</f>
        <v>31</v>
      </c>
      <c r="E4324" s="21">
        <f>MONTH(C4324)-MONTH(G4324)</f>
        <v>4</v>
      </c>
      <c r="F4324" s="22">
        <v>10455.75</v>
      </c>
      <c r="G4324" s="20">
        <v>32933</v>
      </c>
    </row>
    <row r="4325" spans="1:7" x14ac:dyDescent="0.25">
      <c r="A4325" s="20">
        <v>28965</v>
      </c>
      <c r="B4325" s="19">
        <v>42</v>
      </c>
      <c r="C4325" s="20">
        <v>44408</v>
      </c>
      <c r="D4325" s="21">
        <f>YEAR(C4325)-YEAR(G4325)</f>
        <v>16</v>
      </c>
      <c r="E4325" s="21">
        <f>MONTH(C4325)-MONTH(G4325)</f>
        <v>4</v>
      </c>
      <c r="F4325" s="22">
        <v>8885.25</v>
      </c>
      <c r="G4325" s="20">
        <v>38412</v>
      </c>
    </row>
    <row r="4326" spans="1:7" x14ac:dyDescent="0.25">
      <c r="A4326" s="20">
        <v>26655</v>
      </c>
      <c r="B4326" s="19">
        <v>48</v>
      </c>
      <c r="C4326" s="20">
        <v>44408</v>
      </c>
      <c r="D4326" s="21">
        <f>YEAR(C4326)-YEAR(G4326)</f>
        <v>16</v>
      </c>
      <c r="E4326" s="21">
        <f>MONTH(C4326)-MONTH(G4326)</f>
        <v>4</v>
      </c>
      <c r="F4326" s="22">
        <v>9279</v>
      </c>
      <c r="G4326" s="20">
        <v>38412</v>
      </c>
    </row>
    <row r="4327" spans="1:7" x14ac:dyDescent="0.25">
      <c r="A4327" s="20">
        <v>25667</v>
      </c>
      <c r="B4327" s="19">
        <v>51</v>
      </c>
      <c r="C4327" s="20">
        <v>44408</v>
      </c>
      <c r="D4327" s="21">
        <f>YEAR(C4327)-YEAR(G4327)</f>
        <v>14</v>
      </c>
      <c r="E4327" s="21">
        <f>MONTH(C4327)-MONTH(G4327)</f>
        <v>4</v>
      </c>
      <c r="F4327" s="22">
        <v>9152.25</v>
      </c>
      <c r="G4327" s="20">
        <v>39160</v>
      </c>
    </row>
    <row r="4328" spans="1:7" x14ac:dyDescent="0.25">
      <c r="A4328" s="20">
        <v>22652</v>
      </c>
      <c r="B4328" s="19">
        <v>59</v>
      </c>
      <c r="C4328" s="20">
        <v>44408</v>
      </c>
      <c r="D4328" s="21">
        <f>YEAR(C4328)-YEAR(G4328)</f>
        <v>15</v>
      </c>
      <c r="E4328" s="21">
        <f>MONTH(C4328)-MONTH(G4328)</f>
        <v>4</v>
      </c>
      <c r="F4328" s="22">
        <v>10778.75</v>
      </c>
      <c r="G4328" s="20">
        <v>38777</v>
      </c>
    </row>
    <row r="4329" spans="1:7" x14ac:dyDescent="0.25">
      <c r="A4329" s="20">
        <v>25731</v>
      </c>
      <c r="B4329" s="19">
        <v>51</v>
      </c>
      <c r="C4329" s="20">
        <v>44408</v>
      </c>
      <c r="D4329" s="21">
        <f>YEAR(C4329)-YEAR(G4329)</f>
        <v>12</v>
      </c>
      <c r="E4329" s="21">
        <f>MONTH(C4329)-MONTH(G4329)</f>
        <v>4</v>
      </c>
      <c r="F4329" s="22">
        <v>9474.25</v>
      </c>
      <c r="G4329" s="20">
        <v>39888</v>
      </c>
    </row>
    <row r="4330" spans="1:7" x14ac:dyDescent="0.25">
      <c r="A4330" s="20">
        <v>27405</v>
      </c>
      <c r="B4330" s="19">
        <v>46</v>
      </c>
      <c r="C4330" s="20">
        <v>44408</v>
      </c>
      <c r="D4330" s="21">
        <f>YEAR(C4330)-YEAR(G4330)</f>
        <v>19</v>
      </c>
      <c r="E4330" s="21">
        <f>MONTH(C4330)-MONTH(G4330)</f>
        <v>4</v>
      </c>
      <c r="F4330" s="22">
        <v>9364.5</v>
      </c>
      <c r="G4330" s="20">
        <v>37316</v>
      </c>
    </row>
    <row r="4331" spans="1:7" x14ac:dyDescent="0.25">
      <c r="A4331" s="20">
        <v>23447</v>
      </c>
      <c r="B4331" s="19">
        <v>57</v>
      </c>
      <c r="C4331" s="20">
        <v>44408</v>
      </c>
      <c r="D4331" s="21">
        <f>YEAR(C4331)-YEAR(G4331)</f>
        <v>30</v>
      </c>
      <c r="E4331" s="21">
        <f>MONTH(C4331)-MONTH(G4331)</f>
        <v>4</v>
      </c>
      <c r="F4331" s="22">
        <v>11342</v>
      </c>
      <c r="G4331" s="20">
        <v>33301</v>
      </c>
    </row>
    <row r="4332" spans="1:7" x14ac:dyDescent="0.25">
      <c r="A4332" s="20">
        <v>25553</v>
      </c>
      <c r="B4332" s="19">
        <v>51</v>
      </c>
      <c r="C4332" s="20">
        <v>44408</v>
      </c>
      <c r="D4332" s="21">
        <f>YEAR(C4332)-YEAR(G4332)</f>
        <v>13</v>
      </c>
      <c r="E4332" s="21">
        <f>MONTH(C4332)-MONTH(G4332)</f>
        <v>4</v>
      </c>
      <c r="F4332" s="22">
        <v>9750.75</v>
      </c>
      <c r="G4332" s="20">
        <v>39517</v>
      </c>
    </row>
    <row r="4333" spans="1:7" x14ac:dyDescent="0.25">
      <c r="A4333" s="20">
        <v>23517</v>
      </c>
      <c r="B4333" s="19">
        <v>57</v>
      </c>
      <c r="C4333" s="20">
        <v>44408</v>
      </c>
      <c r="D4333" s="21">
        <f>YEAR(C4333)-YEAR(G4333)</f>
        <v>17</v>
      </c>
      <c r="E4333" s="21">
        <f>MONTH(C4333)-MONTH(G4333)</f>
        <v>4</v>
      </c>
      <c r="F4333" s="22">
        <v>8776.75</v>
      </c>
      <c r="G4333" s="20">
        <v>38047</v>
      </c>
    </row>
    <row r="4334" spans="1:7" x14ac:dyDescent="0.25">
      <c r="A4334" s="20">
        <v>24609</v>
      </c>
      <c r="B4334" s="19">
        <v>54</v>
      </c>
      <c r="C4334" s="20">
        <v>44408</v>
      </c>
      <c r="D4334" s="21">
        <f>YEAR(C4334)-YEAR(G4334)</f>
        <v>32</v>
      </c>
      <c r="E4334" s="21">
        <f>MONTH(C4334)-MONTH(G4334)</f>
        <v>4</v>
      </c>
      <c r="F4334" s="22">
        <v>9024.5</v>
      </c>
      <c r="G4334" s="20">
        <v>32568</v>
      </c>
    </row>
    <row r="4335" spans="1:7" x14ac:dyDescent="0.25">
      <c r="A4335" s="20">
        <v>26968</v>
      </c>
      <c r="B4335" s="19">
        <v>47</v>
      </c>
      <c r="C4335" s="20">
        <v>44408</v>
      </c>
      <c r="D4335" s="21">
        <f>YEAR(C4335)-YEAR(G4335)</f>
        <v>14</v>
      </c>
      <c r="E4335" s="21">
        <f>MONTH(C4335)-MONTH(G4335)</f>
        <v>4</v>
      </c>
      <c r="F4335" s="22">
        <v>9434.75</v>
      </c>
      <c r="G4335" s="20">
        <v>39142</v>
      </c>
    </row>
    <row r="4336" spans="1:7" x14ac:dyDescent="0.25">
      <c r="A4336" s="20">
        <v>28429</v>
      </c>
      <c r="B4336" s="19">
        <v>43</v>
      </c>
      <c r="C4336" s="20">
        <v>44408</v>
      </c>
      <c r="D4336" s="21">
        <f>YEAR(C4336)-YEAR(G4336)</f>
        <v>13</v>
      </c>
      <c r="E4336" s="21">
        <f>MONTH(C4336)-MONTH(G4336)</f>
        <v>4</v>
      </c>
      <c r="F4336" s="22">
        <v>8608.25</v>
      </c>
      <c r="G4336" s="20">
        <v>39510</v>
      </c>
    </row>
    <row r="4337" spans="1:7" x14ac:dyDescent="0.25">
      <c r="A4337" s="20">
        <v>28305</v>
      </c>
      <c r="B4337" s="19">
        <v>44</v>
      </c>
      <c r="C4337" s="20">
        <v>44408</v>
      </c>
      <c r="D4337" s="21">
        <f>YEAR(C4337)-YEAR(G4337)</f>
        <v>12</v>
      </c>
      <c r="E4337" s="21">
        <f>MONTH(C4337)-MONTH(G4337)</f>
        <v>4</v>
      </c>
      <c r="F4337" s="22">
        <v>9024.25</v>
      </c>
      <c r="G4337" s="20">
        <v>39881</v>
      </c>
    </row>
    <row r="4338" spans="1:7" x14ac:dyDescent="0.25">
      <c r="A4338" s="20">
        <v>24001</v>
      </c>
      <c r="B4338" s="19">
        <v>56</v>
      </c>
      <c r="C4338" s="20">
        <v>44408</v>
      </c>
      <c r="D4338" s="21">
        <f>YEAR(C4338)-YEAR(G4338)</f>
        <v>15</v>
      </c>
      <c r="E4338" s="21">
        <f>MONTH(C4338)-MONTH(G4338)</f>
        <v>4</v>
      </c>
      <c r="F4338" s="22">
        <v>11868.75</v>
      </c>
      <c r="G4338" s="20">
        <v>38786</v>
      </c>
    </row>
    <row r="4339" spans="1:7" x14ac:dyDescent="0.25">
      <c r="A4339" s="20">
        <v>23553</v>
      </c>
      <c r="B4339" s="19">
        <v>57</v>
      </c>
      <c r="C4339" s="20">
        <v>44408</v>
      </c>
      <c r="D4339" s="21">
        <f>YEAR(C4339)-YEAR(G4339)</f>
        <v>16</v>
      </c>
      <c r="E4339" s="21">
        <f>MONTH(C4339)-MONTH(G4339)</f>
        <v>4</v>
      </c>
      <c r="F4339" s="22">
        <v>9424</v>
      </c>
      <c r="G4339" s="20">
        <v>38425</v>
      </c>
    </row>
    <row r="4340" spans="1:7" x14ac:dyDescent="0.25">
      <c r="A4340" s="20">
        <v>25781</v>
      </c>
      <c r="B4340" s="19">
        <v>51</v>
      </c>
      <c r="C4340" s="20">
        <v>44408</v>
      </c>
      <c r="D4340" s="21">
        <f>YEAR(C4340)-YEAR(G4340)</f>
        <v>12</v>
      </c>
      <c r="E4340" s="21">
        <f>MONTH(C4340)-MONTH(G4340)</f>
        <v>4</v>
      </c>
      <c r="F4340" s="22">
        <v>8708</v>
      </c>
      <c r="G4340" s="20">
        <v>39888</v>
      </c>
    </row>
    <row r="4341" spans="1:7" x14ac:dyDescent="0.25">
      <c r="A4341" s="20">
        <v>27665</v>
      </c>
      <c r="B4341" s="19">
        <v>46</v>
      </c>
      <c r="C4341" s="20">
        <v>44408</v>
      </c>
      <c r="D4341" s="21">
        <f>YEAR(C4341)-YEAR(G4341)</f>
        <v>22</v>
      </c>
      <c r="E4341" s="21">
        <f>MONTH(C4341)-MONTH(G4341)</f>
        <v>4</v>
      </c>
      <c r="F4341" s="22">
        <v>9957</v>
      </c>
      <c r="G4341" s="20">
        <v>36220</v>
      </c>
    </row>
    <row r="4342" spans="1:7" x14ac:dyDescent="0.25">
      <c r="A4342" s="20">
        <v>27766</v>
      </c>
      <c r="B4342" s="19">
        <v>45</v>
      </c>
      <c r="C4342" s="20">
        <v>44408</v>
      </c>
      <c r="D4342" s="21">
        <f>YEAR(C4342)-YEAR(G4342)</f>
        <v>14</v>
      </c>
      <c r="E4342" s="21">
        <f>MONTH(C4342)-MONTH(G4342)</f>
        <v>4</v>
      </c>
      <c r="F4342" s="22">
        <v>9458.5</v>
      </c>
      <c r="G4342" s="20">
        <v>39146</v>
      </c>
    </row>
    <row r="4343" spans="1:7" x14ac:dyDescent="0.25">
      <c r="A4343" s="20">
        <v>29513</v>
      </c>
      <c r="B4343" s="19">
        <v>40</v>
      </c>
      <c r="C4343" s="20">
        <v>44408</v>
      </c>
      <c r="D4343" s="21">
        <f>YEAR(C4343)-YEAR(G4343)</f>
        <v>13</v>
      </c>
      <c r="E4343" s="21">
        <f>MONTH(C4343)-MONTH(G4343)</f>
        <v>4</v>
      </c>
      <c r="F4343" s="22">
        <v>8608.25</v>
      </c>
      <c r="G4343" s="20">
        <v>39510</v>
      </c>
    </row>
    <row r="4344" spans="1:7" x14ac:dyDescent="0.25">
      <c r="A4344" s="20">
        <v>26357</v>
      </c>
      <c r="B4344" s="19">
        <v>49</v>
      </c>
      <c r="C4344" s="20">
        <v>44408</v>
      </c>
      <c r="D4344" s="21">
        <f>YEAR(C4344)-YEAR(G4344)</f>
        <v>20</v>
      </c>
      <c r="E4344" s="21">
        <f>MONTH(C4344)-MONTH(G4344)</f>
        <v>4</v>
      </c>
      <c r="F4344" s="22">
        <v>9167</v>
      </c>
      <c r="G4344" s="20">
        <v>36955</v>
      </c>
    </row>
    <row r="4345" spans="1:7" x14ac:dyDescent="0.25">
      <c r="A4345" s="20">
        <v>27270</v>
      </c>
      <c r="B4345" s="19">
        <v>47</v>
      </c>
      <c r="C4345" s="20">
        <v>44408</v>
      </c>
      <c r="D4345" s="21">
        <f>YEAR(C4345)-YEAR(G4345)</f>
        <v>21</v>
      </c>
      <c r="E4345" s="21">
        <f>MONTH(C4345)-MONTH(G4345)</f>
        <v>4</v>
      </c>
      <c r="F4345" s="22">
        <v>9102</v>
      </c>
      <c r="G4345" s="20">
        <v>36586</v>
      </c>
    </row>
    <row r="4346" spans="1:7" x14ac:dyDescent="0.25">
      <c r="A4346" s="20">
        <v>24459</v>
      </c>
      <c r="B4346" s="19">
        <v>54</v>
      </c>
      <c r="C4346" s="20">
        <v>44408</v>
      </c>
      <c r="D4346" s="21">
        <f>YEAR(C4346)-YEAR(G4346)</f>
        <v>8</v>
      </c>
      <c r="E4346" s="21">
        <f>MONTH(C4346)-MONTH(G4346)</f>
        <v>4</v>
      </c>
      <c r="F4346" s="22">
        <v>10134.5</v>
      </c>
      <c r="G4346" s="20">
        <v>41334</v>
      </c>
    </row>
    <row r="4347" spans="1:7" x14ac:dyDescent="0.25">
      <c r="A4347" s="20">
        <v>26714</v>
      </c>
      <c r="B4347" s="19">
        <v>48</v>
      </c>
      <c r="C4347" s="20">
        <v>44408</v>
      </c>
      <c r="D4347" s="21">
        <f>YEAR(C4347)-YEAR(G4347)</f>
        <v>14</v>
      </c>
      <c r="E4347" s="21">
        <f>MONTH(C4347)-MONTH(G4347)</f>
        <v>4</v>
      </c>
      <c r="F4347" s="22">
        <v>10657.25</v>
      </c>
      <c r="G4347" s="20">
        <v>39160</v>
      </c>
    </row>
    <row r="4348" spans="1:7" x14ac:dyDescent="0.25">
      <c r="A4348" s="20">
        <v>22283</v>
      </c>
      <c r="B4348" s="19">
        <v>60</v>
      </c>
      <c r="C4348" s="20">
        <v>44408</v>
      </c>
      <c r="D4348" s="21">
        <f>YEAR(C4348)-YEAR(G4348)</f>
        <v>30</v>
      </c>
      <c r="E4348" s="21">
        <f>MONTH(C4348)-MONTH(G4348)</f>
        <v>5</v>
      </c>
      <c r="F4348" s="22">
        <v>11142</v>
      </c>
      <c r="G4348" s="20">
        <v>33270</v>
      </c>
    </row>
    <row r="4349" spans="1:7" x14ac:dyDescent="0.25">
      <c r="A4349" s="20">
        <v>25286</v>
      </c>
      <c r="B4349" s="19">
        <v>52</v>
      </c>
      <c r="C4349" s="20">
        <v>44408</v>
      </c>
      <c r="D4349" s="21">
        <f>YEAR(C4349)-YEAR(G4349)</f>
        <v>18</v>
      </c>
      <c r="E4349" s="21">
        <f>MONTH(C4349)-MONTH(G4349)</f>
        <v>5</v>
      </c>
      <c r="F4349" s="22">
        <v>8847</v>
      </c>
      <c r="G4349" s="20">
        <v>37655</v>
      </c>
    </row>
    <row r="4350" spans="1:7" x14ac:dyDescent="0.25">
      <c r="A4350" s="20">
        <v>26086</v>
      </c>
      <c r="B4350" s="19">
        <v>50</v>
      </c>
      <c r="C4350" s="20">
        <v>44408</v>
      </c>
      <c r="D4350" s="21">
        <f>YEAR(C4350)-YEAR(G4350)</f>
        <v>5</v>
      </c>
      <c r="E4350" s="21">
        <f>MONTH(C4350)-MONTH(G4350)</f>
        <v>5</v>
      </c>
      <c r="F4350" s="22">
        <v>10875</v>
      </c>
      <c r="G4350" s="20">
        <v>42401</v>
      </c>
    </row>
    <row r="4351" spans="1:7" x14ac:dyDescent="0.25">
      <c r="A4351" s="20">
        <v>22319</v>
      </c>
      <c r="B4351" s="19">
        <v>60</v>
      </c>
      <c r="C4351" s="20">
        <v>44408</v>
      </c>
      <c r="D4351" s="21">
        <f>YEAR(C4351)-YEAR(G4351)</f>
        <v>36</v>
      </c>
      <c r="E4351" s="21">
        <f>MONTH(C4351)-MONTH(G4351)</f>
        <v>5</v>
      </c>
      <c r="F4351" s="22">
        <v>10798.25</v>
      </c>
      <c r="G4351" s="20">
        <v>31079</v>
      </c>
    </row>
    <row r="4352" spans="1:7" x14ac:dyDescent="0.25">
      <c r="A4352" s="20">
        <v>29840</v>
      </c>
      <c r="B4352" s="19">
        <v>40</v>
      </c>
      <c r="C4352" s="20">
        <v>44408</v>
      </c>
      <c r="D4352" s="21">
        <f>YEAR(C4352)-YEAR(G4352)</f>
        <v>13</v>
      </c>
      <c r="E4352" s="21">
        <f>MONTH(C4352)-MONTH(G4352)</f>
        <v>5</v>
      </c>
      <c r="F4352" s="22">
        <v>8608.25</v>
      </c>
      <c r="G4352" s="20">
        <v>39479</v>
      </c>
    </row>
    <row r="4353" spans="1:7" x14ac:dyDescent="0.25">
      <c r="A4353" s="20">
        <v>23109</v>
      </c>
      <c r="B4353" s="19">
        <v>58</v>
      </c>
      <c r="C4353" s="20">
        <v>44408</v>
      </c>
      <c r="D4353" s="21">
        <f>YEAR(C4353)-YEAR(G4353)</f>
        <v>34</v>
      </c>
      <c r="E4353" s="21">
        <f>MONTH(C4353)-MONTH(G4353)</f>
        <v>5</v>
      </c>
      <c r="F4353" s="22">
        <v>10467</v>
      </c>
      <c r="G4353" s="20">
        <v>31810</v>
      </c>
    </row>
    <row r="4354" spans="1:7" x14ac:dyDescent="0.25">
      <c r="A4354" s="20">
        <v>28760</v>
      </c>
      <c r="B4354" s="19">
        <v>43</v>
      </c>
      <c r="C4354" s="20">
        <v>44408</v>
      </c>
      <c r="D4354" s="21">
        <f>YEAR(C4354)-YEAR(G4354)</f>
        <v>13</v>
      </c>
      <c r="E4354" s="21">
        <f>MONTH(C4354)-MONTH(G4354)</f>
        <v>5</v>
      </c>
      <c r="F4354" s="22">
        <v>8884.5</v>
      </c>
      <c r="G4354" s="20">
        <v>39496</v>
      </c>
    </row>
    <row r="4355" spans="1:7" x14ac:dyDescent="0.25">
      <c r="A4355" s="20">
        <v>26608</v>
      </c>
      <c r="B4355" s="19">
        <v>48</v>
      </c>
      <c r="C4355" s="20">
        <v>44408</v>
      </c>
      <c r="D4355" s="21">
        <f>YEAR(C4355)-YEAR(G4355)</f>
        <v>14</v>
      </c>
      <c r="E4355" s="21">
        <f>MONTH(C4355)-MONTH(G4355)</f>
        <v>5</v>
      </c>
      <c r="F4355" s="22">
        <v>8923.5</v>
      </c>
      <c r="G4355" s="20">
        <v>39118</v>
      </c>
    </row>
    <row r="4356" spans="1:7" x14ac:dyDescent="0.25">
      <c r="A4356" s="20">
        <v>28902</v>
      </c>
      <c r="B4356" s="19">
        <v>42</v>
      </c>
      <c r="C4356" s="20">
        <v>44408</v>
      </c>
      <c r="D4356" s="21">
        <f>YEAR(C4356)-YEAR(G4356)</f>
        <v>14</v>
      </c>
      <c r="E4356" s="21">
        <f>MONTH(C4356)-MONTH(G4356)</f>
        <v>5</v>
      </c>
      <c r="F4356" s="22">
        <v>8728.5</v>
      </c>
      <c r="G4356" s="20">
        <v>39118</v>
      </c>
    </row>
    <row r="4357" spans="1:7" x14ac:dyDescent="0.25">
      <c r="A4357" s="20">
        <v>29012</v>
      </c>
      <c r="B4357" s="19">
        <v>42</v>
      </c>
      <c r="C4357" s="20">
        <v>44408</v>
      </c>
      <c r="D4357" s="21">
        <f>YEAR(C4357)-YEAR(G4357)</f>
        <v>10</v>
      </c>
      <c r="E4357" s="21">
        <f>MONTH(C4357)-MONTH(G4357)</f>
        <v>5</v>
      </c>
      <c r="F4357" s="22">
        <v>8687.5</v>
      </c>
      <c r="G4357" s="20">
        <v>40575</v>
      </c>
    </row>
    <row r="4358" spans="1:7" x14ac:dyDescent="0.25">
      <c r="A4358" s="20">
        <v>28746</v>
      </c>
      <c r="B4358" s="19">
        <v>43</v>
      </c>
      <c r="C4358" s="20">
        <v>44408</v>
      </c>
      <c r="D4358" s="21">
        <f>YEAR(C4358)-YEAR(G4358)</f>
        <v>8</v>
      </c>
      <c r="E4358" s="21">
        <f>MONTH(C4358)-MONTH(G4358)</f>
        <v>5</v>
      </c>
      <c r="F4358" s="22">
        <v>8669.5</v>
      </c>
      <c r="G4358" s="20">
        <v>41306</v>
      </c>
    </row>
    <row r="4359" spans="1:7" x14ac:dyDescent="0.25">
      <c r="A4359" s="20">
        <v>26184</v>
      </c>
      <c r="B4359" s="19">
        <v>50</v>
      </c>
      <c r="C4359" s="20">
        <v>44408</v>
      </c>
      <c r="D4359" s="21">
        <f>YEAR(C4359)-YEAR(G4359)</f>
        <v>24</v>
      </c>
      <c r="E4359" s="21">
        <f>MONTH(C4359)-MONTH(G4359)</f>
        <v>6</v>
      </c>
      <c r="F4359" s="22">
        <v>10682</v>
      </c>
      <c r="G4359" s="20">
        <v>35436</v>
      </c>
    </row>
    <row r="4360" spans="1:7" x14ac:dyDescent="0.25">
      <c r="A4360" s="20">
        <v>26075</v>
      </c>
      <c r="B4360" s="19">
        <v>50</v>
      </c>
      <c r="C4360" s="20">
        <v>44408</v>
      </c>
      <c r="D4360" s="21">
        <f>YEAR(C4360)-YEAR(G4360)</f>
        <v>14</v>
      </c>
      <c r="E4360" s="21">
        <f>MONTH(C4360)-MONTH(G4360)</f>
        <v>6</v>
      </c>
      <c r="F4360" s="22">
        <v>10637.25</v>
      </c>
      <c r="G4360" s="20">
        <v>39097</v>
      </c>
    </row>
    <row r="4361" spans="1:7" x14ac:dyDescent="0.25">
      <c r="A4361" s="20">
        <v>23469</v>
      </c>
      <c r="B4361" s="19">
        <v>57</v>
      </c>
      <c r="C4361" s="20">
        <v>44408</v>
      </c>
      <c r="D4361" s="21">
        <f>YEAR(C4361)-YEAR(G4361)</f>
        <v>31</v>
      </c>
      <c r="E4361" s="21">
        <f>MONTH(C4361)-MONTH(G4361)</f>
        <v>6</v>
      </c>
      <c r="F4361" s="22">
        <v>10524.5</v>
      </c>
      <c r="G4361" s="20">
        <v>32874</v>
      </c>
    </row>
    <row r="4362" spans="1:7" x14ac:dyDescent="0.25">
      <c r="A4362" s="20">
        <v>25151</v>
      </c>
      <c r="B4362" s="19">
        <v>52</v>
      </c>
      <c r="C4362" s="20">
        <v>44408</v>
      </c>
      <c r="D4362" s="21">
        <f>YEAR(C4362)-YEAR(G4362)</f>
        <v>25</v>
      </c>
      <c r="E4362" s="21">
        <f>MONTH(C4362)-MONTH(G4362)</f>
        <v>6</v>
      </c>
      <c r="F4362" s="22">
        <v>11562</v>
      </c>
      <c r="G4362" s="20">
        <v>35065</v>
      </c>
    </row>
    <row r="4363" spans="1:7" x14ac:dyDescent="0.25">
      <c r="A4363" s="20">
        <v>22523</v>
      </c>
      <c r="B4363" s="19">
        <v>60</v>
      </c>
      <c r="C4363" s="20">
        <v>44408</v>
      </c>
      <c r="D4363" s="21">
        <f>YEAR(C4363)-YEAR(G4363)</f>
        <v>35</v>
      </c>
      <c r="E4363" s="21">
        <f>MONTH(C4363)-MONTH(G4363)</f>
        <v>6</v>
      </c>
      <c r="F4363" s="22">
        <v>10585.75</v>
      </c>
      <c r="G4363" s="20">
        <v>31425</v>
      </c>
    </row>
    <row r="4364" spans="1:7" x14ac:dyDescent="0.25">
      <c r="A4364" s="20">
        <v>22565</v>
      </c>
      <c r="B4364" s="19">
        <v>59</v>
      </c>
      <c r="C4364" s="20">
        <v>44408</v>
      </c>
      <c r="D4364" s="21">
        <f>YEAR(C4364)-YEAR(G4364)</f>
        <v>34</v>
      </c>
      <c r="E4364" s="21">
        <f>MONTH(C4364)-MONTH(G4364)</f>
        <v>6</v>
      </c>
      <c r="F4364" s="22">
        <v>10279.5</v>
      </c>
      <c r="G4364" s="20">
        <v>31779</v>
      </c>
    </row>
    <row r="4365" spans="1:7" x14ac:dyDescent="0.25">
      <c r="A4365" s="20">
        <v>26745</v>
      </c>
      <c r="B4365" s="19">
        <v>48</v>
      </c>
      <c r="C4365" s="20">
        <v>44408</v>
      </c>
      <c r="D4365" s="21">
        <f>YEAR(C4365)-YEAR(G4365)</f>
        <v>18</v>
      </c>
      <c r="E4365" s="21">
        <f>MONTH(C4365)-MONTH(G4365)</f>
        <v>6</v>
      </c>
      <c r="F4365" s="22">
        <v>9768.25</v>
      </c>
      <c r="G4365" s="20">
        <v>37634</v>
      </c>
    </row>
    <row r="4366" spans="1:7" x14ac:dyDescent="0.25">
      <c r="A4366" s="20">
        <v>27695</v>
      </c>
      <c r="B4366" s="19">
        <v>45</v>
      </c>
      <c r="C4366" s="20">
        <v>44408</v>
      </c>
      <c r="D4366" s="21">
        <f>YEAR(C4366)-YEAR(G4366)</f>
        <v>14</v>
      </c>
      <c r="E4366" s="21">
        <f>MONTH(C4366)-MONTH(G4366)</f>
        <v>6</v>
      </c>
      <c r="F4366" s="22">
        <v>9644.75</v>
      </c>
      <c r="G4366" s="20">
        <v>39083</v>
      </c>
    </row>
    <row r="4367" spans="1:7" x14ac:dyDescent="0.25">
      <c r="A4367" s="20">
        <v>22748</v>
      </c>
      <c r="B4367" s="19">
        <v>59</v>
      </c>
      <c r="C4367" s="20">
        <v>44408</v>
      </c>
      <c r="D4367" s="21">
        <f>YEAR(C4367)-YEAR(G4367)</f>
        <v>33</v>
      </c>
      <c r="E4367" s="21">
        <f>MONTH(C4367)-MONTH(G4367)</f>
        <v>6</v>
      </c>
      <c r="F4367" s="22">
        <v>10025.75</v>
      </c>
      <c r="G4367" s="20">
        <v>32146</v>
      </c>
    </row>
    <row r="4368" spans="1:7" x14ac:dyDescent="0.25">
      <c r="A4368" s="20">
        <v>26164</v>
      </c>
      <c r="B4368" s="19">
        <v>50</v>
      </c>
      <c r="C4368" s="20">
        <v>44408</v>
      </c>
      <c r="D4368" s="21">
        <f>YEAR(C4368)-YEAR(G4368)</f>
        <v>14</v>
      </c>
      <c r="E4368" s="21">
        <f>MONTH(C4368)-MONTH(G4368)</f>
        <v>6</v>
      </c>
      <c r="F4368" s="22">
        <v>9718.5</v>
      </c>
      <c r="G4368" s="20">
        <v>39097</v>
      </c>
    </row>
    <row r="4369" spans="1:7" x14ac:dyDescent="0.25">
      <c r="A4369" s="20">
        <v>23614</v>
      </c>
      <c r="B4369" s="19">
        <v>57</v>
      </c>
      <c r="C4369" s="20">
        <v>44408</v>
      </c>
      <c r="D4369" s="21">
        <f>YEAR(C4369)-YEAR(G4369)</f>
        <v>32</v>
      </c>
      <c r="E4369" s="21">
        <f>MONTH(C4369)-MONTH(G4369)</f>
        <v>6</v>
      </c>
      <c r="F4369" s="22">
        <v>11867</v>
      </c>
      <c r="G4369" s="20">
        <v>32510</v>
      </c>
    </row>
    <row r="4370" spans="1:7" x14ac:dyDescent="0.25">
      <c r="A4370" s="20">
        <v>25293</v>
      </c>
      <c r="B4370" s="19">
        <v>52</v>
      </c>
      <c r="C4370" s="20">
        <v>44408</v>
      </c>
      <c r="D4370" s="21">
        <f>YEAR(C4370)-YEAR(G4370)</f>
        <v>22</v>
      </c>
      <c r="E4370" s="21">
        <f>MONTH(C4370)-MONTH(G4370)</f>
        <v>6</v>
      </c>
      <c r="F4370" s="22">
        <v>9572</v>
      </c>
      <c r="G4370" s="20">
        <v>36161</v>
      </c>
    </row>
    <row r="4371" spans="1:7" x14ac:dyDescent="0.25">
      <c r="A4371" s="20">
        <v>25231</v>
      </c>
      <c r="B4371" s="19">
        <v>52</v>
      </c>
      <c r="C4371" s="20">
        <v>44408</v>
      </c>
      <c r="D4371" s="21">
        <f>YEAR(C4371)-YEAR(G4371)</f>
        <v>25</v>
      </c>
      <c r="E4371" s="21">
        <f>MONTH(C4371)-MONTH(G4371)</f>
        <v>6</v>
      </c>
      <c r="F4371" s="22">
        <v>10043.25</v>
      </c>
      <c r="G4371" s="20">
        <v>35065</v>
      </c>
    </row>
    <row r="4372" spans="1:7" x14ac:dyDescent="0.25">
      <c r="A4372" s="20">
        <v>24583</v>
      </c>
      <c r="B4372" s="19">
        <v>54</v>
      </c>
      <c r="C4372" s="20">
        <v>44408</v>
      </c>
      <c r="D4372" s="21">
        <f>YEAR(C4372)-YEAR(G4372)</f>
        <v>19</v>
      </c>
      <c r="E4372" s="21">
        <f>MONTH(C4372)-MONTH(G4372)</f>
        <v>6</v>
      </c>
      <c r="F4372" s="22">
        <v>10210.75</v>
      </c>
      <c r="G4372" s="20">
        <v>37257</v>
      </c>
    </row>
    <row r="4373" spans="1:7" x14ac:dyDescent="0.25">
      <c r="A4373" s="20">
        <v>28198</v>
      </c>
      <c r="B4373" s="19">
        <v>44</v>
      </c>
      <c r="C4373" s="20">
        <v>44408</v>
      </c>
      <c r="D4373" s="21">
        <f>YEAR(C4373)-YEAR(G4373)</f>
        <v>20</v>
      </c>
      <c r="E4373" s="21">
        <f>MONTH(C4373)-MONTH(G4373)</f>
        <v>6</v>
      </c>
      <c r="F4373" s="22">
        <v>9345.75</v>
      </c>
      <c r="G4373" s="20">
        <v>36895</v>
      </c>
    </row>
    <row r="4374" spans="1:7" x14ac:dyDescent="0.25">
      <c r="A4374" s="20">
        <v>26299</v>
      </c>
      <c r="B4374" s="19">
        <v>49</v>
      </c>
      <c r="C4374" s="20">
        <v>44408</v>
      </c>
      <c r="D4374" s="21">
        <f>YEAR(C4374)-YEAR(G4374)</f>
        <v>14</v>
      </c>
      <c r="E4374" s="21">
        <f>MONTH(C4374)-MONTH(G4374)</f>
        <v>6</v>
      </c>
      <c r="F4374" s="22">
        <v>11162.25</v>
      </c>
      <c r="G4374" s="20">
        <v>39083</v>
      </c>
    </row>
    <row r="4375" spans="1:7" x14ac:dyDescent="0.25">
      <c r="A4375" s="20">
        <v>27471</v>
      </c>
      <c r="B4375" s="19">
        <v>46</v>
      </c>
      <c r="C4375" s="20">
        <v>44408</v>
      </c>
      <c r="D4375" s="21">
        <f>YEAR(C4375)-YEAR(G4375)</f>
        <v>14</v>
      </c>
      <c r="E4375" s="21">
        <f>MONTH(C4375)-MONTH(G4375)</f>
        <v>6</v>
      </c>
      <c r="F4375" s="22">
        <v>10349.75</v>
      </c>
      <c r="G4375" s="20">
        <v>39097</v>
      </c>
    </row>
    <row r="4376" spans="1:7" x14ac:dyDescent="0.25">
      <c r="A4376" s="20">
        <v>24825</v>
      </c>
      <c r="B4376" s="19">
        <v>53</v>
      </c>
      <c r="C4376" s="20">
        <v>44408</v>
      </c>
      <c r="D4376" s="21">
        <f>YEAR(C4376)-YEAR(G4376)</f>
        <v>23</v>
      </c>
      <c r="E4376" s="21">
        <f>MONTH(C4376)-MONTH(G4376)</f>
        <v>6</v>
      </c>
      <c r="F4376" s="22">
        <v>10242</v>
      </c>
      <c r="G4376" s="20">
        <v>35796</v>
      </c>
    </row>
    <row r="4377" spans="1:7" x14ac:dyDescent="0.25">
      <c r="A4377" s="20">
        <v>23408</v>
      </c>
      <c r="B4377" s="19">
        <v>57</v>
      </c>
      <c r="C4377" s="20">
        <v>44408</v>
      </c>
      <c r="D4377" s="21">
        <f>YEAR(C4377)-YEAR(G4377)</f>
        <v>29</v>
      </c>
      <c r="E4377" s="21">
        <f>MONTH(C4377)-MONTH(G4377)</f>
        <v>6</v>
      </c>
      <c r="F4377" s="22">
        <v>9388.25</v>
      </c>
      <c r="G4377" s="20">
        <v>33609</v>
      </c>
    </row>
    <row r="4378" spans="1:7" x14ac:dyDescent="0.25">
      <c r="A4378" s="20">
        <v>24813</v>
      </c>
      <c r="B4378" s="19">
        <v>53</v>
      </c>
      <c r="C4378" s="20">
        <v>44408</v>
      </c>
      <c r="D4378" s="21">
        <f>YEAR(C4378)-YEAR(G4378)</f>
        <v>28</v>
      </c>
      <c r="E4378" s="21">
        <f>MONTH(C4378)-MONTH(G4378)</f>
        <v>6</v>
      </c>
      <c r="F4378" s="22">
        <v>8935.75</v>
      </c>
      <c r="G4378" s="20">
        <v>33970</v>
      </c>
    </row>
    <row r="4379" spans="1:7" x14ac:dyDescent="0.25">
      <c r="A4379" s="20">
        <v>27299</v>
      </c>
      <c r="B4379" s="19">
        <v>47</v>
      </c>
      <c r="C4379" s="20">
        <v>44408</v>
      </c>
      <c r="D4379" s="21">
        <f>YEAR(C4379)-YEAR(G4379)</f>
        <v>14</v>
      </c>
      <c r="E4379" s="21">
        <f>MONTH(C4379)-MONTH(G4379)</f>
        <v>6</v>
      </c>
      <c r="F4379" s="22">
        <v>8618.5</v>
      </c>
      <c r="G4379" s="20">
        <v>39083</v>
      </c>
    </row>
    <row r="4380" spans="1:7" x14ac:dyDescent="0.25">
      <c r="A4380" s="20">
        <v>27703</v>
      </c>
      <c r="B4380" s="19">
        <v>45</v>
      </c>
      <c r="C4380" s="20">
        <v>44408</v>
      </c>
      <c r="D4380" s="21">
        <f>YEAR(C4380)-YEAR(G4380)</f>
        <v>11</v>
      </c>
      <c r="E4380" s="21">
        <f>MONTH(C4380)-MONTH(G4380)</f>
        <v>6</v>
      </c>
      <c r="F4380" s="22">
        <v>9600.25</v>
      </c>
      <c r="G4380" s="20">
        <v>40179</v>
      </c>
    </row>
    <row r="4381" spans="1:7" x14ac:dyDescent="0.25">
      <c r="A4381" s="20">
        <v>22735</v>
      </c>
      <c r="B4381" s="19">
        <v>59</v>
      </c>
      <c r="C4381" s="20">
        <v>44408</v>
      </c>
      <c r="D4381" s="21">
        <f>YEAR(C4381)-YEAR(G4381)</f>
        <v>34</v>
      </c>
      <c r="E4381" s="21">
        <f>MONTH(C4381)-MONTH(G4381)</f>
        <v>6</v>
      </c>
      <c r="F4381" s="22">
        <v>10144.5</v>
      </c>
      <c r="G4381" s="20">
        <v>31779</v>
      </c>
    </row>
    <row r="4382" spans="1:7" x14ac:dyDescent="0.25">
      <c r="A4382" s="20">
        <v>25347</v>
      </c>
      <c r="B4382" s="19">
        <v>52</v>
      </c>
      <c r="C4382" s="20">
        <v>44408</v>
      </c>
      <c r="D4382" s="21">
        <f>YEAR(C4382)-YEAR(G4382)</f>
        <v>21</v>
      </c>
      <c r="E4382" s="21">
        <f>MONTH(C4382)-MONTH(G4382)</f>
        <v>6</v>
      </c>
      <c r="F4382" s="22">
        <v>10150.75</v>
      </c>
      <c r="G4382" s="20">
        <v>36556</v>
      </c>
    </row>
    <row r="4383" spans="1:7" x14ac:dyDescent="0.25">
      <c r="A4383" s="20">
        <v>22282</v>
      </c>
      <c r="B4383" s="19">
        <v>60</v>
      </c>
      <c r="C4383" s="20">
        <v>44408</v>
      </c>
      <c r="D4383" s="21">
        <f>YEAR(C4383)-YEAR(G4383)</f>
        <v>33</v>
      </c>
      <c r="E4383" s="21">
        <f>MONTH(C4383)-MONTH(G4383)</f>
        <v>6</v>
      </c>
      <c r="F4383" s="22">
        <v>11459.5</v>
      </c>
      <c r="G4383" s="20">
        <v>32146</v>
      </c>
    </row>
    <row r="4384" spans="1:7" x14ac:dyDescent="0.25">
      <c r="A4384" s="20">
        <v>24562</v>
      </c>
      <c r="B4384" s="19">
        <v>54</v>
      </c>
      <c r="C4384" s="20">
        <v>44408</v>
      </c>
      <c r="D4384" s="21">
        <f>YEAR(C4384)-YEAR(G4384)</f>
        <v>26</v>
      </c>
      <c r="E4384" s="21">
        <f>MONTH(C4384)-MONTH(G4384)</f>
        <v>6</v>
      </c>
      <c r="F4384" s="22">
        <v>11593.25</v>
      </c>
      <c r="G4384" s="20">
        <v>34700</v>
      </c>
    </row>
    <row r="4385" spans="1:7" x14ac:dyDescent="0.25">
      <c r="A4385" s="20">
        <v>27389</v>
      </c>
      <c r="B4385" s="19">
        <v>46</v>
      </c>
      <c r="C4385" s="20">
        <v>44408</v>
      </c>
      <c r="D4385" s="21">
        <f>YEAR(C4385)-YEAR(G4385)</f>
        <v>13</v>
      </c>
      <c r="E4385" s="21">
        <f>MONTH(C4385)-MONTH(G4385)</f>
        <v>6</v>
      </c>
      <c r="F4385" s="22">
        <v>11618.25</v>
      </c>
      <c r="G4385" s="20">
        <v>39448</v>
      </c>
    </row>
    <row r="4386" spans="1:7" x14ac:dyDescent="0.25">
      <c r="A4386" s="20">
        <v>24920</v>
      </c>
      <c r="B4386" s="19">
        <v>53</v>
      </c>
      <c r="C4386" s="20">
        <v>44408</v>
      </c>
      <c r="D4386" s="21">
        <f>YEAR(C4386)-YEAR(G4386)</f>
        <v>27</v>
      </c>
      <c r="E4386" s="21">
        <f>MONTH(C4386)-MONTH(G4386)</f>
        <v>6</v>
      </c>
      <c r="F4386" s="22">
        <v>10272</v>
      </c>
      <c r="G4386" s="20">
        <v>34335</v>
      </c>
    </row>
    <row r="4387" spans="1:7" x14ac:dyDescent="0.25">
      <c r="A4387" s="20">
        <v>27656</v>
      </c>
      <c r="B4387" s="19">
        <v>46</v>
      </c>
      <c r="C4387" s="20">
        <v>44408</v>
      </c>
      <c r="D4387" s="21">
        <f>YEAR(C4387)-YEAR(G4387)</f>
        <v>18</v>
      </c>
      <c r="E4387" s="21">
        <f>MONTH(C4387)-MONTH(G4387)</f>
        <v>6</v>
      </c>
      <c r="F4387" s="22">
        <v>8759.5</v>
      </c>
      <c r="G4387" s="20">
        <v>37634</v>
      </c>
    </row>
    <row r="4388" spans="1:7" x14ac:dyDescent="0.25">
      <c r="A4388" s="20">
        <v>28945</v>
      </c>
      <c r="B4388" s="19">
        <v>42</v>
      </c>
      <c r="C4388" s="20">
        <v>44408</v>
      </c>
      <c r="D4388" s="21">
        <f>YEAR(C4388)-YEAR(G4388)</f>
        <v>15</v>
      </c>
      <c r="E4388" s="21">
        <f>MONTH(C4388)-MONTH(G4388)</f>
        <v>6</v>
      </c>
      <c r="F4388" s="22">
        <v>8696.25</v>
      </c>
      <c r="G4388" s="20">
        <v>38733</v>
      </c>
    </row>
    <row r="4389" spans="1:7" x14ac:dyDescent="0.25">
      <c r="A4389" s="20">
        <v>23443</v>
      </c>
      <c r="B4389" s="19">
        <v>57</v>
      </c>
      <c r="C4389" s="20">
        <v>44408</v>
      </c>
      <c r="D4389" s="21">
        <f>YEAR(C4389)-YEAR(G4389)</f>
        <v>29</v>
      </c>
      <c r="E4389" s="21">
        <f>MONTH(C4389)-MONTH(G4389)</f>
        <v>6</v>
      </c>
      <c r="F4389" s="22">
        <v>9177</v>
      </c>
      <c r="G4389" s="20">
        <v>33604</v>
      </c>
    </row>
    <row r="4390" spans="1:7" x14ac:dyDescent="0.25">
      <c r="A4390" s="20">
        <v>27586</v>
      </c>
      <c r="B4390" s="19">
        <v>46</v>
      </c>
      <c r="C4390" s="20">
        <v>44408</v>
      </c>
      <c r="D4390" s="21">
        <f>YEAR(C4390)-YEAR(G4390)</f>
        <v>6</v>
      </c>
      <c r="E4390" s="21">
        <f>MONTH(C4390)-MONTH(G4390)</f>
        <v>6</v>
      </c>
      <c r="F4390" s="22">
        <v>10352.75</v>
      </c>
      <c r="G4390" s="20">
        <v>42009</v>
      </c>
    </row>
  </sheetData>
  <autoFilter ref="A1:H439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G25"/>
  <sheetViews>
    <sheetView workbookViewId="0">
      <selection activeCell="F22" sqref="F22"/>
    </sheetView>
  </sheetViews>
  <sheetFormatPr baseColWidth="10" defaultRowHeight="12.75" x14ac:dyDescent="0.2"/>
  <cols>
    <col min="1" max="3" width="11.42578125" style="2"/>
    <col min="4" max="4" width="10.5703125" style="2" bestFit="1" customWidth="1"/>
    <col min="5" max="5" width="5" style="2" bestFit="1" customWidth="1"/>
    <col min="6" max="7" width="12.85546875" style="2" bestFit="1" customWidth="1"/>
    <col min="8" max="16384" width="11.42578125" style="2"/>
  </cols>
  <sheetData>
    <row r="2" spans="1:7" x14ac:dyDescent="0.2">
      <c r="A2" s="1" t="s">
        <v>0</v>
      </c>
      <c r="F2" s="3">
        <v>44408</v>
      </c>
    </row>
    <row r="4" spans="1:7" x14ac:dyDescent="0.2">
      <c r="A4" s="2" t="s">
        <v>1</v>
      </c>
      <c r="B4" s="2">
        <f>DATEDIF(F4,F2,"y")</f>
        <v>30</v>
      </c>
      <c r="C4" s="2" t="s">
        <v>2</v>
      </c>
      <c r="D4" s="2">
        <f>DATEDIF(F4,F2,"ym")</f>
        <v>7</v>
      </c>
      <c r="E4" s="2" t="s">
        <v>3</v>
      </c>
      <c r="F4" s="3">
        <v>33210</v>
      </c>
    </row>
    <row r="5" spans="1:7" x14ac:dyDescent="0.2">
      <c r="F5" s="3"/>
    </row>
    <row r="6" spans="1:7" x14ac:dyDescent="0.2">
      <c r="A6" s="2" t="s">
        <v>4</v>
      </c>
      <c r="B6" s="2">
        <f>DATEDIF(F6,F2,"y")</f>
        <v>55</v>
      </c>
      <c r="C6" s="2" t="s">
        <v>2</v>
      </c>
      <c r="D6" s="2">
        <f>DATEDIF(F6,F2,"ym")</f>
        <v>0</v>
      </c>
      <c r="E6" s="2" t="s">
        <v>3</v>
      </c>
      <c r="F6" s="3">
        <v>24290</v>
      </c>
    </row>
    <row r="8" spans="1:7" x14ac:dyDescent="0.2">
      <c r="B8" s="1"/>
      <c r="C8" s="1"/>
    </row>
    <row r="9" spans="1:7" x14ac:dyDescent="0.2">
      <c r="A9" s="4" t="s">
        <v>5</v>
      </c>
      <c r="F9" s="5">
        <v>4015.3979999999997</v>
      </c>
    </row>
    <row r="11" spans="1:7" ht="15" x14ac:dyDescent="0.25">
      <c r="A11" s="2" t="s">
        <v>6</v>
      </c>
      <c r="F11" s="6">
        <f>IF($B$4&lt;10,($B$4*F9/4)+(F9/4)*($D$4/12),(10*F9/4+($B$4-10)*(1/3)*F9+(F9*1/3)*($D$4/12)))</f>
        <v>37588.586833333327</v>
      </c>
    </row>
    <row r="12" spans="1:7" ht="15" x14ac:dyDescent="0.25">
      <c r="A12" s="7" t="s">
        <v>7</v>
      </c>
      <c r="F12" s="8">
        <f>IF($B$4&lt;7,($B$4*F9/5)+(F9/5)*($D$4/12),IF(7*F9/5+($B$4-7)*(3/5)*F9+(F9*3/5)*($D$4/12)&gt;18*F9,18*F9,7*F9/5+($B$4-7)*(3/5)*F9+(F9*3/5)*($D$4/12)))</f>
        <v>62439.438899999986</v>
      </c>
    </row>
    <row r="14" spans="1:7" ht="15" x14ac:dyDescent="0.25">
      <c r="A14" s="2" t="s">
        <v>8</v>
      </c>
      <c r="F14" s="9">
        <f>IF(AND($B$6&gt;=50,$B$6&lt;55,$B$4&gt;=5),1,0)</f>
        <v>0</v>
      </c>
      <c r="G14" s="5">
        <f>MIN(MAX(F12*1.2,3*F9),F9*18)*F14</f>
        <v>0</v>
      </c>
    </row>
    <row r="15" spans="1:7" ht="15" x14ac:dyDescent="0.25">
      <c r="A15" s="2" t="s">
        <v>9</v>
      </c>
      <c r="F15" s="9">
        <f>IF(AND($B$6&gt;=55,$B$6&lt;60,$B$4&gt;=2,$B$4&lt;5),1,0)</f>
        <v>0</v>
      </c>
      <c r="G15" s="5">
        <f>MIN(MAX(F12,2*F9),F9*18)*F15</f>
        <v>0</v>
      </c>
    </row>
    <row r="16" spans="1:7" ht="15" x14ac:dyDescent="0.25">
      <c r="A16" s="2" t="s">
        <v>10</v>
      </c>
      <c r="F16" s="9">
        <f>IF(AND($B$6&gt;=55,$B$6&lt;60,$B$4&gt;=5),1,0)</f>
        <v>1</v>
      </c>
      <c r="G16" s="5">
        <f>MIN(MAX(F12*1.3,6*F9),F9*18)*F16</f>
        <v>72277.16399999999</v>
      </c>
    </row>
    <row r="17" spans="1:7" ht="15" x14ac:dyDescent="0.25">
      <c r="A17" s="10" t="s">
        <v>11</v>
      </c>
      <c r="B17" s="11"/>
      <c r="C17" s="11"/>
      <c r="D17" s="11"/>
      <c r="E17" s="11"/>
      <c r="F17" s="12"/>
      <c r="G17" s="13"/>
    </row>
    <row r="18" spans="1:7" ht="15" x14ac:dyDescent="0.25">
      <c r="A18" s="10" t="s">
        <v>12</v>
      </c>
      <c r="B18" s="11"/>
      <c r="C18" s="11"/>
      <c r="D18" s="11"/>
      <c r="E18" s="11"/>
      <c r="F18" s="12"/>
      <c r="G18" s="13"/>
    </row>
    <row r="19" spans="1:7" ht="15" x14ac:dyDescent="0.25">
      <c r="A19" s="10" t="s">
        <v>13</v>
      </c>
      <c r="B19" s="11"/>
      <c r="C19" s="11"/>
      <c r="D19" s="11"/>
      <c r="E19" s="11"/>
      <c r="F19" s="12"/>
      <c r="G19" s="13"/>
    </row>
    <row r="20" spans="1:7" ht="15" x14ac:dyDescent="0.25">
      <c r="A20" s="10" t="s">
        <v>14</v>
      </c>
      <c r="B20" s="11"/>
      <c r="C20" s="11"/>
      <c r="D20" s="11"/>
      <c r="E20" s="11"/>
      <c r="F20" s="12"/>
      <c r="G20" s="13"/>
    </row>
    <row r="21" spans="1:7" ht="13.5" thickBot="1" x14ac:dyDescent="0.25"/>
    <row r="22" spans="1:7" ht="14.25" thickTop="1" thickBot="1" x14ac:dyDescent="0.25">
      <c r="A22" s="14" t="s">
        <v>15</v>
      </c>
      <c r="B22" s="15"/>
      <c r="C22" s="15"/>
      <c r="D22" s="16"/>
      <c r="E22" s="16"/>
      <c r="F22" s="17">
        <f>IF(G22=0,MAX(F11,F12),MAX(G22,F11))</f>
        <v>72277.16399999999</v>
      </c>
      <c r="G22" s="13">
        <f>SUM(G14:G20)</f>
        <v>72277.16399999999</v>
      </c>
    </row>
    <row r="23" spans="1:7" ht="13.5" thickTop="1" x14ac:dyDescent="0.2"/>
    <row r="25" spans="1:7" ht="15" x14ac:dyDescent="0.25">
      <c r="A25" s="10"/>
      <c r="B25" s="11"/>
      <c r="C25" s="11"/>
      <c r="D25" s="11"/>
      <c r="E25" s="11"/>
      <c r="F25" s="12"/>
      <c r="G25" s="13"/>
    </row>
  </sheetData>
  <mergeCells count="1">
    <mergeCell ref="A22:C22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autres départs</vt:lpstr>
      <vt:lpstr>IDLC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SLIM, Safia</dc:creator>
  <cp:lastModifiedBy>SLIM, Safia</cp:lastModifiedBy>
  <dcterms:created xsi:type="dcterms:W3CDTF">2021-03-30T20:06:15Z</dcterms:created>
  <dcterms:modified xsi:type="dcterms:W3CDTF">2021-03-30T20:24:11Z</dcterms:modified>
</cp:coreProperties>
</file>