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03E9B996-5F53-4365-AE6C-08D4E05F068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MIN" sheetId="1" r:id="rId1"/>
  </sheets>
  <externalReferences>
    <externalReference r:id="rId2"/>
  </externalReferences>
  <definedNames>
    <definedName name="_xlnm._FilterDatabase" localSheetId="0" hidden="1">FMIN!$A$3:$AQ$75</definedName>
  </definedNames>
  <calcPr calcId="191029"/>
</workbook>
</file>

<file path=xl/calcChain.xml><?xml version="1.0" encoding="utf-8"?>
<calcChain xmlns="http://schemas.openxmlformats.org/spreadsheetml/2006/main">
  <c r="AM63" i="1" l="1"/>
  <c r="AL63" i="1"/>
  <c r="AK63" i="1"/>
  <c r="AJ63" i="1"/>
  <c r="AI63" i="1"/>
  <c r="AG63" i="1"/>
  <c r="AF63" i="1"/>
  <c r="AE63" i="1"/>
  <c r="AD63" i="1"/>
  <c r="AC63" i="1"/>
  <c r="Z63" i="1"/>
  <c r="Y63" i="1"/>
  <c r="X63" i="1"/>
  <c r="R63" i="1"/>
  <c r="Q63" i="1"/>
  <c r="P63" i="1"/>
  <c r="C63" i="1"/>
  <c r="B63" i="1"/>
  <c r="A63" i="1"/>
  <c r="AM62" i="1"/>
  <c r="AL62" i="1"/>
  <c r="AK62" i="1"/>
  <c r="AJ62" i="1"/>
  <c r="AI62" i="1"/>
  <c r="AG62" i="1"/>
  <c r="AF62" i="1"/>
  <c r="AE62" i="1"/>
  <c r="AD62" i="1"/>
  <c r="AC62" i="1"/>
  <c r="Z62" i="1"/>
  <c r="Y62" i="1"/>
  <c r="X62" i="1"/>
  <c r="R62" i="1"/>
  <c r="Q62" i="1"/>
  <c r="P62" i="1"/>
  <c r="C62" i="1"/>
  <c r="B62" i="1"/>
  <c r="A62" i="1"/>
  <c r="AM61" i="1"/>
  <c r="AL61" i="1"/>
  <c r="AK61" i="1"/>
  <c r="AJ61" i="1"/>
  <c r="AI61" i="1"/>
  <c r="AG61" i="1"/>
  <c r="AF61" i="1"/>
  <c r="AE61" i="1"/>
  <c r="AD61" i="1"/>
  <c r="AC61" i="1"/>
  <c r="Z61" i="1"/>
  <c r="Y61" i="1"/>
  <c r="X61" i="1"/>
  <c r="R61" i="1"/>
  <c r="Q61" i="1"/>
  <c r="P61" i="1"/>
  <c r="C61" i="1"/>
  <c r="B61" i="1"/>
  <c r="A61" i="1"/>
  <c r="AM60" i="1"/>
  <c r="AL60" i="1"/>
  <c r="AK60" i="1"/>
  <c r="AJ60" i="1"/>
  <c r="AI60" i="1"/>
  <c r="AG60" i="1"/>
  <c r="AF60" i="1"/>
  <c r="AE60" i="1"/>
  <c r="AD60" i="1"/>
  <c r="AC60" i="1"/>
  <c r="Z60" i="1"/>
  <c r="Y60" i="1"/>
  <c r="X60" i="1"/>
  <c r="R60" i="1"/>
  <c r="Q60" i="1"/>
  <c r="P60" i="1"/>
  <c r="C60" i="1"/>
  <c r="B60" i="1"/>
  <c r="A60" i="1"/>
  <c r="AM59" i="1"/>
  <c r="AL59" i="1"/>
  <c r="AK59" i="1"/>
  <c r="AJ59" i="1"/>
  <c r="AI59" i="1"/>
  <c r="AG59" i="1"/>
  <c r="AF59" i="1"/>
  <c r="AE59" i="1"/>
  <c r="AD59" i="1"/>
  <c r="AC59" i="1"/>
  <c r="Z59" i="1"/>
  <c r="Y59" i="1"/>
  <c r="X59" i="1"/>
  <c r="R59" i="1"/>
  <c r="Q59" i="1"/>
  <c r="P59" i="1"/>
  <c r="C59" i="1"/>
  <c r="B59" i="1"/>
  <c r="A59" i="1"/>
  <c r="AM58" i="1"/>
  <c r="AL58" i="1"/>
  <c r="AK58" i="1"/>
  <c r="AJ58" i="1"/>
  <c r="AI58" i="1"/>
  <c r="AG58" i="1"/>
  <c r="AF58" i="1"/>
  <c r="AE58" i="1"/>
  <c r="AD58" i="1"/>
  <c r="AC58" i="1"/>
  <c r="Z58" i="1"/>
  <c r="Y58" i="1"/>
  <c r="X58" i="1"/>
  <c r="R58" i="1"/>
  <c r="Q58" i="1"/>
  <c r="P58" i="1"/>
  <c r="C58" i="1"/>
  <c r="B58" i="1"/>
  <c r="A58" i="1"/>
  <c r="AM57" i="1"/>
  <c r="AL57" i="1"/>
  <c r="AK57" i="1"/>
  <c r="AJ57" i="1"/>
  <c r="AI57" i="1"/>
  <c r="AG57" i="1"/>
  <c r="AF57" i="1"/>
  <c r="AE57" i="1"/>
  <c r="AD57" i="1"/>
  <c r="AC57" i="1"/>
  <c r="Z57" i="1"/>
  <c r="Y57" i="1"/>
  <c r="X57" i="1"/>
  <c r="R57" i="1"/>
  <c r="Q57" i="1"/>
  <c r="P57" i="1"/>
  <c r="C57" i="1"/>
  <c r="B57" i="1"/>
  <c r="A57" i="1"/>
  <c r="AM56" i="1"/>
  <c r="AL56" i="1"/>
  <c r="AK56" i="1"/>
  <c r="AJ56" i="1"/>
  <c r="AI56" i="1"/>
  <c r="AG56" i="1"/>
  <c r="AF56" i="1"/>
  <c r="AE56" i="1"/>
  <c r="AD56" i="1"/>
  <c r="AC56" i="1"/>
  <c r="Z56" i="1"/>
  <c r="Y56" i="1"/>
  <c r="X56" i="1"/>
  <c r="R56" i="1"/>
  <c r="Q56" i="1"/>
  <c r="P56" i="1"/>
  <c r="C56" i="1"/>
  <c r="B56" i="1"/>
  <c r="A56" i="1"/>
  <c r="AM55" i="1"/>
  <c r="AL55" i="1"/>
  <c r="AK55" i="1"/>
  <c r="AJ55" i="1"/>
  <c r="AI55" i="1"/>
  <c r="AG55" i="1"/>
  <c r="AF55" i="1"/>
  <c r="AE55" i="1"/>
  <c r="AD55" i="1"/>
  <c r="AC55" i="1"/>
  <c r="Z55" i="1"/>
  <c r="Y55" i="1"/>
  <c r="X55" i="1"/>
  <c r="R55" i="1"/>
  <c r="Q55" i="1"/>
  <c r="P55" i="1"/>
  <c r="C55" i="1"/>
  <c r="B55" i="1"/>
  <c r="A55" i="1"/>
  <c r="AM54" i="1"/>
  <c r="AL54" i="1"/>
  <c r="AK54" i="1"/>
  <c r="AJ54" i="1"/>
  <c r="AI54" i="1"/>
  <c r="AG54" i="1"/>
  <c r="AF54" i="1"/>
  <c r="AE54" i="1"/>
  <c r="AD54" i="1"/>
  <c r="AC54" i="1"/>
  <c r="Z54" i="1"/>
  <c r="Y54" i="1"/>
  <c r="X54" i="1"/>
  <c r="R54" i="1"/>
  <c r="Q54" i="1"/>
  <c r="P54" i="1"/>
  <c r="C54" i="1"/>
  <c r="B54" i="1"/>
  <c r="A54" i="1"/>
  <c r="AM53" i="1"/>
  <c r="AL53" i="1"/>
  <c r="AK53" i="1"/>
  <c r="AJ53" i="1"/>
  <c r="AI53" i="1"/>
  <c r="AG53" i="1"/>
  <c r="AF53" i="1"/>
  <c r="AE53" i="1"/>
  <c r="AD53" i="1"/>
  <c r="AC53" i="1"/>
  <c r="Z53" i="1"/>
  <c r="Y53" i="1"/>
  <c r="X53" i="1"/>
  <c r="R53" i="1"/>
  <c r="Q53" i="1"/>
  <c r="P53" i="1"/>
  <c r="C53" i="1"/>
  <c r="B53" i="1"/>
  <c r="A53" i="1"/>
  <c r="AM52" i="1"/>
  <c r="AL52" i="1"/>
  <c r="AK52" i="1"/>
  <c r="AJ52" i="1"/>
  <c r="AI52" i="1"/>
  <c r="AG52" i="1"/>
  <c r="AF52" i="1"/>
  <c r="AE52" i="1"/>
  <c r="AD52" i="1"/>
  <c r="AC52" i="1"/>
  <c r="Z52" i="1"/>
  <c r="Y52" i="1"/>
  <c r="X52" i="1"/>
  <c r="R52" i="1"/>
  <c r="Q52" i="1"/>
  <c r="P52" i="1"/>
  <c r="C52" i="1"/>
  <c r="B52" i="1"/>
  <c r="A52" i="1"/>
  <c r="AM51" i="1"/>
  <c r="AL51" i="1"/>
  <c r="AK51" i="1"/>
  <c r="AJ51" i="1"/>
  <c r="AI51" i="1"/>
  <c r="AG51" i="1"/>
  <c r="AF51" i="1"/>
  <c r="AE51" i="1"/>
  <c r="AD51" i="1"/>
  <c r="AC51" i="1"/>
  <c r="Z51" i="1"/>
  <c r="Y51" i="1"/>
  <c r="X51" i="1"/>
  <c r="R51" i="1"/>
  <c r="Q51" i="1"/>
  <c r="P51" i="1"/>
  <c r="C51" i="1"/>
  <c r="B51" i="1"/>
  <c r="A51" i="1"/>
  <c r="AM50" i="1"/>
  <c r="AL50" i="1"/>
  <c r="AK50" i="1"/>
  <c r="AJ50" i="1"/>
  <c r="AI50" i="1"/>
  <c r="AG50" i="1"/>
  <c r="AF50" i="1"/>
  <c r="AE50" i="1"/>
  <c r="AD50" i="1"/>
  <c r="AC50" i="1"/>
  <c r="Z50" i="1"/>
  <c r="Y50" i="1"/>
  <c r="X50" i="1"/>
  <c r="R50" i="1"/>
  <c r="Q50" i="1"/>
  <c r="P50" i="1"/>
  <c r="C50" i="1"/>
  <c r="B50" i="1"/>
  <c r="A50" i="1"/>
  <c r="AM49" i="1"/>
  <c r="AL49" i="1"/>
  <c r="AK49" i="1"/>
  <c r="AJ49" i="1"/>
  <c r="AI49" i="1"/>
  <c r="AG49" i="1"/>
  <c r="AF49" i="1"/>
  <c r="AE49" i="1"/>
  <c r="AD49" i="1"/>
  <c r="AC49" i="1"/>
  <c r="Z49" i="1"/>
  <c r="Y49" i="1"/>
  <c r="X49" i="1"/>
  <c r="R49" i="1"/>
  <c r="Q49" i="1"/>
  <c r="P49" i="1"/>
  <c r="C49" i="1"/>
  <c r="B49" i="1"/>
  <c r="A49" i="1"/>
  <c r="AM48" i="1"/>
  <c r="AL48" i="1"/>
  <c r="AK48" i="1"/>
  <c r="AJ48" i="1"/>
  <c r="AI48" i="1"/>
  <c r="AG48" i="1"/>
  <c r="AF48" i="1"/>
  <c r="AE48" i="1"/>
  <c r="AD48" i="1"/>
  <c r="AC48" i="1"/>
  <c r="Z48" i="1"/>
  <c r="Y48" i="1"/>
  <c r="X48" i="1"/>
  <c r="R48" i="1"/>
  <c r="Q48" i="1"/>
  <c r="P48" i="1"/>
  <c r="C48" i="1"/>
  <c r="B48" i="1"/>
  <c r="A48" i="1"/>
  <c r="AM47" i="1"/>
  <c r="AL47" i="1"/>
  <c r="AK47" i="1"/>
  <c r="AJ47" i="1"/>
  <c r="AI47" i="1"/>
  <c r="AG47" i="1"/>
  <c r="AF47" i="1"/>
  <c r="AE47" i="1"/>
  <c r="AD47" i="1"/>
  <c r="AC47" i="1"/>
  <c r="Z47" i="1"/>
  <c r="Y47" i="1"/>
  <c r="X47" i="1"/>
  <c r="R47" i="1"/>
  <c r="Q47" i="1"/>
  <c r="P47" i="1"/>
  <c r="C47" i="1"/>
  <c r="B47" i="1"/>
  <c r="A47" i="1"/>
  <c r="AM46" i="1"/>
  <c r="AL46" i="1"/>
  <c r="AK46" i="1"/>
  <c r="AJ46" i="1"/>
  <c r="AI46" i="1"/>
  <c r="AG46" i="1"/>
  <c r="AF46" i="1"/>
  <c r="AE46" i="1"/>
  <c r="AD46" i="1"/>
  <c r="AC46" i="1"/>
  <c r="Z46" i="1"/>
  <c r="Y46" i="1"/>
  <c r="X46" i="1"/>
  <c r="R46" i="1"/>
  <c r="Q46" i="1"/>
  <c r="P46" i="1"/>
  <c r="C46" i="1"/>
  <c r="B46" i="1"/>
  <c r="A46" i="1"/>
  <c r="AM45" i="1"/>
  <c r="AL45" i="1"/>
  <c r="AK45" i="1"/>
  <c r="AJ45" i="1"/>
  <c r="AI45" i="1"/>
  <c r="AG45" i="1"/>
  <c r="AF45" i="1"/>
  <c r="AE45" i="1"/>
  <c r="AD45" i="1"/>
  <c r="AC45" i="1"/>
  <c r="Z45" i="1"/>
  <c r="Y45" i="1"/>
  <c r="X45" i="1"/>
  <c r="R45" i="1"/>
  <c r="Q45" i="1"/>
  <c r="P45" i="1"/>
  <c r="C45" i="1"/>
  <c r="B45" i="1"/>
  <c r="A45" i="1"/>
  <c r="AM44" i="1"/>
  <c r="AL44" i="1"/>
  <c r="AK44" i="1"/>
  <c r="AJ44" i="1"/>
  <c r="AI44" i="1"/>
  <c r="AG44" i="1"/>
  <c r="AF44" i="1"/>
  <c r="AE44" i="1"/>
  <c r="AD44" i="1"/>
  <c r="AC44" i="1"/>
  <c r="Z44" i="1"/>
  <c r="Y44" i="1"/>
  <c r="X44" i="1"/>
  <c r="R44" i="1"/>
  <c r="Q44" i="1"/>
  <c r="P44" i="1"/>
  <c r="C44" i="1"/>
  <c r="B44" i="1"/>
  <c r="A44" i="1"/>
  <c r="AM43" i="1"/>
  <c r="AL43" i="1"/>
  <c r="AK43" i="1"/>
  <c r="AJ43" i="1"/>
  <c r="AI43" i="1"/>
  <c r="AG43" i="1"/>
  <c r="AF43" i="1"/>
  <c r="AE43" i="1"/>
  <c r="AD43" i="1"/>
  <c r="AC43" i="1"/>
  <c r="Z43" i="1"/>
  <c r="Y43" i="1"/>
  <c r="X43" i="1"/>
  <c r="R43" i="1"/>
  <c r="Q43" i="1"/>
  <c r="P43" i="1"/>
  <c r="C43" i="1"/>
  <c r="B43" i="1"/>
  <c r="A43" i="1"/>
  <c r="AM42" i="1"/>
  <c r="AL42" i="1"/>
  <c r="AK42" i="1"/>
  <c r="AJ42" i="1"/>
  <c r="AI42" i="1"/>
  <c r="AG42" i="1"/>
  <c r="AF42" i="1"/>
  <c r="AE42" i="1"/>
  <c r="AD42" i="1"/>
  <c r="AC42" i="1"/>
  <c r="Z42" i="1"/>
  <c r="Y42" i="1"/>
  <c r="X42" i="1"/>
  <c r="R42" i="1"/>
  <c r="Q42" i="1"/>
  <c r="P42" i="1"/>
  <c r="C42" i="1"/>
  <c r="B42" i="1"/>
  <c r="A42" i="1"/>
  <c r="AM41" i="1"/>
  <c r="AL41" i="1"/>
  <c r="AK41" i="1"/>
  <c r="AJ41" i="1"/>
  <c r="AI41" i="1"/>
  <c r="AG41" i="1"/>
  <c r="AF41" i="1"/>
  <c r="AE41" i="1"/>
  <c r="AD41" i="1"/>
  <c r="AC41" i="1"/>
  <c r="Z41" i="1"/>
  <c r="Y41" i="1"/>
  <c r="X41" i="1"/>
  <c r="R41" i="1"/>
  <c r="Q41" i="1"/>
  <c r="P41" i="1"/>
  <c r="C41" i="1"/>
  <c r="B41" i="1"/>
  <c r="A41" i="1"/>
  <c r="AM40" i="1"/>
  <c r="AL40" i="1"/>
  <c r="AK40" i="1"/>
  <c r="AJ40" i="1"/>
  <c r="AI40" i="1"/>
  <c r="AG40" i="1"/>
  <c r="AF40" i="1"/>
  <c r="AE40" i="1"/>
  <c r="AD40" i="1"/>
  <c r="AC40" i="1"/>
  <c r="Z40" i="1"/>
  <c r="Y40" i="1"/>
  <c r="X40" i="1"/>
  <c r="R40" i="1"/>
  <c r="Q40" i="1"/>
  <c r="P40" i="1"/>
  <c r="C40" i="1"/>
  <c r="B40" i="1"/>
  <c r="A40" i="1"/>
  <c r="AM39" i="1"/>
  <c r="AL39" i="1"/>
  <c r="AK39" i="1"/>
  <c r="AJ39" i="1"/>
  <c r="AI39" i="1"/>
  <c r="AG39" i="1"/>
  <c r="AF39" i="1"/>
  <c r="AE39" i="1"/>
  <c r="AD39" i="1"/>
  <c r="AC39" i="1"/>
  <c r="Z39" i="1"/>
  <c r="Y39" i="1"/>
  <c r="X39" i="1"/>
  <c r="R39" i="1"/>
  <c r="Q39" i="1"/>
  <c r="P39" i="1"/>
  <c r="C39" i="1"/>
  <c r="B39" i="1"/>
  <c r="A39" i="1"/>
  <c r="AM38" i="1"/>
  <c r="AL38" i="1"/>
  <c r="AK38" i="1"/>
  <c r="AJ38" i="1"/>
  <c r="AI38" i="1"/>
  <c r="AG38" i="1"/>
  <c r="AF38" i="1"/>
  <c r="AE38" i="1"/>
  <c r="AD38" i="1"/>
  <c r="AC38" i="1"/>
  <c r="Z38" i="1"/>
  <c r="Y38" i="1"/>
  <c r="X38" i="1"/>
  <c r="R38" i="1"/>
  <c r="Q38" i="1"/>
  <c r="P38" i="1"/>
  <c r="C38" i="1"/>
  <c r="B38" i="1"/>
  <c r="A38" i="1"/>
  <c r="AM37" i="1"/>
  <c r="AL37" i="1"/>
  <c r="AK37" i="1"/>
  <c r="AJ37" i="1"/>
  <c r="AI37" i="1"/>
  <c r="AG37" i="1"/>
  <c r="AF37" i="1"/>
  <c r="AE37" i="1"/>
  <c r="AD37" i="1"/>
  <c r="AC37" i="1"/>
  <c r="Z37" i="1"/>
  <c r="Y37" i="1"/>
  <c r="X37" i="1"/>
  <c r="R37" i="1"/>
  <c r="Q37" i="1"/>
  <c r="P37" i="1"/>
  <c r="C37" i="1"/>
  <c r="B37" i="1"/>
  <c r="A37" i="1"/>
  <c r="AM36" i="1"/>
  <c r="AL36" i="1"/>
  <c r="AK36" i="1"/>
  <c r="AJ36" i="1"/>
  <c r="AI36" i="1"/>
  <c r="AG36" i="1"/>
  <c r="AF36" i="1"/>
  <c r="AE36" i="1"/>
  <c r="AD36" i="1"/>
  <c r="AC36" i="1"/>
  <c r="Z36" i="1"/>
  <c r="Y36" i="1"/>
  <c r="X36" i="1"/>
  <c r="R36" i="1"/>
  <c r="Q36" i="1"/>
  <c r="P36" i="1"/>
  <c r="C36" i="1"/>
  <c r="B36" i="1"/>
  <c r="A36" i="1"/>
  <c r="AM35" i="1"/>
  <c r="AL35" i="1"/>
  <c r="AK35" i="1"/>
  <c r="AJ35" i="1"/>
  <c r="AI35" i="1"/>
  <c r="AG35" i="1"/>
  <c r="AF35" i="1"/>
  <c r="AE35" i="1"/>
  <c r="AD35" i="1"/>
  <c r="AC35" i="1"/>
  <c r="Z35" i="1"/>
  <c r="Y35" i="1"/>
  <c r="X35" i="1"/>
  <c r="R35" i="1"/>
  <c r="Q35" i="1"/>
  <c r="P35" i="1"/>
  <c r="C35" i="1"/>
  <c r="B35" i="1"/>
  <c r="A35" i="1"/>
  <c r="AM34" i="1"/>
  <c r="AL34" i="1"/>
  <c r="AK34" i="1"/>
  <c r="AJ34" i="1"/>
  <c r="AI34" i="1"/>
  <c r="AG34" i="1"/>
  <c r="AF34" i="1"/>
  <c r="AE34" i="1"/>
  <c r="AD34" i="1"/>
  <c r="AC34" i="1"/>
  <c r="Z34" i="1"/>
  <c r="Y34" i="1"/>
  <c r="X34" i="1"/>
  <c r="R34" i="1"/>
  <c r="Q34" i="1"/>
  <c r="P34" i="1"/>
  <c r="C34" i="1"/>
  <c r="B34" i="1"/>
  <c r="A34" i="1"/>
  <c r="AM33" i="1"/>
  <c r="AL33" i="1"/>
  <c r="AK33" i="1"/>
  <c r="AJ33" i="1"/>
  <c r="AI33" i="1"/>
  <c r="AG33" i="1"/>
  <c r="AF33" i="1"/>
  <c r="AE33" i="1"/>
  <c r="AD33" i="1"/>
  <c r="AC33" i="1"/>
  <c r="Z33" i="1"/>
  <c r="Y33" i="1"/>
  <c r="X33" i="1"/>
  <c r="R33" i="1"/>
  <c r="Q33" i="1"/>
  <c r="P33" i="1"/>
  <c r="C33" i="1"/>
  <c r="B33" i="1"/>
  <c r="A33" i="1"/>
  <c r="AM32" i="1"/>
  <c r="AL32" i="1"/>
  <c r="AK32" i="1"/>
  <c r="AJ32" i="1"/>
  <c r="AI32" i="1"/>
  <c r="AG32" i="1"/>
  <c r="AF32" i="1"/>
  <c r="AE32" i="1"/>
  <c r="AD32" i="1"/>
  <c r="AC32" i="1"/>
  <c r="Z32" i="1"/>
  <c r="Y32" i="1"/>
  <c r="X32" i="1"/>
  <c r="R32" i="1"/>
  <c r="Q32" i="1"/>
  <c r="P32" i="1"/>
  <c r="C32" i="1"/>
  <c r="B32" i="1"/>
  <c r="A32" i="1"/>
  <c r="AM31" i="1"/>
  <c r="AL31" i="1"/>
  <c r="AK31" i="1"/>
  <c r="AJ31" i="1"/>
  <c r="AI31" i="1"/>
  <c r="AG31" i="1"/>
  <c r="AF31" i="1"/>
  <c r="AE31" i="1"/>
  <c r="AD31" i="1"/>
  <c r="AC31" i="1"/>
  <c r="Z31" i="1"/>
  <c r="Y31" i="1"/>
  <c r="X31" i="1"/>
  <c r="R31" i="1"/>
  <c r="Q31" i="1"/>
  <c r="P31" i="1"/>
  <c r="C31" i="1"/>
  <c r="B31" i="1"/>
  <c r="A31" i="1"/>
  <c r="AM30" i="1"/>
  <c r="AL30" i="1"/>
  <c r="AK30" i="1"/>
  <c r="AJ30" i="1"/>
  <c r="AI30" i="1"/>
  <c r="AG30" i="1"/>
  <c r="AF30" i="1"/>
  <c r="AE30" i="1"/>
  <c r="AD30" i="1"/>
  <c r="AC30" i="1"/>
  <c r="Z30" i="1"/>
  <c r="Y30" i="1"/>
  <c r="X30" i="1"/>
  <c r="R30" i="1"/>
  <c r="Q30" i="1"/>
  <c r="P30" i="1"/>
  <c r="C30" i="1"/>
  <c r="B30" i="1"/>
  <c r="A30" i="1"/>
  <c r="AM29" i="1"/>
  <c r="AL29" i="1"/>
  <c r="AK29" i="1"/>
  <c r="AJ29" i="1"/>
  <c r="AI29" i="1"/>
  <c r="AG29" i="1"/>
  <c r="AF29" i="1"/>
  <c r="AE29" i="1"/>
  <c r="AD29" i="1"/>
  <c r="AC29" i="1"/>
  <c r="Z29" i="1"/>
  <c r="Y29" i="1"/>
  <c r="X29" i="1"/>
  <c r="R29" i="1"/>
  <c r="Q29" i="1"/>
  <c r="P29" i="1"/>
  <c r="C29" i="1"/>
  <c r="B29" i="1"/>
  <c r="A29" i="1"/>
  <c r="AM28" i="1"/>
  <c r="AL28" i="1"/>
  <c r="AK28" i="1"/>
  <c r="AJ28" i="1"/>
  <c r="AI28" i="1"/>
  <c r="AG28" i="1"/>
  <c r="AF28" i="1"/>
  <c r="AE28" i="1"/>
  <c r="AD28" i="1"/>
  <c r="AC28" i="1"/>
  <c r="Z28" i="1"/>
  <c r="Y28" i="1"/>
  <c r="X28" i="1"/>
  <c r="R28" i="1"/>
  <c r="Q28" i="1"/>
  <c r="P28" i="1"/>
  <c r="C28" i="1"/>
  <c r="B28" i="1"/>
  <c r="A28" i="1"/>
  <c r="AM27" i="1"/>
  <c r="AL27" i="1"/>
  <c r="AK27" i="1"/>
  <c r="AJ27" i="1"/>
  <c r="AI27" i="1"/>
  <c r="AG27" i="1"/>
  <c r="AF27" i="1"/>
  <c r="AE27" i="1"/>
  <c r="AD27" i="1"/>
  <c r="AC27" i="1"/>
  <c r="Z27" i="1"/>
  <c r="Y27" i="1"/>
  <c r="X27" i="1"/>
  <c r="R27" i="1"/>
  <c r="Q27" i="1"/>
  <c r="P27" i="1"/>
  <c r="C27" i="1"/>
  <c r="B27" i="1"/>
  <c r="A27" i="1"/>
  <c r="AM26" i="1"/>
  <c r="AL26" i="1"/>
  <c r="AK26" i="1"/>
  <c r="AJ26" i="1"/>
  <c r="AI26" i="1"/>
  <c r="AG26" i="1"/>
  <c r="AF26" i="1"/>
  <c r="AE26" i="1"/>
  <c r="AD26" i="1"/>
  <c r="AC26" i="1"/>
  <c r="Z26" i="1"/>
  <c r="Y26" i="1"/>
  <c r="X26" i="1"/>
  <c r="R26" i="1"/>
  <c r="Q26" i="1"/>
  <c r="P26" i="1"/>
  <c r="C26" i="1"/>
  <c r="B26" i="1"/>
  <c r="A26" i="1"/>
  <c r="AM25" i="1"/>
  <c r="AL25" i="1"/>
  <c r="AK25" i="1"/>
  <c r="AG25" i="1"/>
  <c r="AF25" i="1"/>
  <c r="AE25" i="1"/>
  <c r="Z25" i="1"/>
  <c r="Y25" i="1" s="1"/>
  <c r="R25" i="1"/>
  <c r="Q25" i="1" s="1"/>
  <c r="C25" i="1"/>
  <c r="A25" i="1"/>
  <c r="AM24" i="1"/>
  <c r="AL24" i="1"/>
  <c r="AK24" i="1"/>
  <c r="AJ24" i="1"/>
  <c r="AI24" i="1"/>
  <c r="AG24" i="1"/>
  <c r="AF24" i="1"/>
  <c r="AE24" i="1"/>
  <c r="AD24" i="1"/>
  <c r="AC24" i="1"/>
  <c r="Z24" i="1"/>
  <c r="Y24" i="1"/>
  <c r="X24" i="1"/>
  <c r="R24" i="1"/>
  <c r="Q24" i="1"/>
  <c r="P24" i="1"/>
  <c r="C24" i="1"/>
  <c r="A24" i="1"/>
  <c r="AM23" i="1"/>
  <c r="AL23" i="1"/>
  <c r="AK23" i="1"/>
  <c r="AG23" i="1"/>
  <c r="AF23" i="1"/>
  <c r="AE23" i="1"/>
  <c r="Z23" i="1"/>
  <c r="Y23" i="1" s="1"/>
  <c r="R23" i="1"/>
  <c r="Q23" i="1" s="1"/>
  <c r="C23" i="1"/>
  <c r="A23" i="1"/>
  <c r="AM22" i="1"/>
  <c r="AL22" i="1"/>
  <c r="AK22" i="1"/>
  <c r="AG22" i="1"/>
  <c r="AF22" i="1"/>
  <c r="AE22" i="1"/>
  <c r="Z22" i="1"/>
  <c r="Y22" i="1" s="1"/>
  <c r="R22" i="1"/>
  <c r="Q22" i="1" s="1"/>
  <c r="C22" i="1"/>
  <c r="A22" i="1"/>
  <c r="AM21" i="1"/>
  <c r="AL21" i="1"/>
  <c r="AK21" i="1"/>
  <c r="AG21" i="1"/>
  <c r="AF21" i="1"/>
  <c r="AE21" i="1"/>
  <c r="Z21" i="1"/>
  <c r="Y21" i="1" s="1"/>
  <c r="R21" i="1"/>
  <c r="Q21" i="1" s="1"/>
  <c r="C21" i="1"/>
  <c r="A21" i="1"/>
  <c r="AM20" i="1"/>
  <c r="AL20" i="1"/>
  <c r="AK20" i="1"/>
  <c r="AG20" i="1"/>
  <c r="AF20" i="1"/>
  <c r="AE20" i="1"/>
  <c r="Z20" i="1"/>
  <c r="X20" i="1" s="1"/>
  <c r="R20" i="1"/>
  <c r="Q20" i="1" s="1"/>
  <c r="C20" i="1"/>
  <c r="A20" i="1"/>
  <c r="AM19" i="1"/>
  <c r="AL19" i="1"/>
  <c r="AK19" i="1"/>
  <c r="AG19" i="1"/>
  <c r="AF19" i="1"/>
  <c r="AE19" i="1"/>
  <c r="Z19" i="1"/>
  <c r="Y19" i="1" s="1"/>
  <c r="R19" i="1"/>
  <c r="Q19" i="1" s="1"/>
  <c r="C19" i="1"/>
  <c r="A19" i="1"/>
  <c r="AM18" i="1"/>
  <c r="AL18" i="1"/>
  <c r="AK18" i="1"/>
  <c r="AG18" i="1"/>
  <c r="AF18" i="1"/>
  <c r="AE18" i="1"/>
  <c r="Z18" i="1"/>
  <c r="Y18" i="1" s="1"/>
  <c r="R18" i="1"/>
  <c r="Q18" i="1" s="1"/>
  <c r="C18" i="1"/>
  <c r="A18" i="1"/>
  <c r="AM17" i="1"/>
  <c r="AL17" i="1"/>
  <c r="AK17" i="1"/>
  <c r="AG17" i="1"/>
  <c r="AF17" i="1"/>
  <c r="AE17" i="1"/>
  <c r="Z17" i="1"/>
  <c r="Y17" i="1" s="1"/>
  <c r="R17" i="1"/>
  <c r="Q17" i="1" s="1"/>
  <c r="C17" i="1"/>
  <c r="A17" i="1"/>
  <c r="AM16" i="1"/>
  <c r="AL16" i="1"/>
  <c r="AK16" i="1"/>
  <c r="AJ16" i="1"/>
  <c r="AI16" i="1"/>
  <c r="AG16" i="1"/>
  <c r="AF16" i="1"/>
  <c r="AE16" i="1"/>
  <c r="AD16" i="1"/>
  <c r="AC16" i="1"/>
  <c r="Z16" i="1"/>
  <c r="Y16" i="1"/>
  <c r="X16" i="1"/>
  <c r="R16" i="1"/>
  <c r="Q16" i="1"/>
  <c r="P16" i="1"/>
  <c r="C16" i="1"/>
  <c r="A16" i="1"/>
  <c r="AM15" i="1"/>
  <c r="AL15" i="1"/>
  <c r="AK15" i="1"/>
  <c r="AG15" i="1"/>
  <c r="AF15" i="1"/>
  <c r="AE15" i="1"/>
  <c r="Z15" i="1"/>
  <c r="Y15" i="1" s="1"/>
  <c r="R15" i="1"/>
  <c r="Q15" i="1" s="1"/>
  <c r="C15" i="1"/>
  <c r="A15" i="1"/>
  <c r="AM14" i="1"/>
  <c r="AL14" i="1"/>
  <c r="AK14" i="1"/>
  <c r="AG14" i="1"/>
  <c r="AF14" i="1"/>
  <c r="AE14" i="1"/>
  <c r="Z14" i="1"/>
  <c r="Y14" i="1" s="1"/>
  <c r="R14" i="1"/>
  <c r="Q14" i="1" s="1"/>
  <c r="C14" i="1"/>
  <c r="A14" i="1"/>
  <c r="AM13" i="1"/>
  <c r="AL13" i="1"/>
  <c r="AK13" i="1"/>
  <c r="AG13" i="1"/>
  <c r="AF13" i="1"/>
  <c r="AE13" i="1"/>
  <c r="Z13" i="1"/>
  <c r="Y13" i="1" s="1"/>
  <c r="R13" i="1"/>
  <c r="Q13" i="1" s="1"/>
  <c r="C13" i="1"/>
  <c r="A13" i="1"/>
  <c r="AM12" i="1"/>
  <c r="AL12" i="1"/>
  <c r="AK12" i="1"/>
  <c r="AG12" i="1"/>
  <c r="AF12" i="1"/>
  <c r="AE12" i="1"/>
  <c r="Z12" i="1"/>
  <c r="Y12" i="1" s="1"/>
  <c r="R12" i="1"/>
  <c r="Q12" i="1" s="1"/>
  <c r="C12" i="1"/>
  <c r="A12" i="1"/>
  <c r="AM11" i="1"/>
  <c r="AL11" i="1"/>
  <c r="AK11" i="1"/>
  <c r="AG11" i="1"/>
  <c r="AF11" i="1"/>
  <c r="AE11" i="1"/>
  <c r="Z11" i="1"/>
  <c r="Y11" i="1" s="1"/>
  <c r="R11" i="1"/>
  <c r="Q11" i="1" s="1"/>
  <c r="C11" i="1"/>
  <c r="A11" i="1"/>
  <c r="AM10" i="1"/>
  <c r="AL10" i="1"/>
  <c r="AK10" i="1"/>
  <c r="AG10" i="1"/>
  <c r="AF10" i="1"/>
  <c r="AE10" i="1"/>
  <c r="Z10" i="1"/>
  <c r="Y10" i="1" s="1"/>
  <c r="R10" i="1"/>
  <c r="Q10" i="1" s="1"/>
  <c r="C10" i="1"/>
  <c r="A10" i="1"/>
  <c r="AM9" i="1"/>
  <c r="AL9" i="1"/>
  <c r="AK9" i="1"/>
  <c r="AG9" i="1"/>
  <c r="AF9" i="1"/>
  <c r="AE9" i="1"/>
  <c r="Z9" i="1"/>
  <c r="Y9" i="1" s="1"/>
  <c r="R9" i="1"/>
  <c r="Q9" i="1" s="1"/>
  <c r="C9" i="1"/>
  <c r="A9" i="1"/>
  <c r="AM8" i="1"/>
  <c r="AL8" i="1"/>
  <c r="AK8" i="1"/>
  <c r="AG8" i="1"/>
  <c r="AF8" i="1"/>
  <c r="AE8" i="1"/>
  <c r="Z8" i="1"/>
  <c r="Y8" i="1" s="1"/>
  <c r="R8" i="1"/>
  <c r="Q8" i="1" s="1"/>
  <c r="C8" i="1"/>
  <c r="A8" i="1"/>
  <c r="AM7" i="1"/>
  <c r="AL7" i="1"/>
  <c r="AK7" i="1"/>
  <c r="AG7" i="1"/>
  <c r="AF7" i="1"/>
  <c r="AE7" i="1"/>
  <c r="Z7" i="1"/>
  <c r="Y7" i="1" s="1"/>
  <c r="R7" i="1"/>
  <c r="Q7" i="1" s="1"/>
  <c r="C7" i="1"/>
  <c r="A7" i="1"/>
  <c r="AM6" i="1"/>
  <c r="AL6" i="1"/>
  <c r="AK6" i="1"/>
  <c r="AG6" i="1"/>
  <c r="AF6" i="1"/>
  <c r="AE6" i="1"/>
  <c r="Z6" i="1"/>
  <c r="Y6" i="1" s="1"/>
  <c r="R6" i="1"/>
  <c r="Q6" i="1" s="1"/>
  <c r="C6" i="1"/>
  <c r="A6" i="1"/>
  <c r="AM5" i="1"/>
  <c r="AL5" i="1"/>
  <c r="AK5" i="1"/>
  <c r="AG5" i="1"/>
  <c r="AF5" i="1"/>
  <c r="AE5" i="1"/>
  <c r="Z5" i="1"/>
  <c r="Y5" i="1" s="1"/>
  <c r="R5" i="1"/>
  <c r="Q5" i="1" s="1"/>
  <c r="C5" i="1"/>
  <c r="A5" i="1"/>
  <c r="AM4" i="1"/>
  <c r="AL4" i="1"/>
  <c r="AK4" i="1"/>
  <c r="AG4" i="1"/>
  <c r="AF4" i="1"/>
  <c r="AE4" i="1"/>
  <c r="Z4" i="1"/>
  <c r="Y4" i="1" s="1"/>
  <c r="R4" i="1"/>
  <c r="Q4" i="1" s="1"/>
  <c r="C4" i="1"/>
  <c r="A4" i="1"/>
  <c r="G2" i="1"/>
  <c r="F2" i="1"/>
  <c r="AH49" i="1" l="1"/>
  <c r="AH52" i="1"/>
  <c r="AH44" i="1"/>
  <c r="AH40" i="1"/>
  <c r="AN57" i="1"/>
  <c r="AH38" i="1"/>
  <c r="AP32" i="1"/>
  <c r="AQ32" i="1" s="1"/>
  <c r="AH46" i="1"/>
  <c r="AH54" i="1"/>
  <c r="X13" i="1"/>
  <c r="AI13" i="1" s="1"/>
  <c r="P17" i="1"/>
  <c r="AD17" i="1" s="1"/>
  <c r="AP28" i="1"/>
  <c r="AQ28" i="1" s="1"/>
  <c r="AH30" i="1"/>
  <c r="AP44" i="1"/>
  <c r="AQ44" i="1" s="1"/>
  <c r="AH36" i="1"/>
  <c r="AH55" i="1"/>
  <c r="AP63" i="1"/>
  <c r="AQ63" i="1" s="1"/>
  <c r="AH29" i="1"/>
  <c r="X23" i="1"/>
  <c r="AI23" i="1" s="1"/>
  <c r="P4" i="1"/>
  <c r="AD4" i="1" s="1"/>
  <c r="X11" i="1"/>
  <c r="AI11" i="1" s="1"/>
  <c r="AH16" i="1"/>
  <c r="P19" i="1"/>
  <c r="AD19" i="1" s="1"/>
  <c r="P6" i="1"/>
  <c r="AD6" i="1" s="1"/>
  <c r="X17" i="1"/>
  <c r="AI17" i="1" s="1"/>
  <c r="X19" i="1"/>
  <c r="AJ19" i="1" s="1"/>
  <c r="AH26" i="1"/>
  <c r="AN27" i="1"/>
  <c r="AH31" i="1"/>
  <c r="AH32" i="1"/>
  <c r="AP36" i="1"/>
  <c r="AQ36" i="1" s="1"/>
  <c r="AP40" i="1"/>
  <c r="AQ40" i="1" s="1"/>
  <c r="AH41" i="1"/>
  <c r="AP43" i="1"/>
  <c r="AQ43" i="1" s="1"/>
  <c r="AH48" i="1"/>
  <c r="AH57" i="1"/>
  <c r="AH61" i="1"/>
  <c r="AP61" i="1"/>
  <c r="AQ61" i="1" s="1"/>
  <c r="AH34" i="1"/>
  <c r="AN35" i="1"/>
  <c r="AH39" i="1"/>
  <c r="AP48" i="1"/>
  <c r="AQ48" i="1" s="1"/>
  <c r="AP49" i="1"/>
  <c r="AQ49" i="1" s="1"/>
  <c r="AP51" i="1"/>
  <c r="AQ51" i="1" s="1"/>
  <c r="AH56" i="1"/>
  <c r="P20" i="1"/>
  <c r="AD20" i="1" s="1"/>
  <c r="P22" i="1"/>
  <c r="AD22" i="1" s="1"/>
  <c r="AP26" i="1"/>
  <c r="AQ26" i="1" s="1"/>
  <c r="AH37" i="1"/>
  <c r="AH42" i="1"/>
  <c r="AP46" i="1"/>
  <c r="AQ46" i="1" s="1"/>
  <c r="AP52" i="1"/>
  <c r="AQ52" i="1" s="1"/>
  <c r="AN63" i="1"/>
  <c r="AP38" i="1"/>
  <c r="AQ38" i="1" s="1"/>
  <c r="AP16" i="1"/>
  <c r="AQ16" i="1" s="1"/>
  <c r="AP24" i="1"/>
  <c r="AQ24" i="1" s="1"/>
  <c r="AH47" i="1"/>
  <c r="AP56" i="1"/>
  <c r="AQ56" i="1" s="1"/>
  <c r="AP57" i="1"/>
  <c r="AQ57" i="1" s="1"/>
  <c r="AP59" i="1"/>
  <c r="AQ59" i="1" s="1"/>
  <c r="X12" i="1"/>
  <c r="AI12" i="1" s="1"/>
  <c r="X14" i="1"/>
  <c r="AI14" i="1" s="1"/>
  <c r="AP27" i="1"/>
  <c r="AQ27" i="1" s="1"/>
  <c r="AP34" i="1"/>
  <c r="AQ34" i="1" s="1"/>
  <c r="AN41" i="1"/>
  <c r="AH45" i="1"/>
  <c r="AH50" i="1"/>
  <c r="AP54" i="1"/>
  <c r="AQ54" i="1" s="1"/>
  <c r="AH60" i="1"/>
  <c r="P21" i="1"/>
  <c r="AD21" i="1" s="1"/>
  <c r="P23" i="1"/>
  <c r="AD23" i="1" s="1"/>
  <c r="AN24" i="1"/>
  <c r="AH28" i="1"/>
  <c r="AP30" i="1"/>
  <c r="AQ30" i="1" s="1"/>
  <c r="AH33" i="1"/>
  <c r="AP35" i="1"/>
  <c r="AQ35" i="1" s="1"/>
  <c r="AN49" i="1"/>
  <c r="AO49" i="1" s="1"/>
  <c r="AH53" i="1"/>
  <c r="AH58" i="1"/>
  <c r="AH62" i="1"/>
  <c r="AH63" i="1"/>
  <c r="Y20" i="1"/>
  <c r="AI20" i="1" s="1"/>
  <c r="AH24" i="1"/>
  <c r="AH27" i="1"/>
  <c r="AO27" i="1" s="1"/>
  <c r="AP29" i="1"/>
  <c r="AQ29" i="1" s="1"/>
  <c r="AN30" i="1"/>
  <c r="AH35" i="1"/>
  <c r="AP37" i="1"/>
  <c r="AQ37" i="1" s="1"/>
  <c r="AN38" i="1"/>
  <c r="AH43" i="1"/>
  <c r="AP45" i="1"/>
  <c r="AQ45" i="1" s="1"/>
  <c r="AN46" i="1"/>
  <c r="AH51" i="1"/>
  <c r="AP53" i="1"/>
  <c r="AQ53" i="1" s="1"/>
  <c r="AN54" i="1"/>
  <c r="AH59" i="1"/>
  <c r="AN62" i="1"/>
  <c r="AP42" i="1"/>
  <c r="AQ42" i="1" s="1"/>
  <c r="AN43" i="1"/>
  <c r="AP50" i="1"/>
  <c r="AQ50" i="1" s="1"/>
  <c r="AN51" i="1"/>
  <c r="AP58" i="1"/>
  <c r="AQ58" i="1" s="1"/>
  <c r="AN59" i="1"/>
  <c r="P9" i="1"/>
  <c r="P15" i="1"/>
  <c r="P18" i="1"/>
  <c r="AD18" i="1" s="1"/>
  <c r="P25" i="1"/>
  <c r="AD25" i="1" s="1"/>
  <c r="AP31" i="1"/>
  <c r="AQ31" i="1" s="1"/>
  <c r="AN32" i="1"/>
  <c r="AP39" i="1"/>
  <c r="AQ39" i="1" s="1"/>
  <c r="AN40" i="1"/>
  <c r="AP47" i="1"/>
  <c r="AQ47" i="1" s="1"/>
  <c r="AN48" i="1"/>
  <c r="AP55" i="1"/>
  <c r="AQ55" i="1" s="1"/>
  <c r="AN56" i="1"/>
  <c r="X22" i="1"/>
  <c r="AJ22" i="1" s="1"/>
  <c r="AN29" i="1"/>
  <c r="AN37" i="1"/>
  <c r="AN45" i="1"/>
  <c r="AN53" i="1"/>
  <c r="AP60" i="1"/>
  <c r="AQ60" i="1" s="1"/>
  <c r="AN61" i="1"/>
  <c r="AP62" i="1"/>
  <c r="AQ62" i="1" s="1"/>
  <c r="X5" i="1"/>
  <c r="AJ5" i="1" s="1"/>
  <c r="X7" i="1"/>
  <c r="AI7" i="1" s="1"/>
  <c r="X15" i="1"/>
  <c r="AJ15" i="1" s="1"/>
  <c r="AN16" i="1"/>
  <c r="X18" i="1"/>
  <c r="AI18" i="1" s="1"/>
  <c r="X25" i="1"/>
  <c r="AI25" i="1" s="1"/>
  <c r="AN26" i="1"/>
  <c r="AP33" i="1"/>
  <c r="AQ33" i="1" s="1"/>
  <c r="AN34" i="1"/>
  <c r="AP41" i="1"/>
  <c r="AQ41" i="1" s="1"/>
  <c r="AN42" i="1"/>
  <c r="AN50" i="1"/>
  <c r="AN58" i="1"/>
  <c r="X21" i="1"/>
  <c r="AJ21" i="1" s="1"/>
  <c r="AN31" i="1"/>
  <c r="AN39" i="1"/>
  <c r="AN47" i="1"/>
  <c r="AN55" i="1"/>
  <c r="AN28" i="1"/>
  <c r="AN36" i="1"/>
  <c r="AO36" i="1" s="1"/>
  <c r="AN44" i="1"/>
  <c r="AN52" i="1"/>
  <c r="AN60" i="1"/>
  <c r="AN33" i="1"/>
  <c r="P12" i="1"/>
  <c r="AO51" i="1"/>
  <c r="X4" i="1"/>
  <c r="P7" i="1"/>
  <c r="X9" i="1"/>
  <c r="P10" i="1"/>
  <c r="P13" i="1"/>
  <c r="AJ7" i="1"/>
  <c r="AN7" i="1" s="1"/>
  <c r="P8" i="1"/>
  <c r="X10" i="1"/>
  <c r="P14" i="1"/>
  <c r="P5" i="1"/>
  <c r="X6" i="1"/>
  <c r="P11" i="1"/>
  <c r="X8" i="1"/>
  <c r="AJ11" i="1"/>
  <c r="AN11" i="1" s="1"/>
  <c r="AO56" i="1" l="1"/>
  <c r="AO31" i="1"/>
  <c r="AO61" i="1"/>
  <c r="AJ12" i="1"/>
  <c r="AO60" i="1"/>
  <c r="AO63" i="1"/>
  <c r="AO52" i="1"/>
  <c r="AO30" i="1"/>
  <c r="AO57" i="1"/>
  <c r="AJ13" i="1"/>
  <c r="AI21" i="1"/>
  <c r="AN21" i="1" s="1"/>
  <c r="AO54" i="1"/>
  <c r="AO28" i="1"/>
  <c r="AJ25" i="1"/>
  <c r="AN25" i="1" s="1"/>
  <c r="AO37" i="1"/>
  <c r="AO47" i="1"/>
  <c r="AJ17" i="1"/>
  <c r="AN17" i="1" s="1"/>
  <c r="AO29" i="1"/>
  <c r="AO48" i="1"/>
  <c r="AI19" i="1"/>
  <c r="AO44" i="1"/>
  <c r="AO58" i="1"/>
  <c r="AO55" i="1"/>
  <c r="AJ23" i="1"/>
  <c r="AN23" i="1" s="1"/>
  <c r="AC17" i="1"/>
  <c r="AH17" i="1" s="1"/>
  <c r="AO33" i="1"/>
  <c r="AO45" i="1"/>
  <c r="AO42" i="1"/>
  <c r="AO43" i="1"/>
  <c r="AC23" i="1"/>
  <c r="AH23" i="1" s="1"/>
  <c r="AC22" i="1"/>
  <c r="AH22" i="1" s="1"/>
  <c r="AO39" i="1"/>
  <c r="AO53" i="1"/>
  <c r="AO38" i="1"/>
  <c r="AJ18" i="1"/>
  <c r="AN18" i="1" s="1"/>
  <c r="AC6" i="1"/>
  <c r="AC19" i="1"/>
  <c r="AH19" i="1" s="1"/>
  <c r="AO34" i="1"/>
  <c r="AO46" i="1"/>
  <c r="AC21" i="1"/>
  <c r="AH21" i="1" s="1"/>
  <c r="AO26" i="1"/>
  <c r="AO59" i="1"/>
  <c r="AO50" i="1"/>
  <c r="AO16" i="1"/>
  <c r="AO40" i="1"/>
  <c r="AJ14" i="1"/>
  <c r="AN14" i="1" s="1"/>
  <c r="AC4" i="1"/>
  <c r="AH4" i="1" s="1"/>
  <c r="AI15" i="1"/>
  <c r="AN15" i="1" s="1"/>
  <c r="AI22" i="1"/>
  <c r="AN22" i="1" s="1"/>
  <c r="AO24" i="1"/>
  <c r="AJ20" i="1"/>
  <c r="AN20" i="1" s="1"/>
  <c r="AO62" i="1"/>
  <c r="AI5" i="1"/>
  <c r="AN5" i="1" s="1"/>
  <c r="AO35" i="1"/>
  <c r="AO41" i="1"/>
  <c r="AC20" i="1"/>
  <c r="AH20" i="1" s="1"/>
  <c r="AO32" i="1"/>
  <c r="AC25" i="1"/>
  <c r="AH25" i="1" s="1"/>
  <c r="AC18" i="1"/>
  <c r="AH18" i="1" s="1"/>
  <c r="AC15" i="1"/>
  <c r="AD15" i="1"/>
  <c r="AD9" i="1"/>
  <c r="AC9" i="1"/>
  <c r="AJ6" i="1"/>
  <c r="AI6" i="1"/>
  <c r="AD14" i="1"/>
  <c r="AC14" i="1"/>
  <c r="AD7" i="1"/>
  <c r="AC7" i="1"/>
  <c r="AD5" i="1"/>
  <c r="AC5" i="1"/>
  <c r="AJ4" i="1"/>
  <c r="AI4" i="1"/>
  <c r="AN13" i="1"/>
  <c r="AD12" i="1"/>
  <c r="AC12" i="1"/>
  <c r="AD13" i="1"/>
  <c r="AC13" i="1"/>
  <c r="AI10" i="1"/>
  <c r="AJ10" i="1"/>
  <c r="AN19" i="1"/>
  <c r="AD8" i="1"/>
  <c r="AC8" i="1"/>
  <c r="AH6" i="1"/>
  <c r="AI8" i="1"/>
  <c r="AJ8" i="1"/>
  <c r="AN12" i="1"/>
  <c r="AD10" i="1"/>
  <c r="AC10" i="1"/>
  <c r="AD11" i="1"/>
  <c r="AC11" i="1"/>
  <c r="AI9" i="1"/>
  <c r="AJ9" i="1"/>
  <c r="AO25" i="1" l="1"/>
  <c r="AP25" i="1" s="1"/>
  <c r="AH9" i="1"/>
  <c r="AO18" i="1"/>
  <c r="AP18" i="1" s="1"/>
  <c r="AO21" i="1"/>
  <c r="AP21" i="1" s="1"/>
  <c r="AN6" i="1"/>
  <c r="AO6" i="1" s="1"/>
  <c r="AP6" i="1" s="1"/>
  <c r="AO20" i="1"/>
  <c r="AP20" i="1" s="1"/>
  <c r="AO23" i="1"/>
  <c r="AP23" i="1" s="1"/>
  <c r="AH15" i="1"/>
  <c r="AO15" i="1" s="1"/>
  <c r="AP15" i="1" s="1"/>
  <c r="AH8" i="1"/>
  <c r="AN10" i="1"/>
  <c r="AN4" i="1"/>
  <c r="AO4" i="1" s="1"/>
  <c r="AO19" i="1"/>
  <c r="AP19" i="1" s="1"/>
  <c r="AO22" i="1"/>
  <c r="AP22" i="1" s="1"/>
  <c r="AH11" i="1"/>
  <c r="AO11" i="1" s="1"/>
  <c r="AP11" i="1" s="1"/>
  <c r="AH5" i="1"/>
  <c r="AO5" i="1" s="1"/>
  <c r="AP5" i="1" s="1"/>
  <c r="AH14" i="1"/>
  <c r="AO14" i="1" s="1"/>
  <c r="AP14" i="1" s="1"/>
  <c r="AN9" i="1"/>
  <c r="AO17" i="1"/>
  <c r="AP17" i="1" s="1"/>
  <c r="AH13" i="1"/>
  <c r="AO13" i="1" s="1"/>
  <c r="AP13" i="1" s="1"/>
  <c r="AN8" i="1"/>
  <c r="AH12" i="1"/>
  <c r="AO12" i="1" s="1"/>
  <c r="AP12" i="1" s="1"/>
  <c r="AH7" i="1"/>
  <c r="AO7" i="1" s="1"/>
  <c r="AP7" i="1" s="1"/>
  <c r="AH10" i="1"/>
  <c r="AO9" i="1" l="1"/>
  <c r="AP9" i="1" s="1"/>
  <c r="AP4" i="1"/>
  <c r="AO10" i="1"/>
  <c r="AP10" i="1" s="1"/>
  <c r="AO8" i="1"/>
  <c r="AQ7" i="1"/>
  <c r="AQ12" i="1"/>
  <c r="AQ13" i="1"/>
  <c r="AQ15" i="1"/>
  <c r="AQ23" i="1"/>
  <c r="AQ20" i="1"/>
  <c r="AQ18" i="1"/>
  <c r="AQ22" i="1"/>
  <c r="AQ11" i="1"/>
  <c r="AQ4" i="1"/>
  <c r="AQ6" i="1"/>
  <c r="AQ5" i="1"/>
  <c r="AQ21" i="1"/>
  <c r="AQ14" i="1"/>
  <c r="AQ17" i="1"/>
  <c r="AQ19" i="1"/>
  <c r="AQ9" i="1"/>
  <c r="AQ25" i="1"/>
  <c r="AQ10" i="1"/>
  <c r="AP8" i="1" l="1"/>
  <c r="AQ8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yannick</author>
  </authors>
  <commentList>
    <comment ref="J3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YM :
Saisir en format mm:ss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<sst xmlns="http://schemas.openxmlformats.org/spreadsheetml/2006/main" count="175" uniqueCount="127">
  <si>
    <t>Soliste</t>
  </si>
  <si>
    <t>Note Initiale</t>
  </si>
  <si>
    <t>Note Finale</t>
  </si>
  <si>
    <t>Nb :</t>
  </si>
  <si>
    <t>Minime</t>
  </si>
  <si>
    <t>Technique</t>
  </si>
  <si>
    <t>Artistique</t>
  </si>
  <si>
    <t>Compétition</t>
  </si>
  <si>
    <t>Type</t>
  </si>
  <si>
    <t>Catégorie</t>
  </si>
  <si>
    <t>groupe</t>
  </si>
  <si>
    <t>Ordre</t>
  </si>
  <si>
    <t>Numéro</t>
  </si>
  <si>
    <t>Nom</t>
  </si>
  <si>
    <t>Club</t>
  </si>
  <si>
    <t>Ch.</t>
  </si>
  <si>
    <t>Tps prod.</t>
  </si>
  <si>
    <t>J1</t>
  </si>
  <si>
    <t>J2</t>
  </si>
  <si>
    <t>J3</t>
  </si>
  <si>
    <t>J4</t>
  </si>
  <si>
    <t>J5</t>
  </si>
  <si>
    <t>Min</t>
  </si>
  <si>
    <t>Max</t>
  </si>
  <si>
    <t>MOY.</t>
  </si>
  <si>
    <t>Type Pénalité</t>
  </si>
  <si>
    <t>Pen.</t>
  </si>
  <si>
    <t>Tot.</t>
  </si>
  <si>
    <t>TOTAL</t>
  </si>
  <si>
    <t>MOYENNE</t>
  </si>
  <si>
    <t>PLACE</t>
  </si>
  <si>
    <t>1</t>
  </si>
  <si>
    <t>3827095</t>
  </si>
  <si>
    <t>GARCIA Maelle</t>
  </si>
  <si>
    <t>CLAIX CHAMP JARRIE</t>
  </si>
  <si>
    <t>2</t>
  </si>
  <si>
    <t>3806043</t>
  </si>
  <si>
    <t>GAUTHIER Lony</t>
  </si>
  <si>
    <t>LE VERSOUD</t>
  </si>
  <si>
    <t>3</t>
  </si>
  <si>
    <t>3808042</t>
  </si>
  <si>
    <t>GODEFROY Gwendoline</t>
  </si>
  <si>
    <t>SARDIEU</t>
  </si>
  <si>
    <t>4</t>
  </si>
  <si>
    <t>3803062</t>
  </si>
  <si>
    <t>GRAND Sahra</t>
  </si>
  <si>
    <t>LE PONT DE CLAIX</t>
  </si>
  <si>
    <t>5</t>
  </si>
  <si>
    <t>3807015</t>
  </si>
  <si>
    <t>JULLIAN-DESAYES Nadine</t>
  </si>
  <si>
    <t>SASSENAGE</t>
  </si>
  <si>
    <t>6</t>
  </si>
  <si>
    <t>3803015</t>
  </si>
  <si>
    <t>MAGRO Charlene</t>
  </si>
  <si>
    <t>7</t>
  </si>
  <si>
    <t>3808008</t>
  </si>
  <si>
    <t>MENTAZ BERTON Solene</t>
  </si>
  <si>
    <t>8</t>
  </si>
  <si>
    <t>3827025</t>
  </si>
  <si>
    <t>MUZET Cassandra</t>
  </si>
  <si>
    <t>9</t>
  </si>
  <si>
    <t>3803033</t>
  </si>
  <si>
    <t>PALLIN Roxanne</t>
  </si>
  <si>
    <t>10</t>
  </si>
  <si>
    <t>3803032</t>
  </si>
  <si>
    <t>RAJALU Agathe</t>
  </si>
  <si>
    <t>11</t>
  </si>
  <si>
    <t>3813069</t>
  </si>
  <si>
    <t>RICUPERO Lina</t>
  </si>
  <si>
    <t>VOIRON</t>
  </si>
  <si>
    <t>12</t>
  </si>
  <si>
    <t>3803064</t>
  </si>
  <si>
    <t>RIVERA Laura</t>
  </si>
  <si>
    <t>13</t>
  </si>
  <si>
    <t>3805054</t>
  </si>
  <si>
    <t>TAYEB Sofia</t>
  </si>
  <si>
    <t>ST ETIENNE DE SAINT GEOIRS</t>
  </si>
  <si>
    <t>14</t>
  </si>
  <si>
    <t>3831018</t>
  </si>
  <si>
    <t>TREIL Juliette</t>
  </si>
  <si>
    <t>VOREPPE</t>
  </si>
  <si>
    <t>15</t>
  </si>
  <si>
    <t>3829018</t>
  </si>
  <si>
    <t>BOUCHOUCHI Melissa</t>
  </si>
  <si>
    <t>FONTAINE</t>
  </si>
  <si>
    <t>16</t>
  </si>
  <si>
    <t>3827042</t>
  </si>
  <si>
    <t>BRUYAS Nelly</t>
  </si>
  <si>
    <t>17</t>
  </si>
  <si>
    <t>3805042</t>
  </si>
  <si>
    <t>CARROT Marina</t>
  </si>
  <si>
    <t>18</t>
  </si>
  <si>
    <t>3803007</t>
  </si>
  <si>
    <t>CASU Louise</t>
  </si>
  <si>
    <t>19</t>
  </si>
  <si>
    <t>3801024</t>
  </si>
  <si>
    <t>COMBE Elyse</t>
  </si>
  <si>
    <t>LE GRAND LEMPS</t>
  </si>
  <si>
    <t>20</t>
  </si>
  <si>
    <t>3801020</t>
  </si>
  <si>
    <t>COMTE Marylou</t>
  </si>
  <si>
    <t>21</t>
  </si>
  <si>
    <t>3831021</t>
  </si>
  <si>
    <t>DURIEZ Constance</t>
  </si>
  <si>
    <t>22</t>
  </si>
  <si>
    <t>3829038</t>
  </si>
  <si>
    <t>FOREST Manon</t>
  </si>
  <si>
    <t>Maintenance</t>
  </si>
  <si>
    <t>J12</t>
  </si>
  <si>
    <t>J23</t>
  </si>
  <si>
    <t>J34</t>
  </si>
  <si>
    <t>J45</t>
  </si>
  <si>
    <t>J56</t>
  </si>
  <si>
    <t>Min7</t>
  </si>
  <si>
    <t>Max8</t>
  </si>
  <si>
    <t>MOY.9</t>
  </si>
  <si>
    <t>J110</t>
  </si>
  <si>
    <t>J211</t>
  </si>
  <si>
    <t>J312</t>
  </si>
  <si>
    <t>J413</t>
  </si>
  <si>
    <t>J514</t>
  </si>
  <si>
    <t>J115</t>
  </si>
  <si>
    <t>J216</t>
  </si>
  <si>
    <t>J317</t>
  </si>
  <si>
    <t>J418</t>
  </si>
  <si>
    <t>J519</t>
  </si>
  <si>
    <t>Tot.20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</si>
</sst>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8" x14ac:knownFonts="1">
    <font>
      <sz val="11"/>
      <color theme="1"/>
      <name val="Calibri"/>
      <family val="2"/>
      <scheme val="minor"/>
    </font>
    <font>
      <sz val="9"/>
      <color indexed="8"/>
      <name val="Calibri"/>
      <family val="2"/>
    </font>
    <font>
      <sz val="9"/>
      <color indexed="9"/>
      <name val="Calibri"/>
      <family val="2"/>
    </font>
    <font>
      <b/>
      <sz val="11"/>
      <color indexed="8"/>
      <name val="Calibri"/>
      <family val="2"/>
    </font>
    <font>
      <sz val="8"/>
      <color indexed="8"/>
      <name val="Calibri"/>
      <family val="2"/>
    </font>
    <font>
      <b/>
      <sz val="12"/>
      <color indexed="8"/>
      <name val="Calibri"/>
      <family val="2"/>
    </font>
    <font>
      <sz val="11"/>
      <color indexed="8"/>
      <name val="Calibri"/>
      <family val="2"/>
    </font>
    <font>
      <b/>
      <sz val="9"/>
      <color indexed="8"/>
      <name val="Calibri"/>
      <family val="2"/>
    </font>
    <font>
      <b/>
      <sz val="14"/>
      <color indexed="8"/>
      <name val="Calibri"/>
      <family val="2"/>
    </font>
    <font>
      <b/>
      <sz val="9"/>
      <color indexed="9"/>
      <name val="Calibri"/>
      <family val="2"/>
    </font>
    <font>
      <b/>
      <sz val="8"/>
      <color indexed="8"/>
      <name val="Calibri"/>
      <family val="2"/>
    </font>
    <font>
      <b/>
      <sz val="9"/>
      <color indexed="12"/>
      <name val="Calibri"/>
      <family val="2"/>
    </font>
    <font>
      <sz val="8"/>
      <color indexed="12"/>
      <name val="Calibri"/>
      <family val="2"/>
    </font>
    <font>
      <sz val="9"/>
      <color indexed="28"/>
      <name val="Calibri"/>
      <family val="2"/>
    </font>
    <font>
      <sz val="9"/>
      <color indexed="12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9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Fill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0" xfId="0" applyNumberFormat="1" applyFont="1" applyAlignment="1">
      <alignment vertical="center"/>
    </xf>
    <xf numFmtId="0" fontId="4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right" vertical="center"/>
    </xf>
    <xf numFmtId="0" fontId="5" fillId="0" borderId="0" xfId="0" applyFont="1" applyAlignment="1">
      <alignment horizontal="center" vertical="center"/>
    </xf>
    <xf numFmtId="1" fontId="7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right"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vertical="center"/>
    </xf>
    <xf numFmtId="49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left" vertical="center"/>
    </xf>
    <xf numFmtId="0" fontId="1" fillId="0" borderId="0" xfId="0" applyFont="1" applyBorder="1" applyAlignment="1" applyProtection="1">
      <alignment horizontal="center" vertical="center"/>
      <protection locked="0"/>
    </xf>
    <xf numFmtId="20" fontId="1" fillId="0" borderId="0" xfId="0" applyNumberFormat="1" applyFont="1" applyBorder="1" applyAlignment="1" applyProtection="1">
      <alignment horizontal="center" vertical="center"/>
      <protection locked="0"/>
    </xf>
    <xf numFmtId="164" fontId="1" fillId="0" borderId="0" xfId="0" applyNumberFormat="1" applyFont="1" applyBorder="1" applyAlignment="1" applyProtection="1">
      <alignment horizontal="center" vertical="center"/>
      <protection locked="0"/>
    </xf>
    <xf numFmtId="164" fontId="13" fillId="0" borderId="0" xfId="0" applyNumberFormat="1" applyFont="1" applyFill="1" applyBorder="1" applyAlignment="1">
      <alignment horizontal="center" vertical="center"/>
    </xf>
    <xf numFmtId="164" fontId="11" fillId="0" borderId="0" xfId="0" applyNumberFormat="1" applyFont="1" applyFill="1" applyBorder="1" applyAlignment="1">
      <alignment horizontal="center" vertical="center"/>
    </xf>
    <xf numFmtId="164" fontId="4" fillId="0" borderId="0" xfId="0" applyNumberFormat="1" applyFont="1" applyBorder="1" applyAlignment="1" applyProtection="1">
      <alignment horizontal="left" vertical="center"/>
      <protection locked="0"/>
    </xf>
    <xf numFmtId="164" fontId="1" fillId="0" borderId="0" xfId="0" applyNumberFormat="1" applyFont="1" applyFill="1" applyBorder="1" applyAlignment="1">
      <alignment horizontal="center" vertical="center"/>
    </xf>
    <xf numFmtId="164" fontId="7" fillId="0" borderId="0" xfId="0" applyNumberFormat="1" applyFont="1" applyFill="1" applyBorder="1" applyAlignment="1">
      <alignment vertical="center"/>
    </xf>
    <xf numFmtId="2" fontId="7" fillId="0" borderId="0" xfId="0" applyNumberFormat="1" applyFont="1" applyFill="1" applyBorder="1" applyAlignment="1">
      <alignment horizontal="right" vertical="center"/>
    </xf>
    <xf numFmtId="1" fontId="11" fillId="0" borderId="0" xfId="0" applyNumberFormat="1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vertical="center"/>
    </xf>
    <xf numFmtId="0" fontId="17" fillId="0" borderId="0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11" fillId="2" borderId="3" xfId="0" applyFont="1" applyFill="1" applyBorder="1" applyAlignment="1">
      <alignment horizontal="center" vertical="center"/>
    </xf>
    <xf numFmtId="0" fontId="7" fillId="2" borderId="3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52"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none"/>
      </font>
      <fill>
        <patternFill patternType="solid">
          <fgColor indexed="64"/>
          <bgColor indexed="3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12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12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12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12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ill>
        <patternFill>
          <bgColor theme="0" tint="-0.14996795556505021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rgb="FFFF0000"/>
      </font>
    </dxf>
    <dxf>
      <font>
        <color rgb="FFFF0000"/>
      </font>
    </dxf>
    <dxf>
      <fill>
        <patternFill>
          <bgColor theme="0" tint="-0.14996795556505021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432342/AppData/Local/Temp/MicrosoftEdgeDownloads/049c3e50-077d-469f-b7b5-6461e0541981/COMPETITIONS_2015_38_N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C"/>
      <sheetName val="LIAISON_S"/>
      <sheetName val="LIAISON_DE"/>
      <sheetName val="RFS"/>
      <sheetName val="RFDE"/>
      <sheetName val="FNS"/>
      <sheetName val="FNDE"/>
      <sheetName val="FDNDE"/>
      <sheetName val="FDN"/>
      <sheetName val="FEUILLEATHLETE"/>
      <sheetName val="DIPLOMES"/>
      <sheetName val="CLASSEMENT"/>
      <sheetName val="PROGS"/>
      <sheetName val="PROGDE"/>
      <sheetName val="ListeClubs"/>
      <sheetName val="Competition"/>
      <sheetName val="FPOU"/>
      <sheetName val="FBEN"/>
      <sheetName val="FMIN"/>
      <sheetName val="FCAD"/>
      <sheetName val="FJUN"/>
      <sheetName val="FJUN_Elite"/>
      <sheetName val="FSEN"/>
      <sheetName val="FSEN_Elite"/>
      <sheetName val="MPOU"/>
      <sheetName val="MBEN"/>
      <sheetName val="MMIN"/>
      <sheetName val="MCAD"/>
      <sheetName val="MJUN"/>
      <sheetName val="MJUN_Elite"/>
      <sheetName val="MSEN"/>
      <sheetName val="MSEN_Elite"/>
      <sheetName val="DBEN"/>
      <sheetName val="DMIN"/>
      <sheetName val="DCAD"/>
      <sheetName val="DJUN"/>
      <sheetName val="DSEN"/>
      <sheetName val="EBEN"/>
      <sheetName val="EMIN"/>
      <sheetName val="ECAD"/>
      <sheetName val="EJUN"/>
      <sheetName val="ESEN"/>
      <sheetName val="GJUN"/>
      <sheetName val="GSEN"/>
      <sheetName val="G1520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3">
          <cell r="D3" t="str">
            <v>N3</v>
          </cell>
        </row>
      </sheetData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3C9FF57-7982-438E-B8AD-D2F68E7E5DA7}" name="T_Source" displayName="T_Source" ref="A3:AQ75" totalsRowShown="0" headerRowDxfId="0" dataDxfId="1" tableBorderDxfId="45">
  <autoFilter ref="A3:AQ75" xr:uid="{B5FFDFD1-8A42-49F3-9D53-CDAA8DA0DDE5}"/>
  <tableColumns count="43">
    <tableColumn id="1" xr3:uid="{9AEEBFC4-5106-4F1C-B49A-06BF2088BD19}" name="Compétition" dataDxfId="44"/>
    <tableColumn id="2" xr3:uid="{0D7DB6BB-A866-4AE8-8AFA-CA3034150C3D}" name="Type" dataDxfId="43"/>
    <tableColumn id="3" xr3:uid="{D6F2D6D8-FD6C-4B81-9592-024FB1CB90C0}" name="Catégorie" dataDxfId="42"/>
    <tableColumn id="4" xr3:uid="{73211D3C-BA46-451C-A5D2-6FCE1BB97E05}" name="groupe" dataDxfId="41"/>
    <tableColumn id="5" xr3:uid="{3A5190CD-C2AF-4D25-BA14-17B0CB6357AA}" name="Ordre" dataDxfId="40"/>
    <tableColumn id="6" xr3:uid="{F4F6A832-FC9B-41FE-B2DF-192A92ADC2F9}" name="Numéro" dataDxfId="39"/>
    <tableColumn id="7" xr3:uid="{8522327B-61AA-4701-B5CC-BAA40C2CB748}" name="Nom" dataDxfId="38"/>
    <tableColumn id="8" xr3:uid="{8C7F74C1-EB6C-43A9-A8A3-4B38310F2507}" name="Club" dataDxfId="37"/>
    <tableColumn id="9" xr3:uid="{F5481D87-EDC8-4AD4-9384-95EFB4DAFA44}" name="Ch." dataDxfId="36"/>
    <tableColumn id="10" xr3:uid="{A0FF4CB6-245F-4DB4-9C73-296EC801FD58}" name="Tps prod." dataDxfId="35"/>
    <tableColumn id="11" xr3:uid="{99189D0F-6216-4A65-95C7-24829C738EEB}" name="J1" dataDxfId="34"/>
    <tableColumn id="12" xr3:uid="{DA4C94C8-1031-4BA1-90F2-66F276F0E0F2}" name="J2" dataDxfId="33"/>
    <tableColumn id="13" xr3:uid="{E4C2D2D7-7C2F-4855-AC60-0CBCD5B3621A}" name="J3" dataDxfId="32"/>
    <tableColumn id="14" xr3:uid="{A01E97F2-71D3-49D9-923C-9EA8163FABD4}" name="J4" dataDxfId="31"/>
    <tableColumn id="15" xr3:uid="{670A716C-7784-4A86-9994-D880B24332BC}" name="J5" dataDxfId="30"/>
    <tableColumn id="16" xr3:uid="{FD6090B1-041A-4D7A-9AF4-2C9042430D90}" name="Min" dataDxfId="29"/>
    <tableColumn id="17" xr3:uid="{18D6DF2D-BFC5-4B54-9E30-2BF6F32C0415}" name="Max" dataDxfId="28"/>
    <tableColumn id="18" xr3:uid="{F7572979-35E6-415B-A22B-1555FC2D34E3}" name="MOY." dataDxfId="27"/>
    <tableColumn id="19" xr3:uid="{56ED3DA1-9009-495E-8561-87FCD9FB3B16}" name="J12" dataDxfId="26"/>
    <tableColumn id="20" xr3:uid="{55212A3E-3904-43D3-A98B-4F6F1AF3DC74}" name="J23" dataDxfId="25"/>
    <tableColumn id="21" xr3:uid="{EC7EE50A-C557-4533-8E77-FAE84D4F4DE2}" name="J34" dataDxfId="24"/>
    <tableColumn id="22" xr3:uid="{D4F2C92C-21A7-475D-AFCC-8CCA8DEE8371}" name="J45" dataDxfId="23"/>
    <tableColumn id="23" xr3:uid="{F5FCDF72-B0F6-42CA-A787-ABBBBFB753E2}" name="J56" dataDxfId="22"/>
    <tableColumn id="24" xr3:uid="{A5DCD874-17F3-4A1D-8C33-E8DC553157E5}" name="Min7" dataDxfId="21"/>
    <tableColumn id="25" xr3:uid="{7F1DADFA-129F-4B12-B8CD-4C2FFF60FEDB}" name="Max8" dataDxfId="20"/>
    <tableColumn id="26" xr3:uid="{92CFAAD5-530F-4CAE-B067-59F3BF459268}" name="MOY.9" dataDxfId="19"/>
    <tableColumn id="27" xr3:uid="{B8EC1087-F6FA-4C03-AE27-2C3C9AD5237C}" name="Type Pénalité" dataDxfId="18"/>
    <tableColumn id="28" xr3:uid="{3277B395-0470-4EDC-9EE7-83B8F4D71B13}" name="Pen." dataDxfId="17"/>
    <tableColumn id="29" xr3:uid="{D721ACC0-FFE8-4C2A-933D-AB6896F00C1D}" name="J110" dataDxfId="16"/>
    <tableColumn id="30" xr3:uid="{C0F64CAB-E690-45DB-970C-DB8EBC3764E7}" name="J211" dataDxfId="15"/>
    <tableColumn id="31" xr3:uid="{5BC8581F-0EA4-4500-903C-D2DC0A334591}" name="J312" dataDxfId="14"/>
    <tableColumn id="32" xr3:uid="{C7DEDBBB-FF57-4493-B7A4-8D499C09A55C}" name="J413" dataDxfId="13"/>
    <tableColumn id="33" xr3:uid="{13185D72-B7B4-4BD0-93C8-C17F8496B339}" name="J514" dataDxfId="12"/>
    <tableColumn id="34" xr3:uid="{7028E2EB-34F7-4738-BB9F-8D956F68237C}" name="Tot." dataDxfId="11"/>
    <tableColumn id="35" xr3:uid="{86FD3E41-2ECB-4B3A-B1F3-2D6B7703169D}" name="J115" dataDxfId="10"/>
    <tableColumn id="36" xr3:uid="{1737CD58-9BB3-4FD2-B55A-FD5076AE6636}" name="J216" dataDxfId="9"/>
    <tableColumn id="37" xr3:uid="{6CFC279A-83DC-4620-8EF7-6DF5B06EC51B}" name="J317" dataDxfId="8"/>
    <tableColumn id="38" xr3:uid="{B9BEE592-35BE-41BA-B96A-4205A01B6F7D}" name="J418" dataDxfId="7"/>
    <tableColumn id="39" xr3:uid="{C3B2FC3A-06FA-4CC7-865F-A9FF55669781}" name="J519" dataDxfId="6"/>
    <tableColumn id="40" xr3:uid="{62A1ACAF-7306-4F3C-A1CF-6F7B556289F4}" name="Tot.20" dataDxfId="5"/>
    <tableColumn id="41" xr3:uid="{D69E506C-ACD8-44C6-A702-91E0599E86A7}" name="TOTAL" dataDxfId="4"/>
    <tableColumn id="42" xr3:uid="{72D829EA-033B-4F61-9D51-DE2F627B23D0}" name="MOYENNE" dataDxfId="3"/>
    <tableColumn id="43" xr3:uid="{40EC9EBD-56A0-4B8B-9733-AA492AC38D2F}" name="PLAC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5"/>
  <dimension ref="A1:AQ77"/>
  <sheetViews>
    <sheetView showGridLines="0" tabSelected="1" zoomScaleNormal="100" workbookViewId="0">
      <pane ySplit="3" topLeftCell="A10" activePane="bottomLeft" state="frozenSplit"/>
      <selection activeCell="E4" sqref="E4"/>
      <selection pane="bottomLeft" activeCell="C4" sqref="C4"/>
    </sheetView>
  </sheetViews>
  <sheetFormatPr baseColWidth="10" defaultRowHeight="15" x14ac:dyDescent="0.25"/>
  <cols>
    <col min="1" max="1" width="20" style="1" customWidth="1"/>
    <col min="2" max="2" width="14.28515625" style="1" customWidth="1"/>
    <col min="3" max="3" width="14.5703125" style="1" customWidth="1"/>
    <col min="4" max="4" width="11" style="1" customWidth="1"/>
    <col min="5" max="5" width="7.140625" style="7" customWidth="1"/>
    <col min="6" max="6" width="8.85546875" style="3" customWidth="1"/>
    <col min="7" max="7" width="25" style="1" customWidth="1"/>
    <col min="8" max="8" width="30" style="4" bestFit="1" customWidth="1"/>
    <col min="9" max="9" width="5.28515625" style="1" customWidth="1"/>
    <col min="10" max="10" width="10" style="5" bestFit="1" customWidth="1"/>
    <col min="11" max="13" width="4.5703125" style="1" customWidth="1"/>
    <col min="14" max="15" width="4.42578125" style="1" hidden="1" customWidth="1"/>
    <col min="16" max="16" width="5.85546875" style="35" customWidth="1"/>
    <col min="17" max="17" width="6.28515625" style="35" customWidth="1"/>
    <col min="18" max="18" width="7" style="35" customWidth="1"/>
    <col min="19" max="21" width="5.42578125" style="1" customWidth="1"/>
    <col min="22" max="23" width="4.42578125" style="1" hidden="1" customWidth="1"/>
    <col min="24" max="24" width="6.7109375" style="1" customWidth="1"/>
    <col min="25" max="25" width="7.140625" style="1" customWidth="1"/>
    <col min="26" max="26" width="7.85546875" style="35" customWidth="1"/>
    <col min="27" max="27" width="13" style="6" customWidth="1"/>
    <col min="28" max="28" width="6.140625" style="1" customWidth="1"/>
    <col min="29" max="31" width="6.28515625" style="1" customWidth="1"/>
    <col min="32" max="33" width="4.5703125" style="1" hidden="1" customWidth="1"/>
    <col min="34" max="34" width="5.85546875" style="1" customWidth="1"/>
    <col min="35" max="37" width="6.28515625" style="1" customWidth="1"/>
    <col min="38" max="39" width="4.5703125" style="1" hidden="1" customWidth="1"/>
    <col min="40" max="40" width="7.5703125" style="1" customWidth="1"/>
    <col min="41" max="41" width="7.7109375" style="1" customWidth="1"/>
    <col min="42" max="42" width="10.5703125" style="7" customWidth="1"/>
    <col min="43" max="43" width="8.140625" style="7" bestFit="1" customWidth="1"/>
    <col min="44" max="16384" width="11.42578125" style="8"/>
  </cols>
  <sheetData>
    <row r="1" spans="1:43" ht="38.25" customHeight="1" x14ac:dyDescent="0.25">
      <c r="E1" s="2" t="s">
        <v>0</v>
      </c>
      <c r="K1" s="37" t="s">
        <v>1</v>
      </c>
      <c r="L1" s="37"/>
      <c r="M1" s="37"/>
      <c r="N1" s="37"/>
      <c r="O1" s="37"/>
      <c r="P1" s="37"/>
      <c r="Q1" s="37"/>
      <c r="R1" s="37"/>
      <c r="S1" s="37"/>
      <c r="T1" s="37"/>
      <c r="U1" s="37"/>
      <c r="V1" s="37"/>
      <c r="W1" s="37"/>
      <c r="X1" s="37"/>
      <c r="Y1" s="37"/>
      <c r="Z1" s="37"/>
      <c r="AC1" s="38" t="s">
        <v>2</v>
      </c>
      <c r="AD1" s="38"/>
      <c r="AE1" s="38"/>
      <c r="AF1" s="38"/>
      <c r="AG1" s="38"/>
      <c r="AH1" s="38"/>
      <c r="AI1" s="38"/>
      <c r="AJ1" s="38"/>
      <c r="AK1" s="38"/>
      <c r="AL1" s="38"/>
      <c r="AM1" s="38"/>
      <c r="AN1" s="38"/>
    </row>
    <row r="2" spans="1:43" ht="21" customHeight="1" x14ac:dyDescent="0.25">
      <c r="A2" s="9"/>
      <c r="B2" s="10"/>
      <c r="D2" s="11"/>
      <c r="E2" s="10" t="s">
        <v>3</v>
      </c>
      <c r="F2" s="12">
        <f>COUNTA(G$4:G$63)</f>
        <v>22</v>
      </c>
      <c r="G2" s="13" t="str">
        <f>IF([1]Competition!D$3&lt;&gt;"",[1]Competition!D$3,"")</f>
        <v>N3</v>
      </c>
      <c r="H2" s="14" t="s">
        <v>4</v>
      </c>
      <c r="I2" s="15" t="s">
        <v>0</v>
      </c>
      <c r="J2" s="16"/>
      <c r="K2" s="37" t="s">
        <v>5</v>
      </c>
      <c r="L2" s="37"/>
      <c r="M2" s="37"/>
      <c r="N2" s="37"/>
      <c r="O2" s="37"/>
      <c r="P2" s="37"/>
      <c r="Q2" s="37"/>
      <c r="R2" s="37"/>
      <c r="S2" s="37" t="s">
        <v>6</v>
      </c>
      <c r="T2" s="37"/>
      <c r="U2" s="37"/>
      <c r="V2" s="37"/>
      <c r="W2" s="37"/>
      <c r="X2" s="37"/>
      <c r="Y2" s="37"/>
      <c r="Z2" s="37"/>
      <c r="AA2" s="17"/>
      <c r="AB2" s="9"/>
      <c r="AC2" s="38" t="s">
        <v>5</v>
      </c>
      <c r="AD2" s="38"/>
      <c r="AE2" s="38"/>
      <c r="AF2" s="38"/>
      <c r="AG2" s="38"/>
      <c r="AH2" s="38"/>
      <c r="AI2" s="37" t="s">
        <v>6</v>
      </c>
      <c r="AJ2" s="37"/>
      <c r="AK2" s="37"/>
      <c r="AL2" s="37"/>
      <c r="AM2" s="37"/>
      <c r="AN2" s="37"/>
    </row>
    <row r="3" spans="1:43" ht="23.25" customHeight="1" x14ac:dyDescent="0.25">
      <c r="A3" s="39" t="s">
        <v>7</v>
      </c>
      <c r="B3" s="39" t="s">
        <v>8</v>
      </c>
      <c r="C3" s="39" t="s">
        <v>9</v>
      </c>
      <c r="D3" s="39" t="s">
        <v>10</v>
      </c>
      <c r="E3" s="40" t="s">
        <v>11</v>
      </c>
      <c r="F3" s="41" t="s">
        <v>12</v>
      </c>
      <c r="G3" s="42" t="s">
        <v>13</v>
      </c>
      <c r="H3" s="42" t="s">
        <v>14</v>
      </c>
      <c r="I3" s="42" t="s">
        <v>15</v>
      </c>
      <c r="J3" s="41" t="s">
        <v>16</v>
      </c>
      <c r="K3" s="42" t="s">
        <v>17</v>
      </c>
      <c r="L3" s="42" t="s">
        <v>18</v>
      </c>
      <c r="M3" s="42" t="s">
        <v>19</v>
      </c>
      <c r="N3" s="42" t="s">
        <v>20</v>
      </c>
      <c r="O3" s="42" t="s">
        <v>21</v>
      </c>
      <c r="P3" s="40" t="s">
        <v>22</v>
      </c>
      <c r="Q3" s="40" t="s">
        <v>23</v>
      </c>
      <c r="R3" s="40" t="s">
        <v>24</v>
      </c>
      <c r="S3" s="42" t="s">
        <v>108</v>
      </c>
      <c r="T3" s="42" t="s">
        <v>109</v>
      </c>
      <c r="U3" s="42" t="s">
        <v>110</v>
      </c>
      <c r="V3" s="42" t="s">
        <v>111</v>
      </c>
      <c r="W3" s="42" t="s">
        <v>112</v>
      </c>
      <c r="X3" s="40" t="s">
        <v>113</v>
      </c>
      <c r="Y3" s="40" t="s">
        <v>114</v>
      </c>
      <c r="Z3" s="40" t="s">
        <v>115</v>
      </c>
      <c r="AA3" s="42" t="s">
        <v>25</v>
      </c>
      <c r="AB3" s="42" t="s">
        <v>26</v>
      </c>
      <c r="AC3" s="42" t="s">
        <v>116</v>
      </c>
      <c r="AD3" s="42" t="s">
        <v>117</v>
      </c>
      <c r="AE3" s="42" t="s">
        <v>118</v>
      </c>
      <c r="AF3" s="42" t="s">
        <v>119</v>
      </c>
      <c r="AG3" s="42" t="s">
        <v>120</v>
      </c>
      <c r="AH3" s="42" t="s">
        <v>27</v>
      </c>
      <c r="AI3" s="42" t="s">
        <v>121</v>
      </c>
      <c r="AJ3" s="42" t="s">
        <v>122</v>
      </c>
      <c r="AK3" s="42" t="s">
        <v>123</v>
      </c>
      <c r="AL3" s="42" t="s">
        <v>124</v>
      </c>
      <c r="AM3" s="42" t="s">
        <v>125</v>
      </c>
      <c r="AN3" s="42" t="s">
        <v>126</v>
      </c>
      <c r="AO3" s="42" t="s">
        <v>28</v>
      </c>
      <c r="AP3" s="43" t="s">
        <v>29</v>
      </c>
      <c r="AQ3" s="40" t="s">
        <v>30</v>
      </c>
    </row>
    <row r="4" spans="1:43" ht="18" customHeight="1" x14ac:dyDescent="0.25">
      <c r="A4" s="18" t="str">
        <f>[1]Competition!D$3</f>
        <v>N3</v>
      </c>
      <c r="B4" s="36" t="s">
        <v>107</v>
      </c>
      <c r="C4" s="18" t="str">
        <f>H$2</f>
        <v>Minime</v>
      </c>
      <c r="D4" s="19"/>
      <c r="E4" s="20" t="s">
        <v>31</v>
      </c>
      <c r="F4" s="21" t="s">
        <v>32</v>
      </c>
      <c r="G4" s="22" t="s">
        <v>33</v>
      </c>
      <c r="H4" s="23" t="s">
        <v>34</v>
      </c>
      <c r="I4" s="24">
        <v>3</v>
      </c>
      <c r="J4" s="25">
        <v>5.9722222222222225E-2</v>
      </c>
      <c r="K4" s="26">
        <v>1.4</v>
      </c>
      <c r="L4" s="26">
        <v>1.1000000000000001</v>
      </c>
      <c r="M4" s="26"/>
      <c r="N4" s="26"/>
      <c r="O4" s="26"/>
      <c r="P4" s="27">
        <f>IF(COUNTA(K4:O4)&gt;0,R4-0.5,"")</f>
        <v>0.8</v>
      </c>
      <c r="Q4" s="27">
        <f>IF(COUNTA(K4:O4)&gt;0,R4+0.5,"")</f>
        <v>1.8</v>
      </c>
      <c r="R4" s="28">
        <f>IF(COUNTA(K4:O4)&gt;0,ROUND(SUM(K4:O4)/COUNTA(K4:O4),1),"")</f>
        <v>1.3</v>
      </c>
      <c r="S4" s="26">
        <v>0.6</v>
      </c>
      <c r="T4" s="26">
        <v>0.5</v>
      </c>
      <c r="U4" s="26"/>
      <c r="V4" s="26"/>
      <c r="W4" s="26"/>
      <c r="X4" s="27">
        <f>IF(COUNTA(S4:W4)&gt;0,Z4-0.5,"")</f>
        <v>9.9999999999999978E-2</v>
      </c>
      <c r="Y4" s="27">
        <f>IF(COUNTA(S4:W4)&gt;0,Z4+0.5,"")</f>
        <v>1.1000000000000001</v>
      </c>
      <c r="Z4" s="28">
        <f>IF(COUNTA(S4:W4)&gt;0,ROUND(SUM(S4:W4)/COUNTA(S4:W4),1),"")</f>
        <v>0.6</v>
      </c>
      <c r="AA4" s="29"/>
      <c r="AB4" s="26"/>
      <c r="AC4" s="30">
        <f>IF(K4&gt;0,IF(K4&lt;$P4,$P4,IF(K4&gt;$Q4,$Q4,K4)),"")</f>
        <v>1.4</v>
      </c>
      <c r="AD4" s="30">
        <f>IF(L4&gt;0,IF(L4&lt;$P4,$P4,IF(L4&gt;$Q4,$Q4,L4)),"")</f>
        <v>1.1000000000000001</v>
      </c>
      <c r="AE4" s="30" t="str">
        <f>IF(M4&gt;0,IF(M4&lt;$P4,$P4,IF(M4&gt;$Q4,$Q4,M4)),"")</f>
        <v/>
      </c>
      <c r="AF4" s="30" t="str">
        <f>IF(N4&gt;0,IF(N4&lt;$P4,$P4,IF(N4&gt;$Q4,$Q4,N4)),"")</f>
        <v/>
      </c>
      <c r="AG4" s="30" t="str">
        <f>IF(O4&gt;0,IF(O4&lt;$P4,$P4,IF(O4&gt;$Q4,$Q4,O4)),"")</f>
        <v/>
      </c>
      <c r="AH4" s="30">
        <f>IF(SUM(AC4:AG4)&gt;0,SUM(AC4:AG4),"")</f>
        <v>2.5</v>
      </c>
      <c r="AI4" s="30">
        <f>IF(S4&gt;0,IF(S4&lt;$X4,$X4,IF(S4&gt;$Y4,$Y4,S4)),"")</f>
        <v>0.6</v>
      </c>
      <c r="AJ4" s="30">
        <f>IF(T4&gt;0,IF(T4&lt;$X4,$X4,IF(T4&gt;$Y4,$Y4,T4)),"")</f>
        <v>0.5</v>
      </c>
      <c r="AK4" s="30" t="str">
        <f>IF(U4&gt;0,IF(U4&lt;$X4,$X4,IF(U4&gt;$Y4,$Y4,U4)),"")</f>
        <v/>
      </c>
      <c r="AL4" s="30" t="str">
        <f>IF(V4&gt;0,IF(V4&lt;$X4,$X4,IF(V4&gt;$Y4,$Y4,V4)),"")</f>
        <v/>
      </c>
      <c r="AM4" s="30" t="str">
        <f>IF(W4&gt;0,IF(W4&lt;$X4,$X4,IF(W4&gt;$Y4,$Y4,W4)),"")</f>
        <v/>
      </c>
      <c r="AN4" s="30">
        <f>IF(SUM(AI4:AM4)&gt;0,SUM(AI4:AM4),"")</f>
        <v>1.1000000000000001</v>
      </c>
      <c r="AO4" s="31">
        <f>IF(AND(AH4&lt;&gt;"",AN4&lt;&gt;""),IF((AH4+AN4-AB4)&gt;0,ROUND((AH4+AN4-AB4),2),0),"")</f>
        <v>3.6</v>
      </c>
      <c r="AP4" s="32">
        <f>IF(AND(COUNT(AC4:AG4)&gt;0,COUNT(AI4:AM4)&gt;0),AO4/(COUNT(AC4:AG4)),"")</f>
        <v>1.8</v>
      </c>
      <c r="AQ4" s="33">
        <f ca="1">IF(AP4="","",RANK(INDIRECT("AO" &amp; ROW(AQ4)),AO:AO))</f>
        <v>20</v>
      </c>
    </row>
    <row r="5" spans="1:43" ht="18" customHeight="1" x14ac:dyDescent="0.25">
      <c r="A5" s="18" t="str">
        <f>[1]Competition!D$3</f>
        <v>N3</v>
      </c>
      <c r="B5" s="36" t="s">
        <v>107</v>
      </c>
      <c r="C5" s="18" t="str">
        <f t="shared" ref="C5:C63" si="0">H$2</f>
        <v>Minime</v>
      </c>
      <c r="D5" s="19"/>
      <c r="E5" s="20" t="s">
        <v>35</v>
      </c>
      <c r="F5" s="21" t="s">
        <v>36</v>
      </c>
      <c r="G5" s="22" t="s">
        <v>37</v>
      </c>
      <c r="H5" s="23" t="s">
        <v>38</v>
      </c>
      <c r="I5" s="24">
        <v>1</v>
      </c>
      <c r="J5" s="25">
        <v>6.3194444444444442E-2</v>
      </c>
      <c r="K5" s="26">
        <v>3.1</v>
      </c>
      <c r="L5" s="26">
        <v>3.4</v>
      </c>
      <c r="M5" s="26"/>
      <c r="N5" s="26"/>
      <c r="O5" s="26"/>
      <c r="P5" s="27">
        <f t="shared" ref="P5:P63" si="1">IF(COUNTA(K5:O5)&gt;0,R5-0.5,"")</f>
        <v>2.8</v>
      </c>
      <c r="Q5" s="27">
        <f t="shared" ref="Q5:Q63" si="2">IF(COUNTA(K5:O5)&gt;0,R5+0.5,"")</f>
        <v>3.8</v>
      </c>
      <c r="R5" s="28">
        <f t="shared" ref="R5:R63" si="3">IF(COUNTA(K5:O5)&gt;0,ROUND(SUM(K5:O5)/COUNTA(K5:O5),1),"")</f>
        <v>3.3</v>
      </c>
      <c r="S5" s="26">
        <v>2.4</v>
      </c>
      <c r="T5" s="26">
        <v>2.8</v>
      </c>
      <c r="U5" s="26"/>
      <c r="V5" s="26"/>
      <c r="W5" s="26"/>
      <c r="X5" s="27">
        <f t="shared" ref="X5:X63" si="4">IF(COUNTA(S5:W5)&gt;0,Z5-0.5,"")</f>
        <v>2.1</v>
      </c>
      <c r="Y5" s="27">
        <f t="shared" ref="Y5:Y63" si="5">IF(COUNTA(S5:W5)&gt;0,Z5+0.5,"")</f>
        <v>3.1</v>
      </c>
      <c r="Z5" s="28">
        <f t="shared" ref="Z5:Z63" si="6">IF(COUNTA(S5:W5)&gt;0,ROUND(SUM(S5:W5)/COUNTA(S5:W5),1),"")</f>
        <v>2.6</v>
      </c>
      <c r="AA5" s="29"/>
      <c r="AB5" s="26"/>
      <c r="AC5" s="30">
        <f t="shared" ref="AC5:AG55" si="7">IF(K5&gt;0,IF(K5&lt;$P5,$P5,IF(K5&gt;$Q5,$Q5,K5)),"")</f>
        <v>3.1</v>
      </c>
      <c r="AD5" s="30">
        <f t="shared" si="7"/>
        <v>3.4</v>
      </c>
      <c r="AE5" s="30" t="str">
        <f t="shared" si="7"/>
        <v/>
      </c>
      <c r="AF5" s="30" t="str">
        <f t="shared" si="7"/>
        <v/>
      </c>
      <c r="AG5" s="30" t="str">
        <f t="shared" si="7"/>
        <v/>
      </c>
      <c r="AH5" s="30">
        <f t="shared" ref="AH5:AH63" si="8">IF(SUM(AC5:AG5)&gt;0,SUM(AC5:AG5),"")</f>
        <v>6.5</v>
      </c>
      <c r="AI5" s="30">
        <f t="shared" ref="AI5:AM55" si="9">IF(S5&gt;0,IF(S5&lt;$X5,$X5,IF(S5&gt;$Y5,$Y5,S5)),"")</f>
        <v>2.4</v>
      </c>
      <c r="AJ5" s="30">
        <f t="shared" si="9"/>
        <v>2.8</v>
      </c>
      <c r="AK5" s="30" t="str">
        <f t="shared" si="9"/>
        <v/>
      </c>
      <c r="AL5" s="30" t="str">
        <f t="shared" si="9"/>
        <v/>
      </c>
      <c r="AM5" s="30" t="str">
        <f t="shared" si="9"/>
        <v/>
      </c>
      <c r="AN5" s="30">
        <f t="shared" ref="AN5:AN63" si="10">IF(SUM(AI5:AM5)&gt;0,SUM(AI5:AM5),"")</f>
        <v>5.1999999999999993</v>
      </c>
      <c r="AO5" s="31">
        <f t="shared" ref="AO5:AO63" si="11">IF(AND(AH5&lt;&gt;"",AN5&lt;&gt;""),IF((AH5+AN5-AB5)&gt;0,ROUND((AH5+AN5-AB5),2),0),"")</f>
        <v>11.7</v>
      </c>
      <c r="AP5" s="32">
        <f t="shared" ref="AP5:AP63" si="12">IF(AND(COUNT(AC5:AG5)&gt;0,COUNT(AI5:AM5)&gt;0),AO5/(COUNT(AC5:AG5)),"")</f>
        <v>5.85</v>
      </c>
      <c r="AQ5" s="33">
        <f t="shared" ref="AQ5:AQ63" ca="1" si="13">IF(AP5="","",RANK(INDIRECT("AO" &amp; ROW(AQ5)),AO:AO))</f>
        <v>18</v>
      </c>
    </row>
    <row r="6" spans="1:43" ht="18" customHeight="1" x14ac:dyDescent="0.25">
      <c r="A6" s="18" t="str">
        <f>[1]Competition!D$3</f>
        <v>N3</v>
      </c>
      <c r="B6" s="36" t="s">
        <v>107</v>
      </c>
      <c r="C6" s="18" t="str">
        <f t="shared" si="0"/>
        <v>Minime</v>
      </c>
      <c r="D6" s="19"/>
      <c r="E6" s="20" t="s">
        <v>39</v>
      </c>
      <c r="F6" s="21" t="s">
        <v>40</v>
      </c>
      <c r="G6" s="22" t="s">
        <v>41</v>
      </c>
      <c r="H6" s="23" t="s">
        <v>42</v>
      </c>
      <c r="I6" s="24">
        <v>2</v>
      </c>
      <c r="J6" s="25">
        <v>6.1111111111111116E-2</v>
      </c>
      <c r="K6" s="26">
        <v>5.2</v>
      </c>
      <c r="L6" s="26">
        <v>4.4000000000000004</v>
      </c>
      <c r="M6" s="26"/>
      <c r="N6" s="26"/>
      <c r="O6" s="26"/>
      <c r="P6" s="27">
        <f t="shared" si="1"/>
        <v>4.3</v>
      </c>
      <c r="Q6" s="27">
        <f t="shared" si="2"/>
        <v>5.3</v>
      </c>
      <c r="R6" s="28">
        <f t="shared" si="3"/>
        <v>4.8</v>
      </c>
      <c r="S6" s="26">
        <v>4.7</v>
      </c>
      <c r="T6" s="26">
        <v>3.9</v>
      </c>
      <c r="U6" s="26"/>
      <c r="V6" s="26"/>
      <c r="W6" s="26"/>
      <c r="X6" s="27">
        <f t="shared" si="4"/>
        <v>3.8</v>
      </c>
      <c r="Y6" s="27">
        <f t="shared" si="5"/>
        <v>4.8</v>
      </c>
      <c r="Z6" s="28">
        <f t="shared" si="6"/>
        <v>4.3</v>
      </c>
      <c r="AA6" s="29"/>
      <c r="AB6" s="26"/>
      <c r="AC6" s="30">
        <f t="shared" si="7"/>
        <v>5.2</v>
      </c>
      <c r="AD6" s="30">
        <f t="shared" si="7"/>
        <v>4.4000000000000004</v>
      </c>
      <c r="AE6" s="30" t="str">
        <f t="shared" si="7"/>
        <v/>
      </c>
      <c r="AF6" s="30" t="str">
        <f t="shared" si="7"/>
        <v/>
      </c>
      <c r="AG6" s="30" t="str">
        <f t="shared" si="7"/>
        <v/>
      </c>
      <c r="AH6" s="30">
        <f t="shared" si="8"/>
        <v>9.6000000000000014</v>
      </c>
      <c r="AI6" s="30">
        <f t="shared" si="9"/>
        <v>4.7</v>
      </c>
      <c r="AJ6" s="30">
        <f t="shared" si="9"/>
        <v>3.9</v>
      </c>
      <c r="AK6" s="30" t="str">
        <f t="shared" si="9"/>
        <v/>
      </c>
      <c r="AL6" s="30" t="str">
        <f t="shared" si="9"/>
        <v/>
      </c>
      <c r="AM6" s="30" t="str">
        <f t="shared" si="9"/>
        <v/>
      </c>
      <c r="AN6" s="30">
        <f t="shared" si="10"/>
        <v>8.6</v>
      </c>
      <c r="AO6" s="31">
        <f t="shared" si="11"/>
        <v>18.2</v>
      </c>
      <c r="AP6" s="32">
        <f t="shared" si="12"/>
        <v>9.1</v>
      </c>
      <c r="AQ6" s="33">
        <f t="shared" ca="1" si="13"/>
        <v>8</v>
      </c>
    </row>
    <row r="7" spans="1:43" ht="18" customHeight="1" x14ac:dyDescent="0.25">
      <c r="A7" s="18" t="str">
        <f>[1]Competition!D$3</f>
        <v>N3</v>
      </c>
      <c r="B7" s="36" t="s">
        <v>107</v>
      </c>
      <c r="C7" s="18" t="str">
        <f t="shared" si="0"/>
        <v>Minime</v>
      </c>
      <c r="D7" s="19"/>
      <c r="E7" s="20" t="s">
        <v>43</v>
      </c>
      <c r="F7" s="21" t="s">
        <v>44</v>
      </c>
      <c r="G7" s="22" t="s">
        <v>45</v>
      </c>
      <c r="H7" s="23" t="s">
        <v>46</v>
      </c>
      <c r="I7" s="24">
        <v>1</v>
      </c>
      <c r="J7" s="25">
        <v>6.3194444444444442E-2</v>
      </c>
      <c r="K7" s="26">
        <v>5.3</v>
      </c>
      <c r="L7" s="26">
        <v>5.8</v>
      </c>
      <c r="M7" s="26"/>
      <c r="N7" s="26"/>
      <c r="O7" s="26"/>
      <c r="P7" s="27">
        <f t="shared" si="1"/>
        <v>5.0999999999999996</v>
      </c>
      <c r="Q7" s="27">
        <f t="shared" si="2"/>
        <v>6.1</v>
      </c>
      <c r="R7" s="28">
        <f t="shared" si="3"/>
        <v>5.6</v>
      </c>
      <c r="S7" s="26">
        <v>4.7</v>
      </c>
      <c r="T7" s="26">
        <v>5.0999999999999996</v>
      </c>
      <c r="U7" s="26"/>
      <c r="V7" s="26"/>
      <c r="W7" s="26"/>
      <c r="X7" s="27">
        <f t="shared" si="4"/>
        <v>4.4000000000000004</v>
      </c>
      <c r="Y7" s="27">
        <f t="shared" si="5"/>
        <v>5.4</v>
      </c>
      <c r="Z7" s="28">
        <f t="shared" si="6"/>
        <v>4.9000000000000004</v>
      </c>
      <c r="AA7" s="29"/>
      <c r="AB7" s="26"/>
      <c r="AC7" s="30">
        <f t="shared" si="7"/>
        <v>5.3</v>
      </c>
      <c r="AD7" s="30">
        <f t="shared" si="7"/>
        <v>5.8</v>
      </c>
      <c r="AE7" s="30" t="str">
        <f t="shared" si="7"/>
        <v/>
      </c>
      <c r="AF7" s="30" t="str">
        <f t="shared" si="7"/>
        <v/>
      </c>
      <c r="AG7" s="30" t="str">
        <f t="shared" si="7"/>
        <v/>
      </c>
      <c r="AH7" s="30">
        <f t="shared" si="8"/>
        <v>11.1</v>
      </c>
      <c r="AI7" s="30">
        <f t="shared" si="9"/>
        <v>4.7</v>
      </c>
      <c r="AJ7" s="30">
        <f t="shared" si="9"/>
        <v>5.0999999999999996</v>
      </c>
      <c r="AK7" s="30" t="str">
        <f t="shared" si="9"/>
        <v/>
      </c>
      <c r="AL7" s="30" t="str">
        <f t="shared" si="9"/>
        <v/>
      </c>
      <c r="AM7" s="30" t="str">
        <f t="shared" si="9"/>
        <v/>
      </c>
      <c r="AN7" s="30">
        <f t="shared" si="10"/>
        <v>9.8000000000000007</v>
      </c>
      <c r="AO7" s="31">
        <f t="shared" si="11"/>
        <v>20.9</v>
      </c>
      <c r="AP7" s="32">
        <f t="shared" si="12"/>
        <v>10.45</v>
      </c>
      <c r="AQ7" s="33">
        <f t="shared" ca="1" si="13"/>
        <v>5</v>
      </c>
    </row>
    <row r="8" spans="1:43" ht="18" customHeight="1" x14ac:dyDescent="0.25">
      <c r="A8" s="18" t="str">
        <f>[1]Competition!D$3</f>
        <v>N3</v>
      </c>
      <c r="C8" s="18" t="str">
        <f t="shared" si="0"/>
        <v>Minime</v>
      </c>
      <c r="D8" s="19"/>
      <c r="E8" s="20" t="s">
        <v>47</v>
      </c>
      <c r="F8" s="21" t="s">
        <v>48</v>
      </c>
      <c r="G8" s="22" t="s">
        <v>49</v>
      </c>
      <c r="H8" s="23" t="s">
        <v>50</v>
      </c>
      <c r="I8" s="24">
        <v>3</v>
      </c>
      <c r="J8" s="25">
        <v>4.7222222222222221E-2</v>
      </c>
      <c r="K8" s="26">
        <v>4.5</v>
      </c>
      <c r="L8" s="26">
        <v>4.8</v>
      </c>
      <c r="M8" s="26"/>
      <c r="N8" s="26"/>
      <c r="O8" s="26"/>
      <c r="P8" s="27">
        <f t="shared" si="1"/>
        <v>4.2</v>
      </c>
      <c r="Q8" s="27">
        <f t="shared" si="2"/>
        <v>5.2</v>
      </c>
      <c r="R8" s="28">
        <f t="shared" si="3"/>
        <v>4.7</v>
      </c>
      <c r="S8" s="26">
        <v>4</v>
      </c>
      <c r="T8" s="26">
        <v>4.0999999999999996</v>
      </c>
      <c r="U8" s="26"/>
      <c r="V8" s="26"/>
      <c r="W8" s="26"/>
      <c r="X8" s="27">
        <f t="shared" si="4"/>
        <v>3.5999999999999996</v>
      </c>
      <c r="Y8" s="27">
        <f t="shared" si="5"/>
        <v>4.5999999999999996</v>
      </c>
      <c r="Z8" s="28">
        <f t="shared" si="6"/>
        <v>4.0999999999999996</v>
      </c>
      <c r="AA8" s="29"/>
      <c r="AB8" s="26"/>
      <c r="AC8" s="30">
        <f t="shared" si="7"/>
        <v>4.5</v>
      </c>
      <c r="AD8" s="30">
        <f t="shared" si="7"/>
        <v>4.8</v>
      </c>
      <c r="AE8" s="30" t="str">
        <f t="shared" si="7"/>
        <v/>
      </c>
      <c r="AF8" s="30" t="str">
        <f t="shared" si="7"/>
        <v/>
      </c>
      <c r="AG8" s="30" t="str">
        <f t="shared" si="7"/>
        <v/>
      </c>
      <c r="AH8" s="30">
        <f t="shared" si="8"/>
        <v>9.3000000000000007</v>
      </c>
      <c r="AI8" s="30">
        <f t="shared" si="9"/>
        <v>4</v>
      </c>
      <c r="AJ8" s="30">
        <f t="shared" si="9"/>
        <v>4.0999999999999996</v>
      </c>
      <c r="AK8" s="30" t="str">
        <f t="shared" si="9"/>
        <v/>
      </c>
      <c r="AL8" s="30" t="str">
        <f t="shared" si="9"/>
        <v/>
      </c>
      <c r="AM8" s="30" t="str">
        <f t="shared" si="9"/>
        <v/>
      </c>
      <c r="AN8" s="30">
        <f t="shared" si="10"/>
        <v>8.1</v>
      </c>
      <c r="AO8" s="31">
        <f t="shared" si="11"/>
        <v>17.399999999999999</v>
      </c>
      <c r="AP8" s="32">
        <f t="shared" si="12"/>
        <v>8.6999999999999993</v>
      </c>
      <c r="AQ8" s="33">
        <f t="shared" ca="1" si="13"/>
        <v>11</v>
      </c>
    </row>
    <row r="9" spans="1:43" ht="18" customHeight="1" x14ac:dyDescent="0.25">
      <c r="A9" s="18" t="str">
        <f>[1]Competition!D$3</f>
        <v>N3</v>
      </c>
      <c r="C9" s="18" t="str">
        <f t="shared" si="0"/>
        <v>Minime</v>
      </c>
      <c r="D9" s="19"/>
      <c r="E9" s="20" t="s">
        <v>51</v>
      </c>
      <c r="F9" s="21" t="s">
        <v>52</v>
      </c>
      <c r="G9" s="22" t="s">
        <v>53</v>
      </c>
      <c r="H9" s="23" t="s">
        <v>46</v>
      </c>
      <c r="I9" s="24">
        <v>3</v>
      </c>
      <c r="J9" s="25">
        <v>6.0416666666666667E-2</v>
      </c>
      <c r="K9" s="26">
        <v>4.3</v>
      </c>
      <c r="L9" s="26">
        <v>4.3</v>
      </c>
      <c r="M9" s="26"/>
      <c r="N9" s="26"/>
      <c r="O9" s="26"/>
      <c r="P9" s="27">
        <f t="shared" si="1"/>
        <v>3.8</v>
      </c>
      <c r="Q9" s="27">
        <f t="shared" si="2"/>
        <v>4.8</v>
      </c>
      <c r="R9" s="28">
        <f t="shared" si="3"/>
        <v>4.3</v>
      </c>
      <c r="S9" s="26">
        <v>3.6</v>
      </c>
      <c r="T9" s="26">
        <v>3.6</v>
      </c>
      <c r="U9" s="26"/>
      <c r="V9" s="26"/>
      <c r="W9" s="26"/>
      <c r="X9" s="27">
        <f t="shared" si="4"/>
        <v>3.1</v>
      </c>
      <c r="Y9" s="27">
        <f t="shared" si="5"/>
        <v>4.0999999999999996</v>
      </c>
      <c r="Z9" s="28">
        <f t="shared" si="6"/>
        <v>3.6</v>
      </c>
      <c r="AA9" s="29"/>
      <c r="AB9" s="26"/>
      <c r="AC9" s="30">
        <f t="shared" si="7"/>
        <v>4.3</v>
      </c>
      <c r="AD9" s="30">
        <f t="shared" si="7"/>
        <v>4.3</v>
      </c>
      <c r="AE9" s="30" t="str">
        <f t="shared" si="7"/>
        <v/>
      </c>
      <c r="AF9" s="30" t="str">
        <f t="shared" si="7"/>
        <v/>
      </c>
      <c r="AG9" s="30" t="str">
        <f t="shared" si="7"/>
        <v/>
      </c>
      <c r="AH9" s="30">
        <f t="shared" si="8"/>
        <v>8.6</v>
      </c>
      <c r="AI9" s="30">
        <f t="shared" si="9"/>
        <v>3.6</v>
      </c>
      <c r="AJ9" s="30">
        <f t="shared" si="9"/>
        <v>3.6</v>
      </c>
      <c r="AK9" s="30" t="str">
        <f t="shared" si="9"/>
        <v/>
      </c>
      <c r="AL9" s="30" t="str">
        <f t="shared" si="9"/>
        <v/>
      </c>
      <c r="AM9" s="30" t="str">
        <f t="shared" si="9"/>
        <v/>
      </c>
      <c r="AN9" s="30">
        <f t="shared" si="10"/>
        <v>7.2</v>
      </c>
      <c r="AO9" s="31">
        <f t="shared" si="11"/>
        <v>15.8</v>
      </c>
      <c r="AP9" s="32">
        <f t="shared" si="12"/>
        <v>7.9</v>
      </c>
      <c r="AQ9" s="33">
        <f t="shared" ca="1" si="13"/>
        <v>13</v>
      </c>
    </row>
    <row r="10" spans="1:43" ht="18" customHeight="1" x14ac:dyDescent="0.25">
      <c r="A10" s="18" t="str">
        <f>[1]Competition!D$3</f>
        <v>N3</v>
      </c>
      <c r="C10" s="18" t="str">
        <f t="shared" si="0"/>
        <v>Minime</v>
      </c>
      <c r="D10" s="19"/>
      <c r="E10" s="20" t="s">
        <v>54</v>
      </c>
      <c r="F10" s="21" t="s">
        <v>55</v>
      </c>
      <c r="G10" s="22" t="s">
        <v>56</v>
      </c>
      <c r="H10" s="23" t="s">
        <v>42</v>
      </c>
      <c r="I10" s="24">
        <v>5</v>
      </c>
      <c r="J10" s="25">
        <v>6.0416666666666667E-2</v>
      </c>
      <c r="K10" s="26">
        <v>4.0999999999999996</v>
      </c>
      <c r="L10" s="26">
        <v>4.8</v>
      </c>
      <c r="M10" s="26"/>
      <c r="N10" s="26"/>
      <c r="O10" s="26"/>
      <c r="P10" s="27">
        <f t="shared" si="1"/>
        <v>4</v>
      </c>
      <c r="Q10" s="27">
        <f t="shared" si="2"/>
        <v>5</v>
      </c>
      <c r="R10" s="28">
        <f t="shared" si="3"/>
        <v>4.5</v>
      </c>
      <c r="S10" s="26">
        <v>3.3</v>
      </c>
      <c r="T10" s="26">
        <v>4.3</v>
      </c>
      <c r="U10" s="26"/>
      <c r="V10" s="26"/>
      <c r="W10" s="26"/>
      <c r="X10" s="27">
        <f t="shared" si="4"/>
        <v>3.3</v>
      </c>
      <c r="Y10" s="27">
        <f t="shared" si="5"/>
        <v>4.3</v>
      </c>
      <c r="Z10" s="28">
        <f t="shared" si="6"/>
        <v>3.8</v>
      </c>
      <c r="AA10" s="29"/>
      <c r="AB10" s="26"/>
      <c r="AC10" s="30">
        <f t="shared" si="7"/>
        <v>4.0999999999999996</v>
      </c>
      <c r="AD10" s="30">
        <f t="shared" si="7"/>
        <v>4.8</v>
      </c>
      <c r="AE10" s="30" t="str">
        <f t="shared" si="7"/>
        <v/>
      </c>
      <c r="AF10" s="30" t="str">
        <f t="shared" si="7"/>
        <v/>
      </c>
      <c r="AG10" s="30" t="str">
        <f t="shared" si="7"/>
        <v/>
      </c>
      <c r="AH10" s="30">
        <f t="shared" si="8"/>
        <v>8.8999999999999986</v>
      </c>
      <c r="AI10" s="30">
        <f t="shared" si="9"/>
        <v>3.3</v>
      </c>
      <c r="AJ10" s="30">
        <f t="shared" si="9"/>
        <v>4.3</v>
      </c>
      <c r="AK10" s="30" t="str">
        <f t="shared" si="9"/>
        <v/>
      </c>
      <c r="AL10" s="30" t="str">
        <f t="shared" si="9"/>
        <v/>
      </c>
      <c r="AM10" s="30" t="str">
        <f t="shared" si="9"/>
        <v/>
      </c>
      <c r="AN10" s="30">
        <f t="shared" si="10"/>
        <v>7.6</v>
      </c>
      <c r="AO10" s="31">
        <f t="shared" si="11"/>
        <v>16.5</v>
      </c>
      <c r="AP10" s="32">
        <f t="shared" si="12"/>
        <v>8.25</v>
      </c>
      <c r="AQ10" s="33">
        <f t="shared" ca="1" si="13"/>
        <v>12</v>
      </c>
    </row>
    <row r="11" spans="1:43" ht="18" customHeight="1" x14ac:dyDescent="0.25">
      <c r="A11" s="18" t="str">
        <f>[1]Competition!D$3</f>
        <v>N3</v>
      </c>
      <c r="B11" s="36"/>
      <c r="C11" s="18" t="str">
        <f t="shared" si="0"/>
        <v>Minime</v>
      </c>
      <c r="D11" s="19"/>
      <c r="E11" s="20" t="s">
        <v>57</v>
      </c>
      <c r="F11" s="21" t="s">
        <v>58</v>
      </c>
      <c r="G11" s="22" t="s">
        <v>59</v>
      </c>
      <c r="H11" s="23" t="s">
        <v>34</v>
      </c>
      <c r="I11" s="24">
        <v>2</v>
      </c>
      <c r="J11" s="25">
        <v>6.458333333333334E-2</v>
      </c>
      <c r="K11" s="26">
        <v>2.4</v>
      </c>
      <c r="L11" s="26">
        <v>1.7</v>
      </c>
      <c r="M11" s="26"/>
      <c r="N11" s="26"/>
      <c r="O11" s="26"/>
      <c r="P11" s="27">
        <f t="shared" si="1"/>
        <v>1.6</v>
      </c>
      <c r="Q11" s="27">
        <f t="shared" si="2"/>
        <v>2.6</v>
      </c>
      <c r="R11" s="28">
        <f t="shared" si="3"/>
        <v>2.1</v>
      </c>
      <c r="S11" s="26">
        <v>1.9</v>
      </c>
      <c r="T11" s="26">
        <v>0.9</v>
      </c>
      <c r="U11" s="26"/>
      <c r="V11" s="26"/>
      <c r="W11" s="26"/>
      <c r="X11" s="27">
        <f t="shared" si="4"/>
        <v>0.89999999999999991</v>
      </c>
      <c r="Y11" s="27">
        <f t="shared" si="5"/>
        <v>1.9</v>
      </c>
      <c r="Z11" s="28">
        <f t="shared" si="6"/>
        <v>1.4</v>
      </c>
      <c r="AA11" s="29"/>
      <c r="AB11" s="26"/>
      <c r="AC11" s="30">
        <f t="shared" si="7"/>
        <v>2.4</v>
      </c>
      <c r="AD11" s="30">
        <f t="shared" si="7"/>
        <v>1.7</v>
      </c>
      <c r="AE11" s="30" t="str">
        <f t="shared" si="7"/>
        <v/>
      </c>
      <c r="AF11" s="30" t="str">
        <f t="shared" si="7"/>
        <v/>
      </c>
      <c r="AG11" s="30" t="str">
        <f t="shared" si="7"/>
        <v/>
      </c>
      <c r="AH11" s="30">
        <f t="shared" si="8"/>
        <v>4.0999999999999996</v>
      </c>
      <c r="AI11" s="30">
        <f t="shared" si="9"/>
        <v>1.9</v>
      </c>
      <c r="AJ11" s="30">
        <f t="shared" si="9"/>
        <v>0.9</v>
      </c>
      <c r="AK11" s="30" t="str">
        <f t="shared" si="9"/>
        <v/>
      </c>
      <c r="AL11" s="30" t="str">
        <f t="shared" si="9"/>
        <v/>
      </c>
      <c r="AM11" s="30" t="str">
        <f t="shared" si="9"/>
        <v/>
      </c>
      <c r="AN11" s="30">
        <f t="shared" si="10"/>
        <v>2.8</v>
      </c>
      <c r="AO11" s="31">
        <f t="shared" si="11"/>
        <v>6.9</v>
      </c>
      <c r="AP11" s="32">
        <f t="shared" si="12"/>
        <v>3.45</v>
      </c>
      <c r="AQ11" s="33">
        <f t="shared" ca="1" si="13"/>
        <v>19</v>
      </c>
    </row>
    <row r="12" spans="1:43" ht="18" customHeight="1" x14ac:dyDescent="0.25">
      <c r="A12" s="18" t="str">
        <f>[1]Competition!D$3</f>
        <v>N3</v>
      </c>
      <c r="B12" s="36"/>
      <c r="C12" s="18" t="str">
        <f t="shared" si="0"/>
        <v>Minime</v>
      </c>
      <c r="D12" s="19"/>
      <c r="E12" s="20" t="s">
        <v>60</v>
      </c>
      <c r="F12" s="21" t="s">
        <v>61</v>
      </c>
      <c r="G12" s="22" t="s">
        <v>62</v>
      </c>
      <c r="H12" s="23" t="s">
        <v>46</v>
      </c>
      <c r="I12" s="24">
        <v>3</v>
      </c>
      <c r="J12" s="25">
        <v>6.25E-2</v>
      </c>
      <c r="K12" s="26">
        <v>4.3</v>
      </c>
      <c r="L12" s="26">
        <v>3.6</v>
      </c>
      <c r="M12" s="26"/>
      <c r="N12" s="26"/>
      <c r="O12" s="26"/>
      <c r="P12" s="27">
        <f t="shared" si="1"/>
        <v>3.5</v>
      </c>
      <c r="Q12" s="27">
        <f t="shared" si="2"/>
        <v>4.5</v>
      </c>
      <c r="R12" s="28">
        <f t="shared" si="3"/>
        <v>4</v>
      </c>
      <c r="S12" s="26">
        <v>3.5</v>
      </c>
      <c r="T12" s="26">
        <v>3.1</v>
      </c>
      <c r="U12" s="26"/>
      <c r="V12" s="26"/>
      <c r="W12" s="26"/>
      <c r="X12" s="27">
        <f t="shared" si="4"/>
        <v>2.8</v>
      </c>
      <c r="Y12" s="27">
        <f t="shared" si="5"/>
        <v>3.8</v>
      </c>
      <c r="Z12" s="28">
        <f t="shared" si="6"/>
        <v>3.3</v>
      </c>
      <c r="AA12" s="29"/>
      <c r="AB12" s="26"/>
      <c r="AC12" s="30">
        <f t="shared" si="7"/>
        <v>4.3</v>
      </c>
      <c r="AD12" s="30">
        <f t="shared" si="7"/>
        <v>3.6</v>
      </c>
      <c r="AE12" s="30" t="str">
        <f t="shared" si="7"/>
        <v/>
      </c>
      <c r="AF12" s="30" t="str">
        <f t="shared" si="7"/>
        <v/>
      </c>
      <c r="AG12" s="30" t="str">
        <f t="shared" si="7"/>
        <v/>
      </c>
      <c r="AH12" s="30">
        <f t="shared" si="8"/>
        <v>7.9</v>
      </c>
      <c r="AI12" s="30">
        <f t="shared" si="9"/>
        <v>3.5</v>
      </c>
      <c r="AJ12" s="30">
        <f t="shared" si="9"/>
        <v>3.1</v>
      </c>
      <c r="AK12" s="30" t="str">
        <f t="shared" si="9"/>
        <v/>
      </c>
      <c r="AL12" s="30" t="str">
        <f t="shared" si="9"/>
        <v/>
      </c>
      <c r="AM12" s="30" t="str">
        <f t="shared" si="9"/>
        <v/>
      </c>
      <c r="AN12" s="30">
        <f t="shared" si="10"/>
        <v>6.6</v>
      </c>
      <c r="AO12" s="31">
        <f t="shared" si="11"/>
        <v>14.5</v>
      </c>
      <c r="AP12" s="32">
        <f t="shared" si="12"/>
        <v>7.25</v>
      </c>
      <c r="AQ12" s="33">
        <f t="shared" ca="1" si="13"/>
        <v>14</v>
      </c>
    </row>
    <row r="13" spans="1:43" ht="18" customHeight="1" x14ac:dyDescent="0.25">
      <c r="A13" s="18" t="str">
        <f>[1]Competition!D$3</f>
        <v>N3</v>
      </c>
      <c r="B13" s="36"/>
      <c r="C13" s="18" t="str">
        <f t="shared" si="0"/>
        <v>Minime</v>
      </c>
      <c r="D13" s="19"/>
      <c r="E13" s="20" t="s">
        <v>63</v>
      </c>
      <c r="F13" s="21" t="s">
        <v>64</v>
      </c>
      <c r="G13" s="22" t="s">
        <v>65</v>
      </c>
      <c r="H13" s="23" t="s">
        <v>46</v>
      </c>
      <c r="I13" s="24">
        <v>4</v>
      </c>
      <c r="J13" s="25">
        <v>6.1805555555555558E-2</v>
      </c>
      <c r="K13" s="26">
        <v>3.3</v>
      </c>
      <c r="L13" s="26">
        <v>3.9</v>
      </c>
      <c r="M13" s="26"/>
      <c r="N13" s="26"/>
      <c r="O13" s="26"/>
      <c r="P13" s="27">
        <f t="shared" si="1"/>
        <v>3.1</v>
      </c>
      <c r="Q13" s="27">
        <f t="shared" si="2"/>
        <v>4.0999999999999996</v>
      </c>
      <c r="R13" s="28">
        <f t="shared" si="3"/>
        <v>3.6</v>
      </c>
      <c r="S13" s="26">
        <v>2.5</v>
      </c>
      <c r="T13" s="26">
        <v>3.3</v>
      </c>
      <c r="U13" s="26"/>
      <c r="V13" s="26"/>
      <c r="W13" s="26"/>
      <c r="X13" s="27">
        <f t="shared" si="4"/>
        <v>2.4</v>
      </c>
      <c r="Y13" s="27">
        <f t="shared" si="5"/>
        <v>3.4</v>
      </c>
      <c r="Z13" s="28">
        <f t="shared" si="6"/>
        <v>2.9</v>
      </c>
      <c r="AA13" s="29"/>
      <c r="AB13" s="26"/>
      <c r="AC13" s="30">
        <f t="shared" si="7"/>
        <v>3.3</v>
      </c>
      <c r="AD13" s="30">
        <f t="shared" si="7"/>
        <v>3.9</v>
      </c>
      <c r="AE13" s="30" t="str">
        <f t="shared" si="7"/>
        <v/>
      </c>
      <c r="AF13" s="30" t="str">
        <f t="shared" si="7"/>
        <v/>
      </c>
      <c r="AG13" s="30" t="str">
        <f t="shared" si="7"/>
        <v/>
      </c>
      <c r="AH13" s="30">
        <f t="shared" si="8"/>
        <v>7.1999999999999993</v>
      </c>
      <c r="AI13" s="30">
        <f t="shared" si="9"/>
        <v>2.5</v>
      </c>
      <c r="AJ13" s="30">
        <f t="shared" si="9"/>
        <v>3.3</v>
      </c>
      <c r="AK13" s="30" t="str">
        <f t="shared" si="9"/>
        <v/>
      </c>
      <c r="AL13" s="30" t="str">
        <f t="shared" si="9"/>
        <v/>
      </c>
      <c r="AM13" s="30" t="str">
        <f t="shared" si="9"/>
        <v/>
      </c>
      <c r="AN13" s="30">
        <f t="shared" si="10"/>
        <v>5.8</v>
      </c>
      <c r="AO13" s="31">
        <f t="shared" si="11"/>
        <v>13</v>
      </c>
      <c r="AP13" s="32">
        <f t="shared" si="12"/>
        <v>6.5</v>
      </c>
      <c r="AQ13" s="33">
        <f t="shared" ca="1" si="13"/>
        <v>16</v>
      </c>
    </row>
    <row r="14" spans="1:43" ht="18" customHeight="1" x14ac:dyDescent="0.25">
      <c r="A14" s="18" t="str">
        <f>[1]Competition!D$3</f>
        <v>N3</v>
      </c>
      <c r="B14" s="36"/>
      <c r="C14" s="18" t="str">
        <f t="shared" si="0"/>
        <v>Minime</v>
      </c>
      <c r="D14" s="19"/>
      <c r="E14" s="20" t="s">
        <v>66</v>
      </c>
      <c r="F14" s="21" t="s">
        <v>67</v>
      </c>
      <c r="G14" s="22" t="s">
        <v>68</v>
      </c>
      <c r="H14" s="23" t="s">
        <v>69</v>
      </c>
      <c r="I14" s="24">
        <v>3</v>
      </c>
      <c r="J14" s="25">
        <v>5.9027777777777783E-2</v>
      </c>
      <c r="K14" s="26">
        <v>5.5</v>
      </c>
      <c r="L14" s="26">
        <v>5.2</v>
      </c>
      <c r="M14" s="26"/>
      <c r="N14" s="26"/>
      <c r="O14" s="26"/>
      <c r="P14" s="27">
        <f t="shared" si="1"/>
        <v>4.9000000000000004</v>
      </c>
      <c r="Q14" s="27">
        <f t="shared" si="2"/>
        <v>5.9</v>
      </c>
      <c r="R14" s="28">
        <f t="shared" si="3"/>
        <v>5.4</v>
      </c>
      <c r="S14" s="26">
        <v>5.2</v>
      </c>
      <c r="T14" s="26">
        <v>4.9000000000000004</v>
      </c>
      <c r="U14" s="26"/>
      <c r="V14" s="26"/>
      <c r="W14" s="26"/>
      <c r="X14" s="27">
        <f t="shared" si="4"/>
        <v>4.5999999999999996</v>
      </c>
      <c r="Y14" s="27">
        <f t="shared" si="5"/>
        <v>5.6</v>
      </c>
      <c r="Z14" s="28">
        <f t="shared" si="6"/>
        <v>5.0999999999999996</v>
      </c>
      <c r="AA14" s="29"/>
      <c r="AB14" s="26"/>
      <c r="AC14" s="30">
        <f t="shared" si="7"/>
        <v>5.5</v>
      </c>
      <c r="AD14" s="30">
        <f t="shared" si="7"/>
        <v>5.2</v>
      </c>
      <c r="AE14" s="30" t="str">
        <f t="shared" si="7"/>
        <v/>
      </c>
      <c r="AF14" s="30" t="str">
        <f t="shared" si="7"/>
        <v/>
      </c>
      <c r="AG14" s="30" t="str">
        <f t="shared" si="7"/>
        <v/>
      </c>
      <c r="AH14" s="30">
        <f t="shared" si="8"/>
        <v>10.7</v>
      </c>
      <c r="AI14" s="30">
        <f t="shared" si="9"/>
        <v>5.2</v>
      </c>
      <c r="AJ14" s="30">
        <f t="shared" si="9"/>
        <v>4.9000000000000004</v>
      </c>
      <c r="AK14" s="30" t="str">
        <f t="shared" si="9"/>
        <v/>
      </c>
      <c r="AL14" s="30" t="str">
        <f t="shared" si="9"/>
        <v/>
      </c>
      <c r="AM14" s="30" t="str">
        <f t="shared" si="9"/>
        <v/>
      </c>
      <c r="AN14" s="30">
        <f t="shared" si="10"/>
        <v>10.100000000000001</v>
      </c>
      <c r="AO14" s="31">
        <f t="shared" si="11"/>
        <v>20.8</v>
      </c>
      <c r="AP14" s="32">
        <f t="shared" si="12"/>
        <v>10.4</v>
      </c>
      <c r="AQ14" s="33">
        <f t="shared" ca="1" si="13"/>
        <v>6</v>
      </c>
    </row>
    <row r="15" spans="1:43" ht="18" customHeight="1" x14ac:dyDescent="0.25">
      <c r="A15" s="18" t="str">
        <f>[1]Competition!D$3</f>
        <v>N3</v>
      </c>
      <c r="B15" s="36" t="s">
        <v>107</v>
      </c>
      <c r="C15" s="18" t="str">
        <f t="shared" si="0"/>
        <v>Minime</v>
      </c>
      <c r="D15" s="19"/>
      <c r="E15" s="20" t="s">
        <v>70</v>
      </c>
      <c r="F15" s="21" t="s">
        <v>71</v>
      </c>
      <c r="G15" s="22" t="s">
        <v>72</v>
      </c>
      <c r="H15" s="23" t="s">
        <v>46</v>
      </c>
      <c r="I15" s="24">
        <v>3</v>
      </c>
      <c r="J15" s="25">
        <v>5.486111111111111E-2</v>
      </c>
      <c r="K15" s="26">
        <v>3.2</v>
      </c>
      <c r="L15" s="26">
        <v>3.3</v>
      </c>
      <c r="M15" s="26"/>
      <c r="N15" s="26"/>
      <c r="O15" s="26"/>
      <c r="P15" s="27">
        <f t="shared" si="1"/>
        <v>2.8</v>
      </c>
      <c r="Q15" s="27">
        <f t="shared" si="2"/>
        <v>3.8</v>
      </c>
      <c r="R15" s="28">
        <f t="shared" si="3"/>
        <v>3.3</v>
      </c>
      <c r="S15" s="26">
        <v>2.5</v>
      </c>
      <c r="T15" s="26">
        <v>2.8</v>
      </c>
      <c r="U15" s="26"/>
      <c r="V15" s="26"/>
      <c r="W15" s="26"/>
      <c r="X15" s="27">
        <f t="shared" si="4"/>
        <v>2.2000000000000002</v>
      </c>
      <c r="Y15" s="27">
        <f t="shared" si="5"/>
        <v>3.2</v>
      </c>
      <c r="Z15" s="28">
        <f t="shared" si="6"/>
        <v>2.7</v>
      </c>
      <c r="AA15" s="29"/>
      <c r="AB15" s="26"/>
      <c r="AC15" s="30">
        <f t="shared" si="7"/>
        <v>3.2</v>
      </c>
      <c r="AD15" s="30">
        <f t="shared" si="7"/>
        <v>3.3</v>
      </c>
      <c r="AE15" s="30" t="str">
        <f t="shared" si="7"/>
        <v/>
      </c>
      <c r="AF15" s="30" t="str">
        <f t="shared" si="7"/>
        <v/>
      </c>
      <c r="AG15" s="30" t="str">
        <f t="shared" si="7"/>
        <v/>
      </c>
      <c r="AH15" s="30">
        <f t="shared" si="8"/>
        <v>6.5</v>
      </c>
      <c r="AI15" s="30">
        <f t="shared" si="9"/>
        <v>2.5</v>
      </c>
      <c r="AJ15" s="30">
        <f t="shared" si="9"/>
        <v>2.8</v>
      </c>
      <c r="AK15" s="30" t="str">
        <f t="shared" si="9"/>
        <v/>
      </c>
      <c r="AL15" s="30" t="str">
        <f t="shared" si="9"/>
        <v/>
      </c>
      <c r="AM15" s="30" t="str">
        <f t="shared" si="9"/>
        <v/>
      </c>
      <c r="AN15" s="30">
        <f t="shared" si="10"/>
        <v>5.3</v>
      </c>
      <c r="AO15" s="31">
        <f t="shared" si="11"/>
        <v>11.8</v>
      </c>
      <c r="AP15" s="32">
        <f t="shared" si="12"/>
        <v>5.9</v>
      </c>
      <c r="AQ15" s="33">
        <f t="shared" ca="1" si="13"/>
        <v>17</v>
      </c>
    </row>
    <row r="16" spans="1:43" ht="18" customHeight="1" x14ac:dyDescent="0.25">
      <c r="A16" s="18" t="str">
        <f>[1]Competition!D$3</f>
        <v>N3</v>
      </c>
      <c r="B16" s="36" t="s">
        <v>107</v>
      </c>
      <c r="C16" s="18" t="str">
        <f t="shared" si="0"/>
        <v>Minime</v>
      </c>
      <c r="D16" s="19"/>
      <c r="E16" s="20" t="s">
        <v>73</v>
      </c>
      <c r="F16" s="21" t="s">
        <v>74</v>
      </c>
      <c r="G16" s="22" t="s">
        <v>75</v>
      </c>
      <c r="H16" s="23" t="s">
        <v>76</v>
      </c>
      <c r="I16" s="24"/>
      <c r="J16" s="25"/>
      <c r="K16" s="26"/>
      <c r="L16" s="26"/>
      <c r="M16" s="26"/>
      <c r="N16" s="26"/>
      <c r="O16" s="26"/>
      <c r="P16" s="27" t="str">
        <f t="shared" si="1"/>
        <v/>
      </c>
      <c r="Q16" s="27" t="str">
        <f t="shared" si="2"/>
        <v/>
      </c>
      <c r="R16" s="28" t="str">
        <f t="shared" si="3"/>
        <v/>
      </c>
      <c r="S16" s="26"/>
      <c r="T16" s="26"/>
      <c r="U16" s="26"/>
      <c r="V16" s="26"/>
      <c r="W16" s="26"/>
      <c r="X16" s="27" t="str">
        <f t="shared" si="4"/>
        <v/>
      </c>
      <c r="Y16" s="27" t="str">
        <f t="shared" si="5"/>
        <v/>
      </c>
      <c r="Z16" s="28" t="str">
        <f t="shared" si="6"/>
        <v/>
      </c>
      <c r="AA16" s="29"/>
      <c r="AB16" s="26"/>
      <c r="AC16" s="30" t="str">
        <f t="shared" si="7"/>
        <v/>
      </c>
      <c r="AD16" s="30" t="str">
        <f t="shared" si="7"/>
        <v/>
      </c>
      <c r="AE16" s="30" t="str">
        <f t="shared" si="7"/>
        <v/>
      </c>
      <c r="AF16" s="30" t="str">
        <f t="shared" si="7"/>
        <v/>
      </c>
      <c r="AG16" s="30" t="str">
        <f t="shared" si="7"/>
        <v/>
      </c>
      <c r="AH16" s="30" t="str">
        <f t="shared" si="8"/>
        <v/>
      </c>
      <c r="AI16" s="30" t="str">
        <f t="shared" si="9"/>
        <v/>
      </c>
      <c r="AJ16" s="30" t="str">
        <f t="shared" si="9"/>
        <v/>
      </c>
      <c r="AK16" s="30" t="str">
        <f t="shared" si="9"/>
        <v/>
      </c>
      <c r="AL16" s="30" t="str">
        <f t="shared" si="9"/>
        <v/>
      </c>
      <c r="AM16" s="30" t="str">
        <f t="shared" si="9"/>
        <v/>
      </c>
      <c r="AN16" s="30" t="str">
        <f t="shared" si="10"/>
        <v/>
      </c>
      <c r="AO16" s="31" t="str">
        <f t="shared" si="11"/>
        <v/>
      </c>
      <c r="AP16" s="32" t="str">
        <f t="shared" si="12"/>
        <v/>
      </c>
      <c r="AQ16" s="33" t="str">
        <f t="shared" ca="1" si="13"/>
        <v/>
      </c>
    </row>
    <row r="17" spans="1:43" ht="18" customHeight="1" x14ac:dyDescent="0.25">
      <c r="A17" s="18" t="str">
        <f>[1]Competition!D$3</f>
        <v>N3</v>
      </c>
      <c r="B17" s="36"/>
      <c r="C17" s="18" t="str">
        <f t="shared" si="0"/>
        <v>Minime</v>
      </c>
      <c r="D17" s="19"/>
      <c r="E17" s="20" t="s">
        <v>77</v>
      </c>
      <c r="F17" s="21" t="s">
        <v>78</v>
      </c>
      <c r="G17" s="22" t="s">
        <v>79</v>
      </c>
      <c r="H17" s="23" t="s">
        <v>80</v>
      </c>
      <c r="I17" s="24">
        <v>3</v>
      </c>
      <c r="J17" s="25">
        <v>6.5972222222222224E-2</v>
      </c>
      <c r="K17" s="26">
        <v>4.3</v>
      </c>
      <c r="L17" s="26">
        <v>5.0999999999999996</v>
      </c>
      <c r="M17" s="26"/>
      <c r="N17" s="26"/>
      <c r="O17" s="26"/>
      <c r="P17" s="27">
        <f t="shared" si="1"/>
        <v>4.2</v>
      </c>
      <c r="Q17" s="27">
        <f t="shared" si="2"/>
        <v>5.2</v>
      </c>
      <c r="R17" s="28">
        <f t="shared" si="3"/>
        <v>4.7</v>
      </c>
      <c r="S17" s="26">
        <v>3.7</v>
      </c>
      <c r="T17" s="26">
        <v>4.8</v>
      </c>
      <c r="U17" s="26"/>
      <c r="V17" s="26"/>
      <c r="W17" s="26"/>
      <c r="X17" s="27">
        <f t="shared" si="4"/>
        <v>3.8</v>
      </c>
      <c r="Y17" s="27">
        <f t="shared" si="5"/>
        <v>4.8</v>
      </c>
      <c r="Z17" s="28">
        <f t="shared" si="6"/>
        <v>4.3</v>
      </c>
      <c r="AA17" s="29"/>
      <c r="AB17" s="26"/>
      <c r="AC17" s="30">
        <f t="shared" si="7"/>
        <v>4.3</v>
      </c>
      <c r="AD17" s="30">
        <f t="shared" si="7"/>
        <v>5.0999999999999996</v>
      </c>
      <c r="AE17" s="30" t="str">
        <f t="shared" si="7"/>
        <v/>
      </c>
      <c r="AF17" s="30" t="str">
        <f t="shared" si="7"/>
        <v/>
      </c>
      <c r="AG17" s="30" t="str">
        <f t="shared" si="7"/>
        <v/>
      </c>
      <c r="AH17" s="30">
        <f t="shared" si="8"/>
        <v>9.3999999999999986</v>
      </c>
      <c r="AI17" s="30">
        <f t="shared" si="9"/>
        <v>3.8</v>
      </c>
      <c r="AJ17" s="30">
        <f t="shared" si="9"/>
        <v>4.8</v>
      </c>
      <c r="AK17" s="30" t="str">
        <f t="shared" si="9"/>
        <v/>
      </c>
      <c r="AL17" s="30" t="str">
        <f t="shared" si="9"/>
        <v/>
      </c>
      <c r="AM17" s="30" t="str">
        <f t="shared" si="9"/>
        <v/>
      </c>
      <c r="AN17" s="30">
        <f t="shared" si="10"/>
        <v>8.6</v>
      </c>
      <c r="AO17" s="31">
        <f t="shared" si="11"/>
        <v>18</v>
      </c>
      <c r="AP17" s="32">
        <f t="shared" si="12"/>
        <v>9</v>
      </c>
      <c r="AQ17" s="33">
        <f t="shared" ca="1" si="13"/>
        <v>10</v>
      </c>
    </row>
    <row r="18" spans="1:43" ht="18" customHeight="1" x14ac:dyDescent="0.25">
      <c r="A18" s="18" t="str">
        <f>[1]Competition!D$3</f>
        <v>N3</v>
      </c>
      <c r="B18" s="36"/>
      <c r="C18" s="18" t="str">
        <f t="shared" si="0"/>
        <v>Minime</v>
      </c>
      <c r="D18" s="19"/>
      <c r="E18" s="20" t="s">
        <v>81</v>
      </c>
      <c r="F18" s="21" t="s">
        <v>82</v>
      </c>
      <c r="G18" s="22" t="s">
        <v>83</v>
      </c>
      <c r="H18" s="23" t="s">
        <v>84</v>
      </c>
      <c r="I18" s="24">
        <v>2</v>
      </c>
      <c r="J18" s="25">
        <v>5.7638888888888885E-2</v>
      </c>
      <c r="K18" s="26">
        <v>5.7</v>
      </c>
      <c r="L18" s="26">
        <v>6.3</v>
      </c>
      <c r="M18" s="26"/>
      <c r="N18" s="26"/>
      <c r="O18" s="26"/>
      <c r="P18" s="27">
        <f t="shared" si="1"/>
        <v>5.5</v>
      </c>
      <c r="Q18" s="27">
        <f t="shared" si="2"/>
        <v>6.5</v>
      </c>
      <c r="R18" s="28">
        <f t="shared" si="3"/>
        <v>6</v>
      </c>
      <c r="S18" s="26">
        <v>5.4</v>
      </c>
      <c r="T18" s="26">
        <v>6.1</v>
      </c>
      <c r="U18" s="26"/>
      <c r="V18" s="26"/>
      <c r="W18" s="26"/>
      <c r="X18" s="27">
        <f t="shared" si="4"/>
        <v>5.3</v>
      </c>
      <c r="Y18" s="27">
        <f t="shared" si="5"/>
        <v>6.3</v>
      </c>
      <c r="Z18" s="28">
        <f t="shared" si="6"/>
        <v>5.8</v>
      </c>
      <c r="AA18" s="29"/>
      <c r="AB18" s="26"/>
      <c r="AC18" s="30">
        <f t="shared" si="7"/>
        <v>5.7</v>
      </c>
      <c r="AD18" s="30">
        <f t="shared" si="7"/>
        <v>6.3</v>
      </c>
      <c r="AE18" s="30" t="str">
        <f t="shared" si="7"/>
        <v/>
      </c>
      <c r="AF18" s="30" t="str">
        <f t="shared" si="7"/>
        <v/>
      </c>
      <c r="AG18" s="30" t="str">
        <f t="shared" si="7"/>
        <v/>
      </c>
      <c r="AH18" s="30">
        <f t="shared" si="8"/>
        <v>12</v>
      </c>
      <c r="AI18" s="30">
        <f t="shared" si="9"/>
        <v>5.4</v>
      </c>
      <c r="AJ18" s="30">
        <f t="shared" si="9"/>
        <v>6.1</v>
      </c>
      <c r="AK18" s="30" t="str">
        <f t="shared" si="9"/>
        <v/>
      </c>
      <c r="AL18" s="30" t="str">
        <f t="shared" si="9"/>
        <v/>
      </c>
      <c r="AM18" s="30" t="str">
        <f t="shared" si="9"/>
        <v/>
      </c>
      <c r="AN18" s="30">
        <f t="shared" si="10"/>
        <v>11.5</v>
      </c>
      <c r="AO18" s="31">
        <f t="shared" si="11"/>
        <v>23.5</v>
      </c>
      <c r="AP18" s="32">
        <f t="shared" si="12"/>
        <v>11.75</v>
      </c>
      <c r="AQ18" s="33">
        <f t="shared" ca="1" si="13"/>
        <v>3</v>
      </c>
    </row>
    <row r="19" spans="1:43" ht="18" customHeight="1" x14ac:dyDescent="0.25">
      <c r="A19" s="18" t="str">
        <f>[1]Competition!D$3</f>
        <v>N3</v>
      </c>
      <c r="B19" s="36"/>
      <c r="C19" s="18" t="str">
        <f t="shared" si="0"/>
        <v>Minime</v>
      </c>
      <c r="D19" s="19"/>
      <c r="E19" s="20" t="s">
        <v>85</v>
      </c>
      <c r="F19" s="21" t="s">
        <v>86</v>
      </c>
      <c r="G19" s="22" t="s">
        <v>87</v>
      </c>
      <c r="H19" s="23" t="s">
        <v>34</v>
      </c>
      <c r="I19" s="24">
        <v>1</v>
      </c>
      <c r="J19" s="25">
        <v>6.0416666666666667E-2</v>
      </c>
      <c r="K19" s="26">
        <v>6.3</v>
      </c>
      <c r="L19" s="26">
        <v>6.3</v>
      </c>
      <c r="M19" s="26"/>
      <c r="N19" s="26"/>
      <c r="O19" s="26"/>
      <c r="P19" s="27">
        <f t="shared" si="1"/>
        <v>5.8</v>
      </c>
      <c r="Q19" s="27">
        <f t="shared" si="2"/>
        <v>6.8</v>
      </c>
      <c r="R19" s="28">
        <f t="shared" si="3"/>
        <v>6.3</v>
      </c>
      <c r="S19" s="26">
        <v>5.7</v>
      </c>
      <c r="T19" s="26">
        <v>5.9</v>
      </c>
      <c r="U19" s="26"/>
      <c r="V19" s="26"/>
      <c r="W19" s="26"/>
      <c r="X19" s="27">
        <f t="shared" si="4"/>
        <v>5.3</v>
      </c>
      <c r="Y19" s="27">
        <f t="shared" si="5"/>
        <v>6.3</v>
      </c>
      <c r="Z19" s="28">
        <f t="shared" si="6"/>
        <v>5.8</v>
      </c>
      <c r="AA19" s="29"/>
      <c r="AB19" s="26"/>
      <c r="AC19" s="30">
        <f t="shared" si="7"/>
        <v>6.3</v>
      </c>
      <c r="AD19" s="30">
        <f t="shared" si="7"/>
        <v>6.3</v>
      </c>
      <c r="AE19" s="30" t="str">
        <f t="shared" si="7"/>
        <v/>
      </c>
      <c r="AF19" s="30" t="str">
        <f t="shared" si="7"/>
        <v/>
      </c>
      <c r="AG19" s="30" t="str">
        <f t="shared" si="7"/>
        <v/>
      </c>
      <c r="AH19" s="30">
        <f t="shared" si="8"/>
        <v>12.6</v>
      </c>
      <c r="AI19" s="30">
        <f t="shared" si="9"/>
        <v>5.7</v>
      </c>
      <c r="AJ19" s="30">
        <f t="shared" si="9"/>
        <v>5.9</v>
      </c>
      <c r="AK19" s="30" t="str">
        <f t="shared" si="9"/>
        <v/>
      </c>
      <c r="AL19" s="30" t="str">
        <f t="shared" si="9"/>
        <v/>
      </c>
      <c r="AM19" s="30" t="str">
        <f t="shared" si="9"/>
        <v/>
      </c>
      <c r="AN19" s="30">
        <f t="shared" si="10"/>
        <v>11.600000000000001</v>
      </c>
      <c r="AO19" s="31">
        <f t="shared" si="11"/>
        <v>24.2</v>
      </c>
      <c r="AP19" s="32">
        <f t="shared" si="12"/>
        <v>12.1</v>
      </c>
      <c r="AQ19" s="33">
        <f t="shared" ca="1" si="13"/>
        <v>1</v>
      </c>
    </row>
    <row r="20" spans="1:43" ht="18" customHeight="1" x14ac:dyDescent="0.25">
      <c r="A20" s="18" t="str">
        <f>[1]Competition!D$3</f>
        <v>N3</v>
      </c>
      <c r="B20" s="36"/>
      <c r="C20" s="18" t="str">
        <f t="shared" si="0"/>
        <v>Minime</v>
      </c>
      <c r="D20" s="19"/>
      <c r="E20" s="20" t="s">
        <v>88</v>
      </c>
      <c r="F20" s="34" t="s">
        <v>89</v>
      </c>
      <c r="G20" s="22" t="s">
        <v>90</v>
      </c>
      <c r="H20" s="23" t="s">
        <v>76</v>
      </c>
      <c r="I20" s="24">
        <v>2</v>
      </c>
      <c r="J20" s="25">
        <v>5.5555555555555552E-2</v>
      </c>
      <c r="K20" s="26">
        <v>4.9000000000000004</v>
      </c>
      <c r="L20" s="26">
        <v>5</v>
      </c>
      <c r="M20" s="26"/>
      <c r="N20" s="26"/>
      <c r="O20" s="26"/>
      <c r="P20" s="27">
        <f t="shared" si="1"/>
        <v>4.5</v>
      </c>
      <c r="Q20" s="27">
        <f t="shared" si="2"/>
        <v>5.5</v>
      </c>
      <c r="R20" s="28">
        <f t="shared" si="3"/>
        <v>5</v>
      </c>
      <c r="S20" s="26">
        <v>4.3</v>
      </c>
      <c r="T20" s="26">
        <v>4.5</v>
      </c>
      <c r="U20" s="26"/>
      <c r="V20" s="26"/>
      <c r="W20" s="26"/>
      <c r="X20" s="27">
        <f t="shared" si="4"/>
        <v>3.9000000000000004</v>
      </c>
      <c r="Y20" s="27">
        <f t="shared" si="5"/>
        <v>4.9000000000000004</v>
      </c>
      <c r="Z20" s="28">
        <f t="shared" si="6"/>
        <v>4.4000000000000004</v>
      </c>
      <c r="AA20" s="29"/>
      <c r="AB20" s="26"/>
      <c r="AC20" s="30">
        <f t="shared" si="7"/>
        <v>4.9000000000000004</v>
      </c>
      <c r="AD20" s="30">
        <f t="shared" si="7"/>
        <v>5</v>
      </c>
      <c r="AE20" s="30" t="str">
        <f t="shared" si="7"/>
        <v/>
      </c>
      <c r="AF20" s="30" t="str">
        <f t="shared" si="7"/>
        <v/>
      </c>
      <c r="AG20" s="30" t="str">
        <f t="shared" si="7"/>
        <v/>
      </c>
      <c r="AH20" s="30">
        <f t="shared" si="8"/>
        <v>9.9</v>
      </c>
      <c r="AI20" s="30">
        <f t="shared" si="9"/>
        <v>4.3</v>
      </c>
      <c r="AJ20" s="30">
        <f t="shared" si="9"/>
        <v>4.5</v>
      </c>
      <c r="AK20" s="30" t="str">
        <f t="shared" si="9"/>
        <v/>
      </c>
      <c r="AL20" s="30" t="str">
        <f t="shared" si="9"/>
        <v/>
      </c>
      <c r="AM20" s="30" t="str">
        <f t="shared" si="9"/>
        <v/>
      </c>
      <c r="AN20" s="30">
        <f t="shared" si="10"/>
        <v>8.8000000000000007</v>
      </c>
      <c r="AO20" s="31">
        <f t="shared" si="11"/>
        <v>18.7</v>
      </c>
      <c r="AP20" s="32">
        <f t="shared" si="12"/>
        <v>9.35</v>
      </c>
      <c r="AQ20" s="33">
        <f t="shared" ca="1" si="13"/>
        <v>7</v>
      </c>
    </row>
    <row r="21" spans="1:43" ht="18" customHeight="1" x14ac:dyDescent="0.25">
      <c r="A21" s="18" t="str">
        <f>[1]Competition!D$3</f>
        <v>N3</v>
      </c>
      <c r="B21" s="36"/>
      <c r="C21" s="18" t="str">
        <f t="shared" si="0"/>
        <v>Minime</v>
      </c>
      <c r="D21" s="19"/>
      <c r="E21" s="20" t="s">
        <v>91</v>
      </c>
      <c r="F21" s="34" t="s">
        <v>92</v>
      </c>
      <c r="G21" s="22" t="s">
        <v>93</v>
      </c>
      <c r="H21" s="23" t="s">
        <v>46</v>
      </c>
      <c r="I21" s="24">
        <v>0</v>
      </c>
      <c r="J21" s="25">
        <v>6.25E-2</v>
      </c>
      <c r="K21" s="26">
        <v>5</v>
      </c>
      <c r="L21" s="26">
        <v>4.4000000000000004</v>
      </c>
      <c r="M21" s="26"/>
      <c r="N21" s="26"/>
      <c r="O21" s="26"/>
      <c r="P21" s="27">
        <f t="shared" si="1"/>
        <v>4.2</v>
      </c>
      <c r="Q21" s="27">
        <f t="shared" si="2"/>
        <v>5.2</v>
      </c>
      <c r="R21" s="28">
        <f t="shared" si="3"/>
        <v>4.7</v>
      </c>
      <c r="S21" s="26">
        <v>4.5999999999999996</v>
      </c>
      <c r="T21" s="26">
        <v>4.2</v>
      </c>
      <c r="U21" s="26"/>
      <c r="V21" s="26"/>
      <c r="W21" s="26"/>
      <c r="X21" s="27">
        <f t="shared" si="4"/>
        <v>3.9000000000000004</v>
      </c>
      <c r="Y21" s="27">
        <f t="shared" si="5"/>
        <v>4.9000000000000004</v>
      </c>
      <c r="Z21" s="28">
        <f t="shared" si="6"/>
        <v>4.4000000000000004</v>
      </c>
      <c r="AA21" s="29"/>
      <c r="AB21" s="26"/>
      <c r="AC21" s="30">
        <f t="shared" si="7"/>
        <v>5</v>
      </c>
      <c r="AD21" s="30">
        <f t="shared" si="7"/>
        <v>4.4000000000000004</v>
      </c>
      <c r="AE21" s="30" t="str">
        <f t="shared" si="7"/>
        <v/>
      </c>
      <c r="AF21" s="30" t="str">
        <f t="shared" si="7"/>
        <v/>
      </c>
      <c r="AG21" s="30" t="str">
        <f t="shared" si="7"/>
        <v/>
      </c>
      <c r="AH21" s="30">
        <f t="shared" si="8"/>
        <v>9.4</v>
      </c>
      <c r="AI21" s="30">
        <f t="shared" si="9"/>
        <v>4.5999999999999996</v>
      </c>
      <c r="AJ21" s="30">
        <f t="shared" si="9"/>
        <v>4.2</v>
      </c>
      <c r="AK21" s="30" t="str">
        <f t="shared" si="9"/>
        <v/>
      </c>
      <c r="AL21" s="30" t="str">
        <f t="shared" si="9"/>
        <v/>
      </c>
      <c r="AM21" s="30" t="str">
        <f t="shared" si="9"/>
        <v/>
      </c>
      <c r="AN21" s="30">
        <f t="shared" si="10"/>
        <v>8.8000000000000007</v>
      </c>
      <c r="AO21" s="31">
        <f t="shared" si="11"/>
        <v>18.2</v>
      </c>
      <c r="AP21" s="32">
        <f t="shared" si="12"/>
        <v>9.1</v>
      </c>
      <c r="AQ21" s="33">
        <f t="shared" ca="1" si="13"/>
        <v>8</v>
      </c>
    </row>
    <row r="22" spans="1:43" ht="18" customHeight="1" x14ac:dyDescent="0.25">
      <c r="A22" s="18" t="str">
        <f>[1]Competition!D$3</f>
        <v>N3</v>
      </c>
      <c r="B22" s="36"/>
      <c r="C22" s="18" t="str">
        <f t="shared" si="0"/>
        <v>Minime</v>
      </c>
      <c r="D22" s="19"/>
      <c r="E22" s="20" t="s">
        <v>94</v>
      </c>
      <c r="F22" s="34" t="s">
        <v>95</v>
      </c>
      <c r="G22" s="22" t="s">
        <v>96</v>
      </c>
      <c r="H22" s="23" t="s">
        <v>97</v>
      </c>
      <c r="I22" s="24">
        <v>1</v>
      </c>
      <c r="J22" s="25">
        <v>5.9027777777777783E-2</v>
      </c>
      <c r="K22" s="26">
        <v>6</v>
      </c>
      <c r="L22" s="26">
        <v>6.4</v>
      </c>
      <c r="M22" s="26"/>
      <c r="N22" s="26"/>
      <c r="O22" s="26"/>
      <c r="P22" s="27">
        <f t="shared" si="1"/>
        <v>5.7</v>
      </c>
      <c r="Q22" s="27">
        <f t="shared" si="2"/>
        <v>6.7</v>
      </c>
      <c r="R22" s="28">
        <f t="shared" si="3"/>
        <v>6.2</v>
      </c>
      <c r="S22" s="26">
        <v>5.6</v>
      </c>
      <c r="T22" s="26">
        <v>6.2</v>
      </c>
      <c r="U22" s="26"/>
      <c r="V22" s="26"/>
      <c r="W22" s="26"/>
      <c r="X22" s="27">
        <f t="shared" si="4"/>
        <v>5.4</v>
      </c>
      <c r="Y22" s="27">
        <f t="shared" si="5"/>
        <v>6.4</v>
      </c>
      <c r="Z22" s="28">
        <f t="shared" si="6"/>
        <v>5.9</v>
      </c>
      <c r="AA22" s="29"/>
      <c r="AB22" s="26"/>
      <c r="AC22" s="30">
        <f t="shared" si="7"/>
        <v>6</v>
      </c>
      <c r="AD22" s="30">
        <f t="shared" si="7"/>
        <v>6.4</v>
      </c>
      <c r="AE22" s="30" t="str">
        <f t="shared" si="7"/>
        <v/>
      </c>
      <c r="AF22" s="30" t="str">
        <f t="shared" si="7"/>
        <v/>
      </c>
      <c r="AG22" s="30" t="str">
        <f t="shared" si="7"/>
        <v/>
      </c>
      <c r="AH22" s="30">
        <f t="shared" si="8"/>
        <v>12.4</v>
      </c>
      <c r="AI22" s="30">
        <f t="shared" si="9"/>
        <v>5.6</v>
      </c>
      <c r="AJ22" s="30">
        <f t="shared" si="9"/>
        <v>6.2</v>
      </c>
      <c r="AK22" s="30" t="str">
        <f t="shared" si="9"/>
        <v/>
      </c>
      <c r="AL22" s="30" t="str">
        <f t="shared" si="9"/>
        <v/>
      </c>
      <c r="AM22" s="30" t="str">
        <f t="shared" si="9"/>
        <v/>
      </c>
      <c r="AN22" s="30">
        <f t="shared" si="10"/>
        <v>11.8</v>
      </c>
      <c r="AO22" s="31">
        <f t="shared" si="11"/>
        <v>24.2</v>
      </c>
      <c r="AP22" s="32">
        <f t="shared" si="12"/>
        <v>12.1</v>
      </c>
      <c r="AQ22" s="33">
        <f t="shared" ca="1" si="13"/>
        <v>1</v>
      </c>
    </row>
    <row r="23" spans="1:43" ht="18" customHeight="1" x14ac:dyDescent="0.25">
      <c r="A23" s="18" t="str">
        <f>[1]Competition!D$3</f>
        <v>N3</v>
      </c>
      <c r="B23" s="36"/>
      <c r="C23" s="18" t="str">
        <f t="shared" si="0"/>
        <v>Minime</v>
      </c>
      <c r="D23" s="19"/>
      <c r="E23" s="20" t="s">
        <v>98</v>
      </c>
      <c r="F23" s="34" t="s">
        <v>99</v>
      </c>
      <c r="G23" s="22" t="s">
        <v>100</v>
      </c>
      <c r="H23" s="23" t="s">
        <v>97</v>
      </c>
      <c r="I23" s="24">
        <v>3</v>
      </c>
      <c r="J23" s="25">
        <v>5.8333333333333327E-2</v>
      </c>
      <c r="K23" s="26">
        <v>5.2</v>
      </c>
      <c r="L23" s="26">
        <v>5.8</v>
      </c>
      <c r="M23" s="26"/>
      <c r="N23" s="26"/>
      <c r="O23" s="26"/>
      <c r="P23" s="27">
        <f t="shared" si="1"/>
        <v>5</v>
      </c>
      <c r="Q23" s="27">
        <f t="shared" si="2"/>
        <v>6</v>
      </c>
      <c r="R23" s="28">
        <f t="shared" si="3"/>
        <v>5.5</v>
      </c>
      <c r="S23" s="26">
        <v>4.5999999999999996</v>
      </c>
      <c r="T23" s="26">
        <v>5.6</v>
      </c>
      <c r="U23" s="26"/>
      <c r="V23" s="26"/>
      <c r="W23" s="26"/>
      <c r="X23" s="27">
        <f t="shared" si="4"/>
        <v>4.5999999999999996</v>
      </c>
      <c r="Y23" s="27">
        <f t="shared" si="5"/>
        <v>5.6</v>
      </c>
      <c r="Z23" s="28">
        <f t="shared" si="6"/>
        <v>5.0999999999999996</v>
      </c>
      <c r="AA23" s="29"/>
      <c r="AB23" s="26"/>
      <c r="AC23" s="30">
        <f t="shared" si="7"/>
        <v>5.2</v>
      </c>
      <c r="AD23" s="30">
        <f t="shared" si="7"/>
        <v>5.8</v>
      </c>
      <c r="AE23" s="30" t="str">
        <f t="shared" si="7"/>
        <v/>
      </c>
      <c r="AF23" s="30" t="str">
        <f t="shared" si="7"/>
        <v/>
      </c>
      <c r="AG23" s="30" t="str">
        <f t="shared" si="7"/>
        <v/>
      </c>
      <c r="AH23" s="30">
        <f t="shared" si="8"/>
        <v>11</v>
      </c>
      <c r="AI23" s="30">
        <f t="shared" si="9"/>
        <v>4.5999999999999996</v>
      </c>
      <c r="AJ23" s="30">
        <f t="shared" si="9"/>
        <v>5.6</v>
      </c>
      <c r="AK23" s="30" t="str">
        <f t="shared" si="9"/>
        <v/>
      </c>
      <c r="AL23" s="30" t="str">
        <f t="shared" si="9"/>
        <v/>
      </c>
      <c r="AM23" s="30" t="str">
        <f t="shared" si="9"/>
        <v/>
      </c>
      <c r="AN23" s="30">
        <f t="shared" si="10"/>
        <v>10.199999999999999</v>
      </c>
      <c r="AO23" s="31">
        <f t="shared" si="11"/>
        <v>21.2</v>
      </c>
      <c r="AP23" s="32">
        <f t="shared" si="12"/>
        <v>10.6</v>
      </c>
      <c r="AQ23" s="33">
        <f t="shared" ca="1" si="13"/>
        <v>4</v>
      </c>
    </row>
    <row r="24" spans="1:43" ht="18" customHeight="1" x14ac:dyDescent="0.25">
      <c r="A24" s="18" t="str">
        <f>[1]Competition!D$3</f>
        <v>N3</v>
      </c>
      <c r="B24" s="36"/>
      <c r="C24" s="18" t="str">
        <f t="shared" si="0"/>
        <v>Minime</v>
      </c>
      <c r="D24" s="19"/>
      <c r="E24" s="20" t="s">
        <v>101</v>
      </c>
      <c r="F24" s="34" t="s">
        <v>102</v>
      </c>
      <c r="G24" s="22" t="s">
        <v>103</v>
      </c>
      <c r="H24" s="23" t="s">
        <v>80</v>
      </c>
      <c r="I24" s="24"/>
      <c r="J24" s="25"/>
      <c r="K24" s="26"/>
      <c r="L24" s="26"/>
      <c r="M24" s="26"/>
      <c r="N24" s="26"/>
      <c r="O24" s="26"/>
      <c r="P24" s="27" t="str">
        <f t="shared" si="1"/>
        <v/>
      </c>
      <c r="Q24" s="27" t="str">
        <f t="shared" si="2"/>
        <v/>
      </c>
      <c r="R24" s="28" t="str">
        <f t="shared" si="3"/>
        <v/>
      </c>
      <c r="S24" s="26"/>
      <c r="T24" s="26"/>
      <c r="U24" s="26"/>
      <c r="V24" s="26"/>
      <c r="W24" s="26"/>
      <c r="X24" s="27" t="str">
        <f t="shared" si="4"/>
        <v/>
      </c>
      <c r="Y24" s="27" t="str">
        <f t="shared" si="5"/>
        <v/>
      </c>
      <c r="Z24" s="28" t="str">
        <f t="shared" si="6"/>
        <v/>
      </c>
      <c r="AA24" s="29"/>
      <c r="AB24" s="26"/>
      <c r="AC24" s="30" t="str">
        <f t="shared" si="7"/>
        <v/>
      </c>
      <c r="AD24" s="30" t="str">
        <f t="shared" si="7"/>
        <v/>
      </c>
      <c r="AE24" s="30" t="str">
        <f t="shared" si="7"/>
        <v/>
      </c>
      <c r="AF24" s="30" t="str">
        <f t="shared" si="7"/>
        <v/>
      </c>
      <c r="AG24" s="30" t="str">
        <f t="shared" si="7"/>
        <v/>
      </c>
      <c r="AH24" s="30" t="str">
        <f t="shared" si="8"/>
        <v/>
      </c>
      <c r="AI24" s="30" t="str">
        <f t="shared" si="9"/>
        <v/>
      </c>
      <c r="AJ24" s="30" t="str">
        <f t="shared" si="9"/>
        <v/>
      </c>
      <c r="AK24" s="30" t="str">
        <f t="shared" si="9"/>
        <v/>
      </c>
      <c r="AL24" s="30" t="str">
        <f t="shared" si="9"/>
        <v/>
      </c>
      <c r="AM24" s="30" t="str">
        <f t="shared" si="9"/>
        <v/>
      </c>
      <c r="AN24" s="30" t="str">
        <f t="shared" si="10"/>
        <v/>
      </c>
      <c r="AO24" s="31" t="str">
        <f t="shared" si="11"/>
        <v/>
      </c>
      <c r="AP24" s="32" t="str">
        <f t="shared" si="12"/>
        <v/>
      </c>
      <c r="AQ24" s="33" t="str">
        <f t="shared" ca="1" si="13"/>
        <v/>
      </c>
    </row>
    <row r="25" spans="1:43" ht="18" customHeight="1" x14ac:dyDescent="0.25">
      <c r="A25" s="18" t="str">
        <f>[1]Competition!D$3</f>
        <v>N3</v>
      </c>
      <c r="B25" s="36"/>
      <c r="C25" s="18" t="str">
        <f t="shared" si="0"/>
        <v>Minime</v>
      </c>
      <c r="D25" s="19"/>
      <c r="E25" s="20" t="s">
        <v>104</v>
      </c>
      <c r="F25" s="34" t="s">
        <v>105</v>
      </c>
      <c r="G25" s="22" t="s">
        <v>106</v>
      </c>
      <c r="H25" s="23" t="s">
        <v>84</v>
      </c>
      <c r="I25" s="24">
        <v>3</v>
      </c>
      <c r="J25" s="25">
        <v>6.458333333333334E-2</v>
      </c>
      <c r="K25" s="26">
        <v>3.4</v>
      </c>
      <c r="L25" s="26">
        <v>4.0999999999999996</v>
      </c>
      <c r="M25" s="26"/>
      <c r="N25" s="26"/>
      <c r="O25" s="26"/>
      <c r="P25" s="27">
        <f t="shared" si="1"/>
        <v>3.3</v>
      </c>
      <c r="Q25" s="27">
        <f t="shared" si="2"/>
        <v>4.3</v>
      </c>
      <c r="R25" s="28">
        <f t="shared" si="3"/>
        <v>3.8</v>
      </c>
      <c r="S25" s="26">
        <v>2.8</v>
      </c>
      <c r="T25" s="26">
        <v>3.5</v>
      </c>
      <c r="U25" s="26"/>
      <c r="V25" s="26"/>
      <c r="W25" s="26"/>
      <c r="X25" s="27">
        <f t="shared" si="4"/>
        <v>2.7</v>
      </c>
      <c r="Y25" s="27">
        <f t="shared" si="5"/>
        <v>3.7</v>
      </c>
      <c r="Z25" s="28">
        <f t="shared" si="6"/>
        <v>3.2</v>
      </c>
      <c r="AA25" s="29"/>
      <c r="AB25" s="26"/>
      <c r="AC25" s="30">
        <f t="shared" si="7"/>
        <v>3.4</v>
      </c>
      <c r="AD25" s="30">
        <f t="shared" si="7"/>
        <v>4.0999999999999996</v>
      </c>
      <c r="AE25" s="30" t="str">
        <f t="shared" si="7"/>
        <v/>
      </c>
      <c r="AF25" s="30" t="str">
        <f t="shared" si="7"/>
        <v/>
      </c>
      <c r="AG25" s="30" t="str">
        <f t="shared" si="7"/>
        <v/>
      </c>
      <c r="AH25" s="30">
        <f t="shared" si="8"/>
        <v>7.5</v>
      </c>
      <c r="AI25" s="30">
        <f t="shared" si="9"/>
        <v>2.8</v>
      </c>
      <c r="AJ25" s="30">
        <f t="shared" si="9"/>
        <v>3.5</v>
      </c>
      <c r="AK25" s="30" t="str">
        <f t="shared" si="9"/>
        <v/>
      </c>
      <c r="AL25" s="30" t="str">
        <f t="shared" si="9"/>
        <v/>
      </c>
      <c r="AM25" s="30" t="str">
        <f t="shared" si="9"/>
        <v/>
      </c>
      <c r="AN25" s="30">
        <f t="shared" si="10"/>
        <v>6.3</v>
      </c>
      <c r="AO25" s="31">
        <f t="shared" si="11"/>
        <v>13.8</v>
      </c>
      <c r="AP25" s="32">
        <f t="shared" si="12"/>
        <v>6.9</v>
      </c>
      <c r="AQ25" s="33">
        <f t="shared" ca="1" si="13"/>
        <v>15</v>
      </c>
    </row>
    <row r="26" spans="1:43" ht="18" customHeight="1" x14ac:dyDescent="0.25">
      <c r="A26" s="18" t="str">
        <f>[1]Competition!D$3</f>
        <v>N3</v>
      </c>
      <c r="B26" s="18" t="str">
        <f t="shared" ref="B26:B63" si="14">E$1</f>
        <v>Soliste</v>
      </c>
      <c r="C26" s="18" t="str">
        <f t="shared" si="0"/>
        <v>Minime</v>
      </c>
      <c r="D26" s="19"/>
      <c r="E26" s="20"/>
      <c r="F26" s="21"/>
      <c r="G26" s="22"/>
      <c r="H26" s="23"/>
      <c r="I26" s="24"/>
      <c r="J26" s="25"/>
      <c r="K26" s="26"/>
      <c r="L26" s="26"/>
      <c r="M26" s="26"/>
      <c r="N26" s="26"/>
      <c r="O26" s="26"/>
      <c r="P26" s="27" t="str">
        <f t="shared" si="1"/>
        <v/>
      </c>
      <c r="Q26" s="27" t="str">
        <f t="shared" si="2"/>
        <v/>
      </c>
      <c r="R26" s="28" t="str">
        <f t="shared" si="3"/>
        <v/>
      </c>
      <c r="S26" s="26"/>
      <c r="T26" s="26"/>
      <c r="U26" s="26"/>
      <c r="V26" s="26"/>
      <c r="W26" s="26"/>
      <c r="X26" s="27" t="str">
        <f t="shared" si="4"/>
        <v/>
      </c>
      <c r="Y26" s="27" t="str">
        <f t="shared" si="5"/>
        <v/>
      </c>
      <c r="Z26" s="28" t="str">
        <f t="shared" si="6"/>
        <v/>
      </c>
      <c r="AA26" s="29"/>
      <c r="AB26" s="26"/>
      <c r="AC26" s="30" t="str">
        <f t="shared" si="7"/>
        <v/>
      </c>
      <c r="AD26" s="30" t="str">
        <f t="shared" si="7"/>
        <v/>
      </c>
      <c r="AE26" s="30" t="str">
        <f t="shared" si="7"/>
        <v/>
      </c>
      <c r="AF26" s="30" t="str">
        <f t="shared" si="7"/>
        <v/>
      </c>
      <c r="AG26" s="30" t="str">
        <f t="shared" si="7"/>
        <v/>
      </c>
      <c r="AH26" s="30" t="str">
        <f t="shared" si="8"/>
        <v/>
      </c>
      <c r="AI26" s="30" t="str">
        <f t="shared" si="9"/>
        <v/>
      </c>
      <c r="AJ26" s="30" t="str">
        <f t="shared" si="9"/>
        <v/>
      </c>
      <c r="AK26" s="30" t="str">
        <f t="shared" si="9"/>
        <v/>
      </c>
      <c r="AL26" s="30" t="str">
        <f t="shared" si="9"/>
        <v/>
      </c>
      <c r="AM26" s="30" t="str">
        <f t="shared" si="9"/>
        <v/>
      </c>
      <c r="AN26" s="30" t="str">
        <f t="shared" si="10"/>
        <v/>
      </c>
      <c r="AO26" s="31" t="str">
        <f t="shared" si="11"/>
        <v/>
      </c>
      <c r="AP26" s="32" t="str">
        <f t="shared" si="12"/>
        <v/>
      </c>
      <c r="AQ26" s="33" t="str">
        <f t="shared" ca="1" si="13"/>
        <v/>
      </c>
    </row>
    <row r="27" spans="1:43" ht="18" customHeight="1" x14ac:dyDescent="0.25">
      <c r="A27" s="18" t="str">
        <f>[1]Competition!D$3</f>
        <v>N3</v>
      </c>
      <c r="B27" s="18" t="str">
        <f t="shared" si="14"/>
        <v>Soliste</v>
      </c>
      <c r="C27" s="18" t="str">
        <f t="shared" si="0"/>
        <v>Minime</v>
      </c>
      <c r="D27" s="19"/>
      <c r="E27" s="20"/>
      <c r="F27" s="21"/>
      <c r="G27" s="22"/>
      <c r="H27" s="23"/>
      <c r="I27" s="24"/>
      <c r="J27" s="25"/>
      <c r="K27" s="26"/>
      <c r="L27" s="26"/>
      <c r="M27" s="26"/>
      <c r="N27" s="26"/>
      <c r="O27" s="26"/>
      <c r="P27" s="27" t="str">
        <f t="shared" si="1"/>
        <v/>
      </c>
      <c r="Q27" s="27" t="str">
        <f t="shared" si="2"/>
        <v/>
      </c>
      <c r="R27" s="28" t="str">
        <f t="shared" si="3"/>
        <v/>
      </c>
      <c r="S27" s="26"/>
      <c r="T27" s="26"/>
      <c r="U27" s="26"/>
      <c r="V27" s="26"/>
      <c r="W27" s="26"/>
      <c r="X27" s="27" t="str">
        <f t="shared" si="4"/>
        <v/>
      </c>
      <c r="Y27" s="27" t="str">
        <f t="shared" si="5"/>
        <v/>
      </c>
      <c r="Z27" s="28" t="str">
        <f t="shared" si="6"/>
        <v/>
      </c>
      <c r="AA27" s="29"/>
      <c r="AB27" s="26"/>
      <c r="AC27" s="30" t="str">
        <f t="shared" si="7"/>
        <v/>
      </c>
      <c r="AD27" s="30" t="str">
        <f t="shared" si="7"/>
        <v/>
      </c>
      <c r="AE27" s="30" t="str">
        <f t="shared" si="7"/>
        <v/>
      </c>
      <c r="AF27" s="30" t="str">
        <f t="shared" si="7"/>
        <v/>
      </c>
      <c r="AG27" s="30" t="str">
        <f t="shared" si="7"/>
        <v/>
      </c>
      <c r="AH27" s="30" t="str">
        <f t="shared" si="8"/>
        <v/>
      </c>
      <c r="AI27" s="30" t="str">
        <f t="shared" si="9"/>
        <v/>
      </c>
      <c r="AJ27" s="30" t="str">
        <f t="shared" si="9"/>
        <v/>
      </c>
      <c r="AK27" s="30" t="str">
        <f t="shared" si="9"/>
        <v/>
      </c>
      <c r="AL27" s="30" t="str">
        <f t="shared" si="9"/>
        <v/>
      </c>
      <c r="AM27" s="30" t="str">
        <f t="shared" si="9"/>
        <v/>
      </c>
      <c r="AN27" s="30" t="str">
        <f t="shared" si="10"/>
        <v/>
      </c>
      <c r="AO27" s="31" t="str">
        <f t="shared" si="11"/>
        <v/>
      </c>
      <c r="AP27" s="32" t="str">
        <f t="shared" si="12"/>
        <v/>
      </c>
      <c r="AQ27" s="33" t="str">
        <f t="shared" ca="1" si="13"/>
        <v/>
      </c>
    </row>
    <row r="28" spans="1:43" ht="18" customHeight="1" x14ac:dyDescent="0.25">
      <c r="A28" s="18" t="str">
        <f>[1]Competition!D$3</f>
        <v>N3</v>
      </c>
      <c r="B28" s="18" t="str">
        <f t="shared" si="14"/>
        <v>Soliste</v>
      </c>
      <c r="C28" s="18" t="str">
        <f t="shared" si="0"/>
        <v>Minime</v>
      </c>
      <c r="D28" s="19"/>
      <c r="E28" s="20"/>
      <c r="F28" s="21"/>
      <c r="G28" s="22"/>
      <c r="H28" s="23"/>
      <c r="I28" s="24"/>
      <c r="J28" s="25"/>
      <c r="K28" s="26"/>
      <c r="L28" s="26"/>
      <c r="M28" s="26"/>
      <c r="N28" s="26"/>
      <c r="O28" s="26"/>
      <c r="P28" s="27" t="str">
        <f t="shared" si="1"/>
        <v/>
      </c>
      <c r="Q28" s="27" t="str">
        <f t="shared" si="2"/>
        <v/>
      </c>
      <c r="R28" s="28" t="str">
        <f t="shared" si="3"/>
        <v/>
      </c>
      <c r="S28" s="26"/>
      <c r="T28" s="26"/>
      <c r="U28" s="26"/>
      <c r="V28" s="26"/>
      <c r="W28" s="26"/>
      <c r="X28" s="27" t="str">
        <f t="shared" si="4"/>
        <v/>
      </c>
      <c r="Y28" s="27" t="str">
        <f t="shared" si="5"/>
        <v/>
      </c>
      <c r="Z28" s="28" t="str">
        <f t="shared" si="6"/>
        <v/>
      </c>
      <c r="AA28" s="29"/>
      <c r="AB28" s="26"/>
      <c r="AC28" s="30" t="str">
        <f t="shared" si="7"/>
        <v/>
      </c>
      <c r="AD28" s="30" t="str">
        <f t="shared" si="7"/>
        <v/>
      </c>
      <c r="AE28" s="30" t="str">
        <f t="shared" si="7"/>
        <v/>
      </c>
      <c r="AF28" s="30" t="str">
        <f t="shared" si="7"/>
        <v/>
      </c>
      <c r="AG28" s="30" t="str">
        <f t="shared" si="7"/>
        <v/>
      </c>
      <c r="AH28" s="30" t="str">
        <f t="shared" si="8"/>
        <v/>
      </c>
      <c r="AI28" s="30" t="str">
        <f t="shared" si="9"/>
        <v/>
      </c>
      <c r="AJ28" s="30" t="str">
        <f t="shared" si="9"/>
        <v/>
      </c>
      <c r="AK28" s="30" t="str">
        <f t="shared" si="9"/>
        <v/>
      </c>
      <c r="AL28" s="30" t="str">
        <f t="shared" si="9"/>
        <v/>
      </c>
      <c r="AM28" s="30" t="str">
        <f t="shared" si="9"/>
        <v/>
      </c>
      <c r="AN28" s="30" t="str">
        <f t="shared" si="10"/>
        <v/>
      </c>
      <c r="AO28" s="31" t="str">
        <f t="shared" si="11"/>
        <v/>
      </c>
      <c r="AP28" s="32" t="str">
        <f t="shared" si="12"/>
        <v/>
      </c>
      <c r="AQ28" s="33" t="str">
        <f t="shared" ca="1" si="13"/>
        <v/>
      </c>
    </row>
    <row r="29" spans="1:43" ht="18" customHeight="1" x14ac:dyDescent="0.25">
      <c r="A29" s="18" t="str">
        <f>[1]Competition!D$3</f>
        <v>N3</v>
      </c>
      <c r="B29" s="18" t="str">
        <f t="shared" si="14"/>
        <v>Soliste</v>
      </c>
      <c r="C29" s="18" t="str">
        <f t="shared" si="0"/>
        <v>Minime</v>
      </c>
      <c r="D29" s="19"/>
      <c r="E29" s="20"/>
      <c r="F29" s="21"/>
      <c r="G29" s="22"/>
      <c r="H29" s="23"/>
      <c r="I29" s="24"/>
      <c r="J29" s="25"/>
      <c r="K29" s="26"/>
      <c r="L29" s="26"/>
      <c r="M29" s="26"/>
      <c r="N29" s="26"/>
      <c r="O29" s="26"/>
      <c r="P29" s="27" t="str">
        <f t="shared" si="1"/>
        <v/>
      </c>
      <c r="Q29" s="27" t="str">
        <f t="shared" si="2"/>
        <v/>
      </c>
      <c r="R29" s="28" t="str">
        <f t="shared" si="3"/>
        <v/>
      </c>
      <c r="S29" s="26"/>
      <c r="T29" s="26"/>
      <c r="U29" s="26"/>
      <c r="V29" s="26"/>
      <c r="W29" s="26"/>
      <c r="X29" s="27" t="str">
        <f t="shared" si="4"/>
        <v/>
      </c>
      <c r="Y29" s="27" t="str">
        <f t="shared" si="5"/>
        <v/>
      </c>
      <c r="Z29" s="28" t="str">
        <f t="shared" si="6"/>
        <v/>
      </c>
      <c r="AA29" s="29"/>
      <c r="AB29" s="26"/>
      <c r="AC29" s="30" t="str">
        <f t="shared" si="7"/>
        <v/>
      </c>
      <c r="AD29" s="30" t="str">
        <f t="shared" si="7"/>
        <v/>
      </c>
      <c r="AE29" s="30" t="str">
        <f t="shared" si="7"/>
        <v/>
      </c>
      <c r="AF29" s="30" t="str">
        <f t="shared" si="7"/>
        <v/>
      </c>
      <c r="AG29" s="30" t="str">
        <f t="shared" si="7"/>
        <v/>
      </c>
      <c r="AH29" s="30" t="str">
        <f t="shared" si="8"/>
        <v/>
      </c>
      <c r="AI29" s="30" t="str">
        <f t="shared" si="9"/>
        <v/>
      </c>
      <c r="AJ29" s="30" t="str">
        <f t="shared" si="9"/>
        <v/>
      </c>
      <c r="AK29" s="30" t="str">
        <f t="shared" si="9"/>
        <v/>
      </c>
      <c r="AL29" s="30" t="str">
        <f t="shared" si="9"/>
        <v/>
      </c>
      <c r="AM29" s="30" t="str">
        <f t="shared" si="9"/>
        <v/>
      </c>
      <c r="AN29" s="30" t="str">
        <f t="shared" si="10"/>
        <v/>
      </c>
      <c r="AO29" s="31" t="str">
        <f t="shared" si="11"/>
        <v/>
      </c>
      <c r="AP29" s="32" t="str">
        <f t="shared" si="12"/>
        <v/>
      </c>
      <c r="AQ29" s="33" t="str">
        <f t="shared" ca="1" si="13"/>
        <v/>
      </c>
    </row>
    <row r="30" spans="1:43" ht="18" customHeight="1" x14ac:dyDescent="0.25">
      <c r="A30" s="18" t="str">
        <f>[1]Competition!D$3</f>
        <v>N3</v>
      </c>
      <c r="B30" s="18" t="str">
        <f t="shared" si="14"/>
        <v>Soliste</v>
      </c>
      <c r="C30" s="18" t="str">
        <f t="shared" si="0"/>
        <v>Minime</v>
      </c>
      <c r="D30" s="19"/>
      <c r="E30" s="20"/>
      <c r="F30" s="21"/>
      <c r="G30" s="22"/>
      <c r="H30" s="23"/>
      <c r="I30" s="24"/>
      <c r="J30" s="25"/>
      <c r="K30" s="26"/>
      <c r="L30" s="26"/>
      <c r="M30" s="26"/>
      <c r="N30" s="26"/>
      <c r="O30" s="26"/>
      <c r="P30" s="27" t="str">
        <f t="shared" si="1"/>
        <v/>
      </c>
      <c r="Q30" s="27" t="str">
        <f t="shared" si="2"/>
        <v/>
      </c>
      <c r="R30" s="28" t="str">
        <f t="shared" si="3"/>
        <v/>
      </c>
      <c r="S30" s="26"/>
      <c r="T30" s="26"/>
      <c r="U30" s="26"/>
      <c r="V30" s="26"/>
      <c r="W30" s="26"/>
      <c r="X30" s="27" t="str">
        <f t="shared" si="4"/>
        <v/>
      </c>
      <c r="Y30" s="27" t="str">
        <f t="shared" si="5"/>
        <v/>
      </c>
      <c r="Z30" s="28" t="str">
        <f t="shared" si="6"/>
        <v/>
      </c>
      <c r="AA30" s="29"/>
      <c r="AB30" s="26"/>
      <c r="AC30" s="30" t="str">
        <f t="shared" si="7"/>
        <v/>
      </c>
      <c r="AD30" s="30" t="str">
        <f t="shared" si="7"/>
        <v/>
      </c>
      <c r="AE30" s="30" t="str">
        <f t="shared" si="7"/>
        <v/>
      </c>
      <c r="AF30" s="30" t="str">
        <f t="shared" si="7"/>
        <v/>
      </c>
      <c r="AG30" s="30" t="str">
        <f t="shared" si="7"/>
        <v/>
      </c>
      <c r="AH30" s="30" t="str">
        <f t="shared" si="8"/>
        <v/>
      </c>
      <c r="AI30" s="30" t="str">
        <f t="shared" si="9"/>
        <v/>
      </c>
      <c r="AJ30" s="30" t="str">
        <f t="shared" si="9"/>
        <v/>
      </c>
      <c r="AK30" s="30" t="str">
        <f t="shared" si="9"/>
        <v/>
      </c>
      <c r="AL30" s="30" t="str">
        <f t="shared" si="9"/>
        <v/>
      </c>
      <c r="AM30" s="30" t="str">
        <f t="shared" si="9"/>
        <v/>
      </c>
      <c r="AN30" s="30" t="str">
        <f t="shared" si="10"/>
        <v/>
      </c>
      <c r="AO30" s="31" t="str">
        <f t="shared" si="11"/>
        <v/>
      </c>
      <c r="AP30" s="32" t="str">
        <f t="shared" si="12"/>
        <v/>
      </c>
      <c r="AQ30" s="33" t="str">
        <f t="shared" ca="1" si="13"/>
        <v/>
      </c>
    </row>
    <row r="31" spans="1:43" ht="18" customHeight="1" x14ac:dyDescent="0.25">
      <c r="A31" s="18" t="str">
        <f>[1]Competition!D$3</f>
        <v>N3</v>
      </c>
      <c r="B31" s="18" t="str">
        <f t="shared" si="14"/>
        <v>Soliste</v>
      </c>
      <c r="C31" s="18" t="str">
        <f t="shared" si="0"/>
        <v>Minime</v>
      </c>
      <c r="D31" s="19"/>
      <c r="E31" s="20"/>
      <c r="F31" s="21"/>
      <c r="G31" s="22"/>
      <c r="H31" s="23"/>
      <c r="I31" s="24"/>
      <c r="J31" s="25"/>
      <c r="K31" s="26"/>
      <c r="L31" s="26"/>
      <c r="M31" s="26"/>
      <c r="N31" s="26"/>
      <c r="O31" s="26"/>
      <c r="P31" s="27" t="str">
        <f t="shared" si="1"/>
        <v/>
      </c>
      <c r="Q31" s="27" t="str">
        <f t="shared" si="2"/>
        <v/>
      </c>
      <c r="R31" s="28" t="str">
        <f t="shared" si="3"/>
        <v/>
      </c>
      <c r="S31" s="26"/>
      <c r="T31" s="26"/>
      <c r="U31" s="26"/>
      <c r="V31" s="26"/>
      <c r="W31" s="26"/>
      <c r="X31" s="27" t="str">
        <f t="shared" si="4"/>
        <v/>
      </c>
      <c r="Y31" s="27" t="str">
        <f t="shared" si="5"/>
        <v/>
      </c>
      <c r="Z31" s="28" t="str">
        <f t="shared" si="6"/>
        <v/>
      </c>
      <c r="AA31" s="29"/>
      <c r="AB31" s="26"/>
      <c r="AC31" s="30" t="str">
        <f t="shared" si="7"/>
        <v/>
      </c>
      <c r="AD31" s="30" t="str">
        <f t="shared" si="7"/>
        <v/>
      </c>
      <c r="AE31" s="30" t="str">
        <f t="shared" si="7"/>
        <v/>
      </c>
      <c r="AF31" s="30" t="str">
        <f t="shared" si="7"/>
        <v/>
      </c>
      <c r="AG31" s="30" t="str">
        <f t="shared" si="7"/>
        <v/>
      </c>
      <c r="AH31" s="30" t="str">
        <f t="shared" si="8"/>
        <v/>
      </c>
      <c r="AI31" s="30" t="str">
        <f t="shared" si="9"/>
        <v/>
      </c>
      <c r="AJ31" s="30" t="str">
        <f t="shared" si="9"/>
        <v/>
      </c>
      <c r="AK31" s="30" t="str">
        <f t="shared" si="9"/>
        <v/>
      </c>
      <c r="AL31" s="30" t="str">
        <f t="shared" si="9"/>
        <v/>
      </c>
      <c r="AM31" s="30" t="str">
        <f t="shared" si="9"/>
        <v/>
      </c>
      <c r="AN31" s="30" t="str">
        <f t="shared" si="10"/>
        <v/>
      </c>
      <c r="AO31" s="31" t="str">
        <f t="shared" si="11"/>
        <v/>
      </c>
      <c r="AP31" s="32" t="str">
        <f t="shared" si="12"/>
        <v/>
      </c>
      <c r="AQ31" s="33" t="str">
        <f t="shared" ca="1" si="13"/>
        <v/>
      </c>
    </row>
    <row r="32" spans="1:43" ht="18" customHeight="1" x14ac:dyDescent="0.25">
      <c r="A32" s="18" t="str">
        <f>[1]Competition!D$3</f>
        <v>N3</v>
      </c>
      <c r="B32" s="18" t="str">
        <f t="shared" si="14"/>
        <v>Soliste</v>
      </c>
      <c r="C32" s="18" t="str">
        <f t="shared" si="0"/>
        <v>Minime</v>
      </c>
      <c r="D32" s="19"/>
      <c r="E32" s="20"/>
      <c r="F32" s="21"/>
      <c r="G32" s="22"/>
      <c r="H32" s="23"/>
      <c r="I32" s="24"/>
      <c r="J32" s="25"/>
      <c r="K32" s="26"/>
      <c r="L32" s="26"/>
      <c r="M32" s="26"/>
      <c r="N32" s="26"/>
      <c r="O32" s="26"/>
      <c r="P32" s="27" t="str">
        <f t="shared" si="1"/>
        <v/>
      </c>
      <c r="Q32" s="27" t="str">
        <f t="shared" si="2"/>
        <v/>
      </c>
      <c r="R32" s="28" t="str">
        <f t="shared" si="3"/>
        <v/>
      </c>
      <c r="S32" s="26"/>
      <c r="T32" s="26"/>
      <c r="U32" s="26"/>
      <c r="V32" s="26"/>
      <c r="W32" s="26"/>
      <c r="X32" s="27" t="str">
        <f t="shared" si="4"/>
        <v/>
      </c>
      <c r="Y32" s="27" t="str">
        <f t="shared" si="5"/>
        <v/>
      </c>
      <c r="Z32" s="28" t="str">
        <f t="shared" si="6"/>
        <v/>
      </c>
      <c r="AA32" s="29"/>
      <c r="AB32" s="26"/>
      <c r="AC32" s="30" t="str">
        <f t="shared" si="7"/>
        <v/>
      </c>
      <c r="AD32" s="30" t="str">
        <f t="shared" si="7"/>
        <v/>
      </c>
      <c r="AE32" s="30" t="str">
        <f t="shared" si="7"/>
        <v/>
      </c>
      <c r="AF32" s="30" t="str">
        <f t="shared" si="7"/>
        <v/>
      </c>
      <c r="AG32" s="30" t="str">
        <f t="shared" si="7"/>
        <v/>
      </c>
      <c r="AH32" s="30" t="str">
        <f t="shared" si="8"/>
        <v/>
      </c>
      <c r="AI32" s="30" t="str">
        <f t="shared" si="9"/>
        <v/>
      </c>
      <c r="AJ32" s="30" t="str">
        <f t="shared" si="9"/>
        <v/>
      </c>
      <c r="AK32" s="30" t="str">
        <f t="shared" si="9"/>
        <v/>
      </c>
      <c r="AL32" s="30" t="str">
        <f t="shared" si="9"/>
        <v/>
      </c>
      <c r="AM32" s="30" t="str">
        <f t="shared" si="9"/>
        <v/>
      </c>
      <c r="AN32" s="30" t="str">
        <f t="shared" si="10"/>
        <v/>
      </c>
      <c r="AO32" s="31" t="str">
        <f t="shared" si="11"/>
        <v/>
      </c>
      <c r="AP32" s="32" t="str">
        <f t="shared" si="12"/>
        <v/>
      </c>
      <c r="AQ32" s="33" t="str">
        <f t="shared" ca="1" si="13"/>
        <v/>
      </c>
    </row>
    <row r="33" spans="1:43" ht="18" customHeight="1" x14ac:dyDescent="0.25">
      <c r="A33" s="18" t="str">
        <f>[1]Competition!D$3</f>
        <v>N3</v>
      </c>
      <c r="B33" s="18" t="str">
        <f t="shared" si="14"/>
        <v>Soliste</v>
      </c>
      <c r="C33" s="18" t="str">
        <f t="shared" si="0"/>
        <v>Minime</v>
      </c>
      <c r="D33" s="19"/>
      <c r="E33" s="20"/>
      <c r="F33" s="21"/>
      <c r="G33" s="22"/>
      <c r="H33" s="23"/>
      <c r="I33" s="24"/>
      <c r="J33" s="25"/>
      <c r="K33" s="26"/>
      <c r="L33" s="26"/>
      <c r="M33" s="26"/>
      <c r="N33" s="26"/>
      <c r="O33" s="26"/>
      <c r="P33" s="27" t="str">
        <f t="shared" si="1"/>
        <v/>
      </c>
      <c r="Q33" s="27" t="str">
        <f t="shared" si="2"/>
        <v/>
      </c>
      <c r="R33" s="28" t="str">
        <f t="shared" si="3"/>
        <v/>
      </c>
      <c r="S33" s="26"/>
      <c r="T33" s="26"/>
      <c r="U33" s="26"/>
      <c r="V33" s="26"/>
      <c r="W33" s="26"/>
      <c r="X33" s="27" t="str">
        <f t="shared" si="4"/>
        <v/>
      </c>
      <c r="Y33" s="27" t="str">
        <f t="shared" si="5"/>
        <v/>
      </c>
      <c r="Z33" s="28" t="str">
        <f t="shared" si="6"/>
        <v/>
      </c>
      <c r="AA33" s="29"/>
      <c r="AB33" s="26"/>
      <c r="AC33" s="30" t="str">
        <f t="shared" si="7"/>
        <v/>
      </c>
      <c r="AD33" s="30" t="str">
        <f t="shared" si="7"/>
        <v/>
      </c>
      <c r="AE33" s="30" t="str">
        <f t="shared" si="7"/>
        <v/>
      </c>
      <c r="AF33" s="30" t="str">
        <f t="shared" si="7"/>
        <v/>
      </c>
      <c r="AG33" s="30" t="str">
        <f t="shared" si="7"/>
        <v/>
      </c>
      <c r="AH33" s="30" t="str">
        <f t="shared" si="8"/>
        <v/>
      </c>
      <c r="AI33" s="30" t="str">
        <f t="shared" si="9"/>
        <v/>
      </c>
      <c r="AJ33" s="30" t="str">
        <f t="shared" si="9"/>
        <v/>
      </c>
      <c r="AK33" s="30" t="str">
        <f t="shared" si="9"/>
        <v/>
      </c>
      <c r="AL33" s="30" t="str">
        <f t="shared" si="9"/>
        <v/>
      </c>
      <c r="AM33" s="30" t="str">
        <f t="shared" si="9"/>
        <v/>
      </c>
      <c r="AN33" s="30" t="str">
        <f t="shared" si="10"/>
        <v/>
      </c>
      <c r="AO33" s="31" t="str">
        <f t="shared" si="11"/>
        <v/>
      </c>
      <c r="AP33" s="32" t="str">
        <f t="shared" si="12"/>
        <v/>
      </c>
      <c r="AQ33" s="33" t="str">
        <f t="shared" ca="1" si="13"/>
        <v/>
      </c>
    </row>
    <row r="34" spans="1:43" ht="18" customHeight="1" x14ac:dyDescent="0.25">
      <c r="A34" s="18" t="str">
        <f>[1]Competition!D$3</f>
        <v>N3</v>
      </c>
      <c r="B34" s="18" t="str">
        <f t="shared" si="14"/>
        <v>Soliste</v>
      </c>
      <c r="C34" s="18" t="str">
        <f t="shared" si="0"/>
        <v>Minime</v>
      </c>
      <c r="D34" s="19"/>
      <c r="E34" s="20"/>
      <c r="F34" s="21"/>
      <c r="G34" s="22"/>
      <c r="H34" s="23"/>
      <c r="I34" s="24"/>
      <c r="J34" s="25"/>
      <c r="K34" s="26"/>
      <c r="L34" s="26"/>
      <c r="M34" s="26"/>
      <c r="N34" s="26"/>
      <c r="O34" s="26"/>
      <c r="P34" s="27" t="str">
        <f t="shared" si="1"/>
        <v/>
      </c>
      <c r="Q34" s="27" t="str">
        <f t="shared" si="2"/>
        <v/>
      </c>
      <c r="R34" s="28" t="str">
        <f t="shared" si="3"/>
        <v/>
      </c>
      <c r="S34" s="26"/>
      <c r="T34" s="26"/>
      <c r="U34" s="26"/>
      <c r="V34" s="26"/>
      <c r="W34" s="26"/>
      <c r="X34" s="27" t="str">
        <f t="shared" si="4"/>
        <v/>
      </c>
      <c r="Y34" s="27" t="str">
        <f t="shared" si="5"/>
        <v/>
      </c>
      <c r="Z34" s="28" t="str">
        <f t="shared" si="6"/>
        <v/>
      </c>
      <c r="AA34" s="29"/>
      <c r="AB34" s="26"/>
      <c r="AC34" s="30" t="str">
        <f t="shared" si="7"/>
        <v/>
      </c>
      <c r="AD34" s="30" t="str">
        <f t="shared" si="7"/>
        <v/>
      </c>
      <c r="AE34" s="30" t="str">
        <f t="shared" si="7"/>
        <v/>
      </c>
      <c r="AF34" s="30" t="str">
        <f t="shared" si="7"/>
        <v/>
      </c>
      <c r="AG34" s="30" t="str">
        <f t="shared" si="7"/>
        <v/>
      </c>
      <c r="AH34" s="30" t="str">
        <f t="shared" si="8"/>
        <v/>
      </c>
      <c r="AI34" s="30" t="str">
        <f t="shared" si="9"/>
        <v/>
      </c>
      <c r="AJ34" s="30" t="str">
        <f t="shared" si="9"/>
        <v/>
      </c>
      <c r="AK34" s="30" t="str">
        <f t="shared" si="9"/>
        <v/>
      </c>
      <c r="AL34" s="30" t="str">
        <f t="shared" si="9"/>
        <v/>
      </c>
      <c r="AM34" s="30" t="str">
        <f t="shared" si="9"/>
        <v/>
      </c>
      <c r="AN34" s="30" t="str">
        <f t="shared" si="10"/>
        <v/>
      </c>
      <c r="AO34" s="31" t="str">
        <f t="shared" si="11"/>
        <v/>
      </c>
      <c r="AP34" s="32" t="str">
        <f t="shared" si="12"/>
        <v/>
      </c>
      <c r="AQ34" s="33" t="str">
        <f t="shared" ca="1" si="13"/>
        <v/>
      </c>
    </row>
    <row r="35" spans="1:43" ht="18" customHeight="1" x14ac:dyDescent="0.25">
      <c r="A35" s="18" t="str">
        <f>[1]Competition!D$3</f>
        <v>N3</v>
      </c>
      <c r="B35" s="18" t="str">
        <f t="shared" si="14"/>
        <v>Soliste</v>
      </c>
      <c r="C35" s="18" t="str">
        <f t="shared" si="0"/>
        <v>Minime</v>
      </c>
      <c r="D35" s="19"/>
      <c r="E35" s="20"/>
      <c r="F35" s="21"/>
      <c r="G35" s="22"/>
      <c r="H35" s="23"/>
      <c r="I35" s="24"/>
      <c r="J35" s="25"/>
      <c r="K35" s="26"/>
      <c r="L35" s="26"/>
      <c r="M35" s="26"/>
      <c r="N35" s="26"/>
      <c r="O35" s="26"/>
      <c r="P35" s="27" t="str">
        <f t="shared" si="1"/>
        <v/>
      </c>
      <c r="Q35" s="27" t="str">
        <f t="shared" si="2"/>
        <v/>
      </c>
      <c r="R35" s="28" t="str">
        <f t="shared" si="3"/>
        <v/>
      </c>
      <c r="S35" s="26"/>
      <c r="T35" s="26"/>
      <c r="U35" s="26"/>
      <c r="V35" s="26"/>
      <c r="W35" s="26"/>
      <c r="X35" s="27" t="str">
        <f t="shared" si="4"/>
        <v/>
      </c>
      <c r="Y35" s="27" t="str">
        <f t="shared" si="5"/>
        <v/>
      </c>
      <c r="Z35" s="28" t="str">
        <f t="shared" si="6"/>
        <v/>
      </c>
      <c r="AA35" s="29"/>
      <c r="AB35" s="26"/>
      <c r="AC35" s="30" t="str">
        <f t="shared" si="7"/>
        <v/>
      </c>
      <c r="AD35" s="30" t="str">
        <f t="shared" si="7"/>
        <v/>
      </c>
      <c r="AE35" s="30" t="str">
        <f t="shared" si="7"/>
        <v/>
      </c>
      <c r="AF35" s="30" t="str">
        <f t="shared" si="7"/>
        <v/>
      </c>
      <c r="AG35" s="30" t="str">
        <f t="shared" si="7"/>
        <v/>
      </c>
      <c r="AH35" s="30" t="str">
        <f t="shared" si="8"/>
        <v/>
      </c>
      <c r="AI35" s="30" t="str">
        <f t="shared" si="9"/>
        <v/>
      </c>
      <c r="AJ35" s="30" t="str">
        <f t="shared" si="9"/>
        <v/>
      </c>
      <c r="AK35" s="30" t="str">
        <f t="shared" si="9"/>
        <v/>
      </c>
      <c r="AL35" s="30" t="str">
        <f t="shared" si="9"/>
        <v/>
      </c>
      <c r="AM35" s="30" t="str">
        <f t="shared" si="9"/>
        <v/>
      </c>
      <c r="AN35" s="30" t="str">
        <f t="shared" si="10"/>
        <v/>
      </c>
      <c r="AO35" s="31" t="str">
        <f t="shared" si="11"/>
        <v/>
      </c>
      <c r="AP35" s="32" t="str">
        <f t="shared" si="12"/>
        <v/>
      </c>
      <c r="AQ35" s="33" t="str">
        <f t="shared" ca="1" si="13"/>
        <v/>
      </c>
    </row>
    <row r="36" spans="1:43" ht="18" customHeight="1" x14ac:dyDescent="0.25">
      <c r="A36" s="18" t="str">
        <f>[1]Competition!D$3</f>
        <v>N3</v>
      </c>
      <c r="B36" s="18" t="str">
        <f t="shared" si="14"/>
        <v>Soliste</v>
      </c>
      <c r="C36" s="18" t="str">
        <f t="shared" si="0"/>
        <v>Minime</v>
      </c>
      <c r="D36" s="19"/>
      <c r="E36" s="20"/>
      <c r="F36" s="21"/>
      <c r="G36" s="22"/>
      <c r="H36" s="23"/>
      <c r="I36" s="24"/>
      <c r="J36" s="25"/>
      <c r="K36" s="26"/>
      <c r="L36" s="26"/>
      <c r="M36" s="26"/>
      <c r="N36" s="26"/>
      <c r="O36" s="26"/>
      <c r="P36" s="27" t="str">
        <f t="shared" si="1"/>
        <v/>
      </c>
      <c r="Q36" s="27" t="str">
        <f t="shared" si="2"/>
        <v/>
      </c>
      <c r="R36" s="28" t="str">
        <f t="shared" si="3"/>
        <v/>
      </c>
      <c r="S36" s="26"/>
      <c r="T36" s="26"/>
      <c r="U36" s="26"/>
      <c r="V36" s="26"/>
      <c r="W36" s="26"/>
      <c r="X36" s="27" t="str">
        <f t="shared" si="4"/>
        <v/>
      </c>
      <c r="Y36" s="27" t="str">
        <f t="shared" si="5"/>
        <v/>
      </c>
      <c r="Z36" s="28" t="str">
        <f t="shared" si="6"/>
        <v/>
      </c>
      <c r="AA36" s="29"/>
      <c r="AB36" s="26"/>
      <c r="AC36" s="30" t="str">
        <f t="shared" si="7"/>
        <v/>
      </c>
      <c r="AD36" s="30" t="str">
        <f t="shared" si="7"/>
        <v/>
      </c>
      <c r="AE36" s="30" t="str">
        <f t="shared" si="7"/>
        <v/>
      </c>
      <c r="AF36" s="30" t="str">
        <f t="shared" si="7"/>
        <v/>
      </c>
      <c r="AG36" s="30" t="str">
        <f t="shared" si="7"/>
        <v/>
      </c>
      <c r="AH36" s="30" t="str">
        <f t="shared" si="8"/>
        <v/>
      </c>
      <c r="AI36" s="30" t="str">
        <f t="shared" si="9"/>
        <v/>
      </c>
      <c r="AJ36" s="30" t="str">
        <f t="shared" si="9"/>
        <v/>
      </c>
      <c r="AK36" s="30" t="str">
        <f t="shared" si="9"/>
        <v/>
      </c>
      <c r="AL36" s="30" t="str">
        <f t="shared" si="9"/>
        <v/>
      </c>
      <c r="AM36" s="30" t="str">
        <f t="shared" si="9"/>
        <v/>
      </c>
      <c r="AN36" s="30" t="str">
        <f t="shared" si="10"/>
        <v/>
      </c>
      <c r="AO36" s="31" t="str">
        <f t="shared" si="11"/>
        <v/>
      </c>
      <c r="AP36" s="32" t="str">
        <f t="shared" si="12"/>
        <v/>
      </c>
      <c r="AQ36" s="33" t="str">
        <f t="shared" ca="1" si="13"/>
        <v/>
      </c>
    </row>
    <row r="37" spans="1:43" ht="18" customHeight="1" x14ac:dyDescent="0.25">
      <c r="A37" s="18" t="str">
        <f>[1]Competition!D$3</f>
        <v>N3</v>
      </c>
      <c r="B37" s="18" t="str">
        <f t="shared" si="14"/>
        <v>Soliste</v>
      </c>
      <c r="C37" s="18" t="str">
        <f t="shared" si="0"/>
        <v>Minime</v>
      </c>
      <c r="D37" s="19"/>
      <c r="E37" s="20"/>
      <c r="F37" s="21"/>
      <c r="G37" s="22"/>
      <c r="H37" s="23"/>
      <c r="I37" s="24"/>
      <c r="J37" s="25"/>
      <c r="K37" s="26"/>
      <c r="L37" s="26"/>
      <c r="M37" s="26"/>
      <c r="N37" s="26"/>
      <c r="O37" s="26"/>
      <c r="P37" s="27" t="str">
        <f t="shared" si="1"/>
        <v/>
      </c>
      <c r="Q37" s="27" t="str">
        <f t="shared" si="2"/>
        <v/>
      </c>
      <c r="R37" s="28" t="str">
        <f t="shared" si="3"/>
        <v/>
      </c>
      <c r="S37" s="26"/>
      <c r="T37" s="26"/>
      <c r="U37" s="26"/>
      <c r="V37" s="26"/>
      <c r="W37" s="26"/>
      <c r="X37" s="27" t="str">
        <f t="shared" si="4"/>
        <v/>
      </c>
      <c r="Y37" s="27" t="str">
        <f t="shared" si="5"/>
        <v/>
      </c>
      <c r="Z37" s="28" t="str">
        <f t="shared" si="6"/>
        <v/>
      </c>
      <c r="AA37" s="29"/>
      <c r="AB37" s="26"/>
      <c r="AC37" s="30" t="str">
        <f t="shared" si="7"/>
        <v/>
      </c>
      <c r="AD37" s="30" t="str">
        <f t="shared" si="7"/>
        <v/>
      </c>
      <c r="AE37" s="30" t="str">
        <f t="shared" si="7"/>
        <v/>
      </c>
      <c r="AF37" s="30" t="str">
        <f t="shared" si="7"/>
        <v/>
      </c>
      <c r="AG37" s="30" t="str">
        <f t="shared" si="7"/>
        <v/>
      </c>
      <c r="AH37" s="30" t="str">
        <f t="shared" si="8"/>
        <v/>
      </c>
      <c r="AI37" s="30" t="str">
        <f t="shared" si="9"/>
        <v/>
      </c>
      <c r="AJ37" s="30" t="str">
        <f t="shared" si="9"/>
        <v/>
      </c>
      <c r="AK37" s="30" t="str">
        <f t="shared" si="9"/>
        <v/>
      </c>
      <c r="AL37" s="30" t="str">
        <f t="shared" si="9"/>
        <v/>
      </c>
      <c r="AM37" s="30" t="str">
        <f t="shared" si="9"/>
        <v/>
      </c>
      <c r="AN37" s="30" t="str">
        <f t="shared" si="10"/>
        <v/>
      </c>
      <c r="AO37" s="31" t="str">
        <f t="shared" si="11"/>
        <v/>
      </c>
      <c r="AP37" s="32" t="str">
        <f t="shared" si="12"/>
        <v/>
      </c>
      <c r="AQ37" s="33" t="str">
        <f t="shared" ca="1" si="13"/>
        <v/>
      </c>
    </row>
    <row r="38" spans="1:43" ht="18" customHeight="1" x14ac:dyDescent="0.25">
      <c r="A38" s="18" t="str">
        <f>[1]Competition!D$3</f>
        <v>N3</v>
      </c>
      <c r="B38" s="18" t="str">
        <f t="shared" si="14"/>
        <v>Soliste</v>
      </c>
      <c r="C38" s="18" t="str">
        <f t="shared" si="0"/>
        <v>Minime</v>
      </c>
      <c r="D38" s="19"/>
      <c r="E38" s="20"/>
      <c r="F38" s="21"/>
      <c r="G38" s="22"/>
      <c r="H38" s="23"/>
      <c r="I38" s="24"/>
      <c r="J38" s="25"/>
      <c r="K38" s="26"/>
      <c r="L38" s="26"/>
      <c r="M38" s="26"/>
      <c r="N38" s="26"/>
      <c r="O38" s="26"/>
      <c r="P38" s="27" t="str">
        <f t="shared" si="1"/>
        <v/>
      </c>
      <c r="Q38" s="27" t="str">
        <f t="shared" si="2"/>
        <v/>
      </c>
      <c r="R38" s="28" t="str">
        <f t="shared" si="3"/>
        <v/>
      </c>
      <c r="S38" s="26"/>
      <c r="T38" s="26"/>
      <c r="U38" s="26"/>
      <c r="V38" s="26"/>
      <c r="W38" s="26"/>
      <c r="X38" s="27" t="str">
        <f t="shared" si="4"/>
        <v/>
      </c>
      <c r="Y38" s="27" t="str">
        <f t="shared" si="5"/>
        <v/>
      </c>
      <c r="Z38" s="28" t="str">
        <f t="shared" si="6"/>
        <v/>
      </c>
      <c r="AA38" s="29"/>
      <c r="AB38" s="26"/>
      <c r="AC38" s="30" t="str">
        <f t="shared" si="7"/>
        <v/>
      </c>
      <c r="AD38" s="30" t="str">
        <f t="shared" si="7"/>
        <v/>
      </c>
      <c r="AE38" s="30" t="str">
        <f t="shared" si="7"/>
        <v/>
      </c>
      <c r="AF38" s="30" t="str">
        <f t="shared" si="7"/>
        <v/>
      </c>
      <c r="AG38" s="30" t="str">
        <f t="shared" si="7"/>
        <v/>
      </c>
      <c r="AH38" s="30" t="str">
        <f t="shared" si="8"/>
        <v/>
      </c>
      <c r="AI38" s="30" t="str">
        <f t="shared" si="9"/>
        <v/>
      </c>
      <c r="AJ38" s="30" t="str">
        <f t="shared" si="9"/>
        <v/>
      </c>
      <c r="AK38" s="30" t="str">
        <f t="shared" si="9"/>
        <v/>
      </c>
      <c r="AL38" s="30" t="str">
        <f t="shared" si="9"/>
        <v/>
      </c>
      <c r="AM38" s="30" t="str">
        <f t="shared" si="9"/>
        <v/>
      </c>
      <c r="AN38" s="30" t="str">
        <f t="shared" si="10"/>
        <v/>
      </c>
      <c r="AO38" s="31" t="str">
        <f t="shared" si="11"/>
        <v/>
      </c>
      <c r="AP38" s="32" t="str">
        <f t="shared" si="12"/>
        <v/>
      </c>
      <c r="AQ38" s="33" t="str">
        <f t="shared" ca="1" si="13"/>
        <v/>
      </c>
    </row>
    <row r="39" spans="1:43" ht="18" customHeight="1" x14ac:dyDescent="0.25">
      <c r="A39" s="18" t="str">
        <f>[1]Competition!D$3</f>
        <v>N3</v>
      </c>
      <c r="B39" s="18" t="str">
        <f t="shared" si="14"/>
        <v>Soliste</v>
      </c>
      <c r="C39" s="18" t="str">
        <f t="shared" si="0"/>
        <v>Minime</v>
      </c>
      <c r="D39" s="19"/>
      <c r="E39" s="20"/>
      <c r="F39" s="21"/>
      <c r="G39" s="22"/>
      <c r="H39" s="23"/>
      <c r="I39" s="24"/>
      <c r="J39" s="25"/>
      <c r="K39" s="26"/>
      <c r="L39" s="26"/>
      <c r="M39" s="26"/>
      <c r="N39" s="26"/>
      <c r="O39" s="26"/>
      <c r="P39" s="27" t="str">
        <f t="shared" si="1"/>
        <v/>
      </c>
      <c r="Q39" s="27" t="str">
        <f t="shared" si="2"/>
        <v/>
      </c>
      <c r="R39" s="28" t="str">
        <f t="shared" si="3"/>
        <v/>
      </c>
      <c r="S39" s="26"/>
      <c r="T39" s="26"/>
      <c r="U39" s="26"/>
      <c r="V39" s="26"/>
      <c r="W39" s="26"/>
      <c r="X39" s="27" t="str">
        <f t="shared" si="4"/>
        <v/>
      </c>
      <c r="Y39" s="27" t="str">
        <f t="shared" si="5"/>
        <v/>
      </c>
      <c r="Z39" s="28" t="str">
        <f t="shared" si="6"/>
        <v/>
      </c>
      <c r="AA39" s="29"/>
      <c r="AB39" s="26"/>
      <c r="AC39" s="30" t="str">
        <f t="shared" si="7"/>
        <v/>
      </c>
      <c r="AD39" s="30" t="str">
        <f t="shared" si="7"/>
        <v/>
      </c>
      <c r="AE39" s="30" t="str">
        <f t="shared" si="7"/>
        <v/>
      </c>
      <c r="AF39" s="30" t="str">
        <f t="shared" si="7"/>
        <v/>
      </c>
      <c r="AG39" s="30" t="str">
        <f t="shared" si="7"/>
        <v/>
      </c>
      <c r="AH39" s="30" t="str">
        <f t="shared" si="8"/>
        <v/>
      </c>
      <c r="AI39" s="30" t="str">
        <f t="shared" si="9"/>
        <v/>
      </c>
      <c r="AJ39" s="30" t="str">
        <f t="shared" si="9"/>
        <v/>
      </c>
      <c r="AK39" s="30" t="str">
        <f t="shared" si="9"/>
        <v/>
      </c>
      <c r="AL39" s="30" t="str">
        <f t="shared" si="9"/>
        <v/>
      </c>
      <c r="AM39" s="30" t="str">
        <f t="shared" si="9"/>
        <v/>
      </c>
      <c r="AN39" s="30" t="str">
        <f t="shared" si="10"/>
        <v/>
      </c>
      <c r="AO39" s="31" t="str">
        <f t="shared" si="11"/>
        <v/>
      </c>
      <c r="AP39" s="32" t="str">
        <f t="shared" si="12"/>
        <v/>
      </c>
      <c r="AQ39" s="33" t="str">
        <f t="shared" ca="1" si="13"/>
        <v/>
      </c>
    </row>
    <row r="40" spans="1:43" ht="18" customHeight="1" x14ac:dyDescent="0.25">
      <c r="A40" s="18" t="str">
        <f>[1]Competition!D$3</f>
        <v>N3</v>
      </c>
      <c r="B40" s="18" t="str">
        <f t="shared" si="14"/>
        <v>Soliste</v>
      </c>
      <c r="C40" s="18" t="str">
        <f t="shared" si="0"/>
        <v>Minime</v>
      </c>
      <c r="D40" s="19"/>
      <c r="E40" s="20"/>
      <c r="F40" s="21"/>
      <c r="G40" s="22"/>
      <c r="H40" s="23"/>
      <c r="I40" s="24"/>
      <c r="J40" s="25"/>
      <c r="K40" s="26"/>
      <c r="L40" s="26"/>
      <c r="M40" s="26"/>
      <c r="N40" s="26"/>
      <c r="O40" s="26"/>
      <c r="P40" s="27" t="str">
        <f t="shared" si="1"/>
        <v/>
      </c>
      <c r="Q40" s="27" t="str">
        <f t="shared" si="2"/>
        <v/>
      </c>
      <c r="R40" s="28" t="str">
        <f t="shared" si="3"/>
        <v/>
      </c>
      <c r="S40" s="26"/>
      <c r="T40" s="26"/>
      <c r="U40" s="26"/>
      <c r="V40" s="26"/>
      <c r="W40" s="26"/>
      <c r="X40" s="27" t="str">
        <f t="shared" si="4"/>
        <v/>
      </c>
      <c r="Y40" s="27" t="str">
        <f t="shared" si="5"/>
        <v/>
      </c>
      <c r="Z40" s="28" t="str">
        <f t="shared" si="6"/>
        <v/>
      </c>
      <c r="AA40" s="29"/>
      <c r="AB40" s="26"/>
      <c r="AC40" s="30" t="str">
        <f t="shared" si="7"/>
        <v/>
      </c>
      <c r="AD40" s="30" t="str">
        <f t="shared" si="7"/>
        <v/>
      </c>
      <c r="AE40" s="30" t="str">
        <f t="shared" si="7"/>
        <v/>
      </c>
      <c r="AF40" s="30" t="str">
        <f t="shared" si="7"/>
        <v/>
      </c>
      <c r="AG40" s="30" t="str">
        <f t="shared" si="7"/>
        <v/>
      </c>
      <c r="AH40" s="30" t="str">
        <f t="shared" si="8"/>
        <v/>
      </c>
      <c r="AI40" s="30" t="str">
        <f t="shared" si="9"/>
        <v/>
      </c>
      <c r="AJ40" s="30" t="str">
        <f t="shared" si="9"/>
        <v/>
      </c>
      <c r="AK40" s="30" t="str">
        <f t="shared" si="9"/>
        <v/>
      </c>
      <c r="AL40" s="30" t="str">
        <f t="shared" si="9"/>
        <v/>
      </c>
      <c r="AM40" s="30" t="str">
        <f t="shared" si="9"/>
        <v/>
      </c>
      <c r="AN40" s="30" t="str">
        <f t="shared" si="10"/>
        <v/>
      </c>
      <c r="AO40" s="31" t="str">
        <f t="shared" si="11"/>
        <v/>
      </c>
      <c r="AP40" s="32" t="str">
        <f t="shared" si="12"/>
        <v/>
      </c>
      <c r="AQ40" s="33" t="str">
        <f t="shared" ca="1" si="13"/>
        <v/>
      </c>
    </row>
    <row r="41" spans="1:43" ht="18" customHeight="1" x14ac:dyDescent="0.25">
      <c r="A41" s="18" t="str">
        <f>[1]Competition!D$3</f>
        <v>N3</v>
      </c>
      <c r="B41" s="18" t="str">
        <f t="shared" si="14"/>
        <v>Soliste</v>
      </c>
      <c r="C41" s="18" t="str">
        <f t="shared" si="0"/>
        <v>Minime</v>
      </c>
      <c r="D41" s="19"/>
      <c r="E41" s="20"/>
      <c r="F41" s="21"/>
      <c r="G41" s="22"/>
      <c r="H41" s="23"/>
      <c r="I41" s="24"/>
      <c r="J41" s="25"/>
      <c r="K41" s="26"/>
      <c r="L41" s="26"/>
      <c r="M41" s="26"/>
      <c r="N41" s="26"/>
      <c r="O41" s="26"/>
      <c r="P41" s="27" t="str">
        <f t="shared" si="1"/>
        <v/>
      </c>
      <c r="Q41" s="27" t="str">
        <f t="shared" si="2"/>
        <v/>
      </c>
      <c r="R41" s="28" t="str">
        <f t="shared" si="3"/>
        <v/>
      </c>
      <c r="S41" s="26"/>
      <c r="T41" s="26"/>
      <c r="U41" s="26"/>
      <c r="V41" s="26"/>
      <c r="W41" s="26"/>
      <c r="X41" s="27" t="str">
        <f t="shared" si="4"/>
        <v/>
      </c>
      <c r="Y41" s="27" t="str">
        <f t="shared" si="5"/>
        <v/>
      </c>
      <c r="Z41" s="28" t="str">
        <f t="shared" si="6"/>
        <v/>
      </c>
      <c r="AA41" s="29"/>
      <c r="AB41" s="26"/>
      <c r="AC41" s="30" t="str">
        <f t="shared" si="7"/>
        <v/>
      </c>
      <c r="AD41" s="30" t="str">
        <f t="shared" si="7"/>
        <v/>
      </c>
      <c r="AE41" s="30" t="str">
        <f t="shared" si="7"/>
        <v/>
      </c>
      <c r="AF41" s="30" t="str">
        <f t="shared" si="7"/>
        <v/>
      </c>
      <c r="AG41" s="30" t="str">
        <f t="shared" si="7"/>
        <v/>
      </c>
      <c r="AH41" s="30" t="str">
        <f t="shared" si="8"/>
        <v/>
      </c>
      <c r="AI41" s="30" t="str">
        <f t="shared" si="9"/>
        <v/>
      </c>
      <c r="AJ41" s="30" t="str">
        <f t="shared" si="9"/>
        <v/>
      </c>
      <c r="AK41" s="30" t="str">
        <f t="shared" si="9"/>
        <v/>
      </c>
      <c r="AL41" s="30" t="str">
        <f t="shared" si="9"/>
        <v/>
      </c>
      <c r="AM41" s="30" t="str">
        <f t="shared" si="9"/>
        <v/>
      </c>
      <c r="AN41" s="30" t="str">
        <f t="shared" si="10"/>
        <v/>
      </c>
      <c r="AO41" s="31" t="str">
        <f t="shared" si="11"/>
        <v/>
      </c>
      <c r="AP41" s="32" t="str">
        <f t="shared" si="12"/>
        <v/>
      </c>
      <c r="AQ41" s="33" t="str">
        <f t="shared" ca="1" si="13"/>
        <v/>
      </c>
    </row>
    <row r="42" spans="1:43" ht="18" customHeight="1" x14ac:dyDescent="0.25">
      <c r="A42" s="18" t="str">
        <f>[1]Competition!D$3</f>
        <v>N3</v>
      </c>
      <c r="B42" s="18" t="str">
        <f t="shared" si="14"/>
        <v>Soliste</v>
      </c>
      <c r="C42" s="18" t="str">
        <f t="shared" si="0"/>
        <v>Minime</v>
      </c>
      <c r="D42" s="19"/>
      <c r="E42" s="20"/>
      <c r="F42" s="21"/>
      <c r="G42" s="22"/>
      <c r="H42" s="23"/>
      <c r="I42" s="24"/>
      <c r="J42" s="25"/>
      <c r="K42" s="26"/>
      <c r="L42" s="26"/>
      <c r="M42" s="26"/>
      <c r="N42" s="26"/>
      <c r="O42" s="26"/>
      <c r="P42" s="27" t="str">
        <f t="shared" si="1"/>
        <v/>
      </c>
      <c r="Q42" s="27" t="str">
        <f t="shared" si="2"/>
        <v/>
      </c>
      <c r="R42" s="28" t="str">
        <f t="shared" si="3"/>
        <v/>
      </c>
      <c r="S42" s="26"/>
      <c r="T42" s="26"/>
      <c r="U42" s="26"/>
      <c r="V42" s="26"/>
      <c r="W42" s="26"/>
      <c r="X42" s="27" t="str">
        <f t="shared" si="4"/>
        <v/>
      </c>
      <c r="Y42" s="27" t="str">
        <f t="shared" si="5"/>
        <v/>
      </c>
      <c r="Z42" s="28" t="str">
        <f t="shared" si="6"/>
        <v/>
      </c>
      <c r="AA42" s="29"/>
      <c r="AB42" s="26"/>
      <c r="AC42" s="30" t="str">
        <f t="shared" si="7"/>
        <v/>
      </c>
      <c r="AD42" s="30" t="str">
        <f t="shared" si="7"/>
        <v/>
      </c>
      <c r="AE42" s="30" t="str">
        <f t="shared" si="7"/>
        <v/>
      </c>
      <c r="AF42" s="30" t="str">
        <f t="shared" si="7"/>
        <v/>
      </c>
      <c r="AG42" s="30" t="str">
        <f t="shared" si="7"/>
        <v/>
      </c>
      <c r="AH42" s="30" t="str">
        <f t="shared" si="8"/>
        <v/>
      </c>
      <c r="AI42" s="30" t="str">
        <f t="shared" si="9"/>
        <v/>
      </c>
      <c r="AJ42" s="30" t="str">
        <f t="shared" si="9"/>
        <v/>
      </c>
      <c r="AK42" s="30" t="str">
        <f t="shared" si="9"/>
        <v/>
      </c>
      <c r="AL42" s="30" t="str">
        <f t="shared" si="9"/>
        <v/>
      </c>
      <c r="AM42" s="30" t="str">
        <f t="shared" si="9"/>
        <v/>
      </c>
      <c r="AN42" s="30" t="str">
        <f t="shared" si="10"/>
        <v/>
      </c>
      <c r="AO42" s="31" t="str">
        <f t="shared" si="11"/>
        <v/>
      </c>
      <c r="AP42" s="32" t="str">
        <f t="shared" si="12"/>
        <v/>
      </c>
      <c r="AQ42" s="33" t="str">
        <f t="shared" ca="1" si="13"/>
        <v/>
      </c>
    </row>
    <row r="43" spans="1:43" ht="18" customHeight="1" x14ac:dyDescent="0.25">
      <c r="A43" s="18" t="str">
        <f>[1]Competition!D$3</f>
        <v>N3</v>
      </c>
      <c r="B43" s="18" t="str">
        <f t="shared" si="14"/>
        <v>Soliste</v>
      </c>
      <c r="C43" s="18" t="str">
        <f t="shared" si="0"/>
        <v>Minime</v>
      </c>
      <c r="D43" s="19"/>
      <c r="E43" s="20"/>
      <c r="F43" s="21"/>
      <c r="G43" s="22"/>
      <c r="H43" s="23"/>
      <c r="I43" s="24"/>
      <c r="J43" s="25"/>
      <c r="K43" s="26"/>
      <c r="L43" s="26"/>
      <c r="M43" s="26"/>
      <c r="N43" s="26"/>
      <c r="O43" s="26"/>
      <c r="P43" s="27" t="str">
        <f t="shared" si="1"/>
        <v/>
      </c>
      <c r="Q43" s="27" t="str">
        <f t="shared" si="2"/>
        <v/>
      </c>
      <c r="R43" s="28" t="str">
        <f t="shared" si="3"/>
        <v/>
      </c>
      <c r="S43" s="26"/>
      <c r="T43" s="26"/>
      <c r="U43" s="26"/>
      <c r="V43" s="26"/>
      <c r="W43" s="26"/>
      <c r="X43" s="27" t="str">
        <f t="shared" si="4"/>
        <v/>
      </c>
      <c r="Y43" s="27" t="str">
        <f t="shared" si="5"/>
        <v/>
      </c>
      <c r="Z43" s="28" t="str">
        <f t="shared" si="6"/>
        <v/>
      </c>
      <c r="AA43" s="29"/>
      <c r="AB43" s="26"/>
      <c r="AC43" s="30" t="str">
        <f t="shared" si="7"/>
        <v/>
      </c>
      <c r="AD43" s="30" t="str">
        <f t="shared" si="7"/>
        <v/>
      </c>
      <c r="AE43" s="30" t="str">
        <f t="shared" si="7"/>
        <v/>
      </c>
      <c r="AF43" s="30" t="str">
        <f t="shared" si="7"/>
        <v/>
      </c>
      <c r="AG43" s="30" t="str">
        <f t="shared" si="7"/>
        <v/>
      </c>
      <c r="AH43" s="30" t="str">
        <f t="shared" si="8"/>
        <v/>
      </c>
      <c r="AI43" s="30" t="str">
        <f t="shared" si="9"/>
        <v/>
      </c>
      <c r="AJ43" s="30" t="str">
        <f t="shared" si="9"/>
        <v/>
      </c>
      <c r="AK43" s="30" t="str">
        <f t="shared" si="9"/>
        <v/>
      </c>
      <c r="AL43" s="30" t="str">
        <f t="shared" si="9"/>
        <v/>
      </c>
      <c r="AM43" s="30" t="str">
        <f t="shared" si="9"/>
        <v/>
      </c>
      <c r="AN43" s="30" t="str">
        <f t="shared" si="10"/>
        <v/>
      </c>
      <c r="AO43" s="31" t="str">
        <f t="shared" si="11"/>
        <v/>
      </c>
      <c r="AP43" s="32" t="str">
        <f t="shared" si="12"/>
        <v/>
      </c>
      <c r="AQ43" s="33" t="str">
        <f t="shared" ca="1" si="13"/>
        <v/>
      </c>
    </row>
    <row r="44" spans="1:43" ht="18" customHeight="1" x14ac:dyDescent="0.25">
      <c r="A44" s="18" t="str">
        <f>[1]Competition!D$3</f>
        <v>N3</v>
      </c>
      <c r="B44" s="18" t="str">
        <f t="shared" si="14"/>
        <v>Soliste</v>
      </c>
      <c r="C44" s="18" t="str">
        <f t="shared" si="0"/>
        <v>Minime</v>
      </c>
      <c r="D44" s="19"/>
      <c r="E44" s="20"/>
      <c r="F44" s="21"/>
      <c r="G44" s="22"/>
      <c r="H44" s="23"/>
      <c r="I44" s="24"/>
      <c r="J44" s="25"/>
      <c r="K44" s="26"/>
      <c r="L44" s="26"/>
      <c r="M44" s="26"/>
      <c r="N44" s="26"/>
      <c r="O44" s="26"/>
      <c r="P44" s="27" t="str">
        <f t="shared" si="1"/>
        <v/>
      </c>
      <c r="Q44" s="27" t="str">
        <f t="shared" si="2"/>
        <v/>
      </c>
      <c r="R44" s="28" t="str">
        <f t="shared" si="3"/>
        <v/>
      </c>
      <c r="S44" s="26"/>
      <c r="T44" s="26"/>
      <c r="U44" s="26"/>
      <c r="V44" s="26"/>
      <c r="W44" s="26"/>
      <c r="X44" s="27" t="str">
        <f t="shared" si="4"/>
        <v/>
      </c>
      <c r="Y44" s="27" t="str">
        <f t="shared" si="5"/>
        <v/>
      </c>
      <c r="Z44" s="28" t="str">
        <f t="shared" si="6"/>
        <v/>
      </c>
      <c r="AA44" s="29"/>
      <c r="AB44" s="26"/>
      <c r="AC44" s="30" t="str">
        <f t="shared" si="7"/>
        <v/>
      </c>
      <c r="AD44" s="30" t="str">
        <f t="shared" si="7"/>
        <v/>
      </c>
      <c r="AE44" s="30" t="str">
        <f t="shared" si="7"/>
        <v/>
      </c>
      <c r="AF44" s="30" t="str">
        <f t="shared" si="7"/>
        <v/>
      </c>
      <c r="AG44" s="30" t="str">
        <f t="shared" si="7"/>
        <v/>
      </c>
      <c r="AH44" s="30" t="str">
        <f t="shared" si="8"/>
        <v/>
      </c>
      <c r="AI44" s="30" t="str">
        <f t="shared" si="9"/>
        <v/>
      </c>
      <c r="AJ44" s="30" t="str">
        <f t="shared" si="9"/>
        <v/>
      </c>
      <c r="AK44" s="30" t="str">
        <f t="shared" si="9"/>
        <v/>
      </c>
      <c r="AL44" s="30" t="str">
        <f t="shared" si="9"/>
        <v/>
      </c>
      <c r="AM44" s="30" t="str">
        <f t="shared" si="9"/>
        <v/>
      </c>
      <c r="AN44" s="30" t="str">
        <f t="shared" si="10"/>
        <v/>
      </c>
      <c r="AO44" s="31" t="str">
        <f t="shared" si="11"/>
        <v/>
      </c>
      <c r="AP44" s="32" t="str">
        <f t="shared" si="12"/>
        <v/>
      </c>
      <c r="AQ44" s="33" t="str">
        <f t="shared" ca="1" si="13"/>
        <v/>
      </c>
    </row>
    <row r="45" spans="1:43" ht="18" customHeight="1" x14ac:dyDescent="0.25">
      <c r="A45" s="18" t="str">
        <f>[1]Competition!D$3</f>
        <v>N3</v>
      </c>
      <c r="B45" s="18" t="str">
        <f t="shared" si="14"/>
        <v>Soliste</v>
      </c>
      <c r="C45" s="18" t="str">
        <f t="shared" si="0"/>
        <v>Minime</v>
      </c>
      <c r="D45" s="19"/>
      <c r="E45" s="20"/>
      <c r="F45" s="21"/>
      <c r="G45" s="22"/>
      <c r="H45" s="23"/>
      <c r="I45" s="24"/>
      <c r="J45" s="25"/>
      <c r="K45" s="26"/>
      <c r="L45" s="26"/>
      <c r="M45" s="26"/>
      <c r="N45" s="26"/>
      <c r="O45" s="26"/>
      <c r="P45" s="27" t="str">
        <f t="shared" si="1"/>
        <v/>
      </c>
      <c r="Q45" s="27" t="str">
        <f t="shared" si="2"/>
        <v/>
      </c>
      <c r="R45" s="28" t="str">
        <f t="shared" si="3"/>
        <v/>
      </c>
      <c r="S45" s="26"/>
      <c r="T45" s="26"/>
      <c r="U45" s="26"/>
      <c r="V45" s="26"/>
      <c r="W45" s="26"/>
      <c r="X45" s="27" t="str">
        <f t="shared" si="4"/>
        <v/>
      </c>
      <c r="Y45" s="27" t="str">
        <f t="shared" si="5"/>
        <v/>
      </c>
      <c r="Z45" s="28" t="str">
        <f t="shared" si="6"/>
        <v/>
      </c>
      <c r="AA45" s="29"/>
      <c r="AB45" s="26"/>
      <c r="AC45" s="30" t="str">
        <f t="shared" si="7"/>
        <v/>
      </c>
      <c r="AD45" s="30" t="str">
        <f t="shared" si="7"/>
        <v/>
      </c>
      <c r="AE45" s="30" t="str">
        <f t="shared" si="7"/>
        <v/>
      </c>
      <c r="AF45" s="30" t="str">
        <f t="shared" si="7"/>
        <v/>
      </c>
      <c r="AG45" s="30" t="str">
        <f t="shared" si="7"/>
        <v/>
      </c>
      <c r="AH45" s="30" t="str">
        <f t="shared" si="8"/>
        <v/>
      </c>
      <c r="AI45" s="30" t="str">
        <f t="shared" si="9"/>
        <v/>
      </c>
      <c r="AJ45" s="30" t="str">
        <f t="shared" si="9"/>
        <v/>
      </c>
      <c r="AK45" s="30" t="str">
        <f t="shared" si="9"/>
        <v/>
      </c>
      <c r="AL45" s="30" t="str">
        <f t="shared" si="9"/>
        <v/>
      </c>
      <c r="AM45" s="30" t="str">
        <f t="shared" si="9"/>
        <v/>
      </c>
      <c r="AN45" s="30" t="str">
        <f t="shared" si="10"/>
        <v/>
      </c>
      <c r="AO45" s="31" t="str">
        <f t="shared" si="11"/>
        <v/>
      </c>
      <c r="AP45" s="32" t="str">
        <f t="shared" si="12"/>
        <v/>
      </c>
      <c r="AQ45" s="33" t="str">
        <f t="shared" ca="1" si="13"/>
        <v/>
      </c>
    </row>
    <row r="46" spans="1:43" ht="18" customHeight="1" x14ac:dyDescent="0.25">
      <c r="A46" s="18" t="str">
        <f>[1]Competition!D$3</f>
        <v>N3</v>
      </c>
      <c r="B46" s="18" t="str">
        <f t="shared" si="14"/>
        <v>Soliste</v>
      </c>
      <c r="C46" s="18" t="str">
        <f t="shared" si="0"/>
        <v>Minime</v>
      </c>
      <c r="D46" s="19"/>
      <c r="E46" s="20"/>
      <c r="F46" s="21"/>
      <c r="G46" s="22"/>
      <c r="H46" s="23"/>
      <c r="I46" s="24"/>
      <c r="J46" s="25"/>
      <c r="K46" s="26"/>
      <c r="L46" s="26"/>
      <c r="M46" s="26"/>
      <c r="N46" s="26"/>
      <c r="O46" s="26"/>
      <c r="P46" s="27" t="str">
        <f t="shared" si="1"/>
        <v/>
      </c>
      <c r="Q46" s="27" t="str">
        <f t="shared" si="2"/>
        <v/>
      </c>
      <c r="R46" s="28" t="str">
        <f t="shared" si="3"/>
        <v/>
      </c>
      <c r="S46" s="26"/>
      <c r="T46" s="26"/>
      <c r="U46" s="26"/>
      <c r="V46" s="26"/>
      <c r="W46" s="26"/>
      <c r="X46" s="27" t="str">
        <f t="shared" si="4"/>
        <v/>
      </c>
      <c r="Y46" s="27" t="str">
        <f t="shared" si="5"/>
        <v/>
      </c>
      <c r="Z46" s="28" t="str">
        <f t="shared" si="6"/>
        <v/>
      </c>
      <c r="AA46" s="29"/>
      <c r="AB46" s="26"/>
      <c r="AC46" s="30" t="str">
        <f t="shared" si="7"/>
        <v/>
      </c>
      <c r="AD46" s="30" t="str">
        <f t="shared" si="7"/>
        <v/>
      </c>
      <c r="AE46" s="30" t="str">
        <f t="shared" si="7"/>
        <v/>
      </c>
      <c r="AF46" s="30" t="str">
        <f t="shared" si="7"/>
        <v/>
      </c>
      <c r="AG46" s="30" t="str">
        <f t="shared" si="7"/>
        <v/>
      </c>
      <c r="AH46" s="30" t="str">
        <f t="shared" si="8"/>
        <v/>
      </c>
      <c r="AI46" s="30" t="str">
        <f t="shared" si="9"/>
        <v/>
      </c>
      <c r="AJ46" s="30" t="str">
        <f t="shared" si="9"/>
        <v/>
      </c>
      <c r="AK46" s="30" t="str">
        <f t="shared" si="9"/>
        <v/>
      </c>
      <c r="AL46" s="30" t="str">
        <f t="shared" si="9"/>
        <v/>
      </c>
      <c r="AM46" s="30" t="str">
        <f t="shared" si="9"/>
        <v/>
      </c>
      <c r="AN46" s="30" t="str">
        <f t="shared" si="10"/>
        <v/>
      </c>
      <c r="AO46" s="31" t="str">
        <f t="shared" si="11"/>
        <v/>
      </c>
      <c r="AP46" s="32" t="str">
        <f t="shared" si="12"/>
        <v/>
      </c>
      <c r="AQ46" s="33" t="str">
        <f t="shared" ca="1" si="13"/>
        <v/>
      </c>
    </row>
    <row r="47" spans="1:43" ht="18" customHeight="1" x14ac:dyDescent="0.25">
      <c r="A47" s="18" t="str">
        <f>[1]Competition!D$3</f>
        <v>N3</v>
      </c>
      <c r="B47" s="18" t="str">
        <f t="shared" si="14"/>
        <v>Soliste</v>
      </c>
      <c r="C47" s="18" t="str">
        <f t="shared" si="0"/>
        <v>Minime</v>
      </c>
      <c r="D47" s="19"/>
      <c r="E47" s="20"/>
      <c r="F47" s="21"/>
      <c r="G47" s="22"/>
      <c r="H47" s="23"/>
      <c r="I47" s="24"/>
      <c r="J47" s="25"/>
      <c r="K47" s="26"/>
      <c r="L47" s="26"/>
      <c r="M47" s="26"/>
      <c r="N47" s="26"/>
      <c r="O47" s="26"/>
      <c r="P47" s="27" t="str">
        <f t="shared" si="1"/>
        <v/>
      </c>
      <c r="Q47" s="27" t="str">
        <f t="shared" si="2"/>
        <v/>
      </c>
      <c r="R47" s="28" t="str">
        <f t="shared" si="3"/>
        <v/>
      </c>
      <c r="S47" s="26"/>
      <c r="T47" s="26"/>
      <c r="U47" s="26"/>
      <c r="V47" s="26"/>
      <c r="W47" s="26"/>
      <c r="X47" s="27" t="str">
        <f t="shared" si="4"/>
        <v/>
      </c>
      <c r="Y47" s="27" t="str">
        <f t="shared" si="5"/>
        <v/>
      </c>
      <c r="Z47" s="28" t="str">
        <f t="shared" si="6"/>
        <v/>
      </c>
      <c r="AA47" s="29"/>
      <c r="AB47" s="26"/>
      <c r="AC47" s="30" t="str">
        <f t="shared" si="7"/>
        <v/>
      </c>
      <c r="AD47" s="30" t="str">
        <f t="shared" si="7"/>
        <v/>
      </c>
      <c r="AE47" s="30" t="str">
        <f t="shared" si="7"/>
        <v/>
      </c>
      <c r="AF47" s="30" t="str">
        <f t="shared" si="7"/>
        <v/>
      </c>
      <c r="AG47" s="30" t="str">
        <f t="shared" si="7"/>
        <v/>
      </c>
      <c r="AH47" s="30" t="str">
        <f t="shared" si="8"/>
        <v/>
      </c>
      <c r="AI47" s="30" t="str">
        <f t="shared" si="9"/>
        <v/>
      </c>
      <c r="AJ47" s="30" t="str">
        <f t="shared" si="9"/>
        <v/>
      </c>
      <c r="AK47" s="30" t="str">
        <f t="shared" si="9"/>
        <v/>
      </c>
      <c r="AL47" s="30" t="str">
        <f t="shared" si="9"/>
        <v/>
      </c>
      <c r="AM47" s="30" t="str">
        <f t="shared" si="9"/>
        <v/>
      </c>
      <c r="AN47" s="30" t="str">
        <f t="shared" si="10"/>
        <v/>
      </c>
      <c r="AO47" s="31" t="str">
        <f t="shared" si="11"/>
        <v/>
      </c>
      <c r="AP47" s="32" t="str">
        <f t="shared" si="12"/>
        <v/>
      </c>
      <c r="AQ47" s="33" t="str">
        <f t="shared" ca="1" si="13"/>
        <v/>
      </c>
    </row>
    <row r="48" spans="1:43" ht="18" customHeight="1" x14ac:dyDescent="0.25">
      <c r="A48" s="18" t="str">
        <f>[1]Competition!D$3</f>
        <v>N3</v>
      </c>
      <c r="B48" s="18" t="str">
        <f t="shared" si="14"/>
        <v>Soliste</v>
      </c>
      <c r="C48" s="18" t="str">
        <f t="shared" si="0"/>
        <v>Minime</v>
      </c>
      <c r="D48" s="19"/>
      <c r="E48" s="20"/>
      <c r="F48" s="21"/>
      <c r="G48" s="22"/>
      <c r="H48" s="23"/>
      <c r="I48" s="24"/>
      <c r="J48" s="25"/>
      <c r="K48" s="26"/>
      <c r="L48" s="26"/>
      <c r="M48" s="26"/>
      <c r="N48" s="26"/>
      <c r="O48" s="26"/>
      <c r="P48" s="27" t="str">
        <f t="shared" si="1"/>
        <v/>
      </c>
      <c r="Q48" s="27" t="str">
        <f t="shared" si="2"/>
        <v/>
      </c>
      <c r="R48" s="28" t="str">
        <f t="shared" si="3"/>
        <v/>
      </c>
      <c r="S48" s="26"/>
      <c r="T48" s="26"/>
      <c r="U48" s="26"/>
      <c r="V48" s="26"/>
      <c r="W48" s="26"/>
      <c r="X48" s="27" t="str">
        <f t="shared" si="4"/>
        <v/>
      </c>
      <c r="Y48" s="27" t="str">
        <f t="shared" si="5"/>
        <v/>
      </c>
      <c r="Z48" s="28" t="str">
        <f t="shared" si="6"/>
        <v/>
      </c>
      <c r="AA48" s="29"/>
      <c r="AB48" s="26"/>
      <c r="AC48" s="30" t="str">
        <f t="shared" si="7"/>
        <v/>
      </c>
      <c r="AD48" s="30" t="str">
        <f t="shared" si="7"/>
        <v/>
      </c>
      <c r="AE48" s="30" t="str">
        <f t="shared" si="7"/>
        <v/>
      </c>
      <c r="AF48" s="30" t="str">
        <f t="shared" si="7"/>
        <v/>
      </c>
      <c r="AG48" s="30" t="str">
        <f t="shared" si="7"/>
        <v/>
      </c>
      <c r="AH48" s="30" t="str">
        <f t="shared" si="8"/>
        <v/>
      </c>
      <c r="AI48" s="30" t="str">
        <f t="shared" si="9"/>
        <v/>
      </c>
      <c r="AJ48" s="30" t="str">
        <f t="shared" si="9"/>
        <v/>
      </c>
      <c r="AK48" s="30" t="str">
        <f t="shared" si="9"/>
        <v/>
      </c>
      <c r="AL48" s="30" t="str">
        <f t="shared" si="9"/>
        <v/>
      </c>
      <c r="AM48" s="30" t="str">
        <f t="shared" si="9"/>
        <v/>
      </c>
      <c r="AN48" s="30" t="str">
        <f t="shared" si="10"/>
        <v/>
      </c>
      <c r="AO48" s="31" t="str">
        <f t="shared" si="11"/>
        <v/>
      </c>
      <c r="AP48" s="32" t="str">
        <f t="shared" si="12"/>
        <v/>
      </c>
      <c r="AQ48" s="33" t="str">
        <f t="shared" ca="1" si="13"/>
        <v/>
      </c>
    </row>
    <row r="49" spans="1:43" ht="18" customHeight="1" x14ac:dyDescent="0.25">
      <c r="A49" s="18" t="str">
        <f>[1]Competition!D$3</f>
        <v>N3</v>
      </c>
      <c r="B49" s="18" t="str">
        <f t="shared" si="14"/>
        <v>Soliste</v>
      </c>
      <c r="C49" s="18" t="str">
        <f t="shared" si="0"/>
        <v>Minime</v>
      </c>
      <c r="D49" s="19"/>
      <c r="E49" s="20"/>
      <c r="F49" s="21"/>
      <c r="G49" s="22"/>
      <c r="H49" s="23"/>
      <c r="I49" s="24"/>
      <c r="J49" s="25"/>
      <c r="K49" s="26"/>
      <c r="L49" s="26"/>
      <c r="M49" s="26"/>
      <c r="N49" s="26"/>
      <c r="O49" s="26"/>
      <c r="P49" s="27" t="str">
        <f t="shared" si="1"/>
        <v/>
      </c>
      <c r="Q49" s="27" t="str">
        <f t="shared" si="2"/>
        <v/>
      </c>
      <c r="R49" s="28" t="str">
        <f t="shared" si="3"/>
        <v/>
      </c>
      <c r="S49" s="26"/>
      <c r="T49" s="26"/>
      <c r="U49" s="26"/>
      <c r="V49" s="26"/>
      <c r="W49" s="26"/>
      <c r="X49" s="27" t="str">
        <f t="shared" si="4"/>
        <v/>
      </c>
      <c r="Y49" s="27" t="str">
        <f t="shared" si="5"/>
        <v/>
      </c>
      <c r="Z49" s="28" t="str">
        <f t="shared" si="6"/>
        <v/>
      </c>
      <c r="AA49" s="29"/>
      <c r="AB49" s="26"/>
      <c r="AC49" s="30" t="str">
        <f t="shared" si="7"/>
        <v/>
      </c>
      <c r="AD49" s="30" t="str">
        <f t="shared" si="7"/>
        <v/>
      </c>
      <c r="AE49" s="30" t="str">
        <f t="shared" si="7"/>
        <v/>
      </c>
      <c r="AF49" s="30" t="str">
        <f t="shared" si="7"/>
        <v/>
      </c>
      <c r="AG49" s="30" t="str">
        <f t="shared" si="7"/>
        <v/>
      </c>
      <c r="AH49" s="30" t="str">
        <f t="shared" si="8"/>
        <v/>
      </c>
      <c r="AI49" s="30" t="str">
        <f t="shared" si="9"/>
        <v/>
      </c>
      <c r="AJ49" s="30" t="str">
        <f t="shared" si="9"/>
        <v/>
      </c>
      <c r="AK49" s="30" t="str">
        <f t="shared" si="9"/>
        <v/>
      </c>
      <c r="AL49" s="30" t="str">
        <f t="shared" si="9"/>
        <v/>
      </c>
      <c r="AM49" s="30" t="str">
        <f t="shared" si="9"/>
        <v/>
      </c>
      <c r="AN49" s="30" t="str">
        <f t="shared" si="10"/>
        <v/>
      </c>
      <c r="AO49" s="31" t="str">
        <f t="shared" si="11"/>
        <v/>
      </c>
      <c r="AP49" s="32" t="str">
        <f t="shared" si="12"/>
        <v/>
      </c>
      <c r="AQ49" s="33" t="str">
        <f t="shared" ca="1" si="13"/>
        <v/>
      </c>
    </row>
    <row r="50" spans="1:43" ht="18" customHeight="1" x14ac:dyDescent="0.25">
      <c r="A50" s="18" t="str">
        <f>[1]Competition!D$3</f>
        <v>N3</v>
      </c>
      <c r="B50" s="18" t="str">
        <f t="shared" si="14"/>
        <v>Soliste</v>
      </c>
      <c r="C50" s="18" t="str">
        <f t="shared" si="0"/>
        <v>Minime</v>
      </c>
      <c r="D50" s="19"/>
      <c r="E50" s="20"/>
      <c r="F50" s="21"/>
      <c r="G50" s="22"/>
      <c r="H50" s="23"/>
      <c r="I50" s="24"/>
      <c r="J50" s="25"/>
      <c r="K50" s="26"/>
      <c r="L50" s="26"/>
      <c r="M50" s="26"/>
      <c r="N50" s="26"/>
      <c r="O50" s="26"/>
      <c r="P50" s="27" t="str">
        <f t="shared" si="1"/>
        <v/>
      </c>
      <c r="Q50" s="27" t="str">
        <f t="shared" si="2"/>
        <v/>
      </c>
      <c r="R50" s="28" t="str">
        <f t="shared" si="3"/>
        <v/>
      </c>
      <c r="S50" s="26"/>
      <c r="T50" s="26"/>
      <c r="U50" s="26"/>
      <c r="V50" s="26"/>
      <c r="W50" s="26"/>
      <c r="X50" s="27" t="str">
        <f t="shared" si="4"/>
        <v/>
      </c>
      <c r="Y50" s="27" t="str">
        <f t="shared" si="5"/>
        <v/>
      </c>
      <c r="Z50" s="28" t="str">
        <f t="shared" si="6"/>
        <v/>
      </c>
      <c r="AA50" s="29"/>
      <c r="AB50" s="26"/>
      <c r="AC50" s="30" t="str">
        <f t="shared" si="7"/>
        <v/>
      </c>
      <c r="AD50" s="30" t="str">
        <f t="shared" si="7"/>
        <v/>
      </c>
      <c r="AE50" s="30" t="str">
        <f t="shared" si="7"/>
        <v/>
      </c>
      <c r="AF50" s="30" t="str">
        <f t="shared" si="7"/>
        <v/>
      </c>
      <c r="AG50" s="30" t="str">
        <f t="shared" si="7"/>
        <v/>
      </c>
      <c r="AH50" s="30" t="str">
        <f t="shared" si="8"/>
        <v/>
      </c>
      <c r="AI50" s="30" t="str">
        <f t="shared" si="9"/>
        <v/>
      </c>
      <c r="AJ50" s="30" t="str">
        <f t="shared" si="9"/>
        <v/>
      </c>
      <c r="AK50" s="30" t="str">
        <f t="shared" si="9"/>
        <v/>
      </c>
      <c r="AL50" s="30" t="str">
        <f t="shared" si="9"/>
        <v/>
      </c>
      <c r="AM50" s="30" t="str">
        <f t="shared" si="9"/>
        <v/>
      </c>
      <c r="AN50" s="30" t="str">
        <f t="shared" si="10"/>
        <v/>
      </c>
      <c r="AO50" s="31" t="str">
        <f t="shared" si="11"/>
        <v/>
      </c>
      <c r="AP50" s="32" t="str">
        <f t="shared" si="12"/>
        <v/>
      </c>
      <c r="AQ50" s="33" t="str">
        <f t="shared" ca="1" si="13"/>
        <v/>
      </c>
    </row>
    <row r="51" spans="1:43" ht="18" customHeight="1" x14ac:dyDescent="0.25">
      <c r="A51" s="18" t="str">
        <f>[1]Competition!D$3</f>
        <v>N3</v>
      </c>
      <c r="B51" s="18" t="str">
        <f t="shared" si="14"/>
        <v>Soliste</v>
      </c>
      <c r="C51" s="18" t="str">
        <f t="shared" si="0"/>
        <v>Minime</v>
      </c>
      <c r="D51" s="19"/>
      <c r="E51" s="20"/>
      <c r="F51" s="21"/>
      <c r="G51" s="22"/>
      <c r="H51" s="23"/>
      <c r="I51" s="24"/>
      <c r="J51" s="25"/>
      <c r="K51" s="26"/>
      <c r="L51" s="26"/>
      <c r="M51" s="26"/>
      <c r="N51" s="26"/>
      <c r="O51" s="26"/>
      <c r="P51" s="27" t="str">
        <f t="shared" si="1"/>
        <v/>
      </c>
      <c r="Q51" s="27" t="str">
        <f t="shared" si="2"/>
        <v/>
      </c>
      <c r="R51" s="28" t="str">
        <f t="shared" si="3"/>
        <v/>
      </c>
      <c r="S51" s="26"/>
      <c r="T51" s="26"/>
      <c r="U51" s="26"/>
      <c r="V51" s="26"/>
      <c r="W51" s="26"/>
      <c r="X51" s="27" t="str">
        <f t="shared" si="4"/>
        <v/>
      </c>
      <c r="Y51" s="27" t="str">
        <f t="shared" si="5"/>
        <v/>
      </c>
      <c r="Z51" s="28" t="str">
        <f t="shared" si="6"/>
        <v/>
      </c>
      <c r="AA51" s="29"/>
      <c r="AB51" s="26"/>
      <c r="AC51" s="30" t="str">
        <f t="shared" si="7"/>
        <v/>
      </c>
      <c r="AD51" s="30" t="str">
        <f t="shared" si="7"/>
        <v/>
      </c>
      <c r="AE51" s="30" t="str">
        <f t="shared" si="7"/>
        <v/>
      </c>
      <c r="AF51" s="30" t="str">
        <f t="shared" si="7"/>
        <v/>
      </c>
      <c r="AG51" s="30" t="str">
        <f t="shared" si="7"/>
        <v/>
      </c>
      <c r="AH51" s="30" t="str">
        <f t="shared" si="8"/>
        <v/>
      </c>
      <c r="AI51" s="30" t="str">
        <f t="shared" si="9"/>
        <v/>
      </c>
      <c r="AJ51" s="30" t="str">
        <f t="shared" si="9"/>
        <v/>
      </c>
      <c r="AK51" s="30" t="str">
        <f t="shared" si="9"/>
        <v/>
      </c>
      <c r="AL51" s="30" t="str">
        <f t="shared" si="9"/>
        <v/>
      </c>
      <c r="AM51" s="30" t="str">
        <f t="shared" si="9"/>
        <v/>
      </c>
      <c r="AN51" s="30" t="str">
        <f t="shared" si="10"/>
        <v/>
      </c>
      <c r="AO51" s="31" t="str">
        <f t="shared" si="11"/>
        <v/>
      </c>
      <c r="AP51" s="32" t="str">
        <f t="shared" si="12"/>
        <v/>
      </c>
      <c r="AQ51" s="33" t="str">
        <f t="shared" ca="1" si="13"/>
        <v/>
      </c>
    </row>
    <row r="52" spans="1:43" ht="18" customHeight="1" x14ac:dyDescent="0.25">
      <c r="A52" s="18" t="str">
        <f>[1]Competition!D$3</f>
        <v>N3</v>
      </c>
      <c r="B52" s="18" t="str">
        <f t="shared" si="14"/>
        <v>Soliste</v>
      </c>
      <c r="C52" s="18" t="str">
        <f t="shared" si="0"/>
        <v>Minime</v>
      </c>
      <c r="D52" s="19"/>
      <c r="E52" s="20"/>
      <c r="F52" s="21"/>
      <c r="G52" s="22"/>
      <c r="H52" s="23"/>
      <c r="I52" s="24"/>
      <c r="J52" s="25"/>
      <c r="K52" s="26"/>
      <c r="L52" s="26"/>
      <c r="M52" s="26"/>
      <c r="N52" s="26"/>
      <c r="O52" s="26"/>
      <c r="P52" s="27" t="str">
        <f t="shared" si="1"/>
        <v/>
      </c>
      <c r="Q52" s="27" t="str">
        <f t="shared" si="2"/>
        <v/>
      </c>
      <c r="R52" s="28" t="str">
        <f t="shared" si="3"/>
        <v/>
      </c>
      <c r="S52" s="26"/>
      <c r="T52" s="26"/>
      <c r="U52" s="26"/>
      <c r="V52" s="26"/>
      <c r="W52" s="26"/>
      <c r="X52" s="27" t="str">
        <f t="shared" si="4"/>
        <v/>
      </c>
      <c r="Y52" s="27" t="str">
        <f t="shared" si="5"/>
        <v/>
      </c>
      <c r="Z52" s="28" t="str">
        <f t="shared" si="6"/>
        <v/>
      </c>
      <c r="AA52" s="29"/>
      <c r="AB52" s="26"/>
      <c r="AC52" s="30" t="str">
        <f t="shared" si="7"/>
        <v/>
      </c>
      <c r="AD52" s="30" t="str">
        <f t="shared" si="7"/>
        <v/>
      </c>
      <c r="AE52" s="30" t="str">
        <f t="shared" si="7"/>
        <v/>
      </c>
      <c r="AF52" s="30" t="str">
        <f t="shared" si="7"/>
        <v/>
      </c>
      <c r="AG52" s="30" t="str">
        <f t="shared" si="7"/>
        <v/>
      </c>
      <c r="AH52" s="30" t="str">
        <f t="shared" si="8"/>
        <v/>
      </c>
      <c r="AI52" s="30" t="str">
        <f t="shared" si="9"/>
        <v/>
      </c>
      <c r="AJ52" s="30" t="str">
        <f t="shared" si="9"/>
        <v/>
      </c>
      <c r="AK52" s="30" t="str">
        <f t="shared" si="9"/>
        <v/>
      </c>
      <c r="AL52" s="30" t="str">
        <f t="shared" si="9"/>
        <v/>
      </c>
      <c r="AM52" s="30" t="str">
        <f t="shared" si="9"/>
        <v/>
      </c>
      <c r="AN52" s="30" t="str">
        <f t="shared" si="10"/>
        <v/>
      </c>
      <c r="AO52" s="31" t="str">
        <f t="shared" si="11"/>
        <v/>
      </c>
      <c r="AP52" s="32" t="str">
        <f t="shared" si="12"/>
        <v/>
      </c>
      <c r="AQ52" s="33" t="str">
        <f t="shared" ca="1" si="13"/>
        <v/>
      </c>
    </row>
    <row r="53" spans="1:43" ht="18" customHeight="1" x14ac:dyDescent="0.25">
      <c r="A53" s="18" t="str">
        <f>[1]Competition!D$3</f>
        <v>N3</v>
      </c>
      <c r="B53" s="18" t="str">
        <f t="shared" si="14"/>
        <v>Soliste</v>
      </c>
      <c r="C53" s="18" t="str">
        <f t="shared" si="0"/>
        <v>Minime</v>
      </c>
      <c r="D53" s="19"/>
      <c r="E53" s="20"/>
      <c r="F53" s="21"/>
      <c r="G53" s="22"/>
      <c r="H53" s="23"/>
      <c r="I53" s="24"/>
      <c r="J53" s="25"/>
      <c r="K53" s="26"/>
      <c r="L53" s="26"/>
      <c r="M53" s="26"/>
      <c r="N53" s="26"/>
      <c r="O53" s="26"/>
      <c r="P53" s="27" t="str">
        <f t="shared" si="1"/>
        <v/>
      </c>
      <c r="Q53" s="27" t="str">
        <f t="shared" si="2"/>
        <v/>
      </c>
      <c r="R53" s="28" t="str">
        <f t="shared" si="3"/>
        <v/>
      </c>
      <c r="S53" s="26"/>
      <c r="T53" s="26"/>
      <c r="U53" s="26"/>
      <c r="V53" s="26"/>
      <c r="W53" s="26"/>
      <c r="X53" s="27" t="str">
        <f t="shared" si="4"/>
        <v/>
      </c>
      <c r="Y53" s="27" t="str">
        <f t="shared" si="5"/>
        <v/>
      </c>
      <c r="Z53" s="28" t="str">
        <f t="shared" si="6"/>
        <v/>
      </c>
      <c r="AA53" s="29"/>
      <c r="AB53" s="26"/>
      <c r="AC53" s="30" t="str">
        <f t="shared" si="7"/>
        <v/>
      </c>
      <c r="AD53" s="30" t="str">
        <f t="shared" si="7"/>
        <v/>
      </c>
      <c r="AE53" s="30" t="str">
        <f t="shared" si="7"/>
        <v/>
      </c>
      <c r="AF53" s="30" t="str">
        <f t="shared" si="7"/>
        <v/>
      </c>
      <c r="AG53" s="30" t="str">
        <f t="shared" si="7"/>
        <v/>
      </c>
      <c r="AH53" s="30" t="str">
        <f t="shared" si="8"/>
        <v/>
      </c>
      <c r="AI53" s="30" t="str">
        <f t="shared" si="9"/>
        <v/>
      </c>
      <c r="AJ53" s="30" t="str">
        <f t="shared" si="9"/>
        <v/>
      </c>
      <c r="AK53" s="30" t="str">
        <f t="shared" si="9"/>
        <v/>
      </c>
      <c r="AL53" s="30" t="str">
        <f t="shared" si="9"/>
        <v/>
      </c>
      <c r="AM53" s="30" t="str">
        <f t="shared" si="9"/>
        <v/>
      </c>
      <c r="AN53" s="30" t="str">
        <f t="shared" si="10"/>
        <v/>
      </c>
      <c r="AO53" s="31" t="str">
        <f t="shared" si="11"/>
        <v/>
      </c>
      <c r="AP53" s="32" t="str">
        <f t="shared" si="12"/>
        <v/>
      </c>
      <c r="AQ53" s="33" t="str">
        <f t="shared" ca="1" si="13"/>
        <v/>
      </c>
    </row>
    <row r="54" spans="1:43" ht="18" customHeight="1" x14ac:dyDescent="0.25">
      <c r="A54" s="18" t="str">
        <f>[1]Competition!D$3</f>
        <v>N3</v>
      </c>
      <c r="B54" s="18" t="str">
        <f t="shared" si="14"/>
        <v>Soliste</v>
      </c>
      <c r="C54" s="18" t="str">
        <f t="shared" si="0"/>
        <v>Minime</v>
      </c>
      <c r="D54" s="19"/>
      <c r="E54" s="20"/>
      <c r="F54" s="21"/>
      <c r="G54" s="22"/>
      <c r="H54" s="23"/>
      <c r="I54" s="24"/>
      <c r="J54" s="25"/>
      <c r="K54" s="26"/>
      <c r="L54" s="26"/>
      <c r="M54" s="26"/>
      <c r="N54" s="26"/>
      <c r="O54" s="26"/>
      <c r="P54" s="27" t="str">
        <f t="shared" si="1"/>
        <v/>
      </c>
      <c r="Q54" s="27" t="str">
        <f t="shared" si="2"/>
        <v/>
      </c>
      <c r="R54" s="28" t="str">
        <f t="shared" si="3"/>
        <v/>
      </c>
      <c r="S54" s="26"/>
      <c r="T54" s="26"/>
      <c r="U54" s="26"/>
      <c r="V54" s="26"/>
      <c r="W54" s="26"/>
      <c r="X54" s="27" t="str">
        <f t="shared" si="4"/>
        <v/>
      </c>
      <c r="Y54" s="27" t="str">
        <f t="shared" si="5"/>
        <v/>
      </c>
      <c r="Z54" s="28" t="str">
        <f t="shared" si="6"/>
        <v/>
      </c>
      <c r="AA54" s="29"/>
      <c r="AB54" s="26"/>
      <c r="AC54" s="30" t="str">
        <f t="shared" si="7"/>
        <v/>
      </c>
      <c r="AD54" s="30" t="str">
        <f t="shared" si="7"/>
        <v/>
      </c>
      <c r="AE54" s="30" t="str">
        <f t="shared" si="7"/>
        <v/>
      </c>
      <c r="AF54" s="30" t="str">
        <f t="shared" si="7"/>
        <v/>
      </c>
      <c r="AG54" s="30" t="str">
        <f t="shared" si="7"/>
        <v/>
      </c>
      <c r="AH54" s="30" t="str">
        <f t="shared" si="8"/>
        <v/>
      </c>
      <c r="AI54" s="30" t="str">
        <f t="shared" si="9"/>
        <v/>
      </c>
      <c r="AJ54" s="30" t="str">
        <f t="shared" si="9"/>
        <v/>
      </c>
      <c r="AK54" s="30" t="str">
        <f t="shared" si="9"/>
        <v/>
      </c>
      <c r="AL54" s="30" t="str">
        <f t="shared" si="9"/>
        <v/>
      </c>
      <c r="AM54" s="30" t="str">
        <f t="shared" si="9"/>
        <v/>
      </c>
      <c r="AN54" s="30" t="str">
        <f t="shared" si="10"/>
        <v/>
      </c>
      <c r="AO54" s="31" t="str">
        <f t="shared" si="11"/>
        <v/>
      </c>
      <c r="AP54" s="32" t="str">
        <f t="shared" si="12"/>
        <v/>
      </c>
      <c r="AQ54" s="33" t="str">
        <f t="shared" ca="1" si="13"/>
        <v/>
      </c>
    </row>
    <row r="55" spans="1:43" ht="18" customHeight="1" x14ac:dyDescent="0.25">
      <c r="A55" s="18" t="str">
        <f>[1]Competition!D$3</f>
        <v>N3</v>
      </c>
      <c r="B55" s="18" t="str">
        <f t="shared" si="14"/>
        <v>Soliste</v>
      </c>
      <c r="C55" s="18" t="str">
        <f t="shared" si="0"/>
        <v>Minime</v>
      </c>
      <c r="D55" s="19"/>
      <c r="E55" s="20"/>
      <c r="F55" s="21"/>
      <c r="G55" s="22"/>
      <c r="H55" s="23"/>
      <c r="I55" s="24"/>
      <c r="J55" s="25"/>
      <c r="K55" s="26"/>
      <c r="L55" s="26"/>
      <c r="M55" s="26"/>
      <c r="N55" s="26"/>
      <c r="O55" s="26"/>
      <c r="P55" s="27" t="str">
        <f t="shared" si="1"/>
        <v/>
      </c>
      <c r="Q55" s="27" t="str">
        <f t="shared" si="2"/>
        <v/>
      </c>
      <c r="R55" s="28" t="str">
        <f t="shared" si="3"/>
        <v/>
      </c>
      <c r="S55" s="26"/>
      <c r="T55" s="26"/>
      <c r="U55" s="26"/>
      <c r="V55" s="26"/>
      <c r="W55" s="26"/>
      <c r="X55" s="27" t="str">
        <f t="shared" si="4"/>
        <v/>
      </c>
      <c r="Y55" s="27" t="str">
        <f t="shared" si="5"/>
        <v/>
      </c>
      <c r="Z55" s="28" t="str">
        <f t="shared" si="6"/>
        <v/>
      </c>
      <c r="AA55" s="29"/>
      <c r="AB55" s="26"/>
      <c r="AC55" s="30" t="str">
        <f t="shared" si="7"/>
        <v/>
      </c>
      <c r="AD55" s="30" t="str">
        <f t="shared" si="7"/>
        <v/>
      </c>
      <c r="AE55" s="30" t="str">
        <f t="shared" si="7"/>
        <v/>
      </c>
      <c r="AF55" s="30" t="str">
        <f t="shared" si="7"/>
        <v/>
      </c>
      <c r="AG55" s="30" t="str">
        <f t="shared" si="7"/>
        <v/>
      </c>
      <c r="AH55" s="30" t="str">
        <f t="shared" si="8"/>
        <v/>
      </c>
      <c r="AI55" s="30" t="str">
        <f t="shared" si="9"/>
        <v/>
      </c>
      <c r="AJ55" s="30" t="str">
        <f t="shared" si="9"/>
        <v/>
      </c>
      <c r="AK55" s="30" t="str">
        <f t="shared" si="9"/>
        <v/>
      </c>
      <c r="AL55" s="30" t="str">
        <f t="shared" si="9"/>
        <v/>
      </c>
      <c r="AM55" s="30" t="str">
        <f t="shared" si="9"/>
        <v/>
      </c>
      <c r="AN55" s="30" t="str">
        <f t="shared" si="10"/>
        <v/>
      </c>
      <c r="AO55" s="31" t="str">
        <f t="shared" si="11"/>
        <v/>
      </c>
      <c r="AP55" s="32" t="str">
        <f t="shared" si="12"/>
        <v/>
      </c>
      <c r="AQ55" s="33" t="str">
        <f t="shared" ca="1" si="13"/>
        <v/>
      </c>
    </row>
    <row r="56" spans="1:43" ht="18" customHeight="1" x14ac:dyDescent="0.25">
      <c r="A56" s="18" t="str">
        <f>[1]Competition!D$3</f>
        <v>N3</v>
      </c>
      <c r="B56" s="18" t="str">
        <f t="shared" si="14"/>
        <v>Soliste</v>
      </c>
      <c r="C56" s="18" t="str">
        <f t="shared" si="0"/>
        <v>Minime</v>
      </c>
      <c r="D56" s="19"/>
      <c r="E56" s="20"/>
      <c r="F56" s="21"/>
      <c r="G56" s="22"/>
      <c r="H56" s="23"/>
      <c r="I56" s="24"/>
      <c r="J56" s="25"/>
      <c r="K56" s="26"/>
      <c r="L56" s="26"/>
      <c r="M56" s="26"/>
      <c r="N56" s="26"/>
      <c r="O56" s="26"/>
      <c r="P56" s="27" t="str">
        <f t="shared" si="1"/>
        <v/>
      </c>
      <c r="Q56" s="27" t="str">
        <f t="shared" si="2"/>
        <v/>
      </c>
      <c r="R56" s="28" t="str">
        <f t="shared" si="3"/>
        <v/>
      </c>
      <c r="S56" s="26"/>
      <c r="T56" s="26"/>
      <c r="U56" s="26"/>
      <c r="V56" s="26"/>
      <c r="W56" s="26"/>
      <c r="X56" s="27" t="str">
        <f t="shared" si="4"/>
        <v/>
      </c>
      <c r="Y56" s="27" t="str">
        <f t="shared" si="5"/>
        <v/>
      </c>
      <c r="Z56" s="28" t="str">
        <f t="shared" si="6"/>
        <v/>
      </c>
      <c r="AA56" s="29"/>
      <c r="AB56" s="26"/>
      <c r="AC56" s="30" t="str">
        <f t="shared" ref="AC56:AG63" si="15">IF(K56&gt;0,IF(K56&lt;$P56,$P56,IF(K56&gt;$Q56,$Q56,K56)),"")</f>
        <v/>
      </c>
      <c r="AD56" s="30" t="str">
        <f t="shared" si="15"/>
        <v/>
      </c>
      <c r="AE56" s="30" t="str">
        <f t="shared" si="15"/>
        <v/>
      </c>
      <c r="AF56" s="30" t="str">
        <f t="shared" si="15"/>
        <v/>
      </c>
      <c r="AG56" s="30" t="str">
        <f t="shared" si="15"/>
        <v/>
      </c>
      <c r="AH56" s="30" t="str">
        <f t="shared" si="8"/>
        <v/>
      </c>
      <c r="AI56" s="30" t="str">
        <f t="shared" ref="AI56:AM63" si="16">IF(S56&gt;0,IF(S56&lt;$X56,$X56,IF(S56&gt;$Y56,$Y56,S56)),"")</f>
        <v/>
      </c>
      <c r="AJ56" s="30" t="str">
        <f t="shared" si="16"/>
        <v/>
      </c>
      <c r="AK56" s="30" t="str">
        <f t="shared" si="16"/>
        <v/>
      </c>
      <c r="AL56" s="30" t="str">
        <f t="shared" si="16"/>
        <v/>
      </c>
      <c r="AM56" s="30" t="str">
        <f t="shared" si="16"/>
        <v/>
      </c>
      <c r="AN56" s="30" t="str">
        <f t="shared" si="10"/>
        <v/>
      </c>
      <c r="AO56" s="31" t="str">
        <f t="shared" si="11"/>
        <v/>
      </c>
      <c r="AP56" s="32" t="str">
        <f t="shared" si="12"/>
        <v/>
      </c>
      <c r="AQ56" s="33" t="str">
        <f t="shared" ca="1" si="13"/>
        <v/>
      </c>
    </row>
    <row r="57" spans="1:43" ht="18" customHeight="1" x14ac:dyDescent="0.25">
      <c r="A57" s="18" t="str">
        <f>[1]Competition!D$3</f>
        <v>N3</v>
      </c>
      <c r="B57" s="18" t="str">
        <f t="shared" si="14"/>
        <v>Soliste</v>
      </c>
      <c r="C57" s="18" t="str">
        <f t="shared" si="0"/>
        <v>Minime</v>
      </c>
      <c r="D57" s="19"/>
      <c r="E57" s="20"/>
      <c r="F57" s="21"/>
      <c r="G57" s="22"/>
      <c r="H57" s="23"/>
      <c r="I57" s="24"/>
      <c r="J57" s="25"/>
      <c r="K57" s="26"/>
      <c r="L57" s="26"/>
      <c r="M57" s="26"/>
      <c r="N57" s="26"/>
      <c r="O57" s="26"/>
      <c r="P57" s="27" t="str">
        <f t="shared" si="1"/>
        <v/>
      </c>
      <c r="Q57" s="27" t="str">
        <f t="shared" si="2"/>
        <v/>
      </c>
      <c r="R57" s="28" t="str">
        <f t="shared" si="3"/>
        <v/>
      </c>
      <c r="S57" s="26"/>
      <c r="T57" s="26"/>
      <c r="U57" s="26"/>
      <c r="V57" s="26"/>
      <c r="W57" s="26"/>
      <c r="X57" s="27" t="str">
        <f t="shared" si="4"/>
        <v/>
      </c>
      <c r="Y57" s="27" t="str">
        <f t="shared" si="5"/>
        <v/>
      </c>
      <c r="Z57" s="28" t="str">
        <f t="shared" si="6"/>
        <v/>
      </c>
      <c r="AA57" s="29"/>
      <c r="AB57" s="26"/>
      <c r="AC57" s="30" t="str">
        <f t="shared" si="15"/>
        <v/>
      </c>
      <c r="AD57" s="30" t="str">
        <f t="shared" si="15"/>
        <v/>
      </c>
      <c r="AE57" s="30" t="str">
        <f t="shared" si="15"/>
        <v/>
      </c>
      <c r="AF57" s="30" t="str">
        <f t="shared" si="15"/>
        <v/>
      </c>
      <c r="AG57" s="30" t="str">
        <f t="shared" si="15"/>
        <v/>
      </c>
      <c r="AH57" s="30" t="str">
        <f t="shared" si="8"/>
        <v/>
      </c>
      <c r="AI57" s="30" t="str">
        <f t="shared" si="16"/>
        <v/>
      </c>
      <c r="AJ57" s="30" t="str">
        <f t="shared" si="16"/>
        <v/>
      </c>
      <c r="AK57" s="30" t="str">
        <f t="shared" si="16"/>
        <v/>
      </c>
      <c r="AL57" s="30" t="str">
        <f t="shared" si="16"/>
        <v/>
      </c>
      <c r="AM57" s="30" t="str">
        <f t="shared" si="16"/>
        <v/>
      </c>
      <c r="AN57" s="30" t="str">
        <f t="shared" si="10"/>
        <v/>
      </c>
      <c r="AO57" s="31" t="str">
        <f t="shared" si="11"/>
        <v/>
      </c>
      <c r="AP57" s="32" t="str">
        <f t="shared" si="12"/>
        <v/>
      </c>
      <c r="AQ57" s="33" t="str">
        <f t="shared" ca="1" si="13"/>
        <v/>
      </c>
    </row>
    <row r="58" spans="1:43" ht="18" customHeight="1" x14ac:dyDescent="0.25">
      <c r="A58" s="18" t="str">
        <f>[1]Competition!D$3</f>
        <v>N3</v>
      </c>
      <c r="B58" s="18" t="str">
        <f t="shared" si="14"/>
        <v>Soliste</v>
      </c>
      <c r="C58" s="18" t="str">
        <f t="shared" si="0"/>
        <v>Minime</v>
      </c>
      <c r="D58" s="19"/>
      <c r="E58" s="20"/>
      <c r="F58" s="21"/>
      <c r="G58" s="22"/>
      <c r="H58" s="23"/>
      <c r="I58" s="24"/>
      <c r="J58" s="25"/>
      <c r="K58" s="26"/>
      <c r="L58" s="26"/>
      <c r="M58" s="26"/>
      <c r="N58" s="26"/>
      <c r="O58" s="26"/>
      <c r="P58" s="27" t="str">
        <f t="shared" si="1"/>
        <v/>
      </c>
      <c r="Q58" s="27" t="str">
        <f t="shared" si="2"/>
        <v/>
      </c>
      <c r="R58" s="28" t="str">
        <f t="shared" si="3"/>
        <v/>
      </c>
      <c r="S58" s="26"/>
      <c r="T58" s="26"/>
      <c r="U58" s="26"/>
      <c r="V58" s="26"/>
      <c r="W58" s="26"/>
      <c r="X58" s="27" t="str">
        <f t="shared" si="4"/>
        <v/>
      </c>
      <c r="Y58" s="27" t="str">
        <f t="shared" si="5"/>
        <v/>
      </c>
      <c r="Z58" s="28" t="str">
        <f t="shared" si="6"/>
        <v/>
      </c>
      <c r="AA58" s="29"/>
      <c r="AB58" s="26"/>
      <c r="AC58" s="30" t="str">
        <f t="shared" si="15"/>
        <v/>
      </c>
      <c r="AD58" s="30" t="str">
        <f t="shared" si="15"/>
        <v/>
      </c>
      <c r="AE58" s="30" t="str">
        <f t="shared" si="15"/>
        <v/>
      </c>
      <c r="AF58" s="30" t="str">
        <f t="shared" si="15"/>
        <v/>
      </c>
      <c r="AG58" s="30" t="str">
        <f t="shared" si="15"/>
        <v/>
      </c>
      <c r="AH58" s="30" t="str">
        <f t="shared" si="8"/>
        <v/>
      </c>
      <c r="AI58" s="30" t="str">
        <f t="shared" si="16"/>
        <v/>
      </c>
      <c r="AJ58" s="30" t="str">
        <f t="shared" si="16"/>
        <v/>
      </c>
      <c r="AK58" s="30" t="str">
        <f t="shared" si="16"/>
        <v/>
      </c>
      <c r="AL58" s="30" t="str">
        <f t="shared" si="16"/>
        <v/>
      </c>
      <c r="AM58" s="30" t="str">
        <f t="shared" si="16"/>
        <v/>
      </c>
      <c r="AN58" s="30" t="str">
        <f t="shared" si="10"/>
        <v/>
      </c>
      <c r="AO58" s="31" t="str">
        <f t="shared" si="11"/>
        <v/>
      </c>
      <c r="AP58" s="32" t="str">
        <f t="shared" si="12"/>
        <v/>
      </c>
      <c r="AQ58" s="33" t="str">
        <f t="shared" ca="1" si="13"/>
        <v/>
      </c>
    </row>
    <row r="59" spans="1:43" ht="18" customHeight="1" x14ac:dyDescent="0.25">
      <c r="A59" s="18" t="str">
        <f>[1]Competition!D$3</f>
        <v>N3</v>
      </c>
      <c r="B59" s="18" t="str">
        <f t="shared" si="14"/>
        <v>Soliste</v>
      </c>
      <c r="C59" s="18" t="str">
        <f t="shared" si="0"/>
        <v>Minime</v>
      </c>
      <c r="D59" s="19"/>
      <c r="E59" s="20"/>
      <c r="F59" s="21"/>
      <c r="G59" s="22"/>
      <c r="H59" s="23"/>
      <c r="I59" s="24"/>
      <c r="J59" s="25"/>
      <c r="K59" s="26"/>
      <c r="L59" s="26"/>
      <c r="M59" s="26"/>
      <c r="N59" s="26"/>
      <c r="O59" s="26"/>
      <c r="P59" s="27" t="str">
        <f t="shared" si="1"/>
        <v/>
      </c>
      <c r="Q59" s="27" t="str">
        <f t="shared" si="2"/>
        <v/>
      </c>
      <c r="R59" s="28" t="str">
        <f t="shared" si="3"/>
        <v/>
      </c>
      <c r="S59" s="26"/>
      <c r="T59" s="26"/>
      <c r="U59" s="26"/>
      <c r="V59" s="26"/>
      <c r="W59" s="26"/>
      <c r="X59" s="27" t="str">
        <f t="shared" si="4"/>
        <v/>
      </c>
      <c r="Y59" s="27" t="str">
        <f t="shared" si="5"/>
        <v/>
      </c>
      <c r="Z59" s="28" t="str">
        <f t="shared" si="6"/>
        <v/>
      </c>
      <c r="AA59" s="29"/>
      <c r="AB59" s="26"/>
      <c r="AC59" s="30" t="str">
        <f t="shared" si="15"/>
        <v/>
      </c>
      <c r="AD59" s="30" t="str">
        <f t="shared" si="15"/>
        <v/>
      </c>
      <c r="AE59" s="30" t="str">
        <f t="shared" si="15"/>
        <v/>
      </c>
      <c r="AF59" s="30" t="str">
        <f t="shared" si="15"/>
        <v/>
      </c>
      <c r="AG59" s="30" t="str">
        <f t="shared" si="15"/>
        <v/>
      </c>
      <c r="AH59" s="30" t="str">
        <f t="shared" si="8"/>
        <v/>
      </c>
      <c r="AI59" s="30" t="str">
        <f t="shared" si="16"/>
        <v/>
      </c>
      <c r="AJ59" s="30" t="str">
        <f t="shared" si="16"/>
        <v/>
      </c>
      <c r="AK59" s="30" t="str">
        <f t="shared" si="16"/>
        <v/>
      </c>
      <c r="AL59" s="30" t="str">
        <f t="shared" si="16"/>
        <v/>
      </c>
      <c r="AM59" s="30" t="str">
        <f t="shared" si="16"/>
        <v/>
      </c>
      <c r="AN59" s="30" t="str">
        <f t="shared" si="10"/>
        <v/>
      </c>
      <c r="AO59" s="31" t="str">
        <f t="shared" si="11"/>
        <v/>
      </c>
      <c r="AP59" s="32" t="str">
        <f t="shared" si="12"/>
        <v/>
      </c>
      <c r="AQ59" s="33" t="str">
        <f t="shared" ca="1" si="13"/>
        <v/>
      </c>
    </row>
    <row r="60" spans="1:43" ht="18" customHeight="1" x14ac:dyDescent="0.25">
      <c r="A60" s="18" t="str">
        <f>[1]Competition!D$3</f>
        <v>N3</v>
      </c>
      <c r="B60" s="18" t="str">
        <f t="shared" si="14"/>
        <v>Soliste</v>
      </c>
      <c r="C60" s="18" t="str">
        <f t="shared" si="0"/>
        <v>Minime</v>
      </c>
      <c r="D60" s="19"/>
      <c r="E60" s="20"/>
      <c r="F60" s="21"/>
      <c r="G60" s="22"/>
      <c r="H60" s="23"/>
      <c r="I60" s="24"/>
      <c r="J60" s="25"/>
      <c r="K60" s="26"/>
      <c r="L60" s="26"/>
      <c r="M60" s="26"/>
      <c r="N60" s="26"/>
      <c r="O60" s="26"/>
      <c r="P60" s="27" t="str">
        <f t="shared" si="1"/>
        <v/>
      </c>
      <c r="Q60" s="27" t="str">
        <f t="shared" si="2"/>
        <v/>
      </c>
      <c r="R60" s="28" t="str">
        <f t="shared" si="3"/>
        <v/>
      </c>
      <c r="S60" s="26"/>
      <c r="T60" s="26"/>
      <c r="U60" s="26"/>
      <c r="V60" s="26"/>
      <c r="W60" s="26"/>
      <c r="X60" s="27" t="str">
        <f t="shared" si="4"/>
        <v/>
      </c>
      <c r="Y60" s="27" t="str">
        <f t="shared" si="5"/>
        <v/>
      </c>
      <c r="Z60" s="28" t="str">
        <f t="shared" si="6"/>
        <v/>
      </c>
      <c r="AA60" s="29"/>
      <c r="AB60" s="26"/>
      <c r="AC60" s="30" t="str">
        <f t="shared" si="15"/>
        <v/>
      </c>
      <c r="AD60" s="30" t="str">
        <f t="shared" si="15"/>
        <v/>
      </c>
      <c r="AE60" s="30" t="str">
        <f t="shared" si="15"/>
        <v/>
      </c>
      <c r="AF60" s="30" t="str">
        <f t="shared" si="15"/>
        <v/>
      </c>
      <c r="AG60" s="30" t="str">
        <f t="shared" si="15"/>
        <v/>
      </c>
      <c r="AH60" s="30" t="str">
        <f t="shared" si="8"/>
        <v/>
      </c>
      <c r="AI60" s="30" t="str">
        <f t="shared" si="16"/>
        <v/>
      </c>
      <c r="AJ60" s="30" t="str">
        <f t="shared" si="16"/>
        <v/>
      </c>
      <c r="AK60" s="30" t="str">
        <f t="shared" si="16"/>
        <v/>
      </c>
      <c r="AL60" s="30" t="str">
        <f t="shared" si="16"/>
        <v/>
      </c>
      <c r="AM60" s="30" t="str">
        <f t="shared" si="16"/>
        <v/>
      </c>
      <c r="AN60" s="30" t="str">
        <f t="shared" si="10"/>
        <v/>
      </c>
      <c r="AO60" s="31" t="str">
        <f t="shared" si="11"/>
        <v/>
      </c>
      <c r="AP60" s="32" t="str">
        <f t="shared" si="12"/>
        <v/>
      </c>
      <c r="AQ60" s="33" t="str">
        <f t="shared" ca="1" si="13"/>
        <v/>
      </c>
    </row>
    <row r="61" spans="1:43" ht="18" customHeight="1" x14ac:dyDescent="0.25">
      <c r="A61" s="18" t="str">
        <f>[1]Competition!D$3</f>
        <v>N3</v>
      </c>
      <c r="B61" s="18" t="str">
        <f t="shared" si="14"/>
        <v>Soliste</v>
      </c>
      <c r="C61" s="18" t="str">
        <f t="shared" si="0"/>
        <v>Minime</v>
      </c>
      <c r="D61" s="19"/>
      <c r="E61" s="20"/>
      <c r="F61" s="21"/>
      <c r="G61" s="22"/>
      <c r="H61" s="23"/>
      <c r="I61" s="24"/>
      <c r="J61" s="25"/>
      <c r="K61" s="26"/>
      <c r="L61" s="26"/>
      <c r="M61" s="26"/>
      <c r="N61" s="26"/>
      <c r="O61" s="26"/>
      <c r="P61" s="27" t="str">
        <f t="shared" si="1"/>
        <v/>
      </c>
      <c r="Q61" s="27" t="str">
        <f t="shared" si="2"/>
        <v/>
      </c>
      <c r="R61" s="28" t="str">
        <f t="shared" si="3"/>
        <v/>
      </c>
      <c r="S61" s="26"/>
      <c r="T61" s="26"/>
      <c r="U61" s="26"/>
      <c r="V61" s="26"/>
      <c r="W61" s="26"/>
      <c r="X61" s="27" t="str">
        <f t="shared" si="4"/>
        <v/>
      </c>
      <c r="Y61" s="27" t="str">
        <f t="shared" si="5"/>
        <v/>
      </c>
      <c r="Z61" s="28" t="str">
        <f t="shared" si="6"/>
        <v/>
      </c>
      <c r="AA61" s="29"/>
      <c r="AB61" s="26"/>
      <c r="AC61" s="30" t="str">
        <f t="shared" si="15"/>
        <v/>
      </c>
      <c r="AD61" s="30" t="str">
        <f t="shared" si="15"/>
        <v/>
      </c>
      <c r="AE61" s="30" t="str">
        <f t="shared" si="15"/>
        <v/>
      </c>
      <c r="AF61" s="30" t="str">
        <f t="shared" si="15"/>
        <v/>
      </c>
      <c r="AG61" s="30" t="str">
        <f t="shared" si="15"/>
        <v/>
      </c>
      <c r="AH61" s="30" t="str">
        <f t="shared" si="8"/>
        <v/>
      </c>
      <c r="AI61" s="30" t="str">
        <f t="shared" si="16"/>
        <v/>
      </c>
      <c r="AJ61" s="30" t="str">
        <f t="shared" si="16"/>
        <v/>
      </c>
      <c r="AK61" s="30" t="str">
        <f t="shared" si="16"/>
        <v/>
      </c>
      <c r="AL61" s="30" t="str">
        <f t="shared" si="16"/>
        <v/>
      </c>
      <c r="AM61" s="30" t="str">
        <f t="shared" si="16"/>
        <v/>
      </c>
      <c r="AN61" s="30" t="str">
        <f t="shared" si="10"/>
        <v/>
      </c>
      <c r="AO61" s="31" t="str">
        <f t="shared" si="11"/>
        <v/>
      </c>
      <c r="AP61" s="32" t="str">
        <f t="shared" si="12"/>
        <v/>
      </c>
      <c r="AQ61" s="33" t="str">
        <f t="shared" ca="1" si="13"/>
        <v/>
      </c>
    </row>
    <row r="62" spans="1:43" ht="18" customHeight="1" x14ac:dyDescent="0.25">
      <c r="A62" s="18" t="str">
        <f>[1]Competition!D$3</f>
        <v>N3</v>
      </c>
      <c r="B62" s="18" t="str">
        <f t="shared" si="14"/>
        <v>Soliste</v>
      </c>
      <c r="C62" s="18" t="str">
        <f t="shared" si="0"/>
        <v>Minime</v>
      </c>
      <c r="D62" s="19"/>
      <c r="E62" s="20"/>
      <c r="F62" s="21"/>
      <c r="G62" s="22"/>
      <c r="H62" s="23"/>
      <c r="I62" s="24"/>
      <c r="J62" s="25"/>
      <c r="K62" s="26"/>
      <c r="L62" s="26"/>
      <c r="M62" s="26"/>
      <c r="N62" s="26"/>
      <c r="O62" s="26"/>
      <c r="P62" s="27" t="str">
        <f t="shared" si="1"/>
        <v/>
      </c>
      <c r="Q62" s="27" t="str">
        <f t="shared" si="2"/>
        <v/>
      </c>
      <c r="R62" s="28" t="str">
        <f t="shared" si="3"/>
        <v/>
      </c>
      <c r="S62" s="26"/>
      <c r="T62" s="26"/>
      <c r="U62" s="26"/>
      <c r="V62" s="26"/>
      <c r="W62" s="26"/>
      <c r="X62" s="27" t="str">
        <f t="shared" si="4"/>
        <v/>
      </c>
      <c r="Y62" s="27" t="str">
        <f t="shared" si="5"/>
        <v/>
      </c>
      <c r="Z62" s="28" t="str">
        <f t="shared" si="6"/>
        <v/>
      </c>
      <c r="AA62" s="29"/>
      <c r="AB62" s="26"/>
      <c r="AC62" s="30" t="str">
        <f t="shared" si="15"/>
        <v/>
      </c>
      <c r="AD62" s="30" t="str">
        <f t="shared" si="15"/>
        <v/>
      </c>
      <c r="AE62" s="30" t="str">
        <f t="shared" si="15"/>
        <v/>
      </c>
      <c r="AF62" s="30" t="str">
        <f t="shared" si="15"/>
        <v/>
      </c>
      <c r="AG62" s="30" t="str">
        <f t="shared" si="15"/>
        <v/>
      </c>
      <c r="AH62" s="30" t="str">
        <f t="shared" si="8"/>
        <v/>
      </c>
      <c r="AI62" s="30" t="str">
        <f t="shared" si="16"/>
        <v/>
      </c>
      <c r="AJ62" s="30" t="str">
        <f t="shared" si="16"/>
        <v/>
      </c>
      <c r="AK62" s="30" t="str">
        <f t="shared" si="16"/>
        <v/>
      </c>
      <c r="AL62" s="30" t="str">
        <f t="shared" si="16"/>
        <v/>
      </c>
      <c r="AM62" s="30" t="str">
        <f t="shared" si="16"/>
        <v/>
      </c>
      <c r="AN62" s="30" t="str">
        <f t="shared" si="10"/>
        <v/>
      </c>
      <c r="AO62" s="31" t="str">
        <f t="shared" si="11"/>
        <v/>
      </c>
      <c r="AP62" s="32" t="str">
        <f t="shared" si="12"/>
        <v/>
      </c>
      <c r="AQ62" s="33" t="str">
        <f t="shared" ca="1" si="13"/>
        <v/>
      </c>
    </row>
    <row r="63" spans="1:43" ht="18" customHeight="1" x14ac:dyDescent="0.25">
      <c r="A63" s="18" t="str">
        <f>[1]Competition!D$3</f>
        <v>N3</v>
      </c>
      <c r="B63" s="18" t="str">
        <f t="shared" si="14"/>
        <v>Soliste</v>
      </c>
      <c r="C63" s="18" t="str">
        <f t="shared" si="0"/>
        <v>Minime</v>
      </c>
      <c r="D63" s="19"/>
      <c r="E63" s="20"/>
      <c r="F63" s="21"/>
      <c r="G63" s="22"/>
      <c r="H63" s="23"/>
      <c r="I63" s="24"/>
      <c r="J63" s="25"/>
      <c r="K63" s="26"/>
      <c r="L63" s="26"/>
      <c r="M63" s="26"/>
      <c r="N63" s="26"/>
      <c r="O63" s="26"/>
      <c r="P63" s="27" t="str">
        <f t="shared" si="1"/>
        <v/>
      </c>
      <c r="Q63" s="27" t="str">
        <f t="shared" si="2"/>
        <v/>
      </c>
      <c r="R63" s="28" t="str">
        <f t="shared" si="3"/>
        <v/>
      </c>
      <c r="S63" s="26"/>
      <c r="T63" s="26"/>
      <c r="U63" s="26"/>
      <c r="V63" s="26"/>
      <c r="W63" s="26"/>
      <c r="X63" s="27" t="str">
        <f t="shared" si="4"/>
        <v/>
      </c>
      <c r="Y63" s="27" t="str">
        <f t="shared" si="5"/>
        <v/>
      </c>
      <c r="Z63" s="28" t="str">
        <f t="shared" si="6"/>
        <v/>
      </c>
      <c r="AA63" s="29"/>
      <c r="AB63" s="26"/>
      <c r="AC63" s="30" t="str">
        <f t="shared" si="15"/>
        <v/>
      </c>
      <c r="AD63" s="30" t="str">
        <f t="shared" si="15"/>
        <v/>
      </c>
      <c r="AE63" s="30" t="str">
        <f t="shared" si="15"/>
        <v/>
      </c>
      <c r="AF63" s="30" t="str">
        <f t="shared" si="15"/>
        <v/>
      </c>
      <c r="AG63" s="30" t="str">
        <f t="shared" si="15"/>
        <v/>
      </c>
      <c r="AH63" s="30" t="str">
        <f t="shared" si="8"/>
        <v/>
      </c>
      <c r="AI63" s="30" t="str">
        <f t="shared" si="16"/>
        <v/>
      </c>
      <c r="AJ63" s="30" t="str">
        <f t="shared" si="16"/>
        <v/>
      </c>
      <c r="AK63" s="30" t="str">
        <f t="shared" si="16"/>
        <v/>
      </c>
      <c r="AL63" s="30" t="str">
        <f t="shared" si="16"/>
        <v/>
      </c>
      <c r="AM63" s="30" t="str">
        <f t="shared" si="16"/>
        <v/>
      </c>
      <c r="AN63" s="30" t="str">
        <f t="shared" si="10"/>
        <v/>
      </c>
      <c r="AO63" s="31" t="str">
        <f t="shared" si="11"/>
        <v/>
      </c>
      <c r="AP63" s="32" t="str">
        <f t="shared" si="12"/>
        <v/>
      </c>
      <c r="AQ63" s="33" t="str">
        <f t="shared" ca="1" si="13"/>
        <v/>
      </c>
    </row>
    <row r="64" spans="1:43" x14ac:dyDescent="0.25">
      <c r="A64" s="1" t="s">
        <v>31</v>
      </c>
      <c r="B64" s="1" t="s">
        <v>32</v>
      </c>
      <c r="C64" s="1" t="s">
        <v>33</v>
      </c>
      <c r="D64" s="1" t="s">
        <v>34</v>
      </c>
      <c r="E64" s="7">
        <v>3.6</v>
      </c>
      <c r="F64" s="3">
        <v>1.8</v>
      </c>
    </row>
    <row r="65" spans="1:6" x14ac:dyDescent="0.25">
      <c r="A65" s="1" t="s">
        <v>35</v>
      </c>
      <c r="B65" s="1" t="s">
        <v>36</v>
      </c>
      <c r="C65" s="1" t="s">
        <v>37</v>
      </c>
      <c r="D65" s="1" t="s">
        <v>38</v>
      </c>
      <c r="E65" s="7">
        <v>11.7</v>
      </c>
      <c r="F65" s="3">
        <v>5.85</v>
      </c>
    </row>
    <row r="66" spans="1:6" x14ac:dyDescent="0.25">
      <c r="A66" s="1" t="s">
        <v>39</v>
      </c>
      <c r="B66" s="1" t="s">
        <v>40</v>
      </c>
      <c r="C66" s="1" t="s">
        <v>41</v>
      </c>
      <c r="D66" s="1" t="s">
        <v>42</v>
      </c>
      <c r="E66" s="7">
        <v>18.2</v>
      </c>
      <c r="F66" s="3">
        <v>9.1</v>
      </c>
    </row>
    <row r="67" spans="1:6" x14ac:dyDescent="0.25">
      <c r="A67" s="1" t="s">
        <v>43</v>
      </c>
      <c r="B67" s="1" t="s">
        <v>44</v>
      </c>
      <c r="C67" s="1" t="s">
        <v>45</v>
      </c>
      <c r="D67" s="1" t="s">
        <v>46</v>
      </c>
      <c r="E67" s="7">
        <v>20.9</v>
      </c>
      <c r="F67" s="3">
        <v>10.45</v>
      </c>
    </row>
    <row r="68" spans="1:6" x14ac:dyDescent="0.25">
      <c r="A68" s="1" t="s">
        <v>47</v>
      </c>
      <c r="B68" s="1" t="s">
        <v>48</v>
      </c>
      <c r="C68" s="1" t="s">
        <v>49</v>
      </c>
      <c r="D68" s="1" t="s">
        <v>50</v>
      </c>
      <c r="E68" s="7">
        <v>17.399999999999999</v>
      </c>
      <c r="F68" s="3">
        <v>8.6999999999999993</v>
      </c>
    </row>
    <row r="69" spans="1:6" x14ac:dyDescent="0.25">
      <c r="A69" s="1" t="s">
        <v>51</v>
      </c>
      <c r="B69" s="1" t="s">
        <v>52</v>
      </c>
      <c r="C69" s="1" t="s">
        <v>53</v>
      </c>
      <c r="D69" s="1" t="s">
        <v>46</v>
      </c>
      <c r="E69" s="7">
        <v>15.8</v>
      </c>
      <c r="F69" s="3">
        <v>7.9</v>
      </c>
    </row>
    <row r="70" spans="1:6" x14ac:dyDescent="0.25">
      <c r="A70" s="1" t="s">
        <v>54</v>
      </c>
      <c r="B70" s="1" t="s">
        <v>55</v>
      </c>
      <c r="C70" s="1" t="s">
        <v>56</v>
      </c>
      <c r="D70" s="1" t="s">
        <v>42</v>
      </c>
      <c r="E70" s="7">
        <v>16.5</v>
      </c>
      <c r="F70" s="3">
        <v>8.25</v>
      </c>
    </row>
    <row r="71" spans="1:6" x14ac:dyDescent="0.25">
      <c r="E71" s="7">
        <v>6.9</v>
      </c>
      <c r="F71" s="3">
        <v>3.45</v>
      </c>
    </row>
    <row r="72" spans="1:6" x14ac:dyDescent="0.25">
      <c r="E72" s="7">
        <v>14.5</v>
      </c>
      <c r="F72" s="3">
        <v>7.25</v>
      </c>
    </row>
    <row r="73" spans="1:6" x14ac:dyDescent="0.25">
      <c r="E73" s="7">
        <v>13</v>
      </c>
      <c r="F73" s="3">
        <v>6.5</v>
      </c>
    </row>
    <row r="74" spans="1:6" x14ac:dyDescent="0.25">
      <c r="E74" s="7">
        <v>20.8</v>
      </c>
      <c r="F74" s="3">
        <v>10.4</v>
      </c>
    </row>
    <row r="75" spans="1:6" x14ac:dyDescent="0.25">
      <c r="E75" s="7">
        <v>11.8</v>
      </c>
      <c r="F75" s="3">
        <v>5.9</v>
      </c>
    </row>
    <row r="77" spans="1:6" x14ac:dyDescent="0.25">
      <c r="E77" s="7">
        <v>18</v>
      </c>
      <c r="F77" s="3">
        <v>9</v>
      </c>
    </row>
  </sheetData>
  <mergeCells count="6">
    <mergeCell ref="K1:Z1"/>
    <mergeCell ref="AC1:AN1"/>
    <mergeCell ref="K2:R2"/>
    <mergeCell ref="S2:Z2"/>
    <mergeCell ref="AC2:AH2"/>
    <mergeCell ref="AI2:AN2"/>
  </mergeCells>
  <conditionalFormatting sqref="E4:J63">
    <cfRule type="expression" dxfId="51" priority="6">
      <formula>$E4&lt;&gt;""</formula>
    </cfRule>
  </conditionalFormatting>
  <conditionalFormatting sqref="E4:H63">
    <cfRule type="expression" dxfId="50" priority="5">
      <formula>$E4&lt;&gt;""</formula>
    </cfRule>
  </conditionalFormatting>
  <conditionalFormatting sqref="K4:O63">
    <cfRule type="expression" dxfId="49" priority="4">
      <formula>OR(K4&lt;$P4,K4&gt;$Q4)</formula>
    </cfRule>
  </conditionalFormatting>
  <conditionalFormatting sqref="S4:W63">
    <cfRule type="expression" dxfId="48" priority="3" stopIfTrue="1">
      <formula>OR(S4&lt;$X4,S4&gt;$Y4)</formula>
    </cfRule>
  </conditionalFormatting>
  <conditionalFormatting sqref="K4:AQ63">
    <cfRule type="expression" dxfId="47" priority="2">
      <formula>$E4&lt;&gt;""</formula>
    </cfRule>
  </conditionalFormatting>
  <conditionalFormatting sqref="P4:R63 X4:Z63 AC4:AQ63">
    <cfRule type="expression" dxfId="46" priority="1">
      <formula>$E4&lt;&gt;""</formula>
    </cfRule>
  </conditionalFormatting>
  <dataValidations count="1">
    <dataValidation type="list" allowBlank="1" sqref="AA4:AA63" xr:uid="{00000000-0002-0000-0000-000000000000}">
      <formula1>"Temps non conforme,Mise en place - Sortie de praticable,Concourt à 5,7 ou 11 éléments"</formula1>
    </dataValidation>
  </dataValidations>
  <pageMargins left="0.7" right="0.7" top="0.75" bottom="0.75" header="0.3" footer="0.3"/>
  <pageSetup paperSize="9" orientation="landscape" horizontalDpi="4294967293" verticalDpi="360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FMIN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Meunier</dc:creator>
  <cp:lastModifiedBy>Valentin</cp:lastModifiedBy>
  <dcterms:created xsi:type="dcterms:W3CDTF">2015-02-18T14:54:54Z</dcterms:created>
  <dcterms:modified xsi:type="dcterms:W3CDTF">2022-03-30T08:52:39Z</dcterms:modified>
</cp:coreProperties>
</file>