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B9198696-C6B3-4A5F-AECD-CF549F9A1C16}" xr6:coauthVersionLast="45" xr6:coauthVersionMax="47" xr10:uidLastSave="{00000000-0000-0000-0000-000000000000}"/>
  <bookViews>
    <workbookView xWindow="-120" yWindow="-120" windowWidth="29040" windowHeight="15840" xr2:uid="{01F9046D-FBEF-4D11-AFBB-24792504CFE3}"/>
  </bookViews>
  <sheets>
    <sheet name="carburant " sheetId="1" r:id="rId1"/>
    <sheet name="restaurant " sheetId="2" r:id="rId2"/>
  </sheets>
  <definedNames>
    <definedName name="DonnéesExternes_1" localSheetId="0" hidden="1">'carburant '!$E$18:$I$30</definedName>
    <definedName name="DonnéesExternes_1" localSheetId="1" hidden="1">'restaurant '!$E$17:$I$29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2" l="1"/>
  <c r="H15" i="2" s="1"/>
  <c r="I10" i="2"/>
  <c r="H11" i="2" s="1"/>
  <c r="H8" i="2"/>
  <c r="I7" i="2"/>
  <c r="H9" i="2" s="1"/>
  <c r="I4" i="2"/>
  <c r="H6" i="2" s="1"/>
  <c r="I13" i="1"/>
  <c r="H15" i="1" s="1"/>
  <c r="H12" i="1"/>
  <c r="I10" i="1"/>
  <c r="H11" i="1" s="1"/>
  <c r="H8" i="1"/>
  <c r="I7" i="1"/>
  <c r="H9" i="1" s="1"/>
  <c r="I4" i="1"/>
  <c r="H6" i="1" s="1"/>
  <c r="H14" i="1" l="1"/>
  <c r="H5" i="1"/>
  <c r="H12" i="2"/>
  <c r="H5" i="2"/>
  <c r="H1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E290D9-7DC0-4D5F-AE12-584BF0874012}" keepAlive="1" name="Requête - Carburant" description="Connexion à la requête « Carburant » dans le classeur." type="5" refreshedVersion="6" background="1" saveData="1">
    <dbPr connection="Provider=Microsoft.Mashup.OleDb.1;Data Source=$Workbook$;Location=Carburant;Extended Properties=&quot;&quot;" command="SELECT * FROM [Carburant]"/>
  </connection>
  <connection id="2" xr16:uid="{DF674AFF-12B2-44D5-B09E-1538111E69DF}" keepAlive="1" name="Requête - Tableau3" description="Connexion à la requête « Tableau3 » dans le classeur." type="5" refreshedVersion="6" background="1" saveData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<sst xmlns="http://schemas.openxmlformats.org/spreadsheetml/2006/main" count="84" uniqueCount="36">
  <si>
    <t xml:space="preserve">Total </t>
  </si>
  <si>
    <t>BP</t>
  </si>
  <si>
    <t>J'aimerai le transformer en :</t>
  </si>
  <si>
    <t>Total 030921</t>
  </si>
  <si>
    <t>Esso 050921</t>
  </si>
  <si>
    <t>Ce que j'ai : (extrait de la banque)</t>
  </si>
  <si>
    <t>Libellée + date (JJMMAA)</t>
  </si>
  <si>
    <t xml:space="preserve">Montant TTC en € </t>
  </si>
  <si>
    <t xml:space="preserve">Libellée </t>
  </si>
  <si>
    <t xml:space="preserve">Date </t>
  </si>
  <si>
    <t xml:space="preserve">Compte </t>
  </si>
  <si>
    <t xml:space="preserve">Débit </t>
  </si>
  <si>
    <t xml:space="preserve">Crédit </t>
  </si>
  <si>
    <t xml:space="preserve">ESSO </t>
  </si>
  <si>
    <t>ENI 040521</t>
  </si>
  <si>
    <t>BP 051121</t>
  </si>
  <si>
    <t>ENI</t>
  </si>
  <si>
    <t>KFC 051121</t>
  </si>
  <si>
    <t>TACOS DE PARIS  040521</t>
  </si>
  <si>
    <t>Quick  030921</t>
  </si>
  <si>
    <t xml:space="preserve">Quick </t>
  </si>
  <si>
    <t>Marie blachère 050921</t>
  </si>
  <si>
    <t>Marie Blachère</t>
  </si>
  <si>
    <t>KFC</t>
  </si>
  <si>
    <t xml:space="preserve">TACOS DE PARIS </t>
  </si>
  <si>
    <t>Compte</t>
  </si>
  <si>
    <t>Total</t>
  </si>
  <si>
    <t>Esso</t>
  </si>
  <si>
    <t>Date</t>
  </si>
  <si>
    <t>Libellée</t>
  </si>
  <si>
    <t>Débit</t>
  </si>
  <si>
    <t>Crédit</t>
  </si>
  <si>
    <t xml:space="preserve">Quick  </t>
  </si>
  <si>
    <t xml:space="preserve">Marie blachère </t>
  </si>
  <si>
    <t xml:space="preserve">KFC </t>
  </si>
  <si>
    <t xml:space="preserve">TACOS DE PARIS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</si>
</sst>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</cellXfs>
  <cellStyles count="2">
    <cellStyle name="Milliers" xfId="1" builtinId="3"/>
    <cellStyle name="Normal" xfId="0" builtinId="0"/>
  </cellStyles>
  <dxfs count="12"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65E94B3-1112-4A33-ADB7-0F5C0AC42A41}" autoFormatId="16" applyNumberFormats="0" applyBorderFormats="0" applyFontFormats="0" applyPatternFormats="0" applyAlignmentFormats="0" applyWidthHeightFormats="0">
  <queryTableRefresh nextId="11">
    <queryTableFields count="5">
      <queryTableField id="6" name="Date" tableColumnId="6"/>
      <queryTableField id="2" name="Compte" tableColumnId="2"/>
      <queryTableField id="7" name="Libellée" tableColumnId="7"/>
      <queryTableField id="8" name="Débit" tableColumnId="8"/>
      <queryTableField id="9" name="Crédit" tableColumnId="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3660D425-FB05-4DF8-B612-3EB8151B1045}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Compte" tableColumnId="2"/>
      <queryTableField id="3" name="Libellée" tableColumnId="3"/>
      <queryTableField id="4" name="Débit" tableColumnId="4"/>
      <queryTableField id="5" name="Crédit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40F0BB-93D0-43F9-9219-4DA33D9D5A95}" name="Tcarburant" displayName="Tcarburant" ref="A3:B7" totalsRowShown="0" headerRowDxfId="8" dataDxfId="9">
  <autoFilter ref="A3:B7" xr:uid="{52AE5136-5F48-4C48-9E29-D2377F451445}"/>
  <tableColumns count="2">
    <tableColumn id="1" xr3:uid="{6D58C51F-66C6-412B-AEB3-8D57D0234120}" name="Montant TTC en € " dataDxfId="11"/>
    <tableColumn id="2" xr3:uid="{C1662DBE-7A42-4C2F-A51A-1B6727E7E155}" name="Libellée + date (JJMMAA)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071FEE-6140-4DFF-AFA4-8A2A5D4F5144}" name="Carburant" displayName="Carburant" ref="E18:I30" tableType="queryTable" totalsRowShown="0">
  <autoFilter ref="E18:I30" xr:uid="{E69FB43A-4290-4AC5-9AF9-E620A1400E86}"/>
  <tableColumns count="5">
    <tableColumn id="6" xr3:uid="{BCF1BF5F-759F-40D7-A2F9-72E7101503AE}" uniqueName="6" name="Date" queryTableFieldId="6" dataDxfId="3"/>
    <tableColumn id="2" xr3:uid="{C11BCB12-AF4C-4BB5-B381-A2540D9D039F}" uniqueName="2" name="Compte" queryTableFieldId="2"/>
    <tableColumn id="7" xr3:uid="{90290F4C-9E2C-4C4F-B1B8-0014F942509E}" uniqueName="7" name="Libellée" queryTableFieldId="7" dataDxfId="2"/>
    <tableColumn id="8" xr3:uid="{0851A8D0-6B18-416E-AED9-E6644BDA3970}" uniqueName="8" name="Débit" queryTableFieldId="8"/>
    <tableColumn id="9" xr3:uid="{A7EDC5A1-2531-4B84-800E-A4413FA15A5F}" uniqueName="9" name="Crédit" queryTableFieldId="9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42B1E3-1FAC-49B2-98CB-3AB72A9AA1D7}" name="Trestaurant" displayName="Trestaurant" ref="A3:B7" totalsRowShown="0" headerRowDxfId="4" dataDxfId="5">
  <autoFilter ref="A3:B7" xr:uid="{BB3D478F-6030-4208-949E-243DB55AA0AE}"/>
  <tableColumns count="2">
    <tableColumn id="1" xr3:uid="{E89C861D-050D-4928-9550-0FF7EE5034CB}" name="Montant TTC en € " dataDxfId="7"/>
    <tableColumn id="2" xr3:uid="{30EF17B3-804A-4434-B184-C269B8029F52}" name="Libellée + date (JJMMAA)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12BB103-AF12-418B-B54B-FEE9B6AFAFCF}" name="Tableau3_2" displayName="Tableau3_2" ref="E17:I29" tableType="queryTable" totalsRowShown="0">
  <autoFilter ref="E17:I29" xr:uid="{1B16AE6D-8CAB-4982-8FB4-79C14AED564C}"/>
  <tableColumns count="5">
    <tableColumn id="1" xr3:uid="{A8193F54-58D0-4AD9-AC27-F390C515FDA7}" uniqueName="1" name="Date" queryTableFieldId="1" dataDxfId="1"/>
    <tableColumn id="2" xr3:uid="{3CB943A9-BF3A-4E0E-BCB9-3B445642DBFC}" uniqueName="2" name="Compte" queryTableFieldId="2"/>
    <tableColumn id="3" xr3:uid="{ABF7201E-94D8-4A1A-936E-0E70879A1EC7}" uniqueName="3" name="Libellée" queryTableFieldId="3" dataDxfId="0"/>
    <tableColumn id="4" xr3:uid="{576FDC70-60CA-4AE5-BE24-DD562C55C6CC}" uniqueName="4" name="Débit" queryTableFieldId="4"/>
    <tableColumn id="5" xr3:uid="{1DC9EA6F-6965-465B-9F17-5FC2B7D0AF92}" uniqueName="5" name="Crédit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5407E-6C03-4217-A6F4-68D3E03E8A85}">
  <dimension ref="A1:I30"/>
  <sheetViews>
    <sheetView tabSelected="1" workbookViewId="0">
      <selection activeCell="E18" sqref="E18:I30"/>
    </sheetView>
  </sheetViews>
  <sheetFormatPr baseColWidth="10" defaultRowHeight="15" x14ac:dyDescent="0.25"/>
  <cols>
    <col min="1" max="1" width="19" customWidth="1"/>
    <col min="2" max="2" width="31.28515625" customWidth="1"/>
    <col min="5" max="5" width="10.85546875" bestFit="1" customWidth="1"/>
    <col min="6" max="6" width="10.28515625" bestFit="1" customWidth="1"/>
    <col min="7" max="7" width="10.42578125" bestFit="1" customWidth="1"/>
    <col min="8" max="8" width="8.140625" bestFit="1" customWidth="1"/>
    <col min="9" max="9" width="8.7109375" bestFit="1" customWidth="1"/>
  </cols>
  <sheetData>
    <row r="1" spans="1:9" x14ac:dyDescent="0.25">
      <c r="A1" s="5" t="s">
        <v>5</v>
      </c>
      <c r="B1" s="5"/>
      <c r="D1" s="5" t="s">
        <v>2</v>
      </c>
      <c r="E1" s="5"/>
    </row>
    <row r="2" spans="1:9" x14ac:dyDescent="0.25">
      <c r="D2" s="1"/>
      <c r="E2" s="1"/>
    </row>
    <row r="3" spans="1:9" x14ac:dyDescent="0.25">
      <c r="A3" s="1" t="s">
        <v>7</v>
      </c>
      <c r="B3" s="1" t="s">
        <v>6</v>
      </c>
      <c r="D3" s="1"/>
      <c r="E3" s="2" t="s">
        <v>9</v>
      </c>
      <c r="F3" s="2" t="s">
        <v>10</v>
      </c>
      <c r="G3" s="2" t="s">
        <v>8</v>
      </c>
      <c r="H3" s="2" t="s">
        <v>11</v>
      </c>
      <c r="I3" s="2" t="s">
        <v>12</v>
      </c>
    </row>
    <row r="4" spans="1:9" x14ac:dyDescent="0.25">
      <c r="A4" s="1">
        <v>50</v>
      </c>
      <c r="B4" s="1" t="s">
        <v>3</v>
      </c>
      <c r="E4" s="3">
        <v>44442</v>
      </c>
      <c r="F4" s="2">
        <v>90000002</v>
      </c>
      <c r="G4" s="2" t="s">
        <v>0</v>
      </c>
      <c r="H4" s="4">
        <v>0</v>
      </c>
      <c r="I4" s="4">
        <f>A4</f>
        <v>50</v>
      </c>
    </row>
    <row r="5" spans="1:9" x14ac:dyDescent="0.25">
      <c r="A5" s="1">
        <v>60</v>
      </c>
      <c r="B5" s="1" t="s">
        <v>4</v>
      </c>
      <c r="E5" s="3">
        <v>44442</v>
      </c>
      <c r="F5" s="2">
        <v>60620000</v>
      </c>
      <c r="G5" s="2" t="s">
        <v>0</v>
      </c>
      <c r="H5" s="4">
        <f>I4/1.2</f>
        <v>41.666666666666671</v>
      </c>
      <c r="I5" s="4">
        <v>0</v>
      </c>
    </row>
    <row r="6" spans="1:9" x14ac:dyDescent="0.25">
      <c r="A6" s="1">
        <v>50.02</v>
      </c>
      <c r="B6" s="1" t="s">
        <v>15</v>
      </c>
      <c r="E6" s="3">
        <v>44442</v>
      </c>
      <c r="F6" s="2">
        <v>44566000</v>
      </c>
      <c r="G6" s="2" t="s">
        <v>0</v>
      </c>
      <c r="H6" s="4">
        <f>I4/1.2*0.2</f>
        <v>8.3333333333333339</v>
      </c>
      <c r="I6" s="4">
        <v>0</v>
      </c>
    </row>
    <row r="7" spans="1:9" x14ac:dyDescent="0.25">
      <c r="A7" s="1">
        <v>45</v>
      </c>
      <c r="B7" s="1" t="s">
        <v>14</v>
      </c>
      <c r="E7" s="3">
        <v>44444</v>
      </c>
      <c r="F7" s="2">
        <v>90000002</v>
      </c>
      <c r="G7" s="2" t="s">
        <v>13</v>
      </c>
      <c r="H7" s="4">
        <v>0</v>
      </c>
      <c r="I7" s="4">
        <f>A5</f>
        <v>60</v>
      </c>
    </row>
    <row r="8" spans="1:9" x14ac:dyDescent="0.25">
      <c r="A8" s="1"/>
      <c r="B8" s="1"/>
      <c r="E8" s="3">
        <v>44444</v>
      </c>
      <c r="F8" s="2">
        <v>60620000</v>
      </c>
      <c r="G8" s="2" t="s">
        <v>13</v>
      </c>
      <c r="H8" s="4">
        <f>A5/1.2</f>
        <v>50</v>
      </c>
      <c r="I8" s="4">
        <v>0</v>
      </c>
    </row>
    <row r="9" spans="1:9" x14ac:dyDescent="0.25">
      <c r="A9" s="1"/>
      <c r="B9" s="1"/>
      <c r="E9" s="3">
        <v>44444</v>
      </c>
      <c r="F9" s="2">
        <v>44566000</v>
      </c>
      <c r="G9" s="2" t="s">
        <v>13</v>
      </c>
      <c r="H9" s="4">
        <f>I7/1.2*0.2</f>
        <v>10</v>
      </c>
      <c r="I9" s="4">
        <v>0</v>
      </c>
    </row>
    <row r="10" spans="1:9" x14ac:dyDescent="0.25">
      <c r="E10" s="3">
        <v>44505</v>
      </c>
      <c r="F10" s="2">
        <v>90000002</v>
      </c>
      <c r="G10" s="2" t="s">
        <v>1</v>
      </c>
      <c r="H10" s="4">
        <v>0</v>
      </c>
      <c r="I10" s="4">
        <f>A6</f>
        <v>50.02</v>
      </c>
    </row>
    <row r="11" spans="1:9" x14ac:dyDescent="0.25">
      <c r="E11" s="3">
        <v>44505</v>
      </c>
      <c r="F11" s="2">
        <v>60620000</v>
      </c>
      <c r="G11" s="2" t="s">
        <v>1</v>
      </c>
      <c r="H11" s="4">
        <f>I10/1.2</f>
        <v>41.683333333333337</v>
      </c>
      <c r="I11" s="4">
        <v>0</v>
      </c>
    </row>
    <row r="12" spans="1:9" x14ac:dyDescent="0.25">
      <c r="E12" s="3">
        <v>44505</v>
      </c>
      <c r="F12" s="2">
        <v>44566000</v>
      </c>
      <c r="G12" s="2" t="s">
        <v>1</v>
      </c>
      <c r="H12" s="4">
        <f>I10*0.2</f>
        <v>10.004000000000001</v>
      </c>
      <c r="I12" s="4">
        <v>0</v>
      </c>
    </row>
    <row r="13" spans="1:9" x14ac:dyDescent="0.25">
      <c r="E13" s="3">
        <v>44320</v>
      </c>
      <c r="F13" s="2">
        <v>90000002</v>
      </c>
      <c r="G13" s="2" t="s">
        <v>16</v>
      </c>
      <c r="H13" s="4">
        <v>0</v>
      </c>
      <c r="I13" s="4">
        <f>A7</f>
        <v>45</v>
      </c>
    </row>
    <row r="14" spans="1:9" x14ac:dyDescent="0.25">
      <c r="E14" s="3">
        <v>44320</v>
      </c>
      <c r="F14" s="2">
        <v>60620000</v>
      </c>
      <c r="G14" s="2" t="s">
        <v>16</v>
      </c>
      <c r="H14" s="4">
        <f>I13/1.2</f>
        <v>37.5</v>
      </c>
      <c r="I14" s="4">
        <v>0</v>
      </c>
    </row>
    <row r="15" spans="1:9" x14ac:dyDescent="0.25">
      <c r="E15" s="3">
        <v>44320</v>
      </c>
      <c r="F15" s="2">
        <v>44566000</v>
      </c>
      <c r="G15" s="2" t="s">
        <v>16</v>
      </c>
      <c r="H15" s="4">
        <f>I13/1.2*0.2</f>
        <v>7.5</v>
      </c>
      <c r="I15" s="4">
        <v>0</v>
      </c>
    </row>
    <row r="16" spans="1:9" x14ac:dyDescent="0.25">
      <c r="E16" s="2"/>
      <c r="F16" s="2"/>
      <c r="G16" s="2"/>
      <c r="H16" s="2"/>
      <c r="I16" s="2"/>
    </row>
    <row r="18" spans="5:9" x14ac:dyDescent="0.25">
      <c r="E18" t="s">
        <v>28</v>
      </c>
      <c r="F18" t="s">
        <v>25</v>
      </c>
      <c r="G18" t="s">
        <v>29</v>
      </c>
      <c r="H18" t="s">
        <v>30</v>
      </c>
      <c r="I18" t="s">
        <v>31</v>
      </c>
    </row>
    <row r="19" spans="5:9" x14ac:dyDescent="0.25">
      <c r="E19" s="6">
        <v>44442</v>
      </c>
      <c r="F19">
        <v>90000002</v>
      </c>
      <c r="G19" s="7" t="s">
        <v>26</v>
      </c>
      <c r="H19">
        <v>0</v>
      </c>
      <c r="I19">
        <v>50</v>
      </c>
    </row>
    <row r="20" spans="5:9" x14ac:dyDescent="0.25">
      <c r="E20" s="6">
        <v>44442</v>
      </c>
      <c r="F20">
        <v>60620000</v>
      </c>
      <c r="G20" s="7" t="s">
        <v>26</v>
      </c>
      <c r="H20">
        <v>41.67</v>
      </c>
      <c r="I20">
        <v>0</v>
      </c>
    </row>
    <row r="21" spans="5:9" x14ac:dyDescent="0.25">
      <c r="E21" s="6">
        <v>44442</v>
      </c>
      <c r="F21">
        <v>44566000</v>
      </c>
      <c r="G21" s="7" t="s">
        <v>26</v>
      </c>
      <c r="H21">
        <v>8.33</v>
      </c>
      <c r="I21">
        <v>0</v>
      </c>
    </row>
    <row r="22" spans="5:9" x14ac:dyDescent="0.25">
      <c r="E22" s="6">
        <v>44444</v>
      </c>
      <c r="F22">
        <v>90000002</v>
      </c>
      <c r="G22" s="7" t="s">
        <v>27</v>
      </c>
      <c r="H22">
        <v>0</v>
      </c>
      <c r="I22">
        <v>60</v>
      </c>
    </row>
    <row r="23" spans="5:9" x14ac:dyDescent="0.25">
      <c r="E23" s="6">
        <v>44444</v>
      </c>
      <c r="F23">
        <v>60620000</v>
      </c>
      <c r="G23" s="7" t="s">
        <v>27</v>
      </c>
      <c r="H23">
        <v>50</v>
      </c>
      <c r="I23">
        <v>0</v>
      </c>
    </row>
    <row r="24" spans="5:9" x14ac:dyDescent="0.25">
      <c r="E24" s="6">
        <v>44444</v>
      </c>
      <c r="F24">
        <v>44566000</v>
      </c>
      <c r="G24" s="7" t="s">
        <v>27</v>
      </c>
      <c r="H24">
        <v>10</v>
      </c>
      <c r="I24">
        <v>0</v>
      </c>
    </row>
    <row r="25" spans="5:9" x14ac:dyDescent="0.25">
      <c r="E25" s="6">
        <v>44505</v>
      </c>
      <c r="F25">
        <v>90000002</v>
      </c>
      <c r="G25" s="7" t="s">
        <v>1</v>
      </c>
      <c r="H25">
        <v>0</v>
      </c>
      <c r="I25">
        <v>50.02</v>
      </c>
    </row>
    <row r="26" spans="5:9" x14ac:dyDescent="0.25">
      <c r="E26" s="6">
        <v>44505</v>
      </c>
      <c r="F26">
        <v>60620000</v>
      </c>
      <c r="G26" s="7" t="s">
        <v>1</v>
      </c>
      <c r="H26">
        <v>41.68</v>
      </c>
      <c r="I26">
        <v>0</v>
      </c>
    </row>
    <row r="27" spans="5:9" x14ac:dyDescent="0.25">
      <c r="E27" s="6">
        <v>44505</v>
      </c>
      <c r="F27">
        <v>44566000</v>
      </c>
      <c r="G27" s="7" t="s">
        <v>1</v>
      </c>
      <c r="H27">
        <v>8.34</v>
      </c>
      <c r="I27">
        <v>0</v>
      </c>
    </row>
    <row r="28" spans="5:9" x14ac:dyDescent="0.25">
      <c r="E28" s="6">
        <v>44320</v>
      </c>
      <c r="F28">
        <v>90000002</v>
      </c>
      <c r="G28" s="7" t="s">
        <v>16</v>
      </c>
      <c r="H28">
        <v>0</v>
      </c>
      <c r="I28">
        <v>45</v>
      </c>
    </row>
    <row r="29" spans="5:9" x14ac:dyDescent="0.25">
      <c r="E29" s="6">
        <v>44320</v>
      </c>
      <c r="F29">
        <v>60620000</v>
      </c>
      <c r="G29" s="7" t="s">
        <v>16</v>
      </c>
      <c r="H29">
        <v>37.5</v>
      </c>
      <c r="I29">
        <v>0</v>
      </c>
    </row>
    <row r="30" spans="5:9" x14ac:dyDescent="0.25">
      <c r="E30" s="6">
        <v>44320</v>
      </c>
      <c r="F30">
        <v>44566000</v>
      </c>
      <c r="G30" s="7" t="s">
        <v>16</v>
      </c>
      <c r="H30">
        <v>7.5</v>
      </c>
      <c r="I30">
        <v>0</v>
      </c>
    </row>
  </sheetData>
  <mergeCells count="2">
    <mergeCell ref="D1:E1"/>
    <mergeCell ref="A1:B1"/>
  </mergeCell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58DE9-1058-4FC3-BE13-3F8C03AB7369}">
  <dimension ref="A1:I29"/>
  <sheetViews>
    <sheetView workbookViewId="0">
      <selection activeCell="E17" sqref="E17:I29"/>
    </sheetView>
  </sheetViews>
  <sheetFormatPr baseColWidth="10" defaultRowHeight="15" x14ac:dyDescent="0.25"/>
  <cols>
    <col min="1" max="1" width="21.42578125" customWidth="1"/>
    <col min="2" max="2" width="25.7109375" customWidth="1"/>
    <col min="5" max="5" width="10.85546875" bestFit="1" customWidth="1"/>
    <col min="6" max="6" width="10.28515625" bestFit="1" customWidth="1"/>
    <col min="7" max="7" width="16.28515625" bestFit="1" customWidth="1"/>
    <col min="8" max="8" width="8.140625" bestFit="1" customWidth="1"/>
    <col min="9" max="9" width="8.7109375" bestFit="1" customWidth="1"/>
  </cols>
  <sheetData>
    <row r="1" spans="1:9" x14ac:dyDescent="0.25">
      <c r="A1" s="5" t="s">
        <v>5</v>
      </c>
      <c r="B1" s="5"/>
      <c r="D1" s="5" t="s">
        <v>2</v>
      </c>
      <c r="E1" s="5"/>
    </row>
    <row r="2" spans="1:9" x14ac:dyDescent="0.25">
      <c r="D2" s="1"/>
      <c r="E2" s="1"/>
    </row>
    <row r="3" spans="1:9" x14ac:dyDescent="0.25">
      <c r="A3" s="1" t="s">
        <v>7</v>
      </c>
      <c r="B3" s="1" t="s">
        <v>6</v>
      </c>
      <c r="D3" s="1"/>
      <c r="E3" s="2" t="s">
        <v>9</v>
      </c>
      <c r="F3" s="2" t="s">
        <v>10</v>
      </c>
      <c r="G3" s="2" t="s">
        <v>8</v>
      </c>
      <c r="H3" s="2" t="s">
        <v>11</v>
      </c>
      <c r="I3" s="2" t="s">
        <v>12</v>
      </c>
    </row>
    <row r="4" spans="1:9" x14ac:dyDescent="0.25">
      <c r="A4" s="1">
        <v>20</v>
      </c>
      <c r="B4" s="1" t="s">
        <v>19</v>
      </c>
      <c r="E4" s="3">
        <v>44442</v>
      </c>
      <c r="F4" s="2">
        <v>90000004</v>
      </c>
      <c r="G4" s="2" t="s">
        <v>20</v>
      </c>
      <c r="H4" s="4">
        <v>0</v>
      </c>
      <c r="I4" s="4">
        <f>A4</f>
        <v>20</v>
      </c>
    </row>
    <row r="5" spans="1:9" x14ac:dyDescent="0.25">
      <c r="A5" s="1">
        <v>10</v>
      </c>
      <c r="B5" s="1" t="s">
        <v>21</v>
      </c>
      <c r="E5" s="3">
        <v>44442</v>
      </c>
      <c r="F5" s="2">
        <v>62560000</v>
      </c>
      <c r="G5" s="2" t="s">
        <v>20</v>
      </c>
      <c r="H5" s="4">
        <f>I4/1.2</f>
        <v>16.666666666666668</v>
      </c>
      <c r="I5" s="4">
        <v>0</v>
      </c>
    </row>
    <row r="6" spans="1:9" x14ac:dyDescent="0.25">
      <c r="A6" s="1">
        <v>5</v>
      </c>
      <c r="B6" s="1" t="s">
        <v>17</v>
      </c>
      <c r="E6" s="3">
        <v>44442</v>
      </c>
      <c r="F6" s="2">
        <v>44566000</v>
      </c>
      <c r="G6" s="2" t="s">
        <v>20</v>
      </c>
      <c r="H6" s="4">
        <f>I4/1.2*0.2</f>
        <v>3.3333333333333339</v>
      </c>
      <c r="I6" s="4">
        <v>0</v>
      </c>
    </row>
    <row r="7" spans="1:9" x14ac:dyDescent="0.25">
      <c r="A7" s="1">
        <v>13</v>
      </c>
      <c r="B7" s="1" t="s">
        <v>18</v>
      </c>
      <c r="E7" s="3">
        <v>44444</v>
      </c>
      <c r="F7" s="2">
        <v>90000004</v>
      </c>
      <c r="G7" s="2" t="s">
        <v>22</v>
      </c>
      <c r="H7" s="4">
        <v>0</v>
      </c>
      <c r="I7" s="4">
        <f>A5</f>
        <v>10</v>
      </c>
    </row>
    <row r="8" spans="1:9" x14ac:dyDescent="0.25">
      <c r="A8" s="1"/>
      <c r="B8" s="1"/>
      <c r="E8" s="3">
        <v>44444</v>
      </c>
      <c r="F8" s="2">
        <v>62560000</v>
      </c>
      <c r="G8" s="2" t="s">
        <v>22</v>
      </c>
      <c r="H8" s="4">
        <f>A5/1.2</f>
        <v>8.3333333333333339</v>
      </c>
      <c r="I8" s="4">
        <v>0</v>
      </c>
    </row>
    <row r="9" spans="1:9" x14ac:dyDescent="0.25">
      <c r="A9" s="1"/>
      <c r="B9" s="1"/>
      <c r="E9" s="3">
        <v>44444</v>
      </c>
      <c r="F9" s="2">
        <v>44566000</v>
      </c>
      <c r="G9" s="2" t="s">
        <v>22</v>
      </c>
      <c r="H9" s="4">
        <f>I7/1.2*0.2</f>
        <v>1.666666666666667</v>
      </c>
      <c r="I9" s="4">
        <v>0</v>
      </c>
    </row>
    <row r="10" spans="1:9" x14ac:dyDescent="0.25">
      <c r="E10" s="3">
        <v>44505</v>
      </c>
      <c r="F10" s="2">
        <v>90000004</v>
      </c>
      <c r="G10" s="2" t="s">
        <v>23</v>
      </c>
      <c r="H10" s="4">
        <v>0</v>
      </c>
      <c r="I10" s="4">
        <f>A6</f>
        <v>5</v>
      </c>
    </row>
    <row r="11" spans="1:9" x14ac:dyDescent="0.25">
      <c r="E11" s="3">
        <v>44505</v>
      </c>
      <c r="F11" s="2">
        <v>62560000</v>
      </c>
      <c r="G11" s="2" t="s">
        <v>23</v>
      </c>
      <c r="H11" s="4">
        <f>I10/1.2</f>
        <v>4.166666666666667</v>
      </c>
      <c r="I11" s="4">
        <v>0</v>
      </c>
    </row>
    <row r="12" spans="1:9" x14ac:dyDescent="0.25">
      <c r="E12" s="3">
        <v>44505</v>
      </c>
      <c r="F12" s="2">
        <v>44566000</v>
      </c>
      <c r="G12" s="2" t="s">
        <v>23</v>
      </c>
      <c r="H12" s="4">
        <f>I10*0.2</f>
        <v>1</v>
      </c>
      <c r="I12" s="4">
        <v>0</v>
      </c>
    </row>
    <row r="13" spans="1:9" x14ac:dyDescent="0.25">
      <c r="E13" s="3">
        <v>44320</v>
      </c>
      <c r="F13" s="2">
        <v>90000004</v>
      </c>
      <c r="G13" s="2" t="s">
        <v>24</v>
      </c>
      <c r="H13" s="4">
        <v>0</v>
      </c>
      <c r="I13" s="4">
        <f>A7</f>
        <v>13</v>
      </c>
    </row>
    <row r="14" spans="1:9" x14ac:dyDescent="0.25">
      <c r="E14" s="3">
        <v>44320</v>
      </c>
      <c r="F14" s="2">
        <v>62560000</v>
      </c>
      <c r="G14" s="2" t="s">
        <v>24</v>
      </c>
      <c r="H14" s="4">
        <f>I13/1.2</f>
        <v>10.833333333333334</v>
      </c>
      <c r="I14" s="4">
        <v>0</v>
      </c>
    </row>
    <row r="15" spans="1:9" x14ac:dyDescent="0.25">
      <c r="E15" s="3">
        <v>44320</v>
      </c>
      <c r="F15" s="2">
        <v>44566000</v>
      </c>
      <c r="G15" s="2" t="s">
        <v>24</v>
      </c>
      <c r="H15" s="4">
        <f>I13/1.2*0.2</f>
        <v>2.166666666666667</v>
      </c>
      <c r="I15" s="4">
        <v>0</v>
      </c>
    </row>
    <row r="16" spans="1:9" x14ac:dyDescent="0.25">
      <c r="E16" s="2"/>
      <c r="F16" s="2"/>
      <c r="G16" s="2"/>
      <c r="H16" s="2"/>
      <c r="I16" s="2"/>
    </row>
    <row r="17" spans="5:9" x14ac:dyDescent="0.25">
      <c r="E17" t="s">
        <v>28</v>
      </c>
      <c r="F17" t="s">
        <v>25</v>
      </c>
      <c r="G17" t="s">
        <v>29</v>
      </c>
      <c r="H17" t="s">
        <v>30</v>
      </c>
      <c r="I17" t="s">
        <v>31</v>
      </c>
    </row>
    <row r="18" spans="5:9" x14ac:dyDescent="0.25">
      <c r="E18" s="6">
        <v>44442</v>
      </c>
      <c r="F18">
        <v>90000004</v>
      </c>
      <c r="G18" s="7" t="s">
        <v>32</v>
      </c>
      <c r="H18">
        <v>0</v>
      </c>
      <c r="I18">
        <v>20</v>
      </c>
    </row>
    <row r="19" spans="5:9" x14ac:dyDescent="0.25">
      <c r="E19" s="6">
        <v>44442</v>
      </c>
      <c r="F19">
        <v>62560000</v>
      </c>
      <c r="G19" s="7" t="s">
        <v>32</v>
      </c>
      <c r="H19">
        <v>16.670000000000002</v>
      </c>
      <c r="I19">
        <v>0</v>
      </c>
    </row>
    <row r="20" spans="5:9" x14ac:dyDescent="0.25">
      <c r="E20" s="6">
        <v>44442</v>
      </c>
      <c r="F20">
        <v>44566000</v>
      </c>
      <c r="G20" s="7" t="s">
        <v>32</v>
      </c>
      <c r="H20">
        <v>3.33</v>
      </c>
      <c r="I20">
        <v>0</v>
      </c>
    </row>
    <row r="21" spans="5:9" x14ac:dyDescent="0.25">
      <c r="E21" s="6">
        <v>44444</v>
      </c>
      <c r="F21">
        <v>90000004</v>
      </c>
      <c r="G21" s="7" t="s">
        <v>33</v>
      </c>
      <c r="H21">
        <v>0</v>
      </c>
      <c r="I21">
        <v>10</v>
      </c>
    </row>
    <row r="22" spans="5:9" x14ac:dyDescent="0.25">
      <c r="E22" s="6">
        <v>44444</v>
      </c>
      <c r="F22">
        <v>62560000</v>
      </c>
      <c r="G22" s="7" t="s">
        <v>33</v>
      </c>
      <c r="H22">
        <v>8.33</v>
      </c>
      <c r="I22">
        <v>0</v>
      </c>
    </row>
    <row r="23" spans="5:9" x14ac:dyDescent="0.25">
      <c r="E23" s="6">
        <v>44444</v>
      </c>
      <c r="F23">
        <v>44566000</v>
      </c>
      <c r="G23" s="7" t="s">
        <v>33</v>
      </c>
      <c r="H23">
        <v>1.67</v>
      </c>
      <c r="I23">
        <v>0</v>
      </c>
    </row>
    <row r="24" spans="5:9" x14ac:dyDescent="0.25">
      <c r="E24" s="6">
        <v>44505</v>
      </c>
      <c r="F24">
        <v>90000004</v>
      </c>
      <c r="G24" s="7" t="s">
        <v>34</v>
      </c>
      <c r="H24">
        <v>0</v>
      </c>
      <c r="I24">
        <v>5</v>
      </c>
    </row>
    <row r="25" spans="5:9" x14ac:dyDescent="0.25">
      <c r="E25" s="6">
        <v>44505</v>
      </c>
      <c r="F25">
        <v>62560000</v>
      </c>
      <c r="G25" s="7" t="s">
        <v>34</v>
      </c>
      <c r="H25">
        <v>4.17</v>
      </c>
      <c r="I25">
        <v>0</v>
      </c>
    </row>
    <row r="26" spans="5:9" x14ac:dyDescent="0.25">
      <c r="E26" s="6">
        <v>44505</v>
      </c>
      <c r="F26">
        <v>44566000</v>
      </c>
      <c r="G26" s="7" t="s">
        <v>34</v>
      </c>
      <c r="H26">
        <v>0.83</v>
      </c>
      <c r="I26">
        <v>0</v>
      </c>
    </row>
    <row r="27" spans="5:9" x14ac:dyDescent="0.25">
      <c r="E27" s="6">
        <v>44320</v>
      </c>
      <c r="F27">
        <v>90000004</v>
      </c>
      <c r="G27" s="7" t="s">
        <v>35</v>
      </c>
      <c r="H27">
        <v>0</v>
      </c>
      <c r="I27">
        <v>13</v>
      </c>
    </row>
    <row r="28" spans="5:9" x14ac:dyDescent="0.25">
      <c r="E28" s="6">
        <v>44320</v>
      </c>
      <c r="F28">
        <v>62560000</v>
      </c>
      <c r="G28" s="7" t="s">
        <v>35</v>
      </c>
      <c r="H28">
        <v>10.83</v>
      </c>
      <c r="I28">
        <v>0</v>
      </c>
    </row>
    <row r="29" spans="5:9" x14ac:dyDescent="0.25">
      <c r="E29" s="6">
        <v>44320</v>
      </c>
      <c r="F29">
        <v>44566000</v>
      </c>
      <c r="G29" s="7" t="s">
        <v>35</v>
      </c>
      <c r="H29">
        <v>2.17</v>
      </c>
      <c r="I29">
        <v>0</v>
      </c>
    </row>
  </sheetData>
  <mergeCells count="2">
    <mergeCell ref="A1:B1"/>
    <mergeCell ref="D1:E1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B039C05-0DDE-40E8-9462-5CBFD2658D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carburant </vt:lpstr>
      <vt:lpstr>restaurant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Valentin Chauviere</cp:lastModifiedBy>
  <dcterms:created xsi:type="dcterms:W3CDTF">2021-12-06T09:14:18Z</dcterms:created>
  <dcterms:modified xsi:type="dcterms:W3CDTF">2021-12-06T15:56:19Z</dcterms:modified>
</cp:coreProperties>
</file>