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8515" windowHeight="12345"/>
  </bookViews>
  <sheets>
    <sheet name="Feuil2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13" i="2" l="1"/>
  <c r="F44" i="2"/>
  <c r="D44" i="2"/>
  <c r="C44" i="2"/>
  <c r="B44" i="2"/>
  <c r="AH43" i="2"/>
  <c r="AB43" i="2"/>
  <c r="Z43" i="2"/>
  <c r="X43" i="2"/>
  <c r="V43" i="2"/>
  <c r="T43" i="2"/>
  <c r="R43" i="2"/>
  <c r="P43" i="2"/>
  <c r="L43" i="2"/>
  <c r="J43" i="2"/>
  <c r="AH42" i="2"/>
  <c r="AB42" i="2"/>
  <c r="Z42" i="2"/>
  <c r="X42" i="2"/>
  <c r="V42" i="2"/>
  <c r="T42" i="2"/>
  <c r="R42" i="2"/>
  <c r="P42" i="2"/>
  <c r="L42" i="2"/>
  <c r="J42" i="2"/>
  <c r="AH41" i="2"/>
  <c r="AB41" i="2"/>
  <c r="Z41" i="2"/>
  <c r="X41" i="2"/>
  <c r="V41" i="2"/>
  <c r="T41" i="2"/>
  <c r="R41" i="2"/>
  <c r="P41" i="2"/>
  <c r="N41" i="2"/>
  <c r="L41" i="2"/>
  <c r="J41" i="2"/>
  <c r="AH40" i="2"/>
  <c r="AB40" i="2"/>
  <c r="Z40" i="2"/>
  <c r="X40" i="2"/>
  <c r="V40" i="2"/>
  <c r="T40" i="2"/>
  <c r="R40" i="2"/>
  <c r="P40" i="2"/>
  <c r="L40" i="2"/>
  <c r="J40" i="2"/>
  <c r="AH39" i="2"/>
  <c r="AB39" i="2"/>
  <c r="Z39" i="2"/>
  <c r="X39" i="2"/>
  <c r="V39" i="2"/>
  <c r="T39" i="2"/>
  <c r="R39" i="2"/>
  <c r="P39" i="2"/>
  <c r="L39" i="2"/>
  <c r="J39" i="2"/>
  <c r="AH38" i="2"/>
  <c r="AH44" i="2" s="1"/>
  <c r="AB38" i="2"/>
  <c r="AB44" i="2" s="1"/>
  <c r="Z38" i="2"/>
  <c r="Z44" i="2" s="1"/>
  <c r="X38" i="2"/>
  <c r="X44" i="2" s="1"/>
  <c r="V38" i="2"/>
  <c r="V44" i="2" s="1"/>
  <c r="T38" i="2"/>
  <c r="T44" i="2" s="1"/>
  <c r="R38" i="2"/>
  <c r="R44" i="2" s="1"/>
  <c r="P38" i="2"/>
  <c r="P44" i="2" s="1"/>
  <c r="N38" i="2"/>
  <c r="N44" i="2" s="1"/>
  <c r="L38" i="2"/>
  <c r="L44" i="2" s="1"/>
  <c r="J38" i="2"/>
  <c r="J44" i="2" s="1"/>
  <c r="AJ24" i="2"/>
  <c r="AH24" i="2"/>
  <c r="AF24" i="2"/>
  <c r="AD24" i="2"/>
  <c r="AB24" i="2"/>
  <c r="Z24" i="2"/>
  <c r="X24" i="2"/>
  <c r="V24" i="2"/>
  <c r="T24" i="2"/>
  <c r="R24" i="2"/>
  <c r="P24" i="2"/>
  <c r="N24" i="2"/>
  <c r="L24" i="2"/>
  <c r="J24" i="2"/>
  <c r="H24" i="2"/>
  <c r="F24" i="2"/>
  <c r="D24" i="2"/>
  <c r="B24" i="2"/>
  <c r="AJ21" i="2"/>
  <c r="AH21" i="2"/>
  <c r="AF21" i="2"/>
  <c r="AF22" i="2" s="1"/>
  <c r="AD21" i="2"/>
  <c r="AB21" i="2"/>
  <c r="Z21" i="2"/>
  <c r="X21" i="2"/>
  <c r="V21" i="2"/>
  <c r="T21" i="2"/>
  <c r="R21" i="2"/>
  <c r="P21" i="2"/>
  <c r="N21" i="2"/>
  <c r="L21" i="2"/>
  <c r="J21" i="2"/>
  <c r="H21" i="2"/>
  <c r="F21" i="2"/>
  <c r="D21" i="2"/>
  <c r="B21" i="2"/>
  <c r="AJ14" i="2"/>
  <c r="AJ15" i="2" s="1"/>
  <c r="AD14" i="2"/>
  <c r="AB14" i="2"/>
  <c r="AB15" i="2" s="1"/>
  <c r="AK13" i="2"/>
  <c r="AJ13" i="2"/>
  <c r="AI13" i="2"/>
  <c r="AH13" i="2"/>
  <c r="AH14" i="2" s="1"/>
  <c r="AH15" i="2" s="1"/>
  <c r="AG13" i="2"/>
  <c r="AF13" i="2"/>
  <c r="AE13" i="2"/>
  <c r="AD13" i="2"/>
  <c r="AD15" i="2" s="1"/>
  <c r="AC13" i="2"/>
  <c r="AB13" i="2"/>
  <c r="AA13" i="2"/>
  <c r="Z13" i="2"/>
  <c r="Z22" i="2" s="1"/>
  <c r="X13" i="2"/>
  <c r="X14" i="2" s="1"/>
  <c r="X15" i="2" s="1"/>
  <c r="V13" i="2"/>
  <c r="V14" i="2" s="1"/>
  <c r="T13" i="2"/>
  <c r="R13" i="2"/>
  <c r="R14" i="2" s="1"/>
  <c r="R15" i="2" s="1"/>
  <c r="P13" i="2"/>
  <c r="P14" i="2" s="1"/>
  <c r="P15" i="2" s="1"/>
  <c r="AD40" i="2"/>
  <c r="L13" i="2"/>
  <c r="J13" i="2"/>
  <c r="J14" i="2" s="1"/>
  <c r="J15" i="2" s="1"/>
  <c r="H13" i="2"/>
  <c r="H22" i="2" s="1"/>
  <c r="F13" i="2"/>
  <c r="F14" i="2" s="1"/>
  <c r="D13" i="2"/>
  <c r="B13" i="2"/>
  <c r="B22" i="2" s="1"/>
  <c r="AF14" i="2" l="1"/>
  <c r="AF43" i="2" s="1"/>
  <c r="T23" i="2"/>
  <c r="L14" i="2"/>
  <c r="L15" i="2" s="1"/>
  <c r="B14" i="2"/>
  <c r="Z14" i="2"/>
  <c r="F15" i="2"/>
  <c r="V15" i="2"/>
  <c r="N22" i="2"/>
  <c r="B23" i="2"/>
  <c r="Z23" i="2"/>
  <c r="AD38" i="2"/>
  <c r="AD41" i="2"/>
  <c r="AD39" i="2"/>
  <c r="AD42" i="2"/>
  <c r="T22" i="2"/>
  <c r="H23" i="2"/>
  <c r="AF23" i="2"/>
  <c r="N23" i="2"/>
  <c r="AD43" i="2"/>
  <c r="D14" i="2"/>
  <c r="D15" i="2" s="1"/>
  <c r="H14" i="2"/>
  <c r="N14" i="2" l="1"/>
  <c r="N15" i="2" s="1"/>
  <c r="AF15" i="2"/>
  <c r="AJ43" i="2" s="1"/>
  <c r="T14" i="2"/>
  <c r="AF39" i="2"/>
  <c r="H15" i="2"/>
  <c r="AJ39" i="2" s="1"/>
  <c r="AF42" i="2"/>
  <c r="Z15" i="2"/>
  <c r="AJ42" i="2" s="1"/>
  <c r="AD44" i="2"/>
  <c r="B15" i="2"/>
  <c r="AJ38" i="2" s="1"/>
  <c r="AF38" i="2"/>
  <c r="AF40" i="2" l="1"/>
  <c r="AJ40" i="2"/>
  <c r="AF41" i="2"/>
  <c r="T15" i="2"/>
  <c r="AJ41" i="2" s="1"/>
  <c r="AF44" i="2" l="1"/>
  <c r="AJ44" i="2"/>
</calcChain>
</file>

<file path=xl/sharedStrings.xml><?xml version="1.0" encoding="utf-8"?>
<sst xmlns="http://schemas.openxmlformats.org/spreadsheetml/2006/main" count="18" uniqueCount="11">
  <si>
    <t xml:space="preserve">Date : </t>
  </si>
  <si>
    <t>Equipe :</t>
  </si>
  <si>
    <t>B</t>
  </si>
  <si>
    <t>Groupe 3</t>
  </si>
  <si>
    <t>Groupe 10</t>
  </si>
  <si>
    <t>Groupe 11</t>
  </si>
  <si>
    <t>Groupe 7</t>
  </si>
  <si>
    <t>Groupe 9</t>
  </si>
  <si>
    <t>Groupe 12</t>
  </si>
  <si>
    <t xml:space="preserve"> </t>
  </si>
  <si>
    <t>Total 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</si>
</sst>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.000"/>
  </numFmts>
  <fonts count="9" x14ac:knownFonts="1">
    <font>
      <sz val="10"/>
      <name val="Arial"/>
    </font>
    <font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u/>
      <sz val="22"/>
      <name val="Arial"/>
      <family val="2"/>
    </font>
    <font>
      <sz val="1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AF8BD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2" fillId="0" borderId="18" xfId="0" applyFont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left" vertical="center"/>
    </xf>
    <xf numFmtId="2" fontId="4" fillId="0" borderId="0" xfId="0" applyNumberFormat="1" applyFont="1" applyFill="1" applyBorder="1" applyAlignment="1">
      <alignment horizontal="center" vertical="center"/>
    </xf>
    <xf numFmtId="0" fontId="2" fillId="0" borderId="22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left" vertical="center"/>
    </xf>
    <xf numFmtId="0" fontId="2" fillId="0" borderId="26" xfId="0" applyNumberFormat="1" applyFont="1" applyBorder="1" applyAlignment="1" applyProtection="1">
      <alignment horizontal="lef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10" fontId="4" fillId="0" borderId="0" xfId="0" applyNumberFormat="1" applyFont="1" applyFill="1" applyBorder="1" applyAlignment="1">
      <alignment horizontal="center" vertical="center"/>
    </xf>
    <xf numFmtId="10" fontId="2" fillId="0" borderId="0" xfId="0" applyNumberFormat="1" applyFont="1" applyBorder="1" applyAlignment="1" applyProtection="1">
      <alignment horizontal="center" vertical="center"/>
    </xf>
    <xf numFmtId="10" fontId="4" fillId="0" borderId="0" xfId="0" applyNumberFormat="1" applyFont="1" applyBorder="1" applyAlignment="1" applyProtection="1">
      <alignment horizontal="center" vertical="center"/>
    </xf>
    <xf numFmtId="2" fontId="5" fillId="0" borderId="11" xfId="0" applyNumberFormat="1" applyFont="1" applyBorder="1" applyAlignment="1" applyProtection="1">
      <alignment vertical="center" wrapText="1"/>
    </xf>
    <xf numFmtId="2" fontId="4" fillId="0" borderId="11" xfId="0" applyNumberFormat="1" applyFont="1" applyBorder="1" applyAlignment="1" applyProtection="1">
      <alignment vertical="center"/>
    </xf>
    <xf numFmtId="2" fontId="4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2" fontId="5" fillId="0" borderId="0" xfId="0" applyNumberFormat="1" applyFont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vertical="center"/>
    </xf>
    <xf numFmtId="2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42" xfId="0" applyFont="1" applyBorder="1" applyAlignment="1" applyProtection="1">
      <alignment vertical="center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0" fontId="1" fillId="2" borderId="44" xfId="0" applyFont="1" applyFill="1" applyBorder="1" applyAlignment="1" applyProtection="1">
      <alignment horizontal="center" vertical="center"/>
      <protection locked="0"/>
    </xf>
    <xf numFmtId="0" fontId="1" fillId="0" borderId="47" xfId="0" applyFont="1" applyBorder="1" applyAlignment="1" applyProtection="1">
      <alignment vertical="center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0" borderId="50" xfId="0" applyFont="1" applyBorder="1" applyAlignment="1" applyProtection="1">
      <alignment vertical="center"/>
    </xf>
    <xf numFmtId="0" fontId="1" fillId="0" borderId="53" xfId="0" applyFont="1" applyBorder="1" applyAlignment="1" applyProtection="1">
      <alignment vertical="center"/>
    </xf>
    <xf numFmtId="0" fontId="1" fillId="2" borderId="54" xfId="0" applyFont="1" applyFill="1" applyBorder="1" applyAlignment="1" applyProtection="1">
      <alignment horizontal="center" vertical="center"/>
      <protection locked="0"/>
    </xf>
    <xf numFmtId="0" fontId="1" fillId="2" borderId="55" xfId="0" applyFont="1" applyFill="1" applyBorder="1" applyAlignment="1" applyProtection="1">
      <alignment horizontal="center" vertical="center"/>
      <protection locked="0"/>
    </xf>
    <xf numFmtId="0" fontId="1" fillId="0" borderId="53" xfId="0" applyFont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0" fontId="4" fillId="0" borderId="0" xfId="0" applyFont="1" applyFill="1" applyAlignment="1">
      <alignment horizontal="left"/>
    </xf>
    <xf numFmtId="2" fontId="4" fillId="0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2" fontId="1" fillId="0" borderId="56" xfId="0" applyNumberFormat="1" applyFont="1" applyFill="1" applyBorder="1" applyAlignment="1" applyProtection="1">
      <alignment horizontal="center" vertical="center"/>
    </xf>
    <xf numFmtId="2" fontId="1" fillId="0" borderId="2" xfId="0" applyNumberFormat="1" applyFont="1" applyFill="1" applyBorder="1" applyAlignment="1" applyProtection="1">
      <alignment horizontal="center" vertical="center"/>
    </xf>
    <xf numFmtId="2" fontId="1" fillId="0" borderId="5" xfId="0" applyNumberFormat="1" applyFont="1" applyFill="1" applyBorder="1" applyAlignment="1" applyProtection="1">
      <alignment horizontal="center" vertical="center"/>
    </xf>
    <xf numFmtId="2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2" fontId="1" fillId="0" borderId="24" xfId="0" applyNumberFormat="1" applyFont="1" applyFill="1" applyBorder="1" applyAlignment="1" applyProtection="1">
      <alignment horizontal="center" vertical="center"/>
    </xf>
    <xf numFmtId="2" fontId="1" fillId="0" borderId="25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2" fontId="1" fillId="0" borderId="23" xfId="0" applyNumberFormat="1" applyFont="1" applyFill="1" applyBorder="1" applyAlignment="1" applyProtection="1">
      <alignment horizontal="center" vertical="center"/>
    </xf>
    <xf numFmtId="2" fontId="1" fillId="0" borderId="20" xfId="0" applyNumberFormat="1" applyFont="1" applyFill="1" applyBorder="1" applyAlignment="1" applyProtection="1">
      <alignment horizontal="center" vertical="center"/>
    </xf>
    <xf numFmtId="2" fontId="1" fillId="0" borderId="19" xfId="0" applyNumberFormat="1" applyFont="1" applyFill="1" applyBorder="1" applyAlignment="1" applyProtection="1">
      <alignment horizontal="center" vertical="center"/>
    </xf>
    <xf numFmtId="2" fontId="1" fillId="0" borderId="33" xfId="0" applyNumberFormat="1" applyFont="1" applyFill="1" applyBorder="1" applyAlignment="1" applyProtection="1">
      <alignment horizontal="center" vertical="center"/>
    </xf>
    <xf numFmtId="2" fontId="1" fillId="0" borderId="29" xfId="0" applyNumberFormat="1" applyFont="1" applyFill="1" applyBorder="1" applyAlignment="1" applyProtection="1">
      <alignment horizontal="center" vertical="center"/>
    </xf>
    <xf numFmtId="2" fontId="1" fillId="0" borderId="21" xfId="0" applyNumberFormat="1" applyFont="1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2" fontId="1" fillId="0" borderId="45" xfId="0" applyNumberFormat="1" applyFont="1" applyFill="1" applyBorder="1" applyAlignment="1" applyProtection="1">
      <alignment horizontal="center" vertical="center"/>
    </xf>
    <xf numFmtId="2" fontId="1" fillId="0" borderId="46" xfId="0" applyNumberFormat="1" applyFont="1" applyFill="1" applyBorder="1" applyAlignment="1" applyProtection="1">
      <alignment horizontal="center" vertical="center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0" fontId="1" fillId="2" borderId="52" xfId="0" applyFont="1" applyFill="1" applyBorder="1" applyAlignment="1" applyProtection="1">
      <alignment horizontal="center" vertical="center"/>
      <protection locked="0"/>
    </xf>
    <xf numFmtId="0" fontId="1" fillId="2" borderId="48" xfId="0" applyFont="1" applyFill="1" applyBorder="1" applyAlignment="1" applyProtection="1">
      <alignment horizontal="center" vertical="center"/>
      <protection locked="0"/>
    </xf>
    <xf numFmtId="0" fontId="1" fillId="2" borderId="49" xfId="0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1" fillId="2" borderId="39" xfId="0" applyFont="1" applyFill="1" applyBorder="1" applyAlignment="1" applyProtection="1">
      <alignment horizontal="center" vertical="center"/>
      <protection locked="0"/>
    </xf>
    <xf numFmtId="2" fontId="1" fillId="0" borderId="51" xfId="0" applyNumberFormat="1" applyFont="1" applyFill="1" applyBorder="1" applyAlignment="1" applyProtection="1">
      <alignment horizontal="center" vertical="center"/>
    </xf>
    <xf numFmtId="2" fontId="1" fillId="0" borderId="52" xfId="0" applyNumberFormat="1" applyFont="1" applyFill="1" applyBorder="1" applyAlignment="1" applyProtection="1">
      <alignment horizontal="center" vertical="center"/>
    </xf>
    <xf numFmtId="2" fontId="1" fillId="0" borderId="48" xfId="0" applyNumberFormat="1" applyFont="1" applyFill="1" applyBorder="1" applyAlignment="1" applyProtection="1">
      <alignment horizontal="center" vertical="center"/>
    </xf>
    <xf numFmtId="2" fontId="1" fillId="0" borderId="49" xfId="0" applyNumberFormat="1" applyFont="1" applyFill="1" applyBorder="1" applyAlignment="1" applyProtection="1">
      <alignment horizontal="center" vertical="center"/>
    </xf>
    <xf numFmtId="2" fontId="1" fillId="0" borderId="38" xfId="0" applyNumberFormat="1" applyFont="1" applyFill="1" applyBorder="1" applyAlignment="1" applyProtection="1">
      <alignment horizontal="center" vertical="center"/>
    </xf>
    <xf numFmtId="2" fontId="1" fillId="0" borderId="39" xfId="0" applyNumberFormat="1" applyFont="1" applyFill="1" applyBorder="1" applyAlignment="1" applyProtection="1">
      <alignment horizontal="center" vertical="center"/>
    </xf>
    <xf numFmtId="2" fontId="1" fillId="0" borderId="16" xfId="0" applyNumberFormat="1" applyFont="1" applyFill="1" applyBorder="1" applyAlignment="1" applyProtection="1">
      <alignment horizontal="center" vertical="center"/>
    </xf>
    <xf numFmtId="2" fontId="1" fillId="0" borderId="14" xfId="0" applyNumberFormat="1" applyFont="1" applyFill="1" applyBorder="1" applyAlignment="1" applyProtection="1">
      <alignment horizontal="center" vertical="center"/>
    </xf>
    <xf numFmtId="2" fontId="1" fillId="0" borderId="44" xfId="0" applyNumberFormat="1" applyFont="1" applyFill="1" applyBorder="1" applyAlignment="1" applyProtection="1">
      <alignment horizontal="center" vertical="center"/>
    </xf>
    <xf numFmtId="2" fontId="1" fillId="0" borderId="9" xfId="0" applyNumberFormat="1" applyFont="1" applyFill="1" applyBorder="1" applyAlignment="1" applyProtection="1">
      <alignment horizontal="center" vertical="center"/>
    </xf>
    <xf numFmtId="2" fontId="1" fillId="0" borderId="35" xfId="0" applyNumberFormat="1" applyFont="1" applyFill="1" applyBorder="1" applyAlignment="1" applyProtection="1">
      <alignment horizontal="center" vertical="center"/>
    </xf>
    <xf numFmtId="2" fontId="1" fillId="0" borderId="36" xfId="0" applyNumberFormat="1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41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" vertical="center" wrapText="1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1" fillId="2" borderId="45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0" fontId="1" fillId="2" borderId="44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</xf>
    <xf numFmtId="0" fontId="2" fillId="0" borderId="36" xfId="0" applyFont="1" applyFill="1" applyBorder="1" applyAlignment="1" applyProtection="1">
      <alignment horizontal="center" vertical="center"/>
    </xf>
    <xf numFmtId="0" fontId="2" fillId="0" borderId="38" xfId="0" applyFont="1" applyFill="1" applyBorder="1" applyAlignment="1" applyProtection="1">
      <alignment horizontal="center" vertical="center"/>
    </xf>
    <xf numFmtId="0" fontId="2" fillId="0" borderId="39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7" fillId="0" borderId="37" xfId="0" applyFont="1" applyFill="1" applyBorder="1" applyAlignment="1" applyProtection="1">
      <alignment horizontal="center" vertical="center"/>
    </xf>
    <xf numFmtId="0" fontId="7" fillId="0" borderId="40" xfId="0" applyFont="1" applyFill="1" applyBorder="1" applyAlignment="1" applyProtection="1">
      <alignment horizontal="center" vertical="center"/>
    </xf>
    <xf numFmtId="0" fontId="2" fillId="0" borderId="37" xfId="0" applyFont="1" applyFill="1" applyBorder="1" applyAlignment="1" applyProtection="1">
      <alignment horizontal="center" vertical="center"/>
    </xf>
    <xf numFmtId="0" fontId="2" fillId="0" borderId="40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2" fillId="0" borderId="35" xfId="0" applyFont="1" applyFill="1" applyBorder="1" applyAlignment="1" applyProtection="1">
      <alignment horizontal="center" vertical="center" wrapText="1"/>
    </xf>
    <xf numFmtId="0" fontId="2" fillId="0" borderId="36" xfId="0" applyFont="1" applyFill="1" applyBorder="1" applyAlignment="1" applyProtection="1">
      <alignment horizontal="center" vertical="center" wrapText="1"/>
    </xf>
    <xf numFmtId="0" fontId="2" fillId="0" borderId="38" xfId="0" applyFont="1" applyFill="1" applyBorder="1" applyAlignment="1" applyProtection="1">
      <alignment horizontal="center" vertical="center" wrapText="1"/>
    </xf>
    <xf numFmtId="0" fontId="2" fillId="0" borderId="39" xfId="0" applyFont="1" applyFill="1" applyBorder="1" applyAlignment="1" applyProtection="1">
      <alignment horizontal="center" vertical="center" wrapText="1"/>
    </xf>
    <xf numFmtId="10" fontId="3" fillId="0" borderId="22" xfId="0" applyNumberFormat="1" applyFont="1" applyBorder="1" applyAlignment="1" applyProtection="1">
      <alignment horizontal="center" vertical="center"/>
    </xf>
    <xf numFmtId="10" fontId="3" fillId="0" borderId="31" xfId="0" applyNumberFormat="1" applyFont="1" applyBorder="1" applyAlignment="1" applyProtection="1">
      <alignment horizontal="center" vertical="center"/>
    </xf>
    <xf numFmtId="10" fontId="3" fillId="0" borderId="25" xfId="0" applyNumberFormat="1" applyFont="1" applyBorder="1" applyAlignment="1" applyProtection="1">
      <alignment horizontal="center" vertical="center"/>
    </xf>
    <xf numFmtId="10" fontId="3" fillId="0" borderId="32" xfId="0" applyNumberFormat="1" applyFont="1" applyBorder="1" applyAlignment="1" applyProtection="1">
      <alignment horizontal="center" vertical="center"/>
    </xf>
    <xf numFmtId="10" fontId="3" fillId="0" borderId="23" xfId="0" applyNumberFormat="1" applyFont="1" applyBorder="1" applyAlignment="1" applyProtection="1">
      <alignment horizontal="center" vertical="center"/>
    </xf>
    <xf numFmtId="10" fontId="3" fillId="0" borderId="33" xfId="0" applyNumberFormat="1" applyFont="1" applyBorder="1" applyAlignment="1" applyProtection="1">
      <alignment horizontal="center" vertical="center"/>
    </xf>
    <xf numFmtId="10" fontId="3" fillId="0" borderId="24" xfId="0" applyNumberFormat="1" applyFont="1" applyBorder="1" applyAlignment="1" applyProtection="1">
      <alignment horizontal="center" vertical="center"/>
    </xf>
    <xf numFmtId="10" fontId="3" fillId="0" borderId="34" xfId="0" applyNumberFormat="1" applyFont="1" applyBorder="1" applyAlignment="1" applyProtection="1">
      <alignment horizontal="center" vertical="center"/>
    </xf>
    <xf numFmtId="10" fontId="3" fillId="0" borderId="7" xfId="0" applyNumberFormat="1" applyFont="1" applyBorder="1" applyAlignment="1" applyProtection="1">
      <alignment horizontal="center" vertical="center"/>
    </xf>
    <xf numFmtId="10" fontId="3" fillId="0" borderId="8" xfId="0" applyNumberFormat="1" applyFont="1" applyBorder="1" applyAlignment="1" applyProtection="1">
      <alignment horizontal="center" vertical="center"/>
    </xf>
    <xf numFmtId="10" fontId="3" fillId="0" borderId="9" xfId="0" applyNumberFormat="1" applyFont="1" applyBorder="1" applyAlignment="1" applyProtection="1">
      <alignment horizontal="center" vertical="center"/>
    </xf>
    <xf numFmtId="10" fontId="3" fillId="0" borderId="13" xfId="0" applyNumberFormat="1" applyFont="1" applyBorder="1" applyAlignment="1" applyProtection="1">
      <alignment horizontal="center" vertical="center"/>
    </xf>
    <xf numFmtId="10" fontId="3" fillId="0" borderId="14" xfId="0" applyNumberFormat="1" applyFont="1" applyBorder="1" applyAlignment="1" applyProtection="1">
      <alignment horizontal="center" vertical="center"/>
    </xf>
    <xf numFmtId="10" fontId="3" fillId="0" borderId="15" xfId="0" applyNumberFormat="1" applyFont="1" applyBorder="1" applyAlignment="1" applyProtection="1">
      <alignment horizontal="center" vertical="center"/>
    </xf>
    <xf numFmtId="10" fontId="3" fillId="0" borderId="16" xfId="0" applyNumberFormat="1" applyFont="1" applyBorder="1" applyAlignment="1" applyProtection="1">
      <alignment horizontal="center" vertical="center"/>
    </xf>
    <xf numFmtId="10" fontId="3" fillId="0" borderId="17" xfId="0" applyNumberFormat="1" applyFont="1" applyBorder="1" applyAlignment="1" applyProtection="1">
      <alignment horizontal="center" vertical="center"/>
    </xf>
    <xf numFmtId="1" fontId="3" fillId="0" borderId="22" xfId="0" applyNumberFormat="1" applyFont="1" applyBorder="1" applyAlignment="1" applyProtection="1">
      <alignment horizontal="center" vertical="center"/>
    </xf>
    <xf numFmtId="1" fontId="3" fillId="0" borderId="23" xfId="0" applyNumberFormat="1" applyFont="1" applyBorder="1" applyAlignment="1" applyProtection="1">
      <alignment horizontal="center" vertical="center"/>
    </xf>
    <xf numFmtId="1" fontId="3" fillId="0" borderId="24" xfId="0" applyNumberFormat="1" applyFont="1" applyBorder="1" applyAlignment="1" applyProtection="1">
      <alignment horizontal="center" vertical="center"/>
    </xf>
    <xf numFmtId="1" fontId="3" fillId="0" borderId="25" xfId="0" applyNumberFormat="1" applyFont="1" applyBorder="1" applyAlignment="1" applyProtection="1">
      <alignment horizontal="center" vertical="center"/>
    </xf>
    <xf numFmtId="1" fontId="3" fillId="0" borderId="18" xfId="0" applyNumberFormat="1" applyFont="1" applyBorder="1" applyAlignment="1" applyProtection="1">
      <alignment horizontal="center" vertical="center"/>
    </xf>
    <xf numFmtId="1" fontId="3" fillId="0" borderId="19" xfId="0" applyNumberFormat="1" applyFont="1" applyBorder="1" applyAlignment="1" applyProtection="1">
      <alignment horizontal="center" vertical="center"/>
    </xf>
    <xf numFmtId="1" fontId="3" fillId="0" borderId="20" xfId="0" applyNumberFormat="1" applyFont="1" applyBorder="1" applyAlignment="1" applyProtection="1">
      <alignment horizontal="center" vertical="center"/>
    </xf>
    <xf numFmtId="1" fontId="3" fillId="0" borderId="21" xfId="0" applyNumberFormat="1" applyFont="1" applyBorder="1" applyAlignment="1" applyProtection="1">
      <alignment horizontal="center" vertical="center"/>
    </xf>
    <xf numFmtId="2" fontId="3" fillId="0" borderId="18" xfId="0" applyNumberFormat="1" applyFont="1" applyBorder="1" applyAlignment="1" applyProtection="1">
      <alignment horizontal="center" vertical="center"/>
    </xf>
    <xf numFmtId="2" fontId="3" fillId="0" borderId="19" xfId="0" applyNumberFormat="1" applyFont="1" applyBorder="1" applyAlignment="1" applyProtection="1">
      <alignment horizontal="center" vertical="center"/>
    </xf>
    <xf numFmtId="2" fontId="3" fillId="0" borderId="20" xfId="0" applyNumberFormat="1" applyFont="1" applyBorder="1" applyAlignment="1" applyProtection="1">
      <alignment horizontal="center" vertical="center"/>
    </xf>
    <xf numFmtId="0" fontId="0" fillId="0" borderId="21" xfId="0" applyBorder="1" applyProtection="1"/>
    <xf numFmtId="2" fontId="3" fillId="0" borderId="21" xfId="0" applyNumberFormat="1" applyFont="1" applyBorder="1" applyAlignment="1" applyProtection="1">
      <alignment horizontal="center" vertical="center"/>
    </xf>
    <xf numFmtId="1" fontId="3" fillId="0" borderId="27" xfId="0" applyNumberFormat="1" applyFont="1" applyBorder="1" applyAlignment="1" applyProtection="1">
      <alignment horizontal="center" vertical="center"/>
    </xf>
    <xf numFmtId="1" fontId="3" fillId="0" borderId="28" xfId="0" applyNumberFormat="1" applyFont="1" applyBorder="1" applyAlignment="1" applyProtection="1">
      <alignment horizontal="center" vertical="center"/>
    </xf>
    <xf numFmtId="1" fontId="3" fillId="0" borderId="29" xfId="0" applyNumberFormat="1" applyFont="1" applyBorder="1" applyAlignment="1" applyProtection="1">
      <alignment horizontal="center" vertical="center"/>
    </xf>
    <xf numFmtId="1" fontId="3" fillId="0" borderId="30" xfId="0" applyNumberFormat="1" applyFont="1" applyBorder="1" applyAlignment="1" applyProtection="1">
      <alignment horizontal="center" vertical="center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Border="1" applyAlignment="1" applyProtection="1">
      <alignment horizontal="center" vertical="center"/>
    </xf>
    <xf numFmtId="2" fontId="3" fillId="0" borderId="23" xfId="0" applyNumberFormat="1" applyFont="1" applyBorder="1" applyAlignment="1" applyProtection="1">
      <alignment horizontal="center" vertical="center"/>
    </xf>
    <xf numFmtId="2" fontId="3" fillId="0" borderId="24" xfId="0" applyNumberFormat="1" applyFont="1" applyBorder="1" applyAlignment="1" applyProtection="1">
      <alignment horizontal="center" vertical="center"/>
    </xf>
    <xf numFmtId="2" fontId="3" fillId="0" borderId="25" xfId="0" applyNumberFormat="1" applyFont="1" applyBorder="1" applyAlignment="1" applyProtection="1">
      <alignment horizontal="center" vertical="center"/>
    </xf>
    <xf numFmtId="2" fontId="3" fillId="0" borderId="18" xfId="0" applyNumberFormat="1" applyFont="1" applyFill="1" applyBorder="1" applyAlignment="1" applyProtection="1">
      <alignment horizontal="center" vertical="center"/>
    </xf>
    <xf numFmtId="2" fontId="3" fillId="0" borderId="19" xfId="0" applyNumberFormat="1" applyFont="1" applyFill="1" applyBorder="1" applyAlignment="1" applyProtection="1">
      <alignment horizontal="center" vertical="center"/>
    </xf>
    <xf numFmtId="2" fontId="3" fillId="0" borderId="20" xfId="0" applyNumberFormat="1" applyFont="1" applyFill="1" applyBorder="1" applyAlignment="1" applyProtection="1">
      <alignment horizontal="center" vertical="center"/>
    </xf>
    <xf numFmtId="2" fontId="3" fillId="0" borderId="21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Border="1" applyAlignment="1" applyProtection="1">
      <alignment horizontal="center" vertical="center"/>
    </xf>
    <xf numFmtId="14" fontId="2" fillId="0" borderId="4" xfId="0" applyNumberFormat="1" applyFont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.Soutirage/Prod-cdt-Champi%20v3.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rticles"/>
      <sheetName val="Prev-hebdo"/>
      <sheetName val="Lun"/>
      <sheetName val="Mar"/>
      <sheetName val="Mer"/>
      <sheetName val="Jeu"/>
      <sheetName val="Ven"/>
      <sheetName val="Sam"/>
      <sheetName val="Dim"/>
      <sheetName val="Hrs-cdt"/>
      <sheetName val="Pal-log"/>
      <sheetName val="Bilan semaine"/>
      <sheetName val="Bilan fab"/>
    </sheetNames>
    <sheetDataSet>
      <sheetData sheetId="0"/>
      <sheetData sheetId="1">
        <row r="1">
          <cell r="A1" t="str">
            <v>CODE     Article</v>
          </cell>
          <cell r="B1" t="str">
            <v>MARQUE</v>
          </cell>
          <cell r="C1" t="str">
            <v>DESIGNATION</v>
          </cell>
          <cell r="E1" t="str">
            <v>BOUTEILLES/BOÎTES</v>
          </cell>
          <cell r="F1" t="str">
            <v>Bout pal</v>
          </cell>
          <cell r="G1" t="str">
            <v>Vol bout</v>
          </cell>
          <cell r="H1" t="str">
            <v>Vol pal</v>
          </cell>
          <cell r="I1" t="str">
            <v>Bout vide</v>
          </cell>
          <cell r="J1" t="str">
            <v>Bière</v>
          </cell>
          <cell r="K1" t="str">
            <v>Cad Théo Gr.3</v>
          </cell>
          <cell r="L1" t="str">
            <v>Cad Théo Gr.10</v>
          </cell>
          <cell r="M1" t="str">
            <v>Cad Théo Gr.11</v>
          </cell>
          <cell r="N1" t="str">
            <v>Cad Théo Gr.7</v>
          </cell>
          <cell r="O1" t="str">
            <v>Cad Théo Gr.9</v>
          </cell>
          <cell r="P1" t="str">
            <v>Cad Théo Gr.12</v>
          </cell>
          <cell r="Q1" t="str">
            <v>Cadence  Hl/h TRS - Gr3</v>
          </cell>
          <cell r="R1" t="str">
            <v>Cadence  Hl/h TRS - Gr10</v>
          </cell>
          <cell r="S1" t="str">
            <v>Cadence Hl/h TRS - Gr11</v>
          </cell>
          <cell r="T1" t="str">
            <v>Cadennce Hl/h TRS - Gr7</v>
          </cell>
          <cell r="U1" t="str">
            <v>Cadence Hl/h TRS - Gr9</v>
          </cell>
          <cell r="V1" t="str">
            <v>Cadence Hl/h TRS - Gr12</v>
          </cell>
        </row>
        <row r="2">
          <cell r="A2">
            <v>20270</v>
          </cell>
          <cell r="B2" t="str">
            <v>SPITZKRUG</v>
          </cell>
          <cell r="C2" t="str">
            <v>2 x 10 x 25 FA</v>
          </cell>
          <cell r="E2" t="str">
            <v>25 BS COUR</v>
          </cell>
          <cell r="F2">
            <v>2080</v>
          </cell>
          <cell r="G2">
            <v>25</v>
          </cell>
          <cell r="H2">
            <v>5.2</v>
          </cell>
          <cell r="I2">
            <v>5194</v>
          </cell>
          <cell r="J2" t="str">
            <v>FB29009</v>
          </cell>
          <cell r="L2">
            <v>50000</v>
          </cell>
          <cell r="R2">
            <v>75</v>
          </cell>
        </row>
        <row r="3">
          <cell r="A3">
            <v>20300</v>
          </cell>
          <cell r="B3" t="str">
            <v>SAINTE ETIENNE 0.0°</v>
          </cell>
          <cell r="C3" t="str">
            <v>18 x 50 Barquettes</v>
          </cell>
          <cell r="E3" t="str">
            <v>50 Neutre verte cour.</v>
          </cell>
          <cell r="F3">
            <v>1080</v>
          </cell>
          <cell r="G3">
            <v>50</v>
          </cell>
          <cell r="H3">
            <v>5.4</v>
          </cell>
          <cell r="I3">
            <v>2440</v>
          </cell>
          <cell r="J3" t="str">
            <v>FB29402</v>
          </cell>
          <cell r="L3">
            <v>30000</v>
          </cell>
          <cell r="M3">
            <v>35000</v>
          </cell>
          <cell r="R3">
            <v>90</v>
          </cell>
          <cell r="S3">
            <v>96.250000000000014</v>
          </cell>
        </row>
        <row r="4">
          <cell r="A4">
            <v>20310</v>
          </cell>
          <cell r="B4" t="str">
            <v>CZECH Lager 5,1°</v>
          </cell>
          <cell r="C4" t="str">
            <v>18 x 50 Barquettes</v>
          </cell>
          <cell r="E4" t="str">
            <v>50 Neutre verte cour.</v>
          </cell>
          <cell r="F4">
            <v>1080</v>
          </cell>
          <cell r="G4">
            <v>50</v>
          </cell>
          <cell r="H4">
            <v>5.4</v>
          </cell>
          <cell r="I4">
            <v>2440</v>
          </cell>
          <cell r="J4" t="str">
            <v>FB29023</v>
          </cell>
          <cell r="L4">
            <v>30000</v>
          </cell>
          <cell r="M4">
            <v>35000</v>
          </cell>
          <cell r="R4">
            <v>90</v>
          </cell>
          <cell r="S4">
            <v>96.250000000000014</v>
          </cell>
        </row>
        <row r="5">
          <cell r="A5">
            <v>20320</v>
          </cell>
          <cell r="B5" t="str">
            <v>CZECH Lager 5,1°</v>
          </cell>
          <cell r="C5" t="str">
            <v>8 x 50 Pack Carton</v>
          </cell>
          <cell r="E5" t="str">
            <v>50 Neutre verte cour.</v>
          </cell>
          <cell r="F5">
            <v>1120</v>
          </cell>
          <cell r="G5">
            <v>50</v>
          </cell>
          <cell r="H5">
            <v>5.6</v>
          </cell>
          <cell r="I5">
            <v>2440</v>
          </cell>
          <cell r="J5" t="str">
            <v>FB29023</v>
          </cell>
          <cell r="M5">
            <v>25000</v>
          </cell>
          <cell r="S5">
            <v>68.75</v>
          </cell>
        </row>
        <row r="6">
          <cell r="A6">
            <v>20330</v>
          </cell>
          <cell r="B6" t="str">
            <v>SESSION Ale</v>
          </cell>
          <cell r="C6" t="str">
            <v>8 x 50 Pack Carton</v>
          </cell>
          <cell r="E6" t="str">
            <v>50 Neutre verte twist</v>
          </cell>
          <cell r="F6">
            <v>1120</v>
          </cell>
          <cell r="G6">
            <v>50</v>
          </cell>
          <cell r="H6">
            <v>5.6</v>
          </cell>
          <cell r="I6">
            <v>2440</v>
          </cell>
          <cell r="J6" t="str">
            <v>FB29055</v>
          </cell>
          <cell r="M6">
            <v>25000</v>
          </cell>
          <cell r="S6">
            <v>68.75</v>
          </cell>
        </row>
        <row r="7">
          <cell r="A7">
            <v>20540</v>
          </cell>
          <cell r="B7" t="str">
            <v>PILSATOR</v>
          </cell>
          <cell r="C7" t="str">
            <v>24 x 50 Barq. 7 couches</v>
          </cell>
          <cell r="E7" t="str">
            <v>50 PILSATOR</v>
          </cell>
          <cell r="F7">
            <v>1512</v>
          </cell>
          <cell r="G7">
            <v>50</v>
          </cell>
          <cell r="H7">
            <v>7.56</v>
          </cell>
          <cell r="I7">
            <v>5760</v>
          </cell>
          <cell r="J7" t="str">
            <v>FB29023</v>
          </cell>
          <cell r="N7">
            <v>60000</v>
          </cell>
          <cell r="P7">
            <v>60000</v>
          </cell>
          <cell r="T7">
            <v>180</v>
          </cell>
          <cell r="U7">
            <v>0</v>
          </cell>
          <cell r="V7">
            <v>210</v>
          </cell>
        </row>
        <row r="8">
          <cell r="A8">
            <v>20690</v>
          </cell>
          <cell r="B8" t="str">
            <v xml:space="preserve">KARLSQUELL Black 7,2° </v>
          </cell>
          <cell r="C8" t="str">
            <v>6 x 33 Film 10 couches</v>
          </cell>
          <cell r="E8" t="str">
            <v>33 KARLSQUELL Black 7,2°</v>
          </cell>
          <cell r="F8">
            <v>1080</v>
          </cell>
          <cell r="G8">
            <v>33</v>
          </cell>
          <cell r="H8">
            <v>3.5640000000000001</v>
          </cell>
          <cell r="I8">
            <v>8280</v>
          </cell>
          <cell r="J8" t="str">
            <v>FB29037</v>
          </cell>
          <cell r="P8">
            <v>60000</v>
          </cell>
          <cell r="T8">
            <v>0</v>
          </cell>
          <cell r="U8">
            <v>0</v>
          </cell>
          <cell r="V8">
            <v>138.60000000000002</v>
          </cell>
        </row>
        <row r="9">
          <cell r="A9">
            <v>20730</v>
          </cell>
          <cell r="B9" t="str">
            <v>BIERE DE LUXE 4°</v>
          </cell>
          <cell r="C9" t="str">
            <v>2 x 10 x 25 FA</v>
          </cell>
          <cell r="E9" t="str">
            <v>25 BS COUR</v>
          </cell>
          <cell r="F9">
            <v>3000</v>
          </cell>
          <cell r="G9">
            <v>25</v>
          </cell>
          <cell r="H9">
            <v>7.5</v>
          </cell>
          <cell r="I9">
            <v>5194</v>
          </cell>
          <cell r="J9" t="str">
            <v>FB29006</v>
          </cell>
          <cell r="L9">
            <v>50000</v>
          </cell>
          <cell r="R9">
            <v>75</v>
          </cell>
        </row>
        <row r="10">
          <cell r="A10">
            <v>20950</v>
          </cell>
          <cell r="B10" t="str">
            <v>ASKANIA</v>
          </cell>
          <cell r="C10" t="str">
            <v>24 x 33 Barq. 11 couches</v>
          </cell>
          <cell r="E10" t="str">
            <v>33 ASKANIA</v>
          </cell>
          <cell r="F10">
            <v>2376</v>
          </cell>
          <cell r="G10">
            <v>33</v>
          </cell>
          <cell r="H10">
            <v>7.8407999999999998</v>
          </cell>
          <cell r="I10">
            <v>8280</v>
          </cell>
          <cell r="J10" t="str">
            <v>FB29026</v>
          </cell>
          <cell r="R10">
            <v>0</v>
          </cell>
        </row>
        <row r="11">
          <cell r="A11">
            <v>20960</v>
          </cell>
          <cell r="B11" t="str">
            <v>ASKANIA</v>
          </cell>
          <cell r="C11" t="str">
            <v>24 x 50 Barq. 7 couches</v>
          </cell>
          <cell r="E11" t="str">
            <v>50 ASKANIA</v>
          </cell>
          <cell r="F11">
            <v>1512</v>
          </cell>
          <cell r="G11">
            <v>50</v>
          </cell>
          <cell r="H11">
            <v>7.56</v>
          </cell>
          <cell r="I11">
            <v>5760</v>
          </cell>
          <cell r="J11" t="str">
            <v>FB29026</v>
          </cell>
          <cell r="R11">
            <v>0</v>
          </cell>
        </row>
        <row r="12">
          <cell r="A12">
            <v>20990</v>
          </cell>
          <cell r="B12" t="str">
            <v>SPITZKRUG Strong</v>
          </cell>
          <cell r="C12" t="str">
            <v>24 x 50 Barq. 7 couches</v>
          </cell>
          <cell r="E12" t="str">
            <v>50 SPITZKRUG Strong</v>
          </cell>
          <cell r="F12">
            <v>1512</v>
          </cell>
          <cell r="G12">
            <v>50</v>
          </cell>
          <cell r="H12">
            <v>7.56</v>
          </cell>
          <cell r="I12">
            <v>5760</v>
          </cell>
          <cell r="J12" t="str">
            <v>FB29025</v>
          </cell>
          <cell r="R12">
            <v>0</v>
          </cell>
        </row>
        <row r="13">
          <cell r="A13">
            <v>21190</v>
          </cell>
          <cell r="B13" t="str">
            <v>Panaché CHAMPIGNEULLES</v>
          </cell>
          <cell r="C13" t="str">
            <v>4 x 6 x 25 FA</v>
          </cell>
          <cell r="E13" t="str">
            <v>25 KLN verte cour.</v>
          </cell>
          <cell r="F13">
            <v>1848</v>
          </cell>
          <cell r="G13">
            <v>25</v>
          </cell>
          <cell r="H13">
            <v>4.62</v>
          </cell>
          <cell r="I13">
            <v>4100</v>
          </cell>
          <cell r="J13" t="str">
            <v>FB29004</v>
          </cell>
          <cell r="L13">
            <v>55000</v>
          </cell>
          <cell r="R13">
            <v>82.5</v>
          </cell>
        </row>
        <row r="14">
          <cell r="A14">
            <v>21380</v>
          </cell>
          <cell r="B14" t="str">
            <v>RHEINBACHER</v>
          </cell>
          <cell r="C14" t="str">
            <v>3 x 6 x 50 Barquettes</v>
          </cell>
          <cell r="E14" t="str">
            <v>50 Neutre ambrée twist</v>
          </cell>
          <cell r="F14">
            <v>1080</v>
          </cell>
          <cell r="G14">
            <v>50</v>
          </cell>
          <cell r="H14">
            <v>5.4</v>
          </cell>
          <cell r="I14">
            <v>2440</v>
          </cell>
          <cell r="J14" t="str">
            <v>FB29023</v>
          </cell>
          <cell r="M14">
            <v>35000</v>
          </cell>
          <cell r="S14">
            <v>96.250000000000014</v>
          </cell>
        </row>
        <row r="15">
          <cell r="A15">
            <v>21680</v>
          </cell>
          <cell r="B15" t="str">
            <v>LUDGER'S GOLD</v>
          </cell>
          <cell r="C15" t="str">
            <v>24 x 50 Barq. 7 couches</v>
          </cell>
          <cell r="E15" t="str">
            <v>50 LUDGER'S GOLD</v>
          </cell>
          <cell r="F15">
            <v>1512</v>
          </cell>
          <cell r="G15">
            <v>50</v>
          </cell>
          <cell r="H15">
            <v>7.56</v>
          </cell>
          <cell r="I15">
            <v>5760</v>
          </cell>
          <cell r="J15" t="str">
            <v>FB29024</v>
          </cell>
          <cell r="N15">
            <v>60000</v>
          </cell>
          <cell r="P15">
            <v>55000</v>
          </cell>
          <cell r="T15">
            <v>180</v>
          </cell>
          <cell r="U15">
            <v>0</v>
          </cell>
          <cell r="V15">
            <v>192.5</v>
          </cell>
        </row>
        <row r="16">
          <cell r="A16">
            <v>21690</v>
          </cell>
          <cell r="B16" t="str">
            <v>LUDGER'S LAGER 5,5°</v>
          </cell>
          <cell r="C16" t="str">
            <v>24 x 50 Barq. 7 couches</v>
          </cell>
          <cell r="E16" t="str">
            <v>50 LUDGER'S LAGER</v>
          </cell>
          <cell r="F16">
            <v>1512</v>
          </cell>
          <cell r="G16">
            <v>50</v>
          </cell>
          <cell r="H16">
            <v>7.56</v>
          </cell>
          <cell r="I16">
            <v>5760</v>
          </cell>
          <cell r="J16" t="str">
            <v>FB29041</v>
          </cell>
          <cell r="N16">
            <v>60000</v>
          </cell>
          <cell r="P16">
            <v>55000</v>
          </cell>
          <cell r="T16">
            <v>180</v>
          </cell>
          <cell r="U16">
            <v>0</v>
          </cell>
          <cell r="V16">
            <v>192.5</v>
          </cell>
        </row>
        <row r="17">
          <cell r="A17">
            <v>21750</v>
          </cell>
          <cell r="B17" t="str">
            <v>365 BEER</v>
          </cell>
          <cell r="C17" t="str">
            <v>24 x 50 Barq. 7 couches</v>
          </cell>
          <cell r="E17" t="str">
            <v>50 DS20013 - EBO271</v>
          </cell>
          <cell r="F17">
            <v>1512</v>
          </cell>
          <cell r="G17">
            <v>50</v>
          </cell>
          <cell r="H17">
            <v>7.56</v>
          </cell>
          <cell r="I17">
            <v>5760</v>
          </cell>
          <cell r="J17" t="str">
            <v>FB29003</v>
          </cell>
          <cell r="N17">
            <v>60000</v>
          </cell>
          <cell r="P17">
            <v>55000</v>
          </cell>
          <cell r="T17">
            <v>180</v>
          </cell>
          <cell r="U17">
            <v>0</v>
          </cell>
          <cell r="V17">
            <v>192.5</v>
          </cell>
        </row>
        <row r="18">
          <cell r="A18">
            <v>21790</v>
          </cell>
          <cell r="B18" t="str">
            <v>365 BEER Serbie</v>
          </cell>
          <cell r="C18" t="str">
            <v>24 x 50 Barq. 7 couches</v>
          </cell>
          <cell r="E18" t="str">
            <v>50 365 BEER</v>
          </cell>
          <cell r="F18">
            <v>1512</v>
          </cell>
          <cell r="G18">
            <v>50</v>
          </cell>
          <cell r="H18">
            <v>7.56</v>
          </cell>
          <cell r="I18">
            <v>5760</v>
          </cell>
          <cell r="J18" t="str">
            <v>FB29003</v>
          </cell>
          <cell r="N18">
            <v>60000</v>
          </cell>
          <cell r="P18">
            <v>60000</v>
          </cell>
          <cell r="T18">
            <v>180</v>
          </cell>
          <cell r="U18">
            <v>0</v>
          </cell>
          <cell r="V18">
            <v>210</v>
          </cell>
        </row>
        <row r="19">
          <cell r="A19">
            <v>21910</v>
          </cell>
          <cell r="B19" t="str">
            <v>ASKANIA 7,9°</v>
          </cell>
          <cell r="C19" t="str">
            <v>24 x 50 Barq. 8 couches</v>
          </cell>
          <cell r="E19" t="str">
            <v>50 ASKANIA 7,9°</v>
          </cell>
          <cell r="F19">
            <v>1728</v>
          </cell>
          <cell r="G19">
            <v>50</v>
          </cell>
          <cell r="H19">
            <v>8.64</v>
          </cell>
          <cell r="I19">
            <v>5760</v>
          </cell>
          <cell r="J19" t="str">
            <v>FB29044</v>
          </cell>
          <cell r="N19">
            <v>60000</v>
          </cell>
          <cell r="P19">
            <v>55000</v>
          </cell>
          <cell r="T19">
            <v>180</v>
          </cell>
          <cell r="U19">
            <v>0</v>
          </cell>
          <cell r="V19">
            <v>192.5</v>
          </cell>
        </row>
        <row r="20">
          <cell r="A20">
            <v>22360</v>
          </cell>
          <cell r="B20" t="str">
            <v>PERLEMBOURG</v>
          </cell>
          <cell r="C20" t="str">
            <v>3 x 6 x 50 Barq. FR</v>
          </cell>
          <cell r="E20" t="str">
            <v>50 Neutre verte twist</v>
          </cell>
          <cell r="F20">
            <v>540</v>
          </cell>
          <cell r="G20">
            <v>50</v>
          </cell>
          <cell r="H20">
            <v>2.7</v>
          </cell>
          <cell r="I20">
            <v>2440</v>
          </cell>
          <cell r="J20" t="str">
            <v>FB29023</v>
          </cell>
          <cell r="M20">
            <v>35000</v>
          </cell>
          <cell r="S20">
            <v>96.250000000000014</v>
          </cell>
        </row>
        <row r="21">
          <cell r="A21">
            <v>22400</v>
          </cell>
          <cell r="B21" t="str">
            <v>SAINTE ETIENNE</v>
          </cell>
          <cell r="C21" t="str">
            <v>18 x 50 Barquettes</v>
          </cell>
          <cell r="E21" t="str">
            <v>50 Neutre verte cour.</v>
          </cell>
          <cell r="F21">
            <v>1080</v>
          </cell>
          <cell r="G21">
            <v>50</v>
          </cell>
          <cell r="H21">
            <v>5.4</v>
          </cell>
          <cell r="I21">
            <v>2440</v>
          </cell>
          <cell r="J21" t="str">
            <v>FB29042</v>
          </cell>
          <cell r="L21">
            <v>30000</v>
          </cell>
          <cell r="M21">
            <v>35000</v>
          </cell>
          <cell r="R21">
            <v>90</v>
          </cell>
          <cell r="S21">
            <v>96.250000000000014</v>
          </cell>
        </row>
        <row r="22">
          <cell r="A22">
            <v>22660</v>
          </cell>
          <cell r="B22" t="str">
            <v>DAGSBIER 7°</v>
          </cell>
          <cell r="C22" t="str">
            <v>24 x 50 Barq. 8 couches</v>
          </cell>
          <cell r="E22" t="str">
            <v>50 DS20068 - EBO287</v>
          </cell>
          <cell r="F22">
            <v>1728</v>
          </cell>
          <cell r="G22">
            <v>50</v>
          </cell>
          <cell r="H22">
            <v>8.64</v>
          </cell>
          <cell r="I22">
            <v>5760</v>
          </cell>
          <cell r="J22" t="str">
            <v>FB29043</v>
          </cell>
          <cell r="N22">
            <v>60000</v>
          </cell>
          <cell r="P22">
            <v>55000</v>
          </cell>
          <cell r="T22">
            <v>180</v>
          </cell>
          <cell r="U22">
            <v>0</v>
          </cell>
          <cell r="V22">
            <v>192.5</v>
          </cell>
        </row>
        <row r="23">
          <cell r="A23">
            <v>22670</v>
          </cell>
          <cell r="B23" t="str">
            <v>DAGSBIER 7°</v>
          </cell>
          <cell r="C23" t="str">
            <v>18 x 50 Barq. 7 c. 1/2 pal</v>
          </cell>
          <cell r="E23" t="str">
            <v>50 DS20068 - EBO287</v>
          </cell>
          <cell r="F23">
            <v>756</v>
          </cell>
          <cell r="G23">
            <v>50</v>
          </cell>
          <cell r="H23">
            <v>3.78</v>
          </cell>
          <cell r="I23">
            <v>5760</v>
          </cell>
          <cell r="J23" t="str">
            <v>FB29043</v>
          </cell>
          <cell r="N23">
            <v>50000</v>
          </cell>
          <cell r="P23">
            <v>50000</v>
          </cell>
          <cell r="T23">
            <v>150</v>
          </cell>
          <cell r="U23">
            <v>0</v>
          </cell>
          <cell r="V23">
            <v>175</v>
          </cell>
        </row>
        <row r="24">
          <cell r="A24">
            <v>22730</v>
          </cell>
          <cell r="B24" t="str">
            <v>GALEREUX 4,8° FI</v>
          </cell>
          <cell r="C24" t="str">
            <v>6 x 4 x 44 Barq. 8 couches</v>
          </cell>
          <cell r="E24" t="str">
            <v>44 DS20070 - EBO184</v>
          </cell>
          <cell r="F24">
            <v>1728</v>
          </cell>
          <cell r="G24">
            <v>44</v>
          </cell>
          <cell r="H24">
            <v>7.6032000000000002</v>
          </cell>
          <cell r="I24">
            <v>6120</v>
          </cell>
          <cell r="J24" t="str">
            <v>FB29042</v>
          </cell>
          <cell r="P24">
            <v>60000</v>
          </cell>
          <cell r="T24">
            <v>0</v>
          </cell>
          <cell r="U24">
            <v>0</v>
          </cell>
          <cell r="V24">
            <v>184.79999999999998</v>
          </cell>
        </row>
        <row r="25">
          <cell r="A25">
            <v>22810</v>
          </cell>
          <cell r="B25" t="str">
            <v>ASKANIA 7,9°</v>
          </cell>
          <cell r="C25" t="str">
            <v>18 x 50 Barq. 7 couches</v>
          </cell>
          <cell r="E25" t="str">
            <v>50 DS20054 - EBO345</v>
          </cell>
          <cell r="F25">
            <v>756</v>
          </cell>
          <cell r="G25">
            <v>50</v>
          </cell>
          <cell r="H25">
            <v>3.78</v>
          </cell>
          <cell r="I25">
            <v>5760</v>
          </cell>
          <cell r="J25" t="str">
            <v>FB29044</v>
          </cell>
          <cell r="N25">
            <v>50000</v>
          </cell>
          <cell r="P25">
            <v>50000</v>
          </cell>
          <cell r="T25">
            <v>150</v>
          </cell>
          <cell r="U25">
            <v>0</v>
          </cell>
          <cell r="V25">
            <v>175</v>
          </cell>
        </row>
        <row r="26">
          <cell r="A26">
            <v>22860</v>
          </cell>
          <cell r="B26" t="str">
            <v>ASKANIA 4,5°</v>
          </cell>
          <cell r="C26" t="str">
            <v>18 x 33 Barq. 10 couches</v>
          </cell>
          <cell r="E26" t="str">
            <v>33 DS20002 - EBO235</v>
          </cell>
          <cell r="F26">
            <v>1080</v>
          </cell>
          <cell r="G26">
            <v>33</v>
          </cell>
          <cell r="H26">
            <v>3.5640000000000001</v>
          </cell>
          <cell r="I26">
            <v>8280</v>
          </cell>
          <cell r="J26" t="str">
            <v>FB29026</v>
          </cell>
          <cell r="N26">
            <v>50000</v>
          </cell>
          <cell r="P26">
            <v>50000</v>
          </cell>
          <cell r="T26">
            <v>99.000000000000014</v>
          </cell>
          <cell r="U26">
            <v>0</v>
          </cell>
          <cell r="V26">
            <v>115.50000000000001</v>
          </cell>
        </row>
        <row r="27">
          <cell r="A27">
            <v>22870</v>
          </cell>
          <cell r="B27" t="str">
            <v>ASKANIA 4,5°</v>
          </cell>
          <cell r="C27" t="str">
            <v>18 x 50 Barq. 7 couches</v>
          </cell>
          <cell r="E27" t="str">
            <v>50 DS20011 - EBO268</v>
          </cell>
          <cell r="F27">
            <v>756</v>
          </cell>
          <cell r="G27">
            <v>50</v>
          </cell>
          <cell r="H27">
            <v>3.78</v>
          </cell>
          <cell r="I27">
            <v>5760</v>
          </cell>
          <cell r="J27" t="str">
            <v>FB29026</v>
          </cell>
          <cell r="N27">
            <v>50000</v>
          </cell>
          <cell r="P27">
            <v>50000</v>
          </cell>
          <cell r="T27">
            <v>150</v>
          </cell>
          <cell r="U27">
            <v>0</v>
          </cell>
          <cell r="V27">
            <v>175</v>
          </cell>
        </row>
        <row r="28">
          <cell r="A28">
            <v>22940</v>
          </cell>
          <cell r="B28" t="str">
            <v>FS MAIBOCK</v>
          </cell>
          <cell r="C28" t="str">
            <v>6 x 4 x 50 Barq. 8 couches</v>
          </cell>
          <cell r="E28" t="str">
            <v>50 DS20016 - EBO276</v>
          </cell>
          <cell r="F28">
            <v>1728</v>
          </cell>
          <cell r="G28">
            <v>50</v>
          </cell>
          <cell r="H28">
            <v>8.64</v>
          </cell>
          <cell r="I28">
            <v>5760</v>
          </cell>
          <cell r="J28" t="str">
            <v>FB29911</v>
          </cell>
          <cell r="N28">
            <v>45000</v>
          </cell>
          <cell r="T28">
            <v>135</v>
          </cell>
          <cell r="U28">
            <v>0</v>
          </cell>
          <cell r="V28">
            <v>0</v>
          </cell>
        </row>
        <row r="29">
          <cell r="A29">
            <v>22980</v>
          </cell>
          <cell r="B29" t="str">
            <v>FS SCHWARZBIER</v>
          </cell>
          <cell r="C29" t="str">
            <v>6 x 4 x 50 Barq. 8 couches</v>
          </cell>
          <cell r="E29" t="str">
            <v>50 DS20072 - EBO282</v>
          </cell>
          <cell r="F29">
            <v>1728</v>
          </cell>
          <cell r="G29">
            <v>50</v>
          </cell>
          <cell r="H29">
            <v>8.64</v>
          </cell>
          <cell r="I29">
            <v>5760</v>
          </cell>
          <cell r="J29" t="str">
            <v>FB29910</v>
          </cell>
          <cell r="P29">
            <v>60000</v>
          </cell>
          <cell r="T29">
            <v>0</v>
          </cell>
          <cell r="U29">
            <v>0</v>
          </cell>
          <cell r="V29">
            <v>210</v>
          </cell>
        </row>
        <row r="30">
          <cell r="A30">
            <v>22990</v>
          </cell>
          <cell r="B30" t="str">
            <v>FS URBOCK</v>
          </cell>
          <cell r="C30" t="str">
            <v>6 x 4 x 50 Barq. 8 couches</v>
          </cell>
          <cell r="E30" t="str">
            <v>50 DS20073 - EBO285</v>
          </cell>
          <cell r="F30">
            <v>1728</v>
          </cell>
          <cell r="G30">
            <v>50</v>
          </cell>
          <cell r="H30">
            <v>8.64</v>
          </cell>
          <cell r="I30">
            <v>5760</v>
          </cell>
          <cell r="J30" t="str">
            <v>FB29902</v>
          </cell>
          <cell r="P30">
            <v>60000</v>
          </cell>
          <cell r="T30">
            <v>0</v>
          </cell>
          <cell r="U30">
            <v>0</v>
          </cell>
          <cell r="V30">
            <v>210</v>
          </cell>
        </row>
        <row r="31">
          <cell r="A31">
            <v>23220</v>
          </cell>
          <cell r="B31" t="str">
            <v>ASKANIA MALT</v>
          </cell>
          <cell r="C31" t="str">
            <v>24 x 25 Barquettes</v>
          </cell>
          <cell r="E31" t="str">
            <v>25 KLN ambrée cour.</v>
          </cell>
          <cell r="F31">
            <v>2496</v>
          </cell>
          <cell r="G31">
            <v>25</v>
          </cell>
          <cell r="H31">
            <v>6.24</v>
          </cell>
          <cell r="I31">
            <v>4100</v>
          </cell>
          <cell r="J31" t="str">
            <v>FB49201</v>
          </cell>
          <cell r="L31">
            <v>30000</v>
          </cell>
          <cell r="R31">
            <v>45</v>
          </cell>
        </row>
        <row r="32">
          <cell r="A32">
            <v>23300</v>
          </cell>
          <cell r="B32" t="str">
            <v>PERLENBACHER</v>
          </cell>
          <cell r="C32" t="str">
            <v>3 x 6 x 50 BE</v>
          </cell>
          <cell r="E32" t="str">
            <v>50 Neutre verte twist</v>
          </cell>
          <cell r="F32">
            <v>540</v>
          </cell>
          <cell r="G32">
            <v>50</v>
          </cell>
          <cell r="H32">
            <v>2.7</v>
          </cell>
          <cell r="I32">
            <v>2440</v>
          </cell>
          <cell r="J32" t="str">
            <v>FB29023</v>
          </cell>
          <cell r="M32">
            <v>35000</v>
          </cell>
          <cell r="S32">
            <v>96.250000000000014</v>
          </cell>
        </row>
        <row r="33">
          <cell r="A33">
            <v>23310</v>
          </cell>
          <cell r="B33" t="str">
            <v>PERLENBACHER</v>
          </cell>
          <cell r="C33" t="str">
            <v>3 x 6 x 50 ES - PT</v>
          </cell>
          <cell r="E33" t="str">
            <v>50 Neutre verte twist</v>
          </cell>
          <cell r="F33">
            <v>1080</v>
          </cell>
          <cell r="G33">
            <v>50</v>
          </cell>
          <cell r="H33">
            <v>5.4</v>
          </cell>
          <cell r="I33">
            <v>2440</v>
          </cell>
          <cell r="J33" t="str">
            <v>FB29054</v>
          </cell>
          <cell r="M33">
            <v>35000</v>
          </cell>
          <cell r="S33">
            <v>96.250000000000014</v>
          </cell>
        </row>
        <row r="34">
          <cell r="A34">
            <v>23340</v>
          </cell>
          <cell r="B34" t="str">
            <v>PERLENBACHER</v>
          </cell>
          <cell r="C34" t="str">
            <v>3 x 6 x 50 CH</v>
          </cell>
          <cell r="E34" t="str">
            <v>50 Neutre verte twist</v>
          </cell>
          <cell r="F34">
            <v>540</v>
          </cell>
          <cell r="G34">
            <v>50</v>
          </cell>
          <cell r="H34">
            <v>2.7</v>
          </cell>
          <cell r="I34">
            <v>2440</v>
          </cell>
          <cell r="J34" t="str">
            <v>FB29023</v>
          </cell>
          <cell r="M34">
            <v>35000</v>
          </cell>
          <cell r="S34">
            <v>96.250000000000014</v>
          </cell>
        </row>
        <row r="35">
          <cell r="A35">
            <v>23370</v>
          </cell>
          <cell r="B35" t="str">
            <v>PERLENBACHER</v>
          </cell>
          <cell r="C35" t="str">
            <v>3 x 6 x 50 IE</v>
          </cell>
          <cell r="E35" t="str">
            <v>50 Neutre verte twist</v>
          </cell>
          <cell r="F35">
            <v>540</v>
          </cell>
          <cell r="G35">
            <v>50</v>
          </cell>
          <cell r="H35">
            <v>2.7</v>
          </cell>
          <cell r="I35">
            <v>2440</v>
          </cell>
          <cell r="J35" t="str">
            <v>FB29023</v>
          </cell>
          <cell r="M35">
            <v>35000</v>
          </cell>
          <cell r="S35">
            <v>96.250000000000014</v>
          </cell>
        </row>
        <row r="36">
          <cell r="A36">
            <v>23390</v>
          </cell>
          <cell r="B36" t="str">
            <v>PERLENBACHER</v>
          </cell>
          <cell r="C36" t="str">
            <v>18 x 50 Barq. GR</v>
          </cell>
          <cell r="E36" t="str">
            <v>50 Neutre verte twist</v>
          </cell>
          <cell r="F36">
            <v>1080</v>
          </cell>
          <cell r="G36">
            <v>50</v>
          </cell>
          <cell r="H36">
            <v>5.4</v>
          </cell>
          <cell r="I36">
            <v>2440</v>
          </cell>
          <cell r="J36" t="str">
            <v>FB29023</v>
          </cell>
          <cell r="L36">
            <v>30000</v>
          </cell>
          <cell r="M36">
            <v>35000</v>
          </cell>
          <cell r="R36">
            <v>90</v>
          </cell>
          <cell r="S36">
            <v>96.250000000000014</v>
          </cell>
        </row>
        <row r="37">
          <cell r="A37">
            <v>23970</v>
          </cell>
          <cell r="B37" t="str">
            <v>FELDSCHLÖßCHEN 4,5°</v>
          </cell>
          <cell r="C37" t="str">
            <v>6 x 4 x 50 Barquettes</v>
          </cell>
          <cell r="E37" t="str">
            <v>50 DS20051 - EBO342</v>
          </cell>
          <cell r="F37">
            <v>1680</v>
          </cell>
          <cell r="G37">
            <v>50</v>
          </cell>
          <cell r="H37">
            <v>8.4</v>
          </cell>
          <cell r="I37">
            <v>5760</v>
          </cell>
          <cell r="J37" t="str">
            <v>FB29024</v>
          </cell>
          <cell r="P37">
            <v>60000</v>
          </cell>
          <cell r="T37">
            <v>0</v>
          </cell>
          <cell r="U37">
            <v>0</v>
          </cell>
          <cell r="V37">
            <v>210</v>
          </cell>
        </row>
        <row r="38">
          <cell r="A38">
            <v>23980</v>
          </cell>
          <cell r="B38" t="str">
            <v>CHAMPIGNEULLES 5,5°</v>
          </cell>
          <cell r="C38" t="str">
            <v>6 x 4 x 33 Barquettes</v>
          </cell>
          <cell r="E38" t="str">
            <v>33 DS20003 - EBO242</v>
          </cell>
          <cell r="F38">
            <v>2640</v>
          </cell>
          <cell r="G38">
            <v>33</v>
          </cell>
          <cell r="H38">
            <v>8.7119999999999997</v>
          </cell>
          <cell r="I38">
            <v>8280</v>
          </cell>
          <cell r="J38" t="str">
            <v>FB29041</v>
          </cell>
          <cell r="P38">
            <v>60000</v>
          </cell>
          <cell r="T38">
            <v>0</v>
          </cell>
          <cell r="U38">
            <v>0</v>
          </cell>
          <cell r="V38">
            <v>138.60000000000002</v>
          </cell>
        </row>
        <row r="39">
          <cell r="A39">
            <v>24160</v>
          </cell>
          <cell r="B39" t="str">
            <v>PERLENBACHER</v>
          </cell>
          <cell r="C39" t="str">
            <v>3 x 6 x 33 IT</v>
          </cell>
          <cell r="E39" t="str">
            <v>33 PERLENBACHER</v>
          </cell>
          <cell r="F39">
            <v>648</v>
          </cell>
          <cell r="G39">
            <v>33</v>
          </cell>
          <cell r="H39">
            <v>2.1383999999999999</v>
          </cell>
          <cell r="I39">
            <v>3680</v>
          </cell>
          <cell r="J39" t="str">
            <v>FB29023</v>
          </cell>
          <cell r="M39">
            <v>30000</v>
          </cell>
          <cell r="S39">
            <v>54.45000000000001</v>
          </cell>
        </row>
        <row r="40">
          <cell r="A40">
            <v>24180</v>
          </cell>
          <cell r="B40" t="str">
            <v>PERLENBACHER</v>
          </cell>
          <cell r="C40" t="str">
            <v>3 x 6 x 33 SE</v>
          </cell>
          <cell r="E40" t="str">
            <v>33 PERLENBACHER</v>
          </cell>
          <cell r="F40">
            <v>1296</v>
          </cell>
          <cell r="G40">
            <v>33</v>
          </cell>
          <cell r="H40">
            <v>4.2767999999999997</v>
          </cell>
          <cell r="I40">
            <v>3680</v>
          </cell>
          <cell r="J40" t="str">
            <v>FB29039</v>
          </cell>
          <cell r="M40">
            <v>30000</v>
          </cell>
          <cell r="S40">
            <v>54.45000000000001</v>
          </cell>
        </row>
        <row r="41">
          <cell r="A41">
            <v>24190</v>
          </cell>
          <cell r="B41" t="str">
            <v>PERLENBACHER</v>
          </cell>
          <cell r="C41" t="str">
            <v>3 x 6 x 33 BG</v>
          </cell>
          <cell r="E41" t="str">
            <v>33 PERLENBACHER</v>
          </cell>
          <cell r="F41">
            <v>1296</v>
          </cell>
          <cell r="G41">
            <v>33</v>
          </cell>
          <cell r="H41">
            <v>4.2767999999999997</v>
          </cell>
          <cell r="I41">
            <v>3680</v>
          </cell>
          <cell r="J41" t="str">
            <v>FB29023</v>
          </cell>
          <cell r="M41">
            <v>30000</v>
          </cell>
          <cell r="S41">
            <v>54.45000000000001</v>
          </cell>
        </row>
        <row r="42">
          <cell r="A42">
            <v>24330</v>
          </cell>
          <cell r="B42" t="str">
            <v>PERLENBACHER</v>
          </cell>
          <cell r="C42" t="str">
            <v>3 x 6 x 50 IT</v>
          </cell>
          <cell r="E42" t="str">
            <v>50 Neutre verte twist</v>
          </cell>
          <cell r="F42">
            <v>540</v>
          </cell>
          <cell r="G42">
            <v>50</v>
          </cell>
          <cell r="H42">
            <v>2.7</v>
          </cell>
          <cell r="I42">
            <v>2440</v>
          </cell>
          <cell r="J42" t="str">
            <v>FB29023</v>
          </cell>
          <cell r="M42">
            <v>35000</v>
          </cell>
          <cell r="S42">
            <v>96.250000000000014</v>
          </cell>
        </row>
        <row r="43">
          <cell r="A43">
            <v>24350</v>
          </cell>
          <cell r="B43" t="str">
            <v>FELDSCHLÖßCHEN</v>
          </cell>
          <cell r="C43" t="str">
            <v>12 x 50 Barquettes</v>
          </cell>
          <cell r="E43" t="str">
            <v>50 Neutre ambrée cour.</v>
          </cell>
          <cell r="F43">
            <v>1320</v>
          </cell>
          <cell r="G43">
            <v>50</v>
          </cell>
          <cell r="H43">
            <v>6.6</v>
          </cell>
          <cell r="I43">
            <v>2440</v>
          </cell>
          <cell r="J43" t="str">
            <v>FB29024</v>
          </cell>
          <cell r="L43">
            <v>25000</v>
          </cell>
          <cell r="M43">
            <v>25000</v>
          </cell>
          <cell r="R43">
            <v>75</v>
          </cell>
          <cell r="S43">
            <v>68.75</v>
          </cell>
        </row>
        <row r="44">
          <cell r="A44">
            <v>24360</v>
          </cell>
          <cell r="B44" t="str">
            <v>CHAMPIGNEULLES</v>
          </cell>
          <cell r="C44" t="str">
            <v>12 x 50 Barquettes</v>
          </cell>
          <cell r="E44" t="str">
            <v>50 Neutre ambrée cour.</v>
          </cell>
          <cell r="F44">
            <v>1320</v>
          </cell>
          <cell r="G44">
            <v>50</v>
          </cell>
          <cell r="H44">
            <v>6.6</v>
          </cell>
          <cell r="I44">
            <v>2440</v>
          </cell>
          <cell r="J44" t="str">
            <v>FB29041</v>
          </cell>
          <cell r="L44">
            <v>25000</v>
          </cell>
          <cell r="M44">
            <v>25000</v>
          </cell>
          <cell r="R44">
            <v>75</v>
          </cell>
          <cell r="S44">
            <v>68.75</v>
          </cell>
        </row>
        <row r="45">
          <cell r="A45">
            <v>24380</v>
          </cell>
          <cell r="B45" t="str">
            <v>PERLENBACHER</v>
          </cell>
          <cell r="C45" t="str">
            <v>3 x 6 x 50 AT-BG-RO</v>
          </cell>
          <cell r="E45" t="str">
            <v>50 Neutre verte twist</v>
          </cell>
          <cell r="F45">
            <v>1080</v>
          </cell>
          <cell r="G45">
            <v>50</v>
          </cell>
          <cell r="H45">
            <v>5.4</v>
          </cell>
          <cell r="I45">
            <v>2440</v>
          </cell>
          <cell r="J45" t="str">
            <v>FB29023</v>
          </cell>
          <cell r="M45">
            <v>35000</v>
          </cell>
          <cell r="S45">
            <v>96.250000000000014</v>
          </cell>
        </row>
        <row r="46">
          <cell r="A46">
            <v>24410</v>
          </cell>
          <cell r="B46" t="str">
            <v>CHAMPIGNEULLES</v>
          </cell>
          <cell r="C46" t="str">
            <v>3 x 6 x 33 Barquettes</v>
          </cell>
          <cell r="E46" t="str">
            <v>33 ABBOT</v>
          </cell>
          <cell r="F46">
            <v>1620</v>
          </cell>
          <cell r="G46">
            <v>33</v>
          </cell>
          <cell r="H46">
            <v>5.3460000000000001</v>
          </cell>
          <cell r="I46">
            <v>3680</v>
          </cell>
          <cell r="J46" t="str">
            <v>FB29041</v>
          </cell>
          <cell r="M46">
            <v>30000</v>
          </cell>
          <cell r="S46">
            <v>54.45000000000001</v>
          </cell>
          <cell r="T46">
            <v>59.400000000000006</v>
          </cell>
        </row>
        <row r="47">
          <cell r="A47">
            <v>24420</v>
          </cell>
          <cell r="B47" t="str">
            <v>BIERE DE LUXE 4°</v>
          </cell>
          <cell r="C47" t="str">
            <v>2 x 10 x 25 FA</v>
          </cell>
          <cell r="E47" t="str">
            <v>25 BS COUR</v>
          </cell>
          <cell r="F47">
            <v>3060</v>
          </cell>
          <cell r="G47">
            <v>25</v>
          </cell>
          <cell r="H47">
            <v>7.65</v>
          </cell>
          <cell r="I47">
            <v>5194</v>
          </cell>
          <cell r="J47" t="str">
            <v>FB29006</v>
          </cell>
          <cell r="L47">
            <v>50000</v>
          </cell>
          <cell r="R47">
            <v>75</v>
          </cell>
        </row>
        <row r="48">
          <cell r="A48">
            <v>24430</v>
          </cell>
          <cell r="B48" t="str">
            <v>VAUCLAIR</v>
          </cell>
          <cell r="C48" t="str">
            <v>4 x 6 x 25 Barquettes</v>
          </cell>
          <cell r="E48" t="str">
            <v>25 KLN ambrée cour.</v>
          </cell>
          <cell r="F48">
            <v>1920</v>
          </cell>
          <cell r="G48">
            <v>25</v>
          </cell>
          <cell r="H48">
            <v>4.8</v>
          </cell>
          <cell r="I48">
            <v>4100</v>
          </cell>
          <cell r="J48" t="str">
            <v>FB29007</v>
          </cell>
          <cell r="L48">
            <v>50000</v>
          </cell>
          <cell r="R48">
            <v>75</v>
          </cell>
        </row>
        <row r="49">
          <cell r="A49">
            <v>24440</v>
          </cell>
          <cell r="B49" t="str">
            <v>ARGUS</v>
          </cell>
          <cell r="C49" t="str">
            <v>24 x 25 VALISETTES</v>
          </cell>
          <cell r="E49" t="str">
            <v>25 EVA verte TWIST</v>
          </cell>
          <cell r="F49">
            <v>2160</v>
          </cell>
          <cell r="G49">
            <v>25</v>
          </cell>
          <cell r="H49">
            <v>5.4</v>
          </cell>
          <cell r="I49">
            <v>4823</v>
          </cell>
          <cell r="J49" t="str">
            <v>FB29005</v>
          </cell>
          <cell r="L49">
            <v>55000</v>
          </cell>
          <cell r="R49">
            <v>82.5</v>
          </cell>
        </row>
        <row r="50">
          <cell r="A50">
            <v>24460</v>
          </cell>
          <cell r="B50" t="str">
            <v>VAUCLAIR IT</v>
          </cell>
          <cell r="C50" t="str">
            <v>4 x 6 x 25 Barquettes</v>
          </cell>
          <cell r="E50" t="str">
            <v>25 KLN ambrée cour.</v>
          </cell>
          <cell r="F50">
            <v>1920</v>
          </cell>
          <cell r="G50">
            <v>25</v>
          </cell>
          <cell r="H50">
            <v>4.8</v>
          </cell>
          <cell r="I50">
            <v>4100</v>
          </cell>
          <cell r="J50" t="str">
            <v>FB29007</v>
          </cell>
          <cell r="L50">
            <v>50000</v>
          </cell>
          <cell r="R50">
            <v>75</v>
          </cell>
        </row>
        <row r="51">
          <cell r="A51">
            <v>24600</v>
          </cell>
          <cell r="B51" t="str">
            <v>BIERE DE LUXE 4°</v>
          </cell>
          <cell r="C51" t="str">
            <v>6 x 4 x 44 Barq. 8 couches</v>
          </cell>
          <cell r="E51" t="str">
            <v>44 DS20088</v>
          </cell>
          <cell r="F51">
            <v>1920</v>
          </cell>
          <cell r="G51">
            <v>44</v>
          </cell>
          <cell r="H51">
            <v>8.4480000000000004</v>
          </cell>
          <cell r="I51">
            <v>6120</v>
          </cell>
          <cell r="J51" t="str">
            <v>FB29006</v>
          </cell>
          <cell r="P51">
            <v>60000</v>
          </cell>
          <cell r="T51">
            <v>0</v>
          </cell>
          <cell r="U51">
            <v>0</v>
          </cell>
          <cell r="V51">
            <v>184.79999999999998</v>
          </cell>
        </row>
        <row r="52">
          <cell r="A52">
            <v>24720</v>
          </cell>
          <cell r="B52" t="str">
            <v>FS HEFEWEIZEN Dunkel 5°</v>
          </cell>
          <cell r="C52" t="str">
            <v>6 x 4 x 50 Barq. 8 couches</v>
          </cell>
          <cell r="E52" t="str">
            <v>50 DS20027 - EBO300</v>
          </cell>
          <cell r="F52">
            <v>1728</v>
          </cell>
          <cell r="G52">
            <v>50</v>
          </cell>
          <cell r="H52">
            <v>8.64</v>
          </cell>
          <cell r="I52">
            <v>5760</v>
          </cell>
          <cell r="J52" t="str">
            <v>FB29913</v>
          </cell>
          <cell r="P52">
            <v>60000</v>
          </cell>
          <cell r="T52">
            <v>0</v>
          </cell>
          <cell r="U52">
            <v>0</v>
          </cell>
          <cell r="V52">
            <v>210</v>
          </cell>
        </row>
        <row r="53">
          <cell r="A53">
            <v>24750</v>
          </cell>
          <cell r="B53" t="str">
            <v>BEST BRAU Premium</v>
          </cell>
          <cell r="C53" t="str">
            <v>24 x 50 Barq. 8 couches</v>
          </cell>
          <cell r="E53" t="str">
            <v>50 DS20077 - EBO303</v>
          </cell>
          <cell r="F53">
            <v>1728</v>
          </cell>
          <cell r="G53">
            <v>50</v>
          </cell>
          <cell r="H53">
            <v>8.64</v>
          </cell>
          <cell r="I53">
            <v>5760</v>
          </cell>
          <cell r="J53" t="str">
            <v>FB29023</v>
          </cell>
          <cell r="N53">
            <v>60000</v>
          </cell>
          <cell r="P53">
            <v>55000</v>
          </cell>
          <cell r="T53">
            <v>180</v>
          </cell>
          <cell r="U53">
            <v>0</v>
          </cell>
          <cell r="V53">
            <v>192.5</v>
          </cell>
        </row>
        <row r="54">
          <cell r="A54">
            <v>24760</v>
          </cell>
          <cell r="B54" t="str">
            <v>BEST BRAU Strong</v>
          </cell>
          <cell r="C54" t="str">
            <v>24 x 50 Barq. 8 couches</v>
          </cell>
          <cell r="E54" t="str">
            <v>50 DS20029 - EBO304</v>
          </cell>
          <cell r="F54">
            <v>1728</v>
          </cell>
          <cell r="G54">
            <v>50</v>
          </cell>
          <cell r="H54">
            <v>8.64</v>
          </cell>
          <cell r="I54">
            <v>5760</v>
          </cell>
          <cell r="J54" t="str">
            <v>FB29025</v>
          </cell>
          <cell r="N54">
            <v>60000</v>
          </cell>
          <cell r="P54">
            <v>55000</v>
          </cell>
          <cell r="T54">
            <v>180</v>
          </cell>
          <cell r="U54">
            <v>0</v>
          </cell>
          <cell r="V54">
            <v>192.5</v>
          </cell>
        </row>
        <row r="55">
          <cell r="A55">
            <v>24770</v>
          </cell>
          <cell r="B55" t="str">
            <v>KELLEGEN 8°</v>
          </cell>
          <cell r="C55" t="str">
            <v>18 x 50 Barq. 7 couches</v>
          </cell>
          <cell r="E55" t="str">
            <v>50 DS20078 - EBO305</v>
          </cell>
          <cell r="F55">
            <v>756</v>
          </cell>
          <cell r="G55">
            <v>50</v>
          </cell>
          <cell r="H55">
            <v>3.78</v>
          </cell>
          <cell r="I55">
            <v>5760</v>
          </cell>
          <cell r="J55" t="str">
            <v>FB29044</v>
          </cell>
          <cell r="N55">
            <v>50000</v>
          </cell>
          <cell r="P55">
            <v>50000</v>
          </cell>
          <cell r="T55">
            <v>150</v>
          </cell>
          <cell r="U55">
            <v>0</v>
          </cell>
          <cell r="V55">
            <v>175</v>
          </cell>
        </row>
        <row r="56">
          <cell r="A56">
            <v>24780</v>
          </cell>
          <cell r="B56" t="str">
            <v>KELLEGEN 8°</v>
          </cell>
          <cell r="C56" t="str">
            <v>24 x 50 Barq. 8 couches</v>
          </cell>
          <cell r="E56" t="str">
            <v>50 DS20078 - EBO305</v>
          </cell>
          <cell r="F56">
            <v>1728</v>
          </cell>
          <cell r="G56">
            <v>50</v>
          </cell>
          <cell r="H56">
            <v>8.64</v>
          </cell>
          <cell r="I56">
            <v>5760</v>
          </cell>
          <cell r="J56" t="str">
            <v>FB29044</v>
          </cell>
          <cell r="N56">
            <v>60000</v>
          </cell>
          <cell r="P56">
            <v>55000</v>
          </cell>
          <cell r="T56">
            <v>180</v>
          </cell>
          <cell r="U56">
            <v>0</v>
          </cell>
          <cell r="V56">
            <v>192.5</v>
          </cell>
        </row>
        <row r="57">
          <cell r="A57">
            <v>25100</v>
          </cell>
          <cell r="B57" t="str">
            <v>PANACHE Grenadine</v>
          </cell>
          <cell r="C57" t="str">
            <v>4 x 6 x 25 Barquettes 8 c.</v>
          </cell>
          <cell r="E57" t="str">
            <v>25 KLN verte cour.</v>
          </cell>
          <cell r="F57">
            <v>1920</v>
          </cell>
          <cell r="G57">
            <v>25</v>
          </cell>
          <cell r="H57">
            <v>4.8</v>
          </cell>
          <cell r="I57">
            <v>4100</v>
          </cell>
          <cell r="J57" t="str">
            <v>FB29004</v>
          </cell>
          <cell r="L57">
            <v>50000</v>
          </cell>
          <cell r="R57">
            <v>75</v>
          </cell>
        </row>
        <row r="58">
          <cell r="A58">
            <v>25110</v>
          </cell>
          <cell r="B58" t="str">
            <v>BSA Pur Malt KELLEGEN</v>
          </cell>
          <cell r="C58" t="str">
            <v>4 x 6 x 25 Barquettes 8 c.</v>
          </cell>
          <cell r="E58" t="str">
            <v>25 KLN ambrée cour.</v>
          </cell>
          <cell r="F58">
            <v>1920</v>
          </cell>
          <cell r="G58">
            <v>25</v>
          </cell>
          <cell r="H58">
            <v>4.8</v>
          </cell>
          <cell r="I58">
            <v>4100</v>
          </cell>
          <cell r="J58" t="str">
            <v>FB29055</v>
          </cell>
          <cell r="L58">
            <v>50000</v>
          </cell>
          <cell r="R58">
            <v>75</v>
          </cell>
        </row>
        <row r="59">
          <cell r="A59">
            <v>25120</v>
          </cell>
          <cell r="B59" t="str">
            <v>BSA Citron CHAMPI</v>
          </cell>
          <cell r="C59" t="str">
            <v>4 x 6 x 25 FA 8 couches</v>
          </cell>
          <cell r="E59" t="str">
            <v>25 KLN verte cour.</v>
          </cell>
          <cell r="F59">
            <v>1920</v>
          </cell>
          <cell r="G59">
            <v>25</v>
          </cell>
          <cell r="H59">
            <v>4.8</v>
          </cell>
          <cell r="I59">
            <v>4100</v>
          </cell>
          <cell r="J59" t="str">
            <v>FB29048</v>
          </cell>
          <cell r="L59">
            <v>50000</v>
          </cell>
          <cell r="R59">
            <v>75</v>
          </cell>
        </row>
        <row r="60">
          <cell r="A60">
            <v>25130</v>
          </cell>
          <cell r="B60" t="str">
            <v>BRUNE CHAMPI</v>
          </cell>
          <cell r="C60" t="str">
            <v>4 x 6 x 25 FA 8 couches</v>
          </cell>
          <cell r="E60" t="str">
            <v>25 KLN ambrée cour.</v>
          </cell>
          <cell r="F60">
            <v>1920</v>
          </cell>
          <cell r="G60">
            <v>25</v>
          </cell>
          <cell r="H60">
            <v>4.8</v>
          </cell>
          <cell r="I60">
            <v>4100</v>
          </cell>
          <cell r="J60" t="str">
            <v>FB29049</v>
          </cell>
          <cell r="L60">
            <v>50000</v>
          </cell>
          <cell r="R60">
            <v>75</v>
          </cell>
        </row>
        <row r="61">
          <cell r="A61">
            <v>25140</v>
          </cell>
          <cell r="B61" t="str">
            <v>BSA Citron KELLEGEN</v>
          </cell>
          <cell r="C61" t="str">
            <v>4 x 6 x 25 Barquettes</v>
          </cell>
          <cell r="E61" t="str">
            <v>25 KLN verte cour.</v>
          </cell>
          <cell r="F61">
            <v>1920</v>
          </cell>
          <cell r="G61">
            <v>25</v>
          </cell>
          <cell r="H61">
            <v>4.8</v>
          </cell>
          <cell r="I61">
            <v>4100</v>
          </cell>
          <cell r="J61" t="str">
            <v>FB29048</v>
          </cell>
          <cell r="L61">
            <v>50000</v>
          </cell>
          <cell r="R61">
            <v>75</v>
          </cell>
        </row>
        <row r="62">
          <cell r="A62">
            <v>25150</v>
          </cell>
          <cell r="B62" t="str">
            <v>MATERDEUS</v>
          </cell>
          <cell r="C62" t="str">
            <v>2 x 10 x 25 FA</v>
          </cell>
          <cell r="E62" t="str">
            <v>25 BS TWIST</v>
          </cell>
          <cell r="F62">
            <v>960</v>
          </cell>
          <cell r="G62">
            <v>25</v>
          </cell>
          <cell r="H62">
            <v>2.4</v>
          </cell>
          <cell r="I62">
            <v>5194</v>
          </cell>
          <cell r="J62" t="str">
            <v>FB29030</v>
          </cell>
          <cell r="L62">
            <v>55000</v>
          </cell>
          <cell r="R62">
            <v>82.5</v>
          </cell>
        </row>
        <row r="63">
          <cell r="A63">
            <v>25160</v>
          </cell>
          <cell r="B63" t="str">
            <v>PERLEMBOURG 4,2°</v>
          </cell>
          <cell r="C63" t="str">
            <v>24 x 25 VALISETTES</v>
          </cell>
          <cell r="E63" t="str">
            <v>25 EVA verte TWIST</v>
          </cell>
          <cell r="F63">
            <v>1080</v>
          </cell>
          <cell r="G63">
            <v>25</v>
          </cell>
          <cell r="H63">
            <v>2.7</v>
          </cell>
          <cell r="I63">
            <v>4823</v>
          </cell>
          <cell r="J63" t="str">
            <v>FB29001</v>
          </cell>
          <cell r="L63">
            <v>55000</v>
          </cell>
          <cell r="R63">
            <v>82.5</v>
          </cell>
        </row>
        <row r="64">
          <cell r="A64">
            <v>25170</v>
          </cell>
          <cell r="B64" t="str">
            <v>ARGUS</v>
          </cell>
          <cell r="C64" t="str">
            <v>2 x 10 x 25 Barquettes</v>
          </cell>
          <cell r="E64" t="str">
            <v>25 BS COUR</v>
          </cell>
          <cell r="F64">
            <v>2080</v>
          </cell>
          <cell r="G64">
            <v>25</v>
          </cell>
          <cell r="H64">
            <v>5.2</v>
          </cell>
          <cell r="I64">
            <v>5194</v>
          </cell>
          <cell r="J64" t="str">
            <v>FB29006</v>
          </cell>
          <cell r="L64">
            <v>50000</v>
          </cell>
          <cell r="R64">
            <v>75</v>
          </cell>
        </row>
        <row r="65">
          <cell r="A65">
            <v>25180</v>
          </cell>
          <cell r="B65" t="str">
            <v>Gde Blonde CHAMPI</v>
          </cell>
          <cell r="C65" t="str">
            <v>4 x 6 x 25 FA</v>
          </cell>
          <cell r="E65" t="str">
            <v>25 KLN ambrée cour.</v>
          </cell>
          <cell r="F65">
            <v>1920</v>
          </cell>
          <cell r="G65">
            <v>25</v>
          </cell>
          <cell r="H65">
            <v>4.8</v>
          </cell>
          <cell r="I65">
            <v>4100</v>
          </cell>
          <cell r="J65" t="str">
            <v>FB29100</v>
          </cell>
          <cell r="L65">
            <v>50000</v>
          </cell>
          <cell r="R65">
            <v>75</v>
          </cell>
        </row>
        <row r="66">
          <cell r="A66">
            <v>25190</v>
          </cell>
          <cell r="B66" t="str">
            <v>Abbaye CHAMPI</v>
          </cell>
          <cell r="C66" t="str">
            <v>4 x 6 x 25 FA</v>
          </cell>
          <cell r="E66" t="str">
            <v>25 KLN ambrée cour.</v>
          </cell>
          <cell r="F66">
            <v>1920</v>
          </cell>
          <cell r="G66">
            <v>25</v>
          </cell>
          <cell r="H66">
            <v>4.8</v>
          </cell>
          <cell r="I66">
            <v>4100</v>
          </cell>
          <cell r="J66" t="str">
            <v>FB29007</v>
          </cell>
          <cell r="L66">
            <v>50000</v>
          </cell>
          <cell r="R66">
            <v>75</v>
          </cell>
        </row>
        <row r="67">
          <cell r="A67">
            <v>25200</v>
          </cell>
          <cell r="B67" t="str">
            <v>BRY MINI WHEAT BEER</v>
          </cell>
          <cell r="C67" t="str">
            <v>24 x 25 Barquettes</v>
          </cell>
          <cell r="E67" t="str">
            <v>25 KLN ambrée cour.</v>
          </cell>
          <cell r="F67">
            <v>2496</v>
          </cell>
          <cell r="G67">
            <v>25</v>
          </cell>
          <cell r="H67">
            <v>6.24</v>
          </cell>
          <cell r="I67">
            <v>4100</v>
          </cell>
          <cell r="J67" t="str">
            <v>FB49201</v>
          </cell>
          <cell r="L67">
            <v>30000</v>
          </cell>
          <cell r="R67">
            <v>45</v>
          </cell>
        </row>
        <row r="68">
          <cell r="A68">
            <v>25210</v>
          </cell>
          <cell r="B68" t="str">
            <v>BRY MINI PILSNER</v>
          </cell>
          <cell r="C68" t="str">
            <v>24 x 25 Barquettes</v>
          </cell>
          <cell r="E68" t="str">
            <v>25 KLN ambrée cour.</v>
          </cell>
          <cell r="F68">
            <v>2496</v>
          </cell>
          <cell r="G68">
            <v>25</v>
          </cell>
          <cell r="H68">
            <v>6.24</v>
          </cell>
          <cell r="I68">
            <v>4100</v>
          </cell>
          <cell r="J68" t="str">
            <v>FB49201</v>
          </cell>
          <cell r="L68">
            <v>30000</v>
          </cell>
          <cell r="R68">
            <v>45</v>
          </cell>
        </row>
        <row r="69">
          <cell r="A69">
            <v>25230</v>
          </cell>
          <cell r="B69" t="str">
            <v>PERLEMBOURG 4,2°</v>
          </cell>
          <cell r="C69" t="str">
            <v>2 x 10 x 25 Barquettes</v>
          </cell>
          <cell r="E69" t="str">
            <v>25 EVA verte TWIST</v>
          </cell>
          <cell r="F69">
            <v>960</v>
          </cell>
          <cell r="G69">
            <v>25</v>
          </cell>
          <cell r="H69">
            <v>2.4</v>
          </cell>
          <cell r="I69">
            <v>4823</v>
          </cell>
          <cell r="J69" t="str">
            <v>FB29001</v>
          </cell>
          <cell r="L69">
            <v>50000</v>
          </cell>
          <cell r="R69">
            <v>75</v>
          </cell>
        </row>
        <row r="70">
          <cell r="A70">
            <v>25240</v>
          </cell>
          <cell r="B70" t="str">
            <v>Argus Suave 5°</v>
          </cell>
          <cell r="C70" t="str">
            <v>4 x 6 x 25 Barquettes 8 c.</v>
          </cell>
          <cell r="E70" t="str">
            <v>25 KLN ambrée cour.</v>
          </cell>
          <cell r="F70">
            <v>960</v>
          </cell>
          <cell r="G70">
            <v>25</v>
          </cell>
          <cell r="H70">
            <v>2.4</v>
          </cell>
          <cell r="I70">
            <v>4100</v>
          </cell>
          <cell r="J70" t="str">
            <v>FB29</v>
          </cell>
          <cell r="L70">
            <v>50000</v>
          </cell>
          <cell r="R70">
            <v>75</v>
          </cell>
        </row>
        <row r="71">
          <cell r="A71">
            <v>25300</v>
          </cell>
          <cell r="B71" t="str">
            <v>PERLENBACHER</v>
          </cell>
          <cell r="C71" t="str">
            <v>18 x 50 Barq. UK</v>
          </cell>
          <cell r="E71" t="str">
            <v>50 Neutre verte twist</v>
          </cell>
          <cell r="F71">
            <v>540</v>
          </cell>
          <cell r="G71">
            <v>50</v>
          </cell>
          <cell r="H71">
            <v>2.7</v>
          </cell>
          <cell r="I71">
            <v>2440</v>
          </cell>
          <cell r="J71" t="str">
            <v>FB29023</v>
          </cell>
          <cell r="L71">
            <v>30000</v>
          </cell>
          <cell r="M71">
            <v>35000</v>
          </cell>
          <cell r="R71">
            <v>90</v>
          </cell>
          <cell r="S71">
            <v>96.250000000000014</v>
          </cell>
        </row>
        <row r="72">
          <cell r="A72">
            <v>25320</v>
          </cell>
          <cell r="B72" t="str">
            <v>MATERNUS</v>
          </cell>
          <cell r="C72" t="str">
            <v>3 x 6 x 50 Barq. ES-PT</v>
          </cell>
          <cell r="E72" t="str">
            <v>50 Neutre ambrée twist</v>
          </cell>
          <cell r="F72">
            <v>540</v>
          </cell>
          <cell r="G72">
            <v>50</v>
          </cell>
          <cell r="H72">
            <v>2.7</v>
          </cell>
          <cell r="I72">
            <v>2440</v>
          </cell>
          <cell r="J72" t="str">
            <v>FB29052</v>
          </cell>
          <cell r="M72">
            <v>35000</v>
          </cell>
          <cell r="S72">
            <v>96.250000000000014</v>
          </cell>
        </row>
        <row r="73">
          <cell r="A73">
            <v>25330</v>
          </cell>
          <cell r="B73" t="str">
            <v>DE KAISER</v>
          </cell>
          <cell r="C73" t="str">
            <v>18 x 50 Barquettes</v>
          </cell>
          <cell r="E73" t="str">
            <v>50 Neutre verte cour.</v>
          </cell>
          <cell r="F73">
            <v>1080</v>
          </cell>
          <cell r="G73">
            <v>50</v>
          </cell>
          <cell r="H73">
            <v>5.4</v>
          </cell>
          <cell r="I73">
            <v>2440</v>
          </cell>
          <cell r="J73" t="str">
            <v>FB29017</v>
          </cell>
          <cell r="M73">
            <v>15000</v>
          </cell>
          <cell r="S73">
            <v>41.25</v>
          </cell>
        </row>
        <row r="74">
          <cell r="A74">
            <v>25340</v>
          </cell>
          <cell r="B74" t="str">
            <v>PERLEMBOURG XXL</v>
          </cell>
          <cell r="C74" t="str">
            <v>8 x 50 Pack Carton</v>
          </cell>
          <cell r="E74" t="str">
            <v>50 Neutre verte twist</v>
          </cell>
          <cell r="F74">
            <v>1080</v>
          </cell>
          <cell r="G74">
            <v>50</v>
          </cell>
          <cell r="H74">
            <v>5.4</v>
          </cell>
          <cell r="I74">
            <v>2440</v>
          </cell>
          <cell r="J74" t="str">
            <v>FB29023</v>
          </cell>
          <cell r="M74">
            <v>25000</v>
          </cell>
          <cell r="S74">
            <v>68.75</v>
          </cell>
        </row>
        <row r="75">
          <cell r="A75">
            <v>25350</v>
          </cell>
          <cell r="B75" t="str">
            <v>PERLENBACHER XXL ES</v>
          </cell>
          <cell r="C75" t="str">
            <v>8 x 50 Pack Carton</v>
          </cell>
          <cell r="E75" t="str">
            <v>50 Neutre verte twist</v>
          </cell>
          <cell r="F75">
            <v>1080</v>
          </cell>
          <cell r="G75">
            <v>50</v>
          </cell>
          <cell r="H75">
            <v>5.4</v>
          </cell>
          <cell r="I75">
            <v>2440</v>
          </cell>
          <cell r="J75" t="str">
            <v>FB29023</v>
          </cell>
          <cell r="M75">
            <v>25000</v>
          </cell>
          <cell r="S75">
            <v>68.75</v>
          </cell>
        </row>
        <row r="76">
          <cell r="A76">
            <v>25360</v>
          </cell>
          <cell r="B76" t="str">
            <v>PERLENBACHER XXL IE-NI</v>
          </cell>
          <cell r="C76" t="str">
            <v>8 x 50 Pack Carton</v>
          </cell>
          <cell r="E76" t="str">
            <v>50 Neutre verte twist</v>
          </cell>
          <cell r="F76">
            <v>1080</v>
          </cell>
          <cell r="G76">
            <v>50</v>
          </cell>
          <cell r="H76">
            <v>5.4</v>
          </cell>
          <cell r="I76">
            <v>2440</v>
          </cell>
          <cell r="J76" t="str">
            <v>FB29023</v>
          </cell>
          <cell r="M76">
            <v>25000</v>
          </cell>
          <cell r="S76">
            <v>68.75</v>
          </cell>
        </row>
        <row r="77">
          <cell r="A77">
            <v>25370</v>
          </cell>
          <cell r="B77" t="str">
            <v>PERLENBACHER XXL CY</v>
          </cell>
          <cell r="C77" t="str">
            <v>8 x 50 Pack Carton</v>
          </cell>
          <cell r="E77" t="str">
            <v>50 Neutre verte twist</v>
          </cell>
          <cell r="F77">
            <v>1080</v>
          </cell>
          <cell r="G77">
            <v>50</v>
          </cell>
          <cell r="H77">
            <v>5.4</v>
          </cell>
          <cell r="I77">
            <v>2440</v>
          </cell>
          <cell r="J77" t="str">
            <v>FB29023</v>
          </cell>
          <cell r="M77">
            <v>25000</v>
          </cell>
          <cell r="S77">
            <v>68.75</v>
          </cell>
        </row>
        <row r="78">
          <cell r="A78">
            <v>25380</v>
          </cell>
          <cell r="B78" t="str">
            <v>PILSNER 0.0°</v>
          </cell>
          <cell r="C78" t="str">
            <v>8 x 50 Pack Carton</v>
          </cell>
          <cell r="E78" t="str">
            <v>50 Neutre ambrée cour.</v>
          </cell>
          <cell r="F78">
            <v>1120</v>
          </cell>
          <cell r="G78">
            <v>50</v>
          </cell>
          <cell r="H78">
            <v>5.6</v>
          </cell>
          <cell r="I78">
            <v>2440</v>
          </cell>
          <cell r="J78" t="str">
            <v>FB29400</v>
          </cell>
          <cell r="M78">
            <v>25000</v>
          </cell>
          <cell r="S78">
            <v>68.75</v>
          </cell>
        </row>
        <row r="79">
          <cell r="A79">
            <v>25390</v>
          </cell>
          <cell r="B79" t="str">
            <v>CZECH Lager</v>
          </cell>
          <cell r="C79" t="str">
            <v>8 x 50 Pack Carton</v>
          </cell>
          <cell r="E79" t="str">
            <v>50 Neutre verte cour.</v>
          </cell>
          <cell r="F79">
            <v>1080</v>
          </cell>
          <cell r="G79">
            <v>50</v>
          </cell>
          <cell r="H79">
            <v>5.4</v>
          </cell>
          <cell r="I79">
            <v>2440</v>
          </cell>
          <cell r="J79" t="str">
            <v>FB29901</v>
          </cell>
          <cell r="M79">
            <v>25000</v>
          </cell>
          <cell r="S79">
            <v>68.75</v>
          </cell>
        </row>
        <row r="80">
          <cell r="A80">
            <v>25400</v>
          </cell>
          <cell r="B80" t="str">
            <v>MAIBOCK 7,2°</v>
          </cell>
          <cell r="C80" t="str">
            <v>3 x 6 x 33 Barq.</v>
          </cell>
          <cell r="E80" t="str">
            <v>33 PERLENBACHER</v>
          </cell>
          <cell r="F80">
            <v>1296</v>
          </cell>
          <cell r="G80">
            <v>33</v>
          </cell>
          <cell r="H80">
            <v>4.2767999999999997</v>
          </cell>
          <cell r="I80">
            <v>3680</v>
          </cell>
          <cell r="J80" t="str">
            <v>FB29037</v>
          </cell>
          <cell r="M80">
            <v>30000</v>
          </cell>
          <cell r="S80">
            <v>54.45000000000001</v>
          </cell>
        </row>
        <row r="81">
          <cell r="A81">
            <v>25410</v>
          </cell>
          <cell r="B81" t="str">
            <v>PERLENBACHER</v>
          </cell>
          <cell r="C81" t="str">
            <v>3 x 6 x 33 Barq. FI</v>
          </cell>
          <cell r="E81" t="str">
            <v>33 PERLENBACHER</v>
          </cell>
          <cell r="F81">
            <v>648</v>
          </cell>
          <cell r="G81">
            <v>33</v>
          </cell>
          <cell r="H81">
            <v>2.1383999999999999</v>
          </cell>
          <cell r="I81">
            <v>3680</v>
          </cell>
          <cell r="J81" t="str">
            <v>FB29023</v>
          </cell>
          <cell r="M81">
            <v>30000</v>
          </cell>
          <cell r="S81">
            <v>54.45000000000001</v>
          </cell>
        </row>
        <row r="82">
          <cell r="A82">
            <v>25430</v>
          </cell>
          <cell r="B82" t="str">
            <v>PERLENBACHER</v>
          </cell>
          <cell r="C82" t="str">
            <v>3 x 6 x 33 DE</v>
          </cell>
          <cell r="E82" t="str">
            <v>33 PERLENBACHER</v>
          </cell>
          <cell r="F82">
            <v>648</v>
          </cell>
          <cell r="G82">
            <v>33</v>
          </cell>
          <cell r="H82">
            <v>2.1383999999999999</v>
          </cell>
          <cell r="I82">
            <v>3680</v>
          </cell>
          <cell r="J82" t="str">
            <v>FB29023</v>
          </cell>
          <cell r="M82">
            <v>35000</v>
          </cell>
          <cell r="S82">
            <v>63.525000000000013</v>
          </cell>
        </row>
        <row r="83">
          <cell r="A83">
            <v>25440</v>
          </cell>
          <cell r="B83" t="str">
            <v>PERLENBACHER</v>
          </cell>
          <cell r="C83" t="str">
            <v>3 x 6 x 33 IE-UK</v>
          </cell>
          <cell r="E83" t="str">
            <v>33 PERLENBACHER</v>
          </cell>
          <cell r="F83">
            <v>1296</v>
          </cell>
          <cell r="G83">
            <v>33</v>
          </cell>
          <cell r="H83">
            <v>4.2767999999999997</v>
          </cell>
          <cell r="I83">
            <v>3680</v>
          </cell>
          <cell r="J83" t="str">
            <v>FB29023</v>
          </cell>
          <cell r="M83">
            <v>30000</v>
          </cell>
          <cell r="S83">
            <v>54.45000000000001</v>
          </cell>
        </row>
        <row r="84">
          <cell r="A84">
            <v>25450</v>
          </cell>
          <cell r="B84" t="str">
            <v>KELLERBIER</v>
          </cell>
          <cell r="C84" t="str">
            <v>3 x 6 x 33 Barq.</v>
          </cell>
          <cell r="E84" t="str">
            <v>33 PERLENBACHER</v>
          </cell>
          <cell r="F84">
            <v>1296</v>
          </cell>
          <cell r="G84">
            <v>33</v>
          </cell>
          <cell r="H84">
            <v>4.2767999999999997</v>
          </cell>
          <cell r="I84">
            <v>3680</v>
          </cell>
          <cell r="J84" t="str">
            <v>FB29200</v>
          </cell>
          <cell r="M84">
            <v>30000</v>
          </cell>
          <cell r="S84">
            <v>54.45000000000001</v>
          </cell>
        </row>
        <row r="85">
          <cell r="A85">
            <v>25460</v>
          </cell>
          <cell r="B85" t="str">
            <v>MÄRZENBIER</v>
          </cell>
          <cell r="C85" t="str">
            <v>3 x 6 x 33 Barq.</v>
          </cell>
          <cell r="E85" t="str">
            <v>33 PERLENBACHER</v>
          </cell>
          <cell r="F85">
            <v>1296</v>
          </cell>
          <cell r="G85">
            <v>33</v>
          </cell>
          <cell r="H85">
            <v>4.2767999999999997</v>
          </cell>
          <cell r="I85">
            <v>3680</v>
          </cell>
          <cell r="J85" t="str">
            <v>FB29201</v>
          </cell>
          <cell r="M85">
            <v>30000</v>
          </cell>
          <cell r="S85">
            <v>54.45000000000001</v>
          </cell>
        </row>
        <row r="86">
          <cell r="A86">
            <v>25470</v>
          </cell>
          <cell r="B86" t="str">
            <v>IPA s/alcool</v>
          </cell>
          <cell r="C86" t="str">
            <v>18 x 33 Barq. FI</v>
          </cell>
          <cell r="E86" t="str">
            <v>33 ABBOT</v>
          </cell>
          <cell r="F86">
            <v>1296</v>
          </cell>
          <cell r="G86">
            <v>33</v>
          </cell>
          <cell r="H86">
            <v>4.2767999999999997</v>
          </cell>
          <cell r="I86">
            <v>3680</v>
          </cell>
          <cell r="J86" t="str">
            <v>FB29056</v>
          </cell>
          <cell r="M86">
            <v>30000</v>
          </cell>
          <cell r="S86">
            <v>54.45000000000001</v>
          </cell>
        </row>
        <row r="87">
          <cell r="A87">
            <v>25490</v>
          </cell>
          <cell r="B87" t="str">
            <v>GIPFELSTÜRMER</v>
          </cell>
          <cell r="C87" t="str">
            <v>3 x 6 x 33 Barquettes</v>
          </cell>
          <cell r="E87" t="str">
            <v>33 PERLENBACHER</v>
          </cell>
          <cell r="F87">
            <v>1296</v>
          </cell>
          <cell r="G87">
            <v>33</v>
          </cell>
          <cell r="H87">
            <v>4.2767999999999997</v>
          </cell>
          <cell r="I87">
            <v>3680</v>
          </cell>
          <cell r="J87" t="str">
            <v>FB29202</v>
          </cell>
          <cell r="M87">
            <v>30000</v>
          </cell>
          <cell r="S87">
            <v>54.45000000000001</v>
          </cell>
        </row>
        <row r="88">
          <cell r="A88">
            <v>25500</v>
          </cell>
          <cell r="B88" t="str">
            <v>BEST BRAU Premium</v>
          </cell>
          <cell r="C88" t="str">
            <v>4 x 6 x 50 Barq. 8 couches</v>
          </cell>
          <cell r="E88" t="str">
            <v xml:space="preserve">50 DS20077 - EBO303 </v>
          </cell>
          <cell r="F88">
            <v>1728</v>
          </cell>
          <cell r="G88">
            <v>50</v>
          </cell>
          <cell r="H88">
            <v>8.64</v>
          </cell>
          <cell r="I88">
            <v>5760</v>
          </cell>
          <cell r="J88" t="str">
            <v>FB29023</v>
          </cell>
          <cell r="N88">
            <v>50000</v>
          </cell>
          <cell r="T88">
            <v>150</v>
          </cell>
          <cell r="U88">
            <v>0</v>
          </cell>
          <cell r="V88">
            <v>0</v>
          </cell>
        </row>
        <row r="89">
          <cell r="A89">
            <v>25510</v>
          </cell>
          <cell r="B89" t="str">
            <v>FALSBOURG 8°</v>
          </cell>
          <cell r="C89" t="str">
            <v>24 x 50 Barq. 8 couches</v>
          </cell>
          <cell r="E89" t="str">
            <v>50 DS20089</v>
          </cell>
          <cell r="F89">
            <v>1728</v>
          </cell>
          <cell r="G89">
            <v>50</v>
          </cell>
          <cell r="H89">
            <v>8.64</v>
          </cell>
          <cell r="I89">
            <v>5760</v>
          </cell>
          <cell r="J89" t="str">
            <v>FB29044</v>
          </cell>
          <cell r="N89">
            <v>60000</v>
          </cell>
          <cell r="T89">
            <v>180</v>
          </cell>
          <cell r="U89">
            <v>0</v>
          </cell>
          <cell r="V89">
            <v>0</v>
          </cell>
        </row>
        <row r="90">
          <cell r="A90">
            <v>25520</v>
          </cell>
          <cell r="B90" t="str">
            <v>FINKBRAU 4,7°</v>
          </cell>
          <cell r="C90" t="str">
            <v>6 x 33 Film 10 c. BE-NL</v>
          </cell>
          <cell r="E90" t="str">
            <v>33 DS20116</v>
          </cell>
          <cell r="F90">
            <v>1080</v>
          </cell>
          <cell r="G90">
            <v>33</v>
          </cell>
          <cell r="H90">
            <v>3.5640000000000001</v>
          </cell>
          <cell r="I90">
            <v>8280</v>
          </cell>
          <cell r="J90" t="str">
            <v>FB29063</v>
          </cell>
          <cell r="P90">
            <v>60000</v>
          </cell>
          <cell r="T90">
            <v>0</v>
          </cell>
          <cell r="U90">
            <v>0</v>
          </cell>
          <cell r="V90">
            <v>138.60000000000002</v>
          </cell>
        </row>
        <row r="91">
          <cell r="A91">
            <v>25530</v>
          </cell>
          <cell r="B91" t="str">
            <v>FINKBRAU 5°</v>
          </cell>
          <cell r="C91" t="str">
            <v>18 x 33 Barq. 10 c. PT</v>
          </cell>
          <cell r="E91" t="str">
            <v>33 DS20079 - EBO311</v>
          </cell>
          <cell r="F91">
            <v>1080</v>
          </cell>
          <cell r="G91">
            <v>33</v>
          </cell>
          <cell r="H91">
            <v>3.5640000000000001</v>
          </cell>
          <cell r="I91">
            <v>8280</v>
          </cell>
          <cell r="J91" t="str">
            <v>FB29023</v>
          </cell>
          <cell r="N91">
            <v>65000</v>
          </cell>
          <cell r="O91">
            <v>65000</v>
          </cell>
          <cell r="P91">
            <v>65000</v>
          </cell>
          <cell r="T91">
            <v>128.70000000000002</v>
          </cell>
          <cell r="U91">
            <v>128.70000000000002</v>
          </cell>
          <cell r="V91">
            <v>150.15</v>
          </cell>
        </row>
        <row r="92">
          <cell r="A92">
            <v>25540</v>
          </cell>
          <cell r="B92" t="str">
            <v>ARGUS 4,7°</v>
          </cell>
          <cell r="C92" t="str">
            <v>18 x 33 Barq. 10 c. GR-CY</v>
          </cell>
          <cell r="E92" t="str">
            <v>33 EBO312 - DS20080</v>
          </cell>
          <cell r="F92">
            <v>1080</v>
          </cell>
          <cell r="G92">
            <v>33</v>
          </cell>
          <cell r="H92">
            <v>3.5640000000000001</v>
          </cell>
          <cell r="I92">
            <v>8280</v>
          </cell>
          <cell r="J92" t="str">
            <v>FB29003</v>
          </cell>
          <cell r="N92">
            <v>65000</v>
          </cell>
          <cell r="O92">
            <v>65000</v>
          </cell>
          <cell r="P92">
            <v>65000</v>
          </cell>
          <cell r="T92">
            <v>128.70000000000002</v>
          </cell>
          <cell r="U92">
            <v>128.70000000000002</v>
          </cell>
          <cell r="V92">
            <v>150.15</v>
          </cell>
        </row>
        <row r="93">
          <cell r="A93">
            <v>25550</v>
          </cell>
          <cell r="B93" t="str">
            <v>ARGUS 4,9°</v>
          </cell>
          <cell r="C93" t="str">
            <v>18 x 33 Barq. 10 c. BE-NL</v>
          </cell>
          <cell r="E93" t="str">
            <v>33 EBO313 - DS20034</v>
          </cell>
          <cell r="F93">
            <v>1080</v>
          </cell>
          <cell r="G93">
            <v>33</v>
          </cell>
          <cell r="H93">
            <v>3.5640000000000001</v>
          </cell>
          <cell r="I93">
            <v>8280</v>
          </cell>
          <cell r="J93" t="str">
            <v>FB29023</v>
          </cell>
          <cell r="N93">
            <v>65000</v>
          </cell>
          <cell r="O93">
            <v>65000</v>
          </cell>
          <cell r="P93">
            <v>65000</v>
          </cell>
          <cell r="T93">
            <v>128.70000000000002</v>
          </cell>
          <cell r="U93">
            <v>128.70000000000002</v>
          </cell>
          <cell r="V93">
            <v>150.15</v>
          </cell>
        </row>
        <row r="94">
          <cell r="A94">
            <v>25560</v>
          </cell>
          <cell r="B94" t="str">
            <v>PERLENBACHER GR-CY</v>
          </cell>
          <cell r="C94" t="str">
            <v>24 x 33 Barq. 11 couches</v>
          </cell>
          <cell r="E94" t="str">
            <v>33 EBO314 - DS20081</v>
          </cell>
          <cell r="F94">
            <v>2376</v>
          </cell>
          <cell r="G94">
            <v>33</v>
          </cell>
          <cell r="H94">
            <v>7.8407999999999998</v>
          </cell>
          <cell r="I94">
            <v>8280</v>
          </cell>
          <cell r="J94" t="str">
            <v>FB29023</v>
          </cell>
          <cell r="N94">
            <v>70000</v>
          </cell>
          <cell r="O94">
            <v>70000</v>
          </cell>
          <cell r="P94">
            <v>70000</v>
          </cell>
          <cell r="T94">
            <v>138.60000000000002</v>
          </cell>
          <cell r="U94">
            <v>138.60000000000002</v>
          </cell>
          <cell r="V94">
            <v>161.70000000000002</v>
          </cell>
        </row>
        <row r="95">
          <cell r="A95">
            <v>25570</v>
          </cell>
          <cell r="B95" t="str">
            <v>EXCELSIOR 4°</v>
          </cell>
          <cell r="C95" t="str">
            <v>24 x 44 Barq. 8 couches</v>
          </cell>
          <cell r="E95" t="str">
            <v>44 EBO335 - DS20082</v>
          </cell>
          <cell r="F95">
            <v>1728</v>
          </cell>
          <cell r="G95">
            <v>44</v>
          </cell>
          <cell r="H95">
            <v>7.6032000000000002</v>
          </cell>
          <cell r="I95">
            <v>6120</v>
          </cell>
          <cell r="J95" t="str">
            <v>FB29018</v>
          </cell>
          <cell r="P95">
            <v>60000</v>
          </cell>
          <cell r="T95">
            <v>0</v>
          </cell>
          <cell r="U95">
            <v>0</v>
          </cell>
          <cell r="V95">
            <v>184.79999999999998</v>
          </cell>
        </row>
        <row r="96">
          <cell r="A96">
            <v>25580</v>
          </cell>
          <cell r="B96" t="str">
            <v>GALEREUX 4,8°</v>
          </cell>
          <cell r="C96" t="str">
            <v>24 x 44 Barq. 8 couches</v>
          </cell>
          <cell r="E96" t="str">
            <v>44 EBO336 - DS20083</v>
          </cell>
          <cell r="F96">
            <v>1728</v>
          </cell>
          <cell r="G96">
            <v>44</v>
          </cell>
          <cell r="H96">
            <v>7.6032000000000002</v>
          </cell>
          <cell r="I96">
            <v>6120</v>
          </cell>
          <cell r="J96" t="str">
            <v>FB29042</v>
          </cell>
          <cell r="P96">
            <v>60000</v>
          </cell>
          <cell r="T96">
            <v>0</v>
          </cell>
          <cell r="U96">
            <v>0</v>
          </cell>
          <cell r="V96">
            <v>184.79999999999998</v>
          </cell>
        </row>
        <row r="97">
          <cell r="A97">
            <v>25600</v>
          </cell>
          <cell r="B97" t="str">
            <v>EXCELSIOR</v>
          </cell>
          <cell r="C97" t="str">
            <v>12 x 50 Film  8 couches</v>
          </cell>
          <cell r="E97" t="str">
            <v>50 DS20110</v>
          </cell>
          <cell r="F97">
            <v>1728</v>
          </cell>
          <cell r="G97">
            <v>50</v>
          </cell>
          <cell r="H97">
            <v>8.64</v>
          </cell>
          <cell r="I97">
            <v>5760</v>
          </cell>
          <cell r="J97" t="str">
            <v>FB29018</v>
          </cell>
          <cell r="P97">
            <v>60000</v>
          </cell>
          <cell r="T97">
            <v>0</v>
          </cell>
          <cell r="U97">
            <v>0</v>
          </cell>
          <cell r="V97">
            <v>210</v>
          </cell>
        </row>
        <row r="98">
          <cell r="A98">
            <v>25610</v>
          </cell>
          <cell r="B98" t="str">
            <v>EXCELSIOR</v>
          </cell>
          <cell r="C98" t="str">
            <v>6 x 4 x 50 Barq. 8 couches</v>
          </cell>
          <cell r="E98" t="str">
            <v>50 DS20110</v>
          </cell>
          <cell r="F98">
            <v>1728</v>
          </cell>
          <cell r="G98">
            <v>50</v>
          </cell>
          <cell r="H98">
            <v>8.64</v>
          </cell>
          <cell r="I98">
            <v>5760</v>
          </cell>
          <cell r="J98" t="str">
            <v>FB29018</v>
          </cell>
          <cell r="N98">
            <v>45000</v>
          </cell>
          <cell r="T98">
            <v>135</v>
          </cell>
          <cell r="U98">
            <v>0</v>
          </cell>
          <cell r="V98">
            <v>0</v>
          </cell>
        </row>
        <row r="99">
          <cell r="A99">
            <v>25620</v>
          </cell>
          <cell r="B99" t="str">
            <v>EXCELSIOR</v>
          </cell>
          <cell r="C99" t="str">
            <v>24 x 50 Barq. 8 couches</v>
          </cell>
          <cell r="E99" t="str">
            <v>50 DS20110</v>
          </cell>
          <cell r="F99">
            <v>1728</v>
          </cell>
          <cell r="G99">
            <v>50</v>
          </cell>
          <cell r="H99">
            <v>8.64</v>
          </cell>
          <cell r="I99">
            <v>5760</v>
          </cell>
          <cell r="J99" t="str">
            <v>FB29018</v>
          </cell>
          <cell r="N99">
            <v>60000</v>
          </cell>
          <cell r="P99">
            <v>55000</v>
          </cell>
          <cell r="T99">
            <v>180</v>
          </cell>
          <cell r="U99">
            <v>0</v>
          </cell>
          <cell r="V99">
            <v>192.5</v>
          </cell>
        </row>
        <row r="100">
          <cell r="A100">
            <v>25630</v>
          </cell>
          <cell r="B100" t="str">
            <v>GALEREUX 4,8°</v>
          </cell>
          <cell r="C100" t="str">
            <v>6 x 4 x 50 Barq. 8 couches</v>
          </cell>
          <cell r="E100" t="str">
            <v>50 DS20108</v>
          </cell>
          <cell r="F100">
            <v>1728</v>
          </cell>
          <cell r="G100">
            <v>50</v>
          </cell>
          <cell r="H100">
            <v>8.64</v>
          </cell>
          <cell r="I100">
            <v>5760</v>
          </cell>
          <cell r="J100" t="str">
            <v>FB29042</v>
          </cell>
          <cell r="N100">
            <v>45000</v>
          </cell>
          <cell r="T100">
            <v>135</v>
          </cell>
          <cell r="U100">
            <v>0</v>
          </cell>
          <cell r="V100">
            <v>0</v>
          </cell>
        </row>
        <row r="101">
          <cell r="A101">
            <v>25640</v>
          </cell>
          <cell r="B101" t="str">
            <v>PERLENBACHER UK</v>
          </cell>
          <cell r="C101" t="str">
            <v>6 x 4 x 50 Barq. 8 couches</v>
          </cell>
          <cell r="E101" t="str">
            <v>50 DS20111</v>
          </cell>
          <cell r="F101">
            <v>1728</v>
          </cell>
          <cell r="G101">
            <v>50</v>
          </cell>
          <cell r="H101">
            <v>8.64</v>
          </cell>
          <cell r="I101">
            <v>5760</v>
          </cell>
          <cell r="J101" t="str">
            <v>FB29024</v>
          </cell>
          <cell r="N101">
            <v>45000</v>
          </cell>
          <cell r="T101">
            <v>135</v>
          </cell>
          <cell r="U101">
            <v>0</v>
          </cell>
          <cell r="V101">
            <v>0</v>
          </cell>
        </row>
        <row r="102">
          <cell r="A102">
            <v>25650</v>
          </cell>
          <cell r="B102" t="str">
            <v>HATHERWOOD 3,6°</v>
          </cell>
          <cell r="C102" t="str">
            <v>6 x 4 x 50 Barq. 8 couches</v>
          </cell>
          <cell r="E102" t="str">
            <v>50 DS20107</v>
          </cell>
          <cell r="F102">
            <v>1728</v>
          </cell>
          <cell r="G102">
            <v>50</v>
          </cell>
          <cell r="H102">
            <v>8.64</v>
          </cell>
          <cell r="I102">
            <v>5760</v>
          </cell>
          <cell r="J102" t="str">
            <v>FB29017</v>
          </cell>
          <cell r="N102">
            <v>45000</v>
          </cell>
          <cell r="T102">
            <v>135</v>
          </cell>
          <cell r="U102">
            <v>0</v>
          </cell>
          <cell r="V102">
            <v>0</v>
          </cell>
        </row>
        <row r="103">
          <cell r="A103">
            <v>25670</v>
          </cell>
          <cell r="B103" t="str">
            <v>BREYSERS 4,5°</v>
          </cell>
          <cell r="C103" t="str">
            <v>6 x 4 x 44 Barq. 8 couches</v>
          </cell>
          <cell r="E103" t="str">
            <v>44 EBO322 - DS20042</v>
          </cell>
          <cell r="F103">
            <v>1728</v>
          </cell>
          <cell r="G103">
            <v>44</v>
          </cell>
          <cell r="H103">
            <v>7.6032000000000002</v>
          </cell>
          <cell r="I103">
            <v>6120</v>
          </cell>
          <cell r="J103" t="str">
            <v>FB29300</v>
          </cell>
          <cell r="P103">
            <v>60000</v>
          </cell>
          <cell r="T103">
            <v>0</v>
          </cell>
          <cell r="U103">
            <v>0</v>
          </cell>
          <cell r="V103">
            <v>184.79999999999998</v>
          </cell>
        </row>
        <row r="104">
          <cell r="A104">
            <v>25680</v>
          </cell>
          <cell r="B104" t="str">
            <v>KARLSKRONE</v>
          </cell>
          <cell r="C104" t="str">
            <v>18 x 50 Barq. 7 couches</v>
          </cell>
          <cell r="E104" t="str">
            <v>50 EBO323 - DS20043</v>
          </cell>
          <cell r="F104">
            <v>756</v>
          </cell>
          <cell r="G104">
            <v>50</v>
          </cell>
          <cell r="H104">
            <v>3.78</v>
          </cell>
          <cell r="I104">
            <v>5760</v>
          </cell>
          <cell r="J104" t="str">
            <v>FB29023</v>
          </cell>
          <cell r="N104">
            <v>50000</v>
          </cell>
          <cell r="P104">
            <v>50000</v>
          </cell>
          <cell r="T104">
            <v>150</v>
          </cell>
          <cell r="U104">
            <v>0</v>
          </cell>
          <cell r="V104">
            <v>175</v>
          </cell>
        </row>
        <row r="105">
          <cell r="A105">
            <v>25690</v>
          </cell>
          <cell r="B105" t="str">
            <v>KOENIGSBIER 10°</v>
          </cell>
          <cell r="C105" t="str">
            <v>24 x 50 Barq. 8 couches</v>
          </cell>
          <cell r="E105" t="str">
            <v>50 EBO325 - DS20084</v>
          </cell>
          <cell r="F105">
            <v>1728</v>
          </cell>
          <cell r="G105">
            <v>50</v>
          </cell>
          <cell r="H105">
            <v>8.64</v>
          </cell>
          <cell r="I105">
            <v>5760</v>
          </cell>
          <cell r="J105" t="str">
            <v>FB29027</v>
          </cell>
          <cell r="N105">
            <v>60000</v>
          </cell>
          <cell r="P105">
            <v>55000</v>
          </cell>
          <cell r="T105">
            <v>180</v>
          </cell>
          <cell r="U105">
            <v>0</v>
          </cell>
          <cell r="V105">
            <v>192.5</v>
          </cell>
        </row>
        <row r="106">
          <cell r="A106">
            <v>25700</v>
          </cell>
          <cell r="B106" t="str">
            <v>PREMIUM PILS 4,9°</v>
          </cell>
          <cell r="C106" t="str">
            <v>24 x 33 Barq. 11 couches</v>
          </cell>
          <cell r="E106" t="str">
            <v>33 EBO324 - DS20044</v>
          </cell>
          <cell r="F106">
            <v>2376</v>
          </cell>
          <cell r="G106">
            <v>33</v>
          </cell>
          <cell r="H106">
            <v>7.8407999999999998</v>
          </cell>
          <cell r="I106">
            <v>8280</v>
          </cell>
          <cell r="J106" t="str">
            <v>FB29023</v>
          </cell>
          <cell r="N106">
            <v>70000</v>
          </cell>
          <cell r="O106">
            <v>70000</v>
          </cell>
          <cell r="P106">
            <v>70000</v>
          </cell>
          <cell r="T106">
            <v>138.60000000000002</v>
          </cell>
          <cell r="U106">
            <v>138.60000000000002</v>
          </cell>
          <cell r="V106">
            <v>161.70000000000002</v>
          </cell>
        </row>
        <row r="107">
          <cell r="A107">
            <v>25710</v>
          </cell>
          <cell r="B107" t="str">
            <v>Blanche de CHAMPI</v>
          </cell>
          <cell r="C107" t="str">
            <v>24 x 50 Barq. 9 couches</v>
          </cell>
          <cell r="E107" t="str">
            <v>50 EBO327 - DS20085</v>
          </cell>
          <cell r="F107">
            <v>1944</v>
          </cell>
          <cell r="G107">
            <v>50</v>
          </cell>
          <cell r="H107">
            <v>9.7200000000000006</v>
          </cell>
          <cell r="I107">
            <v>5760</v>
          </cell>
          <cell r="J107" t="str">
            <v>FB29050</v>
          </cell>
          <cell r="N107">
            <v>60000</v>
          </cell>
          <cell r="P107">
            <v>55000</v>
          </cell>
          <cell r="T107">
            <v>180</v>
          </cell>
          <cell r="U107">
            <v>0</v>
          </cell>
          <cell r="V107">
            <v>192.5</v>
          </cell>
        </row>
        <row r="108">
          <cell r="A108">
            <v>25720</v>
          </cell>
          <cell r="B108" t="str">
            <v>BREYSERS 4,5° IE</v>
          </cell>
          <cell r="C108" t="str">
            <v>24 x 50 Barq. 8 couches</v>
          </cell>
          <cell r="E108" t="str">
            <v>50 BREYSERS</v>
          </cell>
          <cell r="F108">
            <v>1728</v>
          </cell>
          <cell r="G108">
            <v>50</v>
          </cell>
          <cell r="H108">
            <v>8.64</v>
          </cell>
          <cell r="I108">
            <v>5760</v>
          </cell>
          <cell r="J108" t="str">
            <v>FB29300</v>
          </cell>
          <cell r="N108">
            <v>60000</v>
          </cell>
          <cell r="P108">
            <v>55000</v>
          </cell>
          <cell r="T108">
            <v>180</v>
          </cell>
          <cell r="U108">
            <v>0</v>
          </cell>
          <cell r="V108">
            <v>192.5</v>
          </cell>
        </row>
        <row r="109">
          <cell r="A109">
            <v>25740</v>
          </cell>
          <cell r="B109" t="str">
            <v>KARLSQUELL Especial 5,6°</v>
          </cell>
          <cell r="C109" t="str">
            <v>6 x 33 Film 10 couches</v>
          </cell>
          <cell r="E109" t="str">
            <v>33 KARLSQUELL Especial 5,6°</v>
          </cell>
          <cell r="F109">
            <v>1080</v>
          </cell>
          <cell r="G109">
            <v>33</v>
          </cell>
          <cell r="H109">
            <v>3.5640000000000001</v>
          </cell>
          <cell r="I109">
            <v>8280</v>
          </cell>
          <cell r="J109" t="str">
            <v>FB29052</v>
          </cell>
          <cell r="P109">
            <v>60000</v>
          </cell>
          <cell r="T109">
            <v>0</v>
          </cell>
          <cell r="U109">
            <v>0</v>
          </cell>
          <cell r="V109">
            <v>138.60000000000002</v>
          </cell>
        </row>
        <row r="110">
          <cell r="A110">
            <v>25750</v>
          </cell>
          <cell r="B110" t="str">
            <v>FS HEFEWEIZEN 5°</v>
          </cell>
          <cell r="C110" t="str">
            <v>6 x 4 x 50 Barq. 8 couches</v>
          </cell>
          <cell r="E110" t="str">
            <v>50 EBO330 - DS20045</v>
          </cell>
          <cell r="F110">
            <v>1728</v>
          </cell>
          <cell r="G110">
            <v>50</v>
          </cell>
          <cell r="H110">
            <v>8.64</v>
          </cell>
          <cell r="I110">
            <v>5760</v>
          </cell>
          <cell r="J110" t="str">
            <v>FB29909</v>
          </cell>
          <cell r="P110">
            <v>60000</v>
          </cell>
          <cell r="T110">
            <v>0</v>
          </cell>
          <cell r="U110">
            <v>0</v>
          </cell>
          <cell r="V110">
            <v>210</v>
          </cell>
        </row>
        <row r="111">
          <cell r="A111">
            <v>25760</v>
          </cell>
          <cell r="B111" t="str">
            <v>PERLENBACHER 5°</v>
          </cell>
          <cell r="C111" t="str">
            <v>12 x 33 Film 11 couches</v>
          </cell>
          <cell r="E111" t="str">
            <v>33 EBO334 - DS20046</v>
          </cell>
          <cell r="F111">
            <v>1188</v>
          </cell>
          <cell r="G111">
            <v>33</v>
          </cell>
          <cell r="H111">
            <v>3.9203999999999999</v>
          </cell>
          <cell r="I111">
            <v>8280</v>
          </cell>
          <cell r="J111" t="str">
            <v>FB29023</v>
          </cell>
          <cell r="N111">
            <v>70000</v>
          </cell>
          <cell r="O111">
            <v>70000</v>
          </cell>
          <cell r="P111">
            <v>70000</v>
          </cell>
          <cell r="T111">
            <v>138.60000000000002</v>
          </cell>
          <cell r="U111">
            <v>138.60000000000002</v>
          </cell>
          <cell r="V111">
            <v>161.70000000000002</v>
          </cell>
        </row>
        <row r="112">
          <cell r="A112">
            <v>25770</v>
          </cell>
          <cell r="B112" t="str">
            <v>PERLENBACHER 0.0°</v>
          </cell>
          <cell r="C112" t="str">
            <v>18 x 33 Barquettes FI</v>
          </cell>
          <cell r="E112" t="str">
            <v>33 EBO337 - DS20048</v>
          </cell>
          <cell r="F112">
            <v>1080</v>
          </cell>
          <cell r="G112">
            <v>33</v>
          </cell>
          <cell r="H112">
            <v>3.5640000000000001</v>
          </cell>
          <cell r="I112">
            <v>8280</v>
          </cell>
          <cell r="J112" t="str">
            <v>FB29400</v>
          </cell>
          <cell r="N112">
            <v>65000</v>
          </cell>
          <cell r="P112">
            <v>65000</v>
          </cell>
          <cell r="T112">
            <v>128.70000000000002</v>
          </cell>
          <cell r="U112">
            <v>0</v>
          </cell>
          <cell r="V112">
            <v>150.15</v>
          </cell>
        </row>
        <row r="113">
          <cell r="A113">
            <v>25780</v>
          </cell>
          <cell r="B113" t="str">
            <v>PERLENBACHER 0.0°</v>
          </cell>
          <cell r="C113" t="str">
            <v>18 x 33 Barquettes DE</v>
          </cell>
          <cell r="E113" t="str">
            <v>33 EBO337 - DS20047</v>
          </cell>
          <cell r="F113">
            <v>1080</v>
          </cell>
          <cell r="G113">
            <v>33</v>
          </cell>
          <cell r="H113">
            <v>3.5640000000000001</v>
          </cell>
          <cell r="I113">
            <v>8280</v>
          </cell>
          <cell r="J113" t="str">
            <v>FB29400</v>
          </cell>
          <cell r="N113">
            <v>65000</v>
          </cell>
          <cell r="P113">
            <v>65000</v>
          </cell>
          <cell r="T113">
            <v>128.70000000000002</v>
          </cell>
          <cell r="U113">
            <v>0</v>
          </cell>
          <cell r="V113">
            <v>150.15</v>
          </cell>
        </row>
        <row r="114">
          <cell r="A114">
            <v>25790</v>
          </cell>
          <cell r="B114" t="str">
            <v>PERLEMBOURG 4,9°</v>
          </cell>
          <cell r="C114" t="str">
            <v>18 x 50 Barq. 7 couches</v>
          </cell>
          <cell r="E114" t="str">
            <v>50 DS20127</v>
          </cell>
          <cell r="F114">
            <v>756</v>
          </cell>
          <cell r="G114">
            <v>50</v>
          </cell>
          <cell r="H114">
            <v>3.78</v>
          </cell>
          <cell r="I114">
            <v>5760</v>
          </cell>
          <cell r="J114" t="str">
            <v>FB29023</v>
          </cell>
          <cell r="N114">
            <v>50000</v>
          </cell>
          <cell r="P114">
            <v>50000</v>
          </cell>
          <cell r="T114">
            <v>150</v>
          </cell>
          <cell r="U114">
            <v>0</v>
          </cell>
          <cell r="V114">
            <v>175</v>
          </cell>
        </row>
        <row r="115">
          <cell r="A115">
            <v>25900</v>
          </cell>
          <cell r="B115" t="str">
            <v>IPA s/alcool</v>
          </cell>
          <cell r="C115" t="str">
            <v>18 x 33 Barq. IE-SE</v>
          </cell>
          <cell r="E115" t="str">
            <v>33 ABBOT</v>
          </cell>
          <cell r="F115">
            <v>1296</v>
          </cell>
          <cell r="G115">
            <v>33</v>
          </cell>
          <cell r="H115">
            <v>4.2767999999999997</v>
          </cell>
          <cell r="I115">
            <v>3680</v>
          </cell>
          <cell r="J115" t="str">
            <v>FB29056</v>
          </cell>
          <cell r="M115">
            <v>30000</v>
          </cell>
          <cell r="S115">
            <v>54.45000000000001</v>
          </cell>
        </row>
        <row r="116">
          <cell r="A116">
            <v>25910</v>
          </cell>
          <cell r="B116" t="str">
            <v>SPENCER 4701 4,5°</v>
          </cell>
          <cell r="C116" t="str">
            <v>3 x 6 x 33 Barq.</v>
          </cell>
          <cell r="E116" t="str">
            <v>33 LN FLINT</v>
          </cell>
          <cell r="F116">
            <v>1890</v>
          </cell>
          <cell r="G116">
            <v>33</v>
          </cell>
          <cell r="H116">
            <v>6.2370000000000001</v>
          </cell>
          <cell r="I116">
            <v>3680</v>
          </cell>
          <cell r="J116" t="str">
            <v>FB29005</v>
          </cell>
          <cell r="M116">
            <v>30000</v>
          </cell>
          <cell r="S116">
            <v>54.45000000000001</v>
          </cell>
        </row>
        <row r="117">
          <cell r="A117">
            <v>25920</v>
          </cell>
          <cell r="B117" t="str">
            <v>SPENCER 4701 4,5°</v>
          </cell>
          <cell r="C117" t="str">
            <v>3 x 6 x 33 Barq. - Pal 80x120</v>
          </cell>
          <cell r="E117" t="str">
            <v>33 FLINT</v>
          </cell>
          <cell r="F117">
            <v>1296</v>
          </cell>
          <cell r="G117">
            <v>33</v>
          </cell>
          <cell r="H117">
            <v>4.2767999999999997</v>
          </cell>
          <cell r="I117">
            <v>3680</v>
          </cell>
          <cell r="J117" t="str">
            <v>FB29005</v>
          </cell>
          <cell r="M117">
            <v>30000</v>
          </cell>
          <cell r="S117">
            <v>54.45000000000001</v>
          </cell>
        </row>
        <row r="118">
          <cell r="A118">
            <v>25930</v>
          </cell>
          <cell r="B118" t="str">
            <v>Blanche de CHAMPI</v>
          </cell>
          <cell r="C118" t="str">
            <v>3 x 6 x 33 Barq.</v>
          </cell>
          <cell r="E118" t="str">
            <v>33 COURONNE Bleue</v>
          </cell>
          <cell r="F118">
            <v>1890</v>
          </cell>
          <cell r="G118">
            <v>33</v>
          </cell>
          <cell r="H118">
            <v>6.2370000000000001</v>
          </cell>
          <cell r="I118">
            <v>3680</v>
          </cell>
          <cell r="J118" t="str">
            <v>FB29050</v>
          </cell>
          <cell r="M118">
            <v>30000</v>
          </cell>
          <cell r="S118">
            <v>54.45000000000001</v>
          </cell>
        </row>
        <row r="119">
          <cell r="A119">
            <v>25940</v>
          </cell>
          <cell r="B119" t="str">
            <v>PERLENBACHER 0.0°</v>
          </cell>
          <cell r="C119" t="str">
            <v>3 x 6 x 33 Barq. UK-IE</v>
          </cell>
          <cell r="E119" t="str">
            <v>33 PERLENBACHER</v>
          </cell>
          <cell r="F119">
            <v>1296</v>
          </cell>
          <cell r="G119">
            <v>33</v>
          </cell>
          <cell r="H119">
            <v>4.2767999999999997</v>
          </cell>
          <cell r="I119">
            <v>3680</v>
          </cell>
          <cell r="J119" t="str">
            <v>FB29400</v>
          </cell>
          <cell r="M119">
            <v>30000</v>
          </cell>
          <cell r="S119">
            <v>54.45000000000001</v>
          </cell>
        </row>
        <row r="120">
          <cell r="A120">
            <v>25950</v>
          </cell>
          <cell r="B120" t="str">
            <v>PERLENBACHER 0.0°</v>
          </cell>
          <cell r="C120" t="str">
            <v>3 x 6 x 33 Barq. BE</v>
          </cell>
          <cell r="E120" t="str">
            <v>33 PERLENBACHER</v>
          </cell>
          <cell r="F120">
            <v>1296</v>
          </cell>
          <cell r="G120">
            <v>33</v>
          </cell>
          <cell r="H120">
            <v>4.2767999999999997</v>
          </cell>
          <cell r="I120">
            <v>3680</v>
          </cell>
          <cell r="J120" t="str">
            <v>FB29400</v>
          </cell>
          <cell r="M120">
            <v>30000</v>
          </cell>
          <cell r="S120">
            <v>54.45000000000001</v>
          </cell>
        </row>
        <row r="121">
          <cell r="A121">
            <v>25960</v>
          </cell>
          <cell r="B121" t="str">
            <v>PERLENBACHER 0.0°</v>
          </cell>
          <cell r="C121" t="str">
            <v>3 x 6 x 33 Barq. SE</v>
          </cell>
          <cell r="E121" t="str">
            <v>33 PERLENBACHER</v>
          </cell>
          <cell r="F121">
            <v>1296</v>
          </cell>
          <cell r="G121">
            <v>33</v>
          </cell>
          <cell r="H121">
            <v>4.2767999999999997</v>
          </cell>
          <cell r="I121">
            <v>3680</v>
          </cell>
          <cell r="J121" t="str">
            <v>FB29400</v>
          </cell>
          <cell r="M121">
            <v>30000</v>
          </cell>
          <cell r="S121">
            <v>54.45000000000001</v>
          </cell>
        </row>
        <row r="122">
          <cell r="A122">
            <v>25970</v>
          </cell>
          <cell r="B122" t="str">
            <v>PERLENBACHER 0.0°</v>
          </cell>
          <cell r="C122" t="str">
            <v>3 x 6 x 33 Barq. PL-LT</v>
          </cell>
          <cell r="E122" t="str">
            <v>33 PERLENBACHER</v>
          </cell>
          <cell r="F122">
            <v>1296</v>
          </cell>
          <cell r="G122">
            <v>33</v>
          </cell>
          <cell r="H122">
            <v>4.2767999999999997</v>
          </cell>
          <cell r="I122">
            <v>3680</v>
          </cell>
          <cell r="J122" t="str">
            <v>FB29400</v>
          </cell>
          <cell r="M122">
            <v>30000</v>
          </cell>
          <cell r="S122">
            <v>54.45000000000001</v>
          </cell>
        </row>
        <row r="123">
          <cell r="A123">
            <v>25980</v>
          </cell>
          <cell r="B123" t="str">
            <v>PERLENBACHER 0.0°</v>
          </cell>
          <cell r="C123" t="str">
            <v>3 x 6 x 33 Barq. DK</v>
          </cell>
          <cell r="E123" t="str">
            <v>33 PERLENBACHER</v>
          </cell>
          <cell r="F123">
            <v>1296</v>
          </cell>
          <cell r="G123">
            <v>33</v>
          </cell>
          <cell r="H123">
            <v>4.2767999999999997</v>
          </cell>
          <cell r="I123">
            <v>3680</v>
          </cell>
          <cell r="J123" t="str">
            <v>FB29400</v>
          </cell>
          <cell r="M123">
            <v>30000</v>
          </cell>
          <cell r="S123">
            <v>54.45000000000001</v>
          </cell>
        </row>
        <row r="124">
          <cell r="A124">
            <v>25990</v>
          </cell>
          <cell r="B124" t="str">
            <v>PERLEMBOURG 0.0°</v>
          </cell>
          <cell r="C124" t="str">
            <v xml:space="preserve">3 x 6 x 33 Barq. FR </v>
          </cell>
          <cell r="E124" t="str">
            <v>33 PERLENBACHER</v>
          </cell>
          <cell r="F124">
            <v>1296</v>
          </cell>
          <cell r="G124">
            <v>33</v>
          </cell>
          <cell r="H124">
            <v>4.2767999999999997</v>
          </cell>
          <cell r="I124">
            <v>3680</v>
          </cell>
          <cell r="J124" t="str">
            <v>FB29400</v>
          </cell>
          <cell r="M124">
            <v>30000</v>
          </cell>
          <cell r="S124">
            <v>54.45000000000001</v>
          </cell>
        </row>
        <row r="125">
          <cell r="A125">
            <v>26000</v>
          </cell>
          <cell r="B125" t="str">
            <v>STEINBURG s/alcool</v>
          </cell>
          <cell r="C125" t="str">
            <v>12 x 33 Film 9 couches</v>
          </cell>
          <cell r="E125" t="str">
            <v>33 EBO341 - DS20087</v>
          </cell>
          <cell r="F125">
            <v>972</v>
          </cell>
          <cell r="G125">
            <v>33</v>
          </cell>
          <cell r="H125">
            <v>3.2075999999999998</v>
          </cell>
          <cell r="I125">
            <v>8280</v>
          </cell>
          <cell r="J125" t="str">
            <v>FB29032</v>
          </cell>
          <cell r="N125">
            <v>65000</v>
          </cell>
          <cell r="O125">
            <v>65000</v>
          </cell>
          <cell r="P125">
            <v>65000</v>
          </cell>
          <cell r="T125">
            <v>128.70000000000002</v>
          </cell>
          <cell r="U125">
            <v>128.70000000000002</v>
          </cell>
          <cell r="V125">
            <v>150.15</v>
          </cell>
        </row>
        <row r="126">
          <cell r="A126">
            <v>26010</v>
          </cell>
          <cell r="B126" t="str">
            <v>ARGUS s/alcool</v>
          </cell>
          <cell r="C126" t="str">
            <v>4 x 6 x 33 Barq. 12 couches</v>
          </cell>
          <cell r="E126" t="str">
            <v>33 EBO340 - DS20050</v>
          </cell>
          <cell r="F126">
            <v>2592</v>
          </cell>
          <cell r="G126">
            <v>33</v>
          </cell>
          <cell r="H126">
            <v>8.5535999999999994</v>
          </cell>
          <cell r="I126">
            <v>8280</v>
          </cell>
          <cell r="J126" t="str">
            <v>FB29032</v>
          </cell>
          <cell r="N126">
            <v>50000</v>
          </cell>
          <cell r="T126">
            <v>99.000000000000014</v>
          </cell>
          <cell r="U126">
            <v>0</v>
          </cell>
          <cell r="V126">
            <v>0</v>
          </cell>
        </row>
        <row r="127">
          <cell r="A127">
            <v>26020</v>
          </cell>
          <cell r="B127" t="str">
            <v>KORDAAT Pils 0.0°</v>
          </cell>
          <cell r="C127" t="str">
            <v>4 x 6 x 33 Barq. 11 couches</v>
          </cell>
          <cell r="E127" t="str">
            <v>33 EBO349 - DS20058</v>
          </cell>
          <cell r="F127">
            <v>2376</v>
          </cell>
          <cell r="G127">
            <v>33</v>
          </cell>
          <cell r="H127">
            <v>7.8407999999999998</v>
          </cell>
          <cell r="I127">
            <v>8280</v>
          </cell>
          <cell r="J127" t="str">
            <v>FB29400</v>
          </cell>
          <cell r="N127">
            <v>50000</v>
          </cell>
          <cell r="T127">
            <v>99.000000000000014</v>
          </cell>
          <cell r="U127">
            <v>0</v>
          </cell>
          <cell r="V127">
            <v>0</v>
          </cell>
        </row>
        <row r="128">
          <cell r="A128">
            <v>26030</v>
          </cell>
          <cell r="B128" t="str">
            <v>KORDAAT Radler 0.0°</v>
          </cell>
          <cell r="C128" t="str">
            <v>4 x 6 x 33 Barq. 11 couches</v>
          </cell>
          <cell r="E128" t="str">
            <v>33 DS20092</v>
          </cell>
          <cell r="F128">
            <v>2376</v>
          </cell>
          <cell r="G128">
            <v>33</v>
          </cell>
          <cell r="H128">
            <v>7.8407999999999998</v>
          </cell>
          <cell r="I128">
            <v>8280</v>
          </cell>
          <cell r="J128" t="str">
            <v>FB29401</v>
          </cell>
          <cell r="N128">
            <v>50000</v>
          </cell>
          <cell r="T128">
            <v>99.000000000000014</v>
          </cell>
          <cell r="U128">
            <v>0</v>
          </cell>
          <cell r="V128">
            <v>0</v>
          </cell>
        </row>
        <row r="129">
          <cell r="A129">
            <v>26050</v>
          </cell>
          <cell r="B129" t="str">
            <v>BRASSERIE 1897</v>
          </cell>
          <cell r="C129" t="str">
            <v>12 x 44 Film 8 couches</v>
          </cell>
          <cell r="E129" t="str">
            <v>44 EBO350 - DS20059</v>
          </cell>
          <cell r="F129">
            <v>1728</v>
          </cell>
          <cell r="G129">
            <v>44</v>
          </cell>
          <cell r="H129">
            <v>7.6032000000000002</v>
          </cell>
          <cell r="I129">
            <v>6120</v>
          </cell>
          <cell r="J129" t="str">
            <v>FB29045</v>
          </cell>
          <cell r="P129">
            <v>60000</v>
          </cell>
          <cell r="T129">
            <v>0</v>
          </cell>
          <cell r="U129">
            <v>0</v>
          </cell>
          <cell r="V129">
            <v>184.79999999999998</v>
          </cell>
        </row>
        <row r="130">
          <cell r="A130">
            <v>26060</v>
          </cell>
          <cell r="B130" t="str">
            <v>KARLSQUELL Especial 5,6°</v>
          </cell>
          <cell r="C130" t="str">
            <v>6 x 33 Film 10 couches ES-PT</v>
          </cell>
          <cell r="E130" t="str">
            <v>33 DS20086</v>
          </cell>
          <cell r="F130">
            <v>1080</v>
          </cell>
          <cell r="G130">
            <v>33</v>
          </cell>
          <cell r="H130">
            <v>3.5640000000000001</v>
          </cell>
          <cell r="I130">
            <v>8280</v>
          </cell>
          <cell r="J130" t="str">
            <v>FB29052</v>
          </cell>
          <cell r="P130">
            <v>60000</v>
          </cell>
          <cell r="T130">
            <v>0</v>
          </cell>
          <cell r="U130">
            <v>0</v>
          </cell>
          <cell r="V130">
            <v>138.60000000000002</v>
          </cell>
        </row>
        <row r="131">
          <cell r="A131">
            <v>26070</v>
          </cell>
          <cell r="B131" t="str">
            <v>RADLER NATURTRÜB</v>
          </cell>
          <cell r="C131" t="str">
            <v>24 x 33 Barq. 11 couches</v>
          </cell>
          <cell r="E131" t="str">
            <v>33 DS20066</v>
          </cell>
          <cell r="F131">
            <v>2376</v>
          </cell>
          <cell r="G131">
            <v>33</v>
          </cell>
          <cell r="H131">
            <v>7.8407999999999998</v>
          </cell>
          <cell r="I131">
            <v>8280</v>
          </cell>
          <cell r="J131" t="str">
            <v>FB29057</v>
          </cell>
          <cell r="N131">
            <v>70000</v>
          </cell>
          <cell r="P131">
            <v>70000</v>
          </cell>
          <cell r="T131">
            <v>138.60000000000002</v>
          </cell>
          <cell r="U131">
            <v>0</v>
          </cell>
          <cell r="V131">
            <v>161.70000000000002</v>
          </cell>
        </row>
        <row r="132">
          <cell r="A132">
            <v>26080</v>
          </cell>
          <cell r="B132" t="str">
            <v>ARGUS Especial 5,6°</v>
          </cell>
          <cell r="C132" t="str">
            <v>12 x 33 Film 11 couches</v>
          </cell>
          <cell r="E132" t="str">
            <v>33 DS20067</v>
          </cell>
          <cell r="F132">
            <v>1188</v>
          </cell>
          <cell r="G132">
            <v>33</v>
          </cell>
          <cell r="H132">
            <v>3.9203999999999999</v>
          </cell>
          <cell r="I132">
            <v>8280</v>
          </cell>
          <cell r="J132" t="str">
            <v>FB29052</v>
          </cell>
          <cell r="N132">
            <v>70000</v>
          </cell>
          <cell r="P132">
            <v>70000</v>
          </cell>
          <cell r="T132">
            <v>138.60000000000002</v>
          </cell>
          <cell r="U132">
            <v>0</v>
          </cell>
          <cell r="V132">
            <v>161.70000000000002</v>
          </cell>
        </row>
        <row r="133">
          <cell r="A133">
            <v>26090</v>
          </cell>
          <cell r="B133" t="str">
            <v xml:space="preserve">FINKBRAU 4,7° </v>
          </cell>
          <cell r="C133" t="str">
            <v>12 x 33 Film 11 couches ES</v>
          </cell>
          <cell r="E133" t="str">
            <v>33 EBO347 - DS20056</v>
          </cell>
          <cell r="F133">
            <v>1188</v>
          </cell>
          <cell r="G133">
            <v>33</v>
          </cell>
          <cell r="H133">
            <v>3.9203999999999999</v>
          </cell>
          <cell r="I133">
            <v>8280</v>
          </cell>
          <cell r="J133" t="str">
            <v>FB29003</v>
          </cell>
          <cell r="N133">
            <v>70000</v>
          </cell>
          <cell r="P133">
            <v>70000</v>
          </cell>
          <cell r="T133">
            <v>138.60000000000002</v>
          </cell>
          <cell r="U133">
            <v>0</v>
          </cell>
          <cell r="V133">
            <v>161.70000000000002</v>
          </cell>
        </row>
        <row r="134">
          <cell r="A134">
            <v>26100</v>
          </cell>
          <cell r="B134" t="str">
            <v>PERLENBACHER</v>
          </cell>
          <cell r="C134" t="str">
            <v>24 x 33 Barq. 11 couches AT</v>
          </cell>
          <cell r="E134" t="str">
            <v>33 DS20094</v>
          </cell>
          <cell r="F134">
            <v>2376</v>
          </cell>
          <cell r="G134">
            <v>33</v>
          </cell>
          <cell r="H134">
            <v>7.8407999999999998</v>
          </cell>
          <cell r="I134">
            <v>8280</v>
          </cell>
          <cell r="J134" t="str">
            <v>FB29023</v>
          </cell>
          <cell r="N134">
            <v>70000</v>
          </cell>
          <cell r="O134">
            <v>70000</v>
          </cell>
          <cell r="P134">
            <v>70000</v>
          </cell>
          <cell r="T134">
            <v>138.60000000000002</v>
          </cell>
          <cell r="U134">
            <v>138.60000000000002</v>
          </cell>
          <cell r="V134">
            <v>161.70000000000002</v>
          </cell>
        </row>
        <row r="135">
          <cell r="A135">
            <v>26110</v>
          </cell>
          <cell r="B135" t="str">
            <v>MILLBRAU 7,9°</v>
          </cell>
          <cell r="C135" t="str">
            <v>24 x 50 Barq. 8 couches</v>
          </cell>
          <cell r="E135" t="str">
            <v>50 DS20093</v>
          </cell>
          <cell r="F135">
            <v>1728</v>
          </cell>
          <cell r="G135">
            <v>50</v>
          </cell>
          <cell r="H135">
            <v>8.64</v>
          </cell>
          <cell r="I135">
            <v>5760</v>
          </cell>
          <cell r="J135" t="str">
            <v>FB29044</v>
          </cell>
          <cell r="N135">
            <v>60000</v>
          </cell>
          <cell r="T135">
            <v>180</v>
          </cell>
          <cell r="U135">
            <v>0</v>
          </cell>
          <cell r="V135">
            <v>0</v>
          </cell>
        </row>
        <row r="136">
          <cell r="A136">
            <v>26120</v>
          </cell>
          <cell r="B136" t="str">
            <v>PERLEMBOURG 4,2°</v>
          </cell>
          <cell r="C136" t="str">
            <v>18 x 33 Barq. 10 c. FR</v>
          </cell>
          <cell r="E136" t="str">
            <v>33 DS20096</v>
          </cell>
          <cell r="F136">
            <v>1080</v>
          </cell>
          <cell r="G136">
            <v>33</v>
          </cell>
          <cell r="H136">
            <v>3.5640000000000001</v>
          </cell>
          <cell r="I136">
            <v>8280</v>
          </cell>
          <cell r="J136" t="str">
            <v>FB29001</v>
          </cell>
          <cell r="N136">
            <v>65000</v>
          </cell>
          <cell r="O136">
            <v>65000</v>
          </cell>
          <cell r="P136">
            <v>65000</v>
          </cell>
          <cell r="T136">
            <v>128.70000000000002</v>
          </cell>
          <cell r="U136">
            <v>128.70000000000002</v>
          </cell>
          <cell r="V136">
            <v>150.15</v>
          </cell>
        </row>
        <row r="137">
          <cell r="A137">
            <v>26130</v>
          </cell>
          <cell r="B137" t="str">
            <v>PERLEN Radler 0.0°</v>
          </cell>
          <cell r="C137" t="str">
            <v>24 x 50 Barq. 8 couches</v>
          </cell>
          <cell r="E137" t="str">
            <v>50 DS20097</v>
          </cell>
          <cell r="F137">
            <v>1728</v>
          </cell>
          <cell r="G137">
            <v>50</v>
          </cell>
          <cell r="H137">
            <v>8.64</v>
          </cell>
          <cell r="I137">
            <v>5760</v>
          </cell>
          <cell r="J137" t="str">
            <v>FB29401</v>
          </cell>
          <cell r="N137">
            <v>60000</v>
          </cell>
          <cell r="P137">
            <v>55000</v>
          </cell>
          <cell r="T137">
            <v>180</v>
          </cell>
          <cell r="U137">
            <v>0</v>
          </cell>
          <cell r="V137">
            <v>192.5</v>
          </cell>
        </row>
        <row r="138">
          <cell r="A138">
            <v>26140</v>
          </cell>
          <cell r="B138" t="str">
            <v>PERLEN Grapefruit 2.5°</v>
          </cell>
          <cell r="C138" t="str">
            <v>18 x 50 Barq. 7 couches</v>
          </cell>
          <cell r="E138" t="str">
            <v>50 DS20098</v>
          </cell>
          <cell r="F138">
            <v>756</v>
          </cell>
          <cell r="G138">
            <v>50</v>
          </cell>
          <cell r="H138">
            <v>3.78</v>
          </cell>
          <cell r="I138">
            <v>5760</v>
          </cell>
          <cell r="J138" t="str">
            <v>FB29058</v>
          </cell>
          <cell r="N138">
            <v>60000</v>
          </cell>
          <cell r="P138">
            <v>55000</v>
          </cell>
          <cell r="T138">
            <v>180</v>
          </cell>
          <cell r="U138">
            <v>0</v>
          </cell>
          <cell r="V138">
            <v>192.5</v>
          </cell>
        </row>
        <row r="139">
          <cell r="A139">
            <v>26150</v>
          </cell>
          <cell r="B139" t="str">
            <v>PERLEN Himbeere 2.5°</v>
          </cell>
          <cell r="C139" t="str">
            <v>18 x 50 Barq. 7 couches</v>
          </cell>
          <cell r="E139" t="str">
            <v>50 DS20099</v>
          </cell>
          <cell r="F139">
            <v>756</v>
          </cell>
          <cell r="G139">
            <v>50</v>
          </cell>
          <cell r="H139">
            <v>3.78</v>
          </cell>
          <cell r="I139">
            <v>5760</v>
          </cell>
          <cell r="J139" t="str">
            <v>FB29850</v>
          </cell>
          <cell r="N139">
            <v>60000</v>
          </cell>
          <cell r="P139">
            <v>55000</v>
          </cell>
          <cell r="T139">
            <v>180</v>
          </cell>
          <cell r="U139">
            <v>0</v>
          </cell>
          <cell r="V139">
            <v>192.5</v>
          </cell>
        </row>
        <row r="140">
          <cell r="A140">
            <v>26160</v>
          </cell>
          <cell r="B140" t="str">
            <v>PERLEN Apfel 3°</v>
          </cell>
          <cell r="C140" t="str">
            <v>18 x 50 Barq. 7 couches</v>
          </cell>
          <cell r="E140" t="str">
            <v>50 DS20100</v>
          </cell>
          <cell r="F140">
            <v>756</v>
          </cell>
          <cell r="G140">
            <v>50</v>
          </cell>
          <cell r="H140">
            <v>3.78</v>
          </cell>
          <cell r="I140">
            <v>5760</v>
          </cell>
          <cell r="J140" t="str">
            <v>FB29852</v>
          </cell>
          <cell r="N140">
            <v>60000</v>
          </cell>
          <cell r="P140">
            <v>55000</v>
          </cell>
          <cell r="T140">
            <v>180</v>
          </cell>
          <cell r="U140">
            <v>0</v>
          </cell>
          <cell r="V140">
            <v>192.5</v>
          </cell>
        </row>
        <row r="141">
          <cell r="A141">
            <v>26170</v>
          </cell>
          <cell r="B141" t="str">
            <v>PERLEN Blutorange 2.5°</v>
          </cell>
          <cell r="C141" t="str">
            <v>18 x 50 Barq. 7 couches</v>
          </cell>
          <cell r="E141" t="str">
            <v>50 DS20101</v>
          </cell>
          <cell r="F141">
            <v>756</v>
          </cell>
          <cell r="G141">
            <v>50</v>
          </cell>
          <cell r="H141">
            <v>3.78</v>
          </cell>
          <cell r="I141">
            <v>5760</v>
          </cell>
          <cell r="J141" t="str">
            <v>FB29851</v>
          </cell>
          <cell r="N141">
            <v>60000</v>
          </cell>
          <cell r="P141">
            <v>55000</v>
          </cell>
          <cell r="T141">
            <v>180</v>
          </cell>
          <cell r="U141">
            <v>0</v>
          </cell>
          <cell r="V141">
            <v>192.5</v>
          </cell>
        </row>
        <row r="142">
          <cell r="A142">
            <v>26180</v>
          </cell>
          <cell r="B142" t="str">
            <v>PERLEN Weizen Banane 2.5°</v>
          </cell>
          <cell r="C142" t="str">
            <v>18 x 50 Barq. 7 couches</v>
          </cell>
          <cell r="E142" t="str">
            <v>50 DS20102</v>
          </cell>
          <cell r="F142">
            <v>756</v>
          </cell>
          <cell r="G142">
            <v>50</v>
          </cell>
          <cell r="H142">
            <v>3.78</v>
          </cell>
          <cell r="I142">
            <v>5760</v>
          </cell>
          <cell r="J142" t="str">
            <v>FB29855</v>
          </cell>
          <cell r="N142">
            <v>60000</v>
          </cell>
          <cell r="P142">
            <v>55000</v>
          </cell>
          <cell r="T142">
            <v>180</v>
          </cell>
          <cell r="U142">
            <v>0</v>
          </cell>
          <cell r="V142">
            <v>192.5</v>
          </cell>
        </row>
        <row r="143">
          <cell r="A143">
            <v>26190</v>
          </cell>
          <cell r="B143" t="str">
            <v>PERLEN Energy 5°</v>
          </cell>
          <cell r="C143" t="str">
            <v>18 x 50 Barq. 7 couches</v>
          </cell>
          <cell r="E143" t="str">
            <v>50 DS20103</v>
          </cell>
          <cell r="F143">
            <v>756</v>
          </cell>
          <cell r="G143">
            <v>50</v>
          </cell>
          <cell r="H143">
            <v>3.78</v>
          </cell>
          <cell r="I143">
            <v>5760</v>
          </cell>
          <cell r="J143" t="str">
            <v>FB29853</v>
          </cell>
          <cell r="N143">
            <v>60000</v>
          </cell>
          <cell r="P143">
            <v>55000</v>
          </cell>
          <cell r="T143">
            <v>180</v>
          </cell>
          <cell r="U143">
            <v>0</v>
          </cell>
          <cell r="V143">
            <v>192.5</v>
          </cell>
        </row>
        <row r="144">
          <cell r="A144">
            <v>26200</v>
          </cell>
          <cell r="B144" t="str">
            <v>PERLEN Cola Mixx 3.1°</v>
          </cell>
          <cell r="C144" t="str">
            <v>18 x 50 Barq. 7 couches</v>
          </cell>
          <cell r="E144" t="str">
            <v>50 DS20104</v>
          </cell>
          <cell r="F144">
            <v>756</v>
          </cell>
          <cell r="G144">
            <v>50</v>
          </cell>
          <cell r="H144">
            <v>3.78</v>
          </cell>
          <cell r="I144">
            <v>5760</v>
          </cell>
          <cell r="J144" t="str">
            <v>FB29854</v>
          </cell>
          <cell r="N144">
            <v>60000</v>
          </cell>
          <cell r="P144">
            <v>55000</v>
          </cell>
          <cell r="T144">
            <v>180</v>
          </cell>
          <cell r="U144">
            <v>0</v>
          </cell>
          <cell r="V144">
            <v>192.5</v>
          </cell>
        </row>
        <row r="145">
          <cell r="A145">
            <v>26210</v>
          </cell>
          <cell r="B145" t="str">
            <v>PERLEN Weizen Cola 2.5°</v>
          </cell>
          <cell r="C145" t="str">
            <v>18 x 50 Barq. 7 couches</v>
          </cell>
          <cell r="E145" t="str">
            <v>50 DS20105</v>
          </cell>
          <cell r="F145">
            <v>756</v>
          </cell>
          <cell r="G145">
            <v>50</v>
          </cell>
          <cell r="H145">
            <v>3.78</v>
          </cell>
          <cell r="I145">
            <v>5760</v>
          </cell>
          <cell r="J145" t="str">
            <v>FB29856</v>
          </cell>
          <cell r="N145">
            <v>60000</v>
          </cell>
          <cell r="P145">
            <v>55000</v>
          </cell>
          <cell r="T145">
            <v>180</v>
          </cell>
          <cell r="U145">
            <v>0</v>
          </cell>
          <cell r="V145">
            <v>192.5</v>
          </cell>
        </row>
        <row r="146">
          <cell r="A146">
            <v>26220</v>
          </cell>
          <cell r="B146" t="str">
            <v>TURMBRÄU 0.0</v>
          </cell>
          <cell r="C146" t="str">
            <v>24 x 33 Barq. 11 couches AT</v>
          </cell>
          <cell r="E146" t="str">
            <v>33 TURMBRÄU 0.0°</v>
          </cell>
          <cell r="F146">
            <v>2376</v>
          </cell>
          <cell r="G146">
            <v>33</v>
          </cell>
          <cell r="H146">
            <v>7.8407999999999998</v>
          </cell>
          <cell r="I146">
            <v>8280</v>
          </cell>
          <cell r="J146" t="str">
            <v>FB29400</v>
          </cell>
          <cell r="N146">
            <v>70000</v>
          </cell>
          <cell r="O146">
            <v>70000</v>
          </cell>
          <cell r="P146">
            <v>70000</v>
          </cell>
          <cell r="T146">
            <v>138.60000000000002</v>
          </cell>
          <cell r="U146">
            <v>138.60000000000002</v>
          </cell>
          <cell r="V146">
            <v>161.70000000000002</v>
          </cell>
        </row>
        <row r="147">
          <cell r="A147">
            <v>26230</v>
          </cell>
          <cell r="B147" t="str">
            <v>ARGUS 0.0°</v>
          </cell>
          <cell r="C147" t="str">
            <v>4 x 6 x 33 Barq. 11 couches</v>
          </cell>
          <cell r="E147" t="str">
            <v>33 DS20106</v>
          </cell>
          <cell r="F147">
            <v>2376</v>
          </cell>
          <cell r="G147">
            <v>33</v>
          </cell>
          <cell r="H147">
            <v>7.8407999999999998</v>
          </cell>
          <cell r="I147">
            <v>8280</v>
          </cell>
          <cell r="J147" t="str">
            <v>FB29400</v>
          </cell>
          <cell r="N147">
            <v>50000</v>
          </cell>
          <cell r="T147">
            <v>99.000000000000014</v>
          </cell>
          <cell r="U147">
            <v>0</v>
          </cell>
          <cell r="V147">
            <v>0</v>
          </cell>
        </row>
        <row r="148">
          <cell r="A148">
            <v>26240</v>
          </cell>
          <cell r="B148" t="str">
            <v>BREYSERS 4,5°</v>
          </cell>
          <cell r="C148" t="str">
            <v>12 x 44 Film 8 couches</v>
          </cell>
          <cell r="E148" t="str">
            <v>44 DS20042</v>
          </cell>
          <cell r="F148">
            <v>1728</v>
          </cell>
          <cell r="G148">
            <v>44</v>
          </cell>
          <cell r="H148">
            <v>7.6032000000000002</v>
          </cell>
          <cell r="I148">
            <v>6120</v>
          </cell>
          <cell r="J148" t="str">
            <v>FB29300</v>
          </cell>
          <cell r="P148">
            <v>60000</v>
          </cell>
          <cell r="T148">
            <v>0</v>
          </cell>
          <cell r="U148">
            <v>0</v>
          </cell>
          <cell r="V148">
            <v>184.79999999999998</v>
          </cell>
        </row>
        <row r="149">
          <cell r="A149">
            <v>26250</v>
          </cell>
          <cell r="B149" t="str">
            <v>KARLSQUELL Blond 4,5°</v>
          </cell>
          <cell r="C149" t="str">
            <v>12 x 33 Film 10 couches</v>
          </cell>
          <cell r="E149" t="str">
            <v>33 DS20113</v>
          </cell>
          <cell r="F149">
            <v>1080</v>
          </cell>
          <cell r="G149">
            <v>33</v>
          </cell>
          <cell r="H149">
            <v>3.5640000000000001</v>
          </cell>
          <cell r="I149">
            <v>8280</v>
          </cell>
          <cell r="J149" t="str">
            <v>FB29005</v>
          </cell>
          <cell r="N149">
            <v>70000</v>
          </cell>
          <cell r="O149">
            <v>70000</v>
          </cell>
          <cell r="P149">
            <v>70000</v>
          </cell>
          <cell r="T149">
            <v>138.60000000000002</v>
          </cell>
          <cell r="U149">
            <v>138.60000000000002</v>
          </cell>
          <cell r="V149">
            <v>161.70000000000002</v>
          </cell>
        </row>
        <row r="150">
          <cell r="A150">
            <v>26260</v>
          </cell>
          <cell r="B150" t="str">
            <v>PERLENBACHER 4,9° USA</v>
          </cell>
          <cell r="C150" t="str">
            <v>18 x 50 Barq. 7 couches</v>
          </cell>
          <cell r="E150" t="str">
            <v>50 DS20115</v>
          </cell>
          <cell r="F150">
            <v>756</v>
          </cell>
          <cell r="G150">
            <v>50</v>
          </cell>
          <cell r="H150">
            <v>3.78</v>
          </cell>
          <cell r="I150">
            <v>5760</v>
          </cell>
          <cell r="J150" t="str">
            <v>FB29023</v>
          </cell>
          <cell r="N150">
            <v>50000</v>
          </cell>
          <cell r="P150">
            <v>50000</v>
          </cell>
          <cell r="T150">
            <v>150</v>
          </cell>
          <cell r="U150">
            <v>0</v>
          </cell>
          <cell r="V150">
            <v>175</v>
          </cell>
        </row>
        <row r="151">
          <cell r="A151">
            <v>26310</v>
          </cell>
          <cell r="B151" t="str">
            <v>KARLSQUELL 100% Malta</v>
          </cell>
          <cell r="C151" t="str">
            <v>12 x 33 Film 10 couches</v>
          </cell>
          <cell r="E151" t="str">
            <v>33 EBO294 - DS20026</v>
          </cell>
          <cell r="F151">
            <v>1080</v>
          </cell>
          <cell r="G151">
            <v>33</v>
          </cell>
          <cell r="H151">
            <v>3.5640000000000001</v>
          </cell>
          <cell r="I151">
            <v>8280</v>
          </cell>
          <cell r="J151" t="str">
            <v>FB29023</v>
          </cell>
          <cell r="N151">
            <v>70000</v>
          </cell>
          <cell r="O151">
            <v>70000</v>
          </cell>
          <cell r="P151">
            <v>70000</v>
          </cell>
          <cell r="T151">
            <v>138.60000000000002</v>
          </cell>
          <cell r="U151">
            <v>138.60000000000002</v>
          </cell>
          <cell r="V151">
            <v>161.70000000000002</v>
          </cell>
        </row>
        <row r="152">
          <cell r="A152">
            <v>26320</v>
          </cell>
          <cell r="B152" t="str">
            <v>KARLSKRONE CN</v>
          </cell>
          <cell r="C152" t="str">
            <v>18 x 50 Barq. 8 couches</v>
          </cell>
          <cell r="E152" t="str">
            <v>50 DS20043</v>
          </cell>
          <cell r="F152">
            <v>1728</v>
          </cell>
          <cell r="G152">
            <v>50</v>
          </cell>
          <cell r="H152">
            <v>8.64</v>
          </cell>
          <cell r="I152">
            <v>5760</v>
          </cell>
          <cell r="J152" t="str">
            <v>FB29023</v>
          </cell>
          <cell r="N152">
            <v>50000</v>
          </cell>
          <cell r="P152">
            <v>50000</v>
          </cell>
          <cell r="T152">
            <v>150</v>
          </cell>
          <cell r="U152">
            <v>0</v>
          </cell>
          <cell r="V152">
            <v>175</v>
          </cell>
        </row>
        <row r="153">
          <cell r="A153">
            <v>26330</v>
          </cell>
          <cell r="B153" t="str">
            <v>STE ETIENNE 4,8°</v>
          </cell>
          <cell r="C153" t="str">
            <v>6 x 4 x 50 Barq. 8 couches</v>
          </cell>
          <cell r="E153" t="str">
            <v>50 DS20122</v>
          </cell>
          <cell r="F153">
            <v>1728</v>
          </cell>
          <cell r="G153">
            <v>50</v>
          </cell>
          <cell r="H153">
            <v>8.64</v>
          </cell>
          <cell r="I153">
            <v>5760</v>
          </cell>
          <cell r="J153" t="str">
            <v>FB29042</v>
          </cell>
          <cell r="P153">
            <v>60000</v>
          </cell>
          <cell r="T153">
            <v>0</v>
          </cell>
          <cell r="U153">
            <v>0</v>
          </cell>
          <cell r="V153">
            <v>210</v>
          </cell>
        </row>
        <row r="154">
          <cell r="A154">
            <v>26340</v>
          </cell>
          <cell r="B154" t="str">
            <v>GALAHAD 4°</v>
          </cell>
          <cell r="C154" t="str">
            <v>6 x 4 x 50 Barq. 8 couches</v>
          </cell>
          <cell r="E154" t="str">
            <v>50 DS20121</v>
          </cell>
          <cell r="F154">
            <v>1728</v>
          </cell>
          <cell r="G154">
            <v>50</v>
          </cell>
          <cell r="H154">
            <v>8.64</v>
          </cell>
          <cell r="I154">
            <v>5760</v>
          </cell>
          <cell r="J154" t="str">
            <v>FB29018</v>
          </cell>
          <cell r="P154">
            <v>60000</v>
          </cell>
          <cell r="T154">
            <v>0</v>
          </cell>
          <cell r="U154">
            <v>0</v>
          </cell>
          <cell r="V154">
            <v>210</v>
          </cell>
        </row>
        <row r="155">
          <cell r="A155">
            <v>26350</v>
          </cell>
          <cell r="B155" t="str">
            <v>ARGUS Shandy</v>
          </cell>
          <cell r="C155" t="str">
            <v>12 x 33 Film 11 couches</v>
          </cell>
          <cell r="E155" t="str">
            <v>33 DS20123</v>
          </cell>
          <cell r="F155">
            <v>1188</v>
          </cell>
          <cell r="G155">
            <v>33</v>
          </cell>
          <cell r="H155">
            <v>3.9203999999999999</v>
          </cell>
          <cell r="I155">
            <v>8280</v>
          </cell>
          <cell r="J155" t="str">
            <v>FB29033</v>
          </cell>
          <cell r="N155">
            <v>70000</v>
          </cell>
          <cell r="P155">
            <v>70000</v>
          </cell>
          <cell r="T155">
            <v>138.60000000000002</v>
          </cell>
          <cell r="U155">
            <v>0</v>
          </cell>
          <cell r="V155">
            <v>161.70000000000002</v>
          </cell>
        </row>
        <row r="156">
          <cell r="A156">
            <v>26360</v>
          </cell>
          <cell r="B156" t="str">
            <v>ARGUS Suave 5°</v>
          </cell>
          <cell r="C156" t="str">
            <v>12 x 33 Film 11 couches</v>
          </cell>
          <cell r="E156" t="str">
            <v>33 DS20124</v>
          </cell>
          <cell r="F156">
            <v>1188</v>
          </cell>
          <cell r="G156">
            <v>33</v>
          </cell>
          <cell r="H156">
            <v>3.9203999999999999</v>
          </cell>
          <cell r="I156">
            <v>8280</v>
          </cell>
          <cell r="J156" t="str">
            <v>FB29042</v>
          </cell>
          <cell r="N156">
            <v>70000</v>
          </cell>
          <cell r="P156">
            <v>70000</v>
          </cell>
          <cell r="T156">
            <v>138.60000000000002</v>
          </cell>
          <cell r="U156">
            <v>0</v>
          </cell>
          <cell r="V156">
            <v>161.70000000000002</v>
          </cell>
        </row>
        <row r="157">
          <cell r="A157">
            <v>26370</v>
          </cell>
          <cell r="B157" t="str">
            <v>ARGUS Clasica 4,8°</v>
          </cell>
          <cell r="C157" t="str">
            <v>12 x 33 Film 11 couches</v>
          </cell>
          <cell r="E157" t="str">
            <v>33 DS20125</v>
          </cell>
          <cell r="F157">
            <v>1188</v>
          </cell>
          <cell r="G157">
            <v>33</v>
          </cell>
          <cell r="H157">
            <v>3.9203999999999999</v>
          </cell>
          <cell r="I157">
            <v>8280</v>
          </cell>
          <cell r="J157" t="str">
            <v>FB29031</v>
          </cell>
          <cell r="N157">
            <v>7000</v>
          </cell>
          <cell r="P157">
            <v>70000</v>
          </cell>
          <cell r="T157">
            <v>13.860000000000001</v>
          </cell>
          <cell r="U157">
            <v>0</v>
          </cell>
          <cell r="V157">
            <v>161.70000000000002</v>
          </cell>
        </row>
        <row r="158">
          <cell r="A158">
            <v>26380</v>
          </cell>
          <cell r="B158" t="str">
            <v>VAN DANKEN 4,9° USA</v>
          </cell>
          <cell r="C158" t="str">
            <v>4 x 6 x 33 Barq. 11 couches</v>
          </cell>
          <cell r="E158" t="str">
            <v>33 DS</v>
          </cell>
          <cell r="F158">
            <v>2376</v>
          </cell>
          <cell r="G158">
            <v>33</v>
          </cell>
          <cell r="H158">
            <v>7.8407999999999998</v>
          </cell>
          <cell r="I158">
            <v>8280</v>
          </cell>
          <cell r="J158" t="str">
            <v>FB29023</v>
          </cell>
          <cell r="N158">
            <v>50000</v>
          </cell>
          <cell r="T158">
            <v>99.000000000000014</v>
          </cell>
          <cell r="U158">
            <v>0</v>
          </cell>
          <cell r="V158">
            <v>0</v>
          </cell>
        </row>
        <row r="159">
          <cell r="A159">
            <v>26390</v>
          </cell>
          <cell r="B159" t="str">
            <v>GALEREUX 4,8° USA</v>
          </cell>
          <cell r="C159" t="str">
            <v>6 x 4 x 50 Barq. 8 couches</v>
          </cell>
          <cell r="E159" t="str">
            <v>50 DS</v>
          </cell>
          <cell r="F159">
            <v>1728</v>
          </cell>
          <cell r="G159">
            <v>50</v>
          </cell>
          <cell r="H159">
            <v>8.64</v>
          </cell>
          <cell r="I159">
            <v>5760</v>
          </cell>
          <cell r="J159" t="str">
            <v>FB29042</v>
          </cell>
          <cell r="N159">
            <v>45000</v>
          </cell>
          <cell r="T159">
            <v>135</v>
          </cell>
          <cell r="U159">
            <v>0</v>
          </cell>
          <cell r="V159">
            <v>0</v>
          </cell>
        </row>
        <row r="160">
          <cell r="A160">
            <v>26400</v>
          </cell>
          <cell r="B160" t="str">
            <v>PERLEN Limette 2,5° ES</v>
          </cell>
          <cell r="C160" t="str">
            <v>4 x 6 x 33 Barq. 11 couches</v>
          </cell>
          <cell r="E160" t="str">
            <v>33 DS20126</v>
          </cell>
          <cell r="F160">
            <v>2376</v>
          </cell>
          <cell r="G160">
            <v>33</v>
          </cell>
          <cell r="H160">
            <v>7.8407999999999998</v>
          </cell>
          <cell r="I160">
            <v>8280</v>
          </cell>
          <cell r="J160" t="str">
            <v>FB29</v>
          </cell>
          <cell r="N160">
            <v>50000</v>
          </cell>
          <cell r="T160">
            <v>99.000000000000014</v>
          </cell>
          <cell r="U160">
            <v>0</v>
          </cell>
          <cell r="V160">
            <v>0</v>
          </cell>
        </row>
        <row r="161">
          <cell r="A161">
            <v>27000</v>
          </cell>
          <cell r="B161" t="str">
            <v>KARLQUELL SUAVE</v>
          </cell>
          <cell r="C161" t="str">
            <v>3 x 6 x 33 Pack Panier</v>
          </cell>
          <cell r="E161" t="str">
            <v>33 LN FLINT</v>
          </cell>
          <cell r="F161">
            <v>1296</v>
          </cell>
          <cell r="G161">
            <v>33</v>
          </cell>
          <cell r="H161">
            <v>4.2767999999999997</v>
          </cell>
          <cell r="I161">
            <v>3680</v>
          </cell>
          <cell r="J161" t="str">
            <v>FB29001</v>
          </cell>
          <cell r="M161">
            <v>20000</v>
          </cell>
          <cell r="S161">
            <v>36.300000000000004</v>
          </cell>
        </row>
        <row r="162">
          <cell r="A162">
            <v>27010</v>
          </cell>
          <cell r="B162" t="str">
            <v>CAMARO 4,5° DE</v>
          </cell>
          <cell r="C162" t="str">
            <v>3 x 6 x 33 Pack Panier</v>
          </cell>
          <cell r="E162" t="str">
            <v>33 LN FLINT</v>
          </cell>
          <cell r="F162">
            <v>1296</v>
          </cell>
          <cell r="G162">
            <v>33</v>
          </cell>
          <cell r="H162">
            <v>4.2767999999999997</v>
          </cell>
          <cell r="I162">
            <v>3680</v>
          </cell>
          <cell r="J162" t="str">
            <v>FB29059</v>
          </cell>
          <cell r="M162">
            <v>20000</v>
          </cell>
          <cell r="S162">
            <v>36.300000000000004</v>
          </cell>
        </row>
        <row r="163">
          <cell r="A163">
            <v>27020</v>
          </cell>
          <cell r="B163" t="str">
            <v>EL TEQUITO 5,9°</v>
          </cell>
          <cell r="C163" t="str">
            <v xml:space="preserve">3 x 6 x 33 Barq. FR </v>
          </cell>
          <cell r="E163" t="str">
            <v>33 LN FLINT</v>
          </cell>
          <cell r="F163">
            <v>1296</v>
          </cell>
          <cell r="G163">
            <v>33</v>
          </cell>
          <cell r="H163">
            <v>4.2767999999999997</v>
          </cell>
          <cell r="I163">
            <v>3680</v>
          </cell>
          <cell r="J163" t="str">
            <v>FB29053</v>
          </cell>
          <cell r="M163">
            <v>30000</v>
          </cell>
          <cell r="S163">
            <v>54.45000000000001</v>
          </cell>
        </row>
        <row r="164">
          <cell r="A164">
            <v>27030</v>
          </cell>
          <cell r="B164" t="str">
            <v>VAN DANKEN</v>
          </cell>
          <cell r="C164" t="str">
            <v>3 x 6 x 33 Barq. USA</v>
          </cell>
          <cell r="E164" t="str">
            <v>33 PERLENBACHER</v>
          </cell>
          <cell r="F164">
            <v>1296</v>
          </cell>
          <cell r="G164">
            <v>33</v>
          </cell>
          <cell r="H164">
            <v>4.2767999999999997</v>
          </cell>
          <cell r="I164">
            <v>3680</v>
          </cell>
          <cell r="J164" t="str">
            <v>FB29023</v>
          </cell>
          <cell r="M164">
            <v>30000</v>
          </cell>
          <cell r="S164">
            <v>54.45000000000001</v>
          </cell>
        </row>
        <row r="165">
          <cell r="A165">
            <v>27040</v>
          </cell>
          <cell r="B165" t="str">
            <v>GALEREUX</v>
          </cell>
          <cell r="C165" t="str">
            <v>3 x 6 x 33 Barq. USA</v>
          </cell>
          <cell r="E165" t="str">
            <v>33 PERLENBACHER</v>
          </cell>
          <cell r="F165">
            <v>1296</v>
          </cell>
          <cell r="G165">
            <v>33</v>
          </cell>
          <cell r="H165">
            <v>4.2767999999999997</v>
          </cell>
          <cell r="I165">
            <v>3680</v>
          </cell>
          <cell r="J165" t="str">
            <v>FB29042</v>
          </cell>
          <cell r="M165">
            <v>30000</v>
          </cell>
          <cell r="S165">
            <v>54.45000000000001</v>
          </cell>
        </row>
        <row r="166">
          <cell r="A166">
            <v>27050</v>
          </cell>
          <cell r="B166" t="str">
            <v>CAMARO 4,5° CH</v>
          </cell>
          <cell r="C166" t="str">
            <v>3 x 6 x 33 Pack Panier</v>
          </cell>
          <cell r="E166" t="str">
            <v>33 LN FLINT</v>
          </cell>
          <cell r="F166">
            <v>1296</v>
          </cell>
          <cell r="G166">
            <v>33</v>
          </cell>
          <cell r="H166">
            <v>4.2767999999999997</v>
          </cell>
          <cell r="I166">
            <v>3680</v>
          </cell>
          <cell r="J166" t="str">
            <v>FB29059</v>
          </cell>
          <cell r="M166">
            <v>20000</v>
          </cell>
          <cell r="S166">
            <v>36.300000000000004</v>
          </cell>
        </row>
        <row r="167">
          <cell r="A167">
            <v>27060</v>
          </cell>
          <cell r="B167" t="str">
            <v>CAMARO 4,5° DK</v>
          </cell>
          <cell r="C167" t="str">
            <v>3 x 6 x 33 Pack Panier</v>
          </cell>
          <cell r="E167" t="str">
            <v>33 LN FLINT</v>
          </cell>
          <cell r="F167">
            <v>1296</v>
          </cell>
          <cell r="G167">
            <v>33</v>
          </cell>
          <cell r="H167">
            <v>4.2767999999999997</v>
          </cell>
          <cell r="I167">
            <v>3680</v>
          </cell>
          <cell r="J167" t="str">
            <v>FB29059</v>
          </cell>
          <cell r="M167">
            <v>20000</v>
          </cell>
          <cell r="S167">
            <v>36.300000000000004</v>
          </cell>
        </row>
        <row r="168">
          <cell r="A168">
            <v>27070</v>
          </cell>
          <cell r="B168" t="str">
            <v>CAMARO 4,5° LT-SK-HU</v>
          </cell>
          <cell r="C168" t="str">
            <v>3 x 6 x 33 Pack Panier</v>
          </cell>
          <cell r="E168" t="str">
            <v>33 LN FLINT</v>
          </cell>
          <cell r="F168">
            <v>1296</v>
          </cell>
          <cell r="G168">
            <v>33</v>
          </cell>
          <cell r="H168">
            <v>4.2767999999999997</v>
          </cell>
          <cell r="I168">
            <v>3680</v>
          </cell>
          <cell r="J168" t="str">
            <v>FB29059</v>
          </cell>
          <cell r="M168">
            <v>20000</v>
          </cell>
          <cell r="S168">
            <v>36.300000000000004</v>
          </cell>
        </row>
        <row r="169">
          <cell r="A169">
            <v>27080</v>
          </cell>
          <cell r="B169" t="str">
            <v>CAMARO 4,5° RS-BG</v>
          </cell>
          <cell r="C169" t="str">
            <v>3 x 6 x 33 Pack Panier</v>
          </cell>
          <cell r="E169" t="str">
            <v>33 LN FLINT</v>
          </cell>
          <cell r="F169">
            <v>1296</v>
          </cell>
          <cell r="G169">
            <v>33</v>
          </cell>
          <cell r="H169">
            <v>4.2767999999999997</v>
          </cell>
          <cell r="I169">
            <v>3680</v>
          </cell>
          <cell r="J169" t="str">
            <v>FB29059</v>
          </cell>
          <cell r="M169">
            <v>20000</v>
          </cell>
          <cell r="S169">
            <v>36.300000000000004</v>
          </cell>
        </row>
        <row r="170">
          <cell r="A170">
            <v>27090</v>
          </cell>
          <cell r="B170" t="str">
            <v>CAMARO 4,5° SI-HR</v>
          </cell>
          <cell r="C170" t="str">
            <v>3 x 6 x 33 Pack Panier</v>
          </cell>
          <cell r="E170" t="str">
            <v>33 LN FLINT</v>
          </cell>
          <cell r="F170">
            <v>1296</v>
          </cell>
          <cell r="G170">
            <v>33</v>
          </cell>
          <cell r="H170">
            <v>4.2767999999999997</v>
          </cell>
          <cell r="I170">
            <v>3680</v>
          </cell>
          <cell r="J170" t="str">
            <v>FB29059</v>
          </cell>
          <cell r="M170">
            <v>20000</v>
          </cell>
          <cell r="S170">
            <v>36.300000000000004</v>
          </cell>
        </row>
        <row r="171">
          <cell r="A171">
            <v>27100</v>
          </cell>
          <cell r="B171" t="str">
            <v>BROOKSTON 4,5°</v>
          </cell>
          <cell r="C171" t="str">
            <v>12 x 66 Barquettes</v>
          </cell>
          <cell r="E171" t="str">
            <v>66 AMBRÉE</v>
          </cell>
          <cell r="F171">
            <v>720</v>
          </cell>
          <cell r="G171">
            <v>66</v>
          </cell>
          <cell r="H171">
            <v>4.7519999999999998</v>
          </cell>
          <cell r="I171">
            <v>1575</v>
          </cell>
          <cell r="J171" t="str">
            <v>FB29300</v>
          </cell>
          <cell r="M171">
            <v>15000</v>
          </cell>
          <cell r="S171">
            <v>54.45000000000001</v>
          </cell>
        </row>
        <row r="172">
          <cell r="A172">
            <v>27110</v>
          </cell>
          <cell r="B172" t="str">
            <v>CAMARO 4,5° ES</v>
          </cell>
          <cell r="C172" t="str">
            <v>3 x 6 x 33 Pack Panier</v>
          </cell>
          <cell r="E172" t="str">
            <v>33 FLINT</v>
          </cell>
          <cell r="F172">
            <v>1296</v>
          </cell>
          <cell r="G172">
            <v>33</v>
          </cell>
          <cell r="H172">
            <v>4.2767999999999997</v>
          </cell>
          <cell r="I172">
            <v>3680</v>
          </cell>
          <cell r="J172" t="str">
            <v>FB29059</v>
          </cell>
          <cell r="M172">
            <v>20000</v>
          </cell>
          <cell r="S172">
            <v>36.300000000000004</v>
          </cell>
        </row>
        <row r="173">
          <cell r="A173">
            <v>27120</v>
          </cell>
          <cell r="B173" t="str">
            <v>PERLENBACHER</v>
          </cell>
          <cell r="C173" t="str">
            <v>3 x 6 x 33 Barq. RS</v>
          </cell>
          <cell r="E173" t="str">
            <v>33 PERLENBACHER</v>
          </cell>
          <cell r="F173">
            <v>1296</v>
          </cell>
          <cell r="G173">
            <v>33</v>
          </cell>
          <cell r="H173">
            <v>4.2767999999999997</v>
          </cell>
          <cell r="I173">
            <v>3680</v>
          </cell>
          <cell r="J173" t="str">
            <v>FB29023</v>
          </cell>
          <cell r="M173">
            <v>30000</v>
          </cell>
          <cell r="S173">
            <v>54.45000000000001</v>
          </cell>
        </row>
        <row r="174">
          <cell r="A174">
            <v>27130</v>
          </cell>
          <cell r="B174" t="str">
            <v>CAMARO 4,5° UK-IE</v>
          </cell>
          <cell r="C174" t="str">
            <v>3 x 6 x 33 Pack Panier</v>
          </cell>
          <cell r="E174" t="str">
            <v>33 LN FLINT</v>
          </cell>
          <cell r="F174">
            <v>1296</v>
          </cell>
          <cell r="G174">
            <v>33</v>
          </cell>
          <cell r="H174">
            <v>4.2767999999999997</v>
          </cell>
          <cell r="I174">
            <v>3680</v>
          </cell>
          <cell r="J174" t="str">
            <v>FB29059</v>
          </cell>
          <cell r="M174">
            <v>20000</v>
          </cell>
          <cell r="S174">
            <v>36.300000000000004</v>
          </cell>
        </row>
        <row r="175">
          <cell r="A175">
            <v>27140</v>
          </cell>
          <cell r="B175" t="str">
            <v>CAMARO 4,5° FI</v>
          </cell>
          <cell r="C175" t="str">
            <v>3 x 6 x 33 Pack Panier</v>
          </cell>
          <cell r="E175" t="str">
            <v>33 LN FLINT</v>
          </cell>
          <cell r="F175">
            <v>1296</v>
          </cell>
          <cell r="G175">
            <v>33</v>
          </cell>
          <cell r="H175">
            <v>4.2767999999999997</v>
          </cell>
          <cell r="I175">
            <v>3680</v>
          </cell>
          <cell r="J175" t="str">
            <v>FB29059</v>
          </cell>
          <cell r="M175">
            <v>20000</v>
          </cell>
          <cell r="S175">
            <v>36.300000000000004</v>
          </cell>
        </row>
        <row r="176">
          <cell r="A176">
            <v>27150</v>
          </cell>
          <cell r="B176" t="str">
            <v>KARLSQUELL 100% Malta</v>
          </cell>
          <cell r="C176" t="str">
            <v>3 x 6 x 33 Barquettes</v>
          </cell>
          <cell r="E176" t="str">
            <v>33 ABBOT</v>
          </cell>
          <cell r="F176">
            <v>1296</v>
          </cell>
          <cell r="G176">
            <v>33</v>
          </cell>
          <cell r="H176">
            <v>4.2767999999999997</v>
          </cell>
          <cell r="I176">
            <v>3680</v>
          </cell>
          <cell r="J176" t="str">
            <v>FB29023</v>
          </cell>
          <cell r="M176">
            <v>30000</v>
          </cell>
          <cell r="S176">
            <v>54.45000000000001</v>
          </cell>
        </row>
        <row r="177">
          <cell r="A177">
            <v>27160</v>
          </cell>
          <cell r="B177" t="str">
            <v>CAMARO 4,5° NL</v>
          </cell>
          <cell r="C177" t="str">
            <v>3 x 6 x 33 Pack Panier</v>
          </cell>
          <cell r="E177" t="str">
            <v>33 LN FLINT</v>
          </cell>
          <cell r="F177">
            <v>1296</v>
          </cell>
          <cell r="G177">
            <v>33</v>
          </cell>
          <cell r="H177">
            <v>4.2767999999999997</v>
          </cell>
          <cell r="I177">
            <v>3680</v>
          </cell>
          <cell r="J177" t="str">
            <v>FB29059</v>
          </cell>
          <cell r="M177">
            <v>20000</v>
          </cell>
          <cell r="S177">
            <v>36.300000000000004</v>
          </cell>
        </row>
        <row r="178">
          <cell r="A178">
            <v>27170</v>
          </cell>
          <cell r="B178" t="str">
            <v>RHEINBACHER 0.0°</v>
          </cell>
          <cell r="C178" t="str">
            <v>3 x 6 x 33 Barq. UK</v>
          </cell>
          <cell r="E178" t="str">
            <v>33 LN AMBRÉE</v>
          </cell>
          <cell r="F178">
            <v>1296</v>
          </cell>
          <cell r="G178">
            <v>33</v>
          </cell>
          <cell r="H178">
            <v>4.2767999999999997</v>
          </cell>
          <cell r="I178">
            <v>3680</v>
          </cell>
          <cell r="J178" t="str">
            <v>FB29400</v>
          </cell>
          <cell r="M178">
            <v>30000</v>
          </cell>
          <cell r="S178">
            <v>54.45000000000001</v>
          </cell>
        </row>
        <row r="179">
          <cell r="A179">
            <v>27180</v>
          </cell>
          <cell r="B179" t="str">
            <v>CAMARO Téquila 5,9°</v>
          </cell>
          <cell r="C179" t="str">
            <v>3 x 6 x 33 Barq. ES</v>
          </cell>
          <cell r="E179" t="str">
            <v>33 LN FLINT</v>
          </cell>
          <cell r="F179">
            <v>1296</v>
          </cell>
          <cell r="G179">
            <v>33</v>
          </cell>
          <cell r="H179">
            <v>4.2767999999999997</v>
          </cell>
          <cell r="I179">
            <v>3680</v>
          </cell>
          <cell r="J179" t="str">
            <v>FB29053</v>
          </cell>
          <cell r="M179">
            <v>30000</v>
          </cell>
          <cell r="S179">
            <v>54.45000000000001</v>
          </cell>
        </row>
        <row r="180">
          <cell r="A180">
            <v>27190</v>
          </cell>
          <cell r="B180" t="str">
            <v>PERLENBACHER 4,8°</v>
          </cell>
          <cell r="C180" t="str">
            <v>3 x 6 x 33 Barq. HR</v>
          </cell>
          <cell r="E180" t="str">
            <v>33 PERLENBACHER</v>
          </cell>
          <cell r="F180">
            <v>1296</v>
          </cell>
          <cell r="G180">
            <v>33</v>
          </cell>
          <cell r="H180">
            <v>4.2767999999999997</v>
          </cell>
          <cell r="I180">
            <v>3680</v>
          </cell>
          <cell r="J180" t="str">
            <v>FB29023</v>
          </cell>
          <cell r="M180">
            <v>30000</v>
          </cell>
          <cell r="S180">
            <v>54.45000000000001</v>
          </cell>
        </row>
        <row r="181">
          <cell r="A181">
            <v>27200</v>
          </cell>
          <cell r="B181" t="str">
            <v>PERLENBACHER 4,7°</v>
          </cell>
          <cell r="C181" t="str">
            <v>3 x 6 x 33 Barq. UK-IE-NI</v>
          </cell>
          <cell r="E181" t="str">
            <v>33 PERLENBACHER</v>
          </cell>
          <cell r="F181">
            <v>1296</v>
          </cell>
          <cell r="G181">
            <v>33</v>
          </cell>
          <cell r="H181">
            <v>4.2767999999999997</v>
          </cell>
          <cell r="I181">
            <v>3680</v>
          </cell>
          <cell r="J181" t="str">
            <v>FB29023</v>
          </cell>
          <cell r="M181">
            <v>30000</v>
          </cell>
          <cell r="S181">
            <v>54.45000000000001</v>
          </cell>
        </row>
        <row r="182">
          <cell r="A182">
            <v>27230</v>
          </cell>
          <cell r="B182" t="str">
            <v>PERLENBACHER 4,5°</v>
          </cell>
          <cell r="C182" t="str">
            <v>3 x 6 x 33 Barq. FI</v>
          </cell>
          <cell r="E182" t="str">
            <v>33 PERLENBACHER</v>
          </cell>
          <cell r="F182">
            <v>648</v>
          </cell>
          <cell r="G182">
            <v>33</v>
          </cell>
          <cell r="H182">
            <v>2.1383999999999999</v>
          </cell>
          <cell r="I182">
            <v>3680</v>
          </cell>
          <cell r="J182" t="str">
            <v>FB29024</v>
          </cell>
          <cell r="M182">
            <v>30000</v>
          </cell>
          <cell r="S182">
            <v>54.45000000000001</v>
          </cell>
        </row>
        <row r="183">
          <cell r="A183">
            <v>27240</v>
          </cell>
          <cell r="B183" t="str">
            <v>KARLSQUELL 100% Malta</v>
          </cell>
          <cell r="C183" t="str">
            <v>3 x 6 x 33 Barquettes</v>
          </cell>
          <cell r="E183" t="str">
            <v>33 LN AMBRÉE</v>
          </cell>
          <cell r="F183">
            <v>1296</v>
          </cell>
          <cell r="G183">
            <v>33</v>
          </cell>
          <cell r="H183">
            <v>4.2767999999999997</v>
          </cell>
          <cell r="I183">
            <v>3680</v>
          </cell>
          <cell r="J183" t="str">
            <v>FB29023</v>
          </cell>
          <cell r="M183">
            <v>30000</v>
          </cell>
          <cell r="S183">
            <v>54.45000000000001</v>
          </cell>
        </row>
        <row r="184">
          <cell r="A184">
            <v>28000</v>
          </cell>
          <cell r="B184" t="str">
            <v>TONIC Indian UK-IE</v>
          </cell>
          <cell r="C184" t="str">
            <v>6 x 4 x 20 Barquettes 7 c.</v>
          </cell>
          <cell r="E184" t="str">
            <v>20 LN Flint cour.</v>
          </cell>
          <cell r="F184">
            <v>2016</v>
          </cell>
          <cell r="G184">
            <v>20</v>
          </cell>
          <cell r="H184">
            <v>4.032</v>
          </cell>
          <cell r="I184">
            <v>5291</v>
          </cell>
          <cell r="J184" t="str">
            <v>FB29800</v>
          </cell>
          <cell r="L184">
            <v>30000</v>
          </cell>
          <cell r="M184">
            <v>30000</v>
          </cell>
          <cell r="R184">
            <v>36</v>
          </cell>
          <cell r="S184">
            <v>54.45000000000001</v>
          </cell>
        </row>
        <row r="185">
          <cell r="A185">
            <v>28010</v>
          </cell>
          <cell r="B185" t="str">
            <v>TONIC Light UK-IE</v>
          </cell>
          <cell r="C185" t="str">
            <v>6 x 4 x 20 Barquettes 7 c.</v>
          </cell>
          <cell r="E185" t="str">
            <v>20 LN Flint cour.</v>
          </cell>
          <cell r="F185">
            <v>2016</v>
          </cell>
          <cell r="G185">
            <v>20</v>
          </cell>
          <cell r="H185">
            <v>4.032</v>
          </cell>
          <cell r="I185">
            <v>5291</v>
          </cell>
          <cell r="J185" t="str">
            <v>FB29801</v>
          </cell>
          <cell r="L185">
            <v>30000</v>
          </cell>
          <cell r="R185">
            <v>36</v>
          </cell>
        </row>
        <row r="186">
          <cell r="A186">
            <v>28020</v>
          </cell>
          <cell r="B186" t="str">
            <v>TONIC Indian DE</v>
          </cell>
          <cell r="C186" t="str">
            <v>6 x 4 x 20 Barquettes 7 c.</v>
          </cell>
          <cell r="E186" t="str">
            <v>20 LN Flint cour.</v>
          </cell>
          <cell r="F186">
            <v>2016</v>
          </cell>
          <cell r="G186">
            <v>20</v>
          </cell>
          <cell r="H186">
            <v>4.032</v>
          </cell>
          <cell r="I186">
            <v>5291</v>
          </cell>
          <cell r="J186" t="str">
            <v>FB29800</v>
          </cell>
          <cell r="L186">
            <v>30000</v>
          </cell>
          <cell r="R186">
            <v>36</v>
          </cell>
        </row>
        <row r="187">
          <cell r="A187">
            <v>28030</v>
          </cell>
          <cell r="B187" t="str">
            <v>TONIC Aromatic DE</v>
          </cell>
          <cell r="C187" t="str">
            <v>6 x 4 x 20 Barquettes 7 c.</v>
          </cell>
          <cell r="E187" t="str">
            <v>20 LN Flint cour.</v>
          </cell>
          <cell r="F187">
            <v>2016</v>
          </cell>
          <cell r="G187">
            <v>20</v>
          </cell>
          <cell r="H187">
            <v>4.032</v>
          </cell>
          <cell r="I187">
            <v>5291</v>
          </cell>
          <cell r="J187" t="str">
            <v>FB29802</v>
          </cell>
          <cell r="L187">
            <v>30000</v>
          </cell>
          <cell r="R187">
            <v>36</v>
          </cell>
        </row>
        <row r="188">
          <cell r="A188">
            <v>28040</v>
          </cell>
          <cell r="B188" t="str">
            <v>TONIC Ginger DE</v>
          </cell>
          <cell r="C188" t="str">
            <v>6 x 4 x 20 Barquettes 7 c.</v>
          </cell>
          <cell r="E188" t="str">
            <v>20 LN Flint cour.</v>
          </cell>
          <cell r="F188">
            <v>2016</v>
          </cell>
          <cell r="G188">
            <v>20</v>
          </cell>
          <cell r="H188">
            <v>4.032</v>
          </cell>
          <cell r="I188">
            <v>5291</v>
          </cell>
          <cell r="J188" t="str">
            <v>FB29803</v>
          </cell>
          <cell r="L188">
            <v>30000</v>
          </cell>
          <cell r="R188">
            <v>36</v>
          </cell>
        </row>
        <row r="189">
          <cell r="A189">
            <v>28050</v>
          </cell>
          <cell r="B189" t="str">
            <v>TONIC Méditerranean DE</v>
          </cell>
          <cell r="C189" t="str">
            <v>6 x 4 x 20 Barquettes 7 c.</v>
          </cell>
          <cell r="E189" t="str">
            <v>20 LN Flint cour.</v>
          </cell>
          <cell r="F189">
            <v>2016</v>
          </cell>
          <cell r="G189">
            <v>20</v>
          </cell>
          <cell r="H189">
            <v>4.032</v>
          </cell>
          <cell r="I189">
            <v>5291</v>
          </cell>
          <cell r="J189" t="str">
            <v>FB29804</v>
          </cell>
          <cell r="L189">
            <v>30000</v>
          </cell>
          <cell r="R189">
            <v>36</v>
          </cell>
        </row>
        <row r="190">
          <cell r="A190">
            <v>28060</v>
          </cell>
          <cell r="B190" t="str">
            <v>TONIC Indian BE</v>
          </cell>
          <cell r="C190" t="str">
            <v>6 x 4 x 20 Barquettes 7 c.</v>
          </cell>
          <cell r="E190" t="str">
            <v>20 LN Flint cour.</v>
          </cell>
          <cell r="F190">
            <v>2016</v>
          </cell>
          <cell r="G190">
            <v>20</v>
          </cell>
          <cell r="H190">
            <v>4.032</v>
          </cell>
          <cell r="I190">
            <v>5291</v>
          </cell>
          <cell r="J190" t="str">
            <v>FB29800</v>
          </cell>
          <cell r="L190">
            <v>30000</v>
          </cell>
          <cell r="R190">
            <v>36</v>
          </cell>
        </row>
        <row r="191">
          <cell r="A191">
            <v>28070</v>
          </cell>
          <cell r="B191" t="str">
            <v>TONIC Lime DK</v>
          </cell>
          <cell r="C191" t="str">
            <v>6 x 4 x 20 Barquettes 7 c.</v>
          </cell>
          <cell r="E191" t="str">
            <v>20 LN Flint cour.</v>
          </cell>
          <cell r="F191">
            <v>2016</v>
          </cell>
          <cell r="G191">
            <v>20</v>
          </cell>
          <cell r="H191">
            <v>4.032</v>
          </cell>
          <cell r="I191">
            <v>5291</v>
          </cell>
          <cell r="J191" t="str">
            <v>FB29805</v>
          </cell>
          <cell r="L191">
            <v>30000</v>
          </cell>
          <cell r="R191">
            <v>36</v>
          </cell>
        </row>
        <row r="192">
          <cell r="A192">
            <v>28080</v>
          </cell>
          <cell r="B192" t="str">
            <v>TONIC Méditerranean DK</v>
          </cell>
          <cell r="C192" t="str">
            <v>6 x 4 x 20 Barquettes 7 c.</v>
          </cell>
          <cell r="E192" t="str">
            <v>20 LN Flint cour.</v>
          </cell>
          <cell r="F192">
            <v>2016</v>
          </cell>
          <cell r="G192">
            <v>20</v>
          </cell>
          <cell r="H192">
            <v>4.032</v>
          </cell>
          <cell r="I192">
            <v>5291</v>
          </cell>
          <cell r="J192" t="str">
            <v>FB29804</v>
          </cell>
          <cell r="L192">
            <v>30000</v>
          </cell>
          <cell r="R192">
            <v>36</v>
          </cell>
        </row>
        <row r="193">
          <cell r="A193">
            <v>28090</v>
          </cell>
          <cell r="B193" t="str">
            <v>TONIC Indian FI</v>
          </cell>
          <cell r="C193" t="str">
            <v>6 x 4 x 20 Barquettes 7 c.</v>
          </cell>
          <cell r="E193" t="str">
            <v>20 LN Flint cour.</v>
          </cell>
          <cell r="F193">
            <v>2016</v>
          </cell>
          <cell r="G193">
            <v>20</v>
          </cell>
          <cell r="H193">
            <v>4.032</v>
          </cell>
          <cell r="I193">
            <v>5291</v>
          </cell>
          <cell r="J193" t="str">
            <v>FB29800</v>
          </cell>
          <cell r="L193">
            <v>30000</v>
          </cell>
          <cell r="R193">
            <v>36</v>
          </cell>
        </row>
        <row r="194">
          <cell r="A194">
            <v>28100</v>
          </cell>
          <cell r="B194" t="str">
            <v>TONIC Ginger USA</v>
          </cell>
          <cell r="C194" t="str">
            <v>6 x 4 x 20 Barquettes 7 c.</v>
          </cell>
          <cell r="E194" t="str">
            <v>20 LN Flint cour.</v>
          </cell>
          <cell r="F194">
            <v>2016</v>
          </cell>
          <cell r="G194">
            <v>20</v>
          </cell>
          <cell r="H194">
            <v>4.032</v>
          </cell>
          <cell r="I194">
            <v>5291</v>
          </cell>
          <cell r="J194" t="str">
            <v>FB29803</v>
          </cell>
          <cell r="L194">
            <v>30000</v>
          </cell>
          <cell r="R194">
            <v>36</v>
          </cell>
        </row>
        <row r="195">
          <cell r="A195">
            <v>28110</v>
          </cell>
          <cell r="B195" t="str">
            <v>TONIC Indian USA</v>
          </cell>
          <cell r="C195" t="str">
            <v>6 x 4 x 20 Barquettes 7 c.</v>
          </cell>
          <cell r="E195" t="str">
            <v>20 LN Flint cour.</v>
          </cell>
          <cell r="F195">
            <v>2016</v>
          </cell>
          <cell r="G195">
            <v>20</v>
          </cell>
          <cell r="H195">
            <v>4.032</v>
          </cell>
          <cell r="I195">
            <v>5291</v>
          </cell>
          <cell r="J195" t="str">
            <v>FB29800</v>
          </cell>
          <cell r="L195">
            <v>30000</v>
          </cell>
          <cell r="R195">
            <v>36</v>
          </cell>
        </row>
        <row r="196">
          <cell r="A196">
            <v>28120</v>
          </cell>
          <cell r="B196" t="str">
            <v>TONIC Light DE</v>
          </cell>
          <cell r="C196" t="str">
            <v>6 x 4 x 20 Barquettes 7 c.</v>
          </cell>
          <cell r="E196" t="str">
            <v>20 LN Flint cour.</v>
          </cell>
          <cell r="F196">
            <v>2016</v>
          </cell>
          <cell r="G196">
            <v>20</v>
          </cell>
          <cell r="H196">
            <v>4.032</v>
          </cell>
          <cell r="I196">
            <v>5291</v>
          </cell>
          <cell r="J196" t="str">
            <v>FB29801</v>
          </cell>
          <cell r="L196">
            <v>30000</v>
          </cell>
          <cell r="R196">
            <v>36</v>
          </cell>
        </row>
        <row r="197">
          <cell r="A197">
            <v>28130</v>
          </cell>
          <cell r="B197" t="str">
            <v>TONIC Elderflower DE</v>
          </cell>
          <cell r="C197" t="str">
            <v>6 x 4 x 20 Barquettes 7 c.</v>
          </cell>
          <cell r="E197" t="str">
            <v>20 LN Flint cour.</v>
          </cell>
          <cell r="F197">
            <v>2016</v>
          </cell>
          <cell r="G197">
            <v>20</v>
          </cell>
          <cell r="H197">
            <v>4.032</v>
          </cell>
          <cell r="I197">
            <v>5291</v>
          </cell>
          <cell r="J197" t="str">
            <v>FB29806</v>
          </cell>
          <cell r="L197">
            <v>30000</v>
          </cell>
          <cell r="R197">
            <v>36</v>
          </cell>
        </row>
        <row r="198">
          <cell r="A198">
            <v>28140</v>
          </cell>
          <cell r="B198" t="str">
            <v>TONIC Lime DE</v>
          </cell>
          <cell r="C198" t="str">
            <v>6 x 4 x 20 Barquettes 7 c.</v>
          </cell>
          <cell r="E198" t="str">
            <v>20 LN Flint cour.</v>
          </cell>
          <cell r="F198">
            <v>2016</v>
          </cell>
          <cell r="G198">
            <v>20</v>
          </cell>
          <cell r="H198">
            <v>4.032</v>
          </cell>
          <cell r="I198">
            <v>5291</v>
          </cell>
          <cell r="J198" t="str">
            <v>FB29805</v>
          </cell>
          <cell r="L198">
            <v>30000</v>
          </cell>
          <cell r="R198">
            <v>36</v>
          </cell>
        </row>
        <row r="199">
          <cell r="A199">
            <v>28150</v>
          </cell>
          <cell r="B199" t="str">
            <v>TONIC Nordic DE</v>
          </cell>
          <cell r="C199" t="str">
            <v>6 x 4 x 20 Barquettes 7 c.</v>
          </cell>
          <cell r="E199" t="str">
            <v>20 LN Flint cour.</v>
          </cell>
          <cell r="F199">
            <v>2016</v>
          </cell>
          <cell r="G199">
            <v>20</v>
          </cell>
          <cell r="H199">
            <v>4.032</v>
          </cell>
          <cell r="I199">
            <v>5291</v>
          </cell>
          <cell r="J199" t="str">
            <v>FB29807</v>
          </cell>
          <cell r="L199">
            <v>30000</v>
          </cell>
          <cell r="R199">
            <v>36</v>
          </cell>
        </row>
        <row r="200">
          <cell r="A200">
            <v>28160</v>
          </cell>
          <cell r="B200" t="str">
            <v>TONIC Indian DK</v>
          </cell>
          <cell r="C200" t="str">
            <v>6 x 4 x 20 Barquettes 7 c.</v>
          </cell>
          <cell r="E200" t="str">
            <v>20 LN Flint cour.</v>
          </cell>
          <cell r="F200">
            <v>2016</v>
          </cell>
          <cell r="G200">
            <v>20</v>
          </cell>
          <cell r="H200">
            <v>4.032</v>
          </cell>
          <cell r="I200">
            <v>5291</v>
          </cell>
          <cell r="J200" t="str">
            <v>FB29800</v>
          </cell>
          <cell r="L200">
            <v>30000</v>
          </cell>
          <cell r="R200">
            <v>36</v>
          </cell>
        </row>
        <row r="201">
          <cell r="A201">
            <v>28170</v>
          </cell>
          <cell r="B201" t="str">
            <v>TONIC Gurken Zitrone DE</v>
          </cell>
          <cell r="C201" t="str">
            <v>6 x 4 x 20 Barquettes 7 c.</v>
          </cell>
          <cell r="E201" t="str">
            <v>20 LN Flint cour.</v>
          </cell>
          <cell r="F201">
            <v>2016</v>
          </cell>
          <cell r="G201">
            <v>20</v>
          </cell>
          <cell r="H201">
            <v>4.032</v>
          </cell>
          <cell r="I201">
            <v>5291</v>
          </cell>
          <cell r="J201" t="str">
            <v>FB29808</v>
          </cell>
          <cell r="L201">
            <v>30000</v>
          </cell>
          <cell r="R201">
            <v>36</v>
          </cell>
        </row>
        <row r="202">
          <cell r="A202">
            <v>28180</v>
          </cell>
          <cell r="B202" t="str">
            <v>TONIC Pink Grapefruit DE</v>
          </cell>
          <cell r="C202" t="str">
            <v>6 x 4 x 20 Barquettes 7 c.</v>
          </cell>
          <cell r="E202" t="str">
            <v>20 LN Flint cour.</v>
          </cell>
          <cell r="F202">
            <v>2016</v>
          </cell>
          <cell r="G202">
            <v>20</v>
          </cell>
          <cell r="H202">
            <v>4.032</v>
          </cell>
          <cell r="I202">
            <v>5291</v>
          </cell>
          <cell r="J202" t="str">
            <v>FB29809</v>
          </cell>
          <cell r="L202">
            <v>30000</v>
          </cell>
          <cell r="R202">
            <v>36</v>
          </cell>
        </row>
        <row r="203">
          <cell r="A203">
            <v>28190</v>
          </cell>
          <cell r="B203" t="str">
            <v>TONIC Rhabarber DE</v>
          </cell>
          <cell r="C203" t="str">
            <v>6 x 4 x 20 Barquettes 7 c.</v>
          </cell>
          <cell r="E203" t="str">
            <v>20 LN Flint cour.</v>
          </cell>
          <cell r="F203">
            <v>2016</v>
          </cell>
          <cell r="G203">
            <v>20</v>
          </cell>
          <cell r="H203">
            <v>4.032</v>
          </cell>
          <cell r="I203">
            <v>5291</v>
          </cell>
          <cell r="J203" t="str">
            <v>FB29810</v>
          </cell>
          <cell r="L203">
            <v>30000</v>
          </cell>
          <cell r="R203">
            <v>36</v>
          </cell>
        </row>
        <row r="204">
          <cell r="A204">
            <v>28200</v>
          </cell>
          <cell r="B204" t="str">
            <v>TONIC Rainbow DE</v>
          </cell>
          <cell r="C204" t="str">
            <v>6 x 4 x 20 Barquettes 7 c.</v>
          </cell>
          <cell r="E204" t="str">
            <v>20 LN Flint cour.</v>
          </cell>
          <cell r="F204">
            <v>2016</v>
          </cell>
          <cell r="G204">
            <v>20</v>
          </cell>
          <cell r="H204">
            <v>4.032</v>
          </cell>
          <cell r="I204">
            <v>5291</v>
          </cell>
          <cell r="J204" t="str">
            <v>FB29811</v>
          </cell>
          <cell r="L204">
            <v>30000</v>
          </cell>
          <cell r="R204">
            <v>36</v>
          </cell>
        </row>
        <row r="205">
          <cell r="A205">
            <v>28210</v>
          </cell>
          <cell r="B205" t="str">
            <v>TONIC Coral DE</v>
          </cell>
          <cell r="C205" t="str">
            <v>6 x 4 x 20 Barquettes 7 c.</v>
          </cell>
          <cell r="E205" t="str">
            <v>20 LN Flint cour.</v>
          </cell>
          <cell r="F205">
            <v>2016</v>
          </cell>
          <cell r="G205">
            <v>20</v>
          </cell>
          <cell r="H205">
            <v>4.032</v>
          </cell>
          <cell r="I205">
            <v>5291</v>
          </cell>
          <cell r="J205" t="str">
            <v>FB29812</v>
          </cell>
          <cell r="L205">
            <v>30000</v>
          </cell>
          <cell r="R205">
            <v>36</v>
          </cell>
        </row>
        <row r="206">
          <cell r="A206">
            <v>28220</v>
          </cell>
          <cell r="B206" t="str">
            <v>TONIC Indian AT</v>
          </cell>
          <cell r="C206" t="str">
            <v>6 x 4 x 20 Barquettes 7 c.</v>
          </cell>
          <cell r="E206" t="str">
            <v>20 LN Flint cour.</v>
          </cell>
          <cell r="F206">
            <v>2016</v>
          </cell>
          <cell r="G206">
            <v>20</v>
          </cell>
          <cell r="H206">
            <v>4.032</v>
          </cell>
          <cell r="I206">
            <v>5291</v>
          </cell>
          <cell r="J206" t="str">
            <v>FB29800</v>
          </cell>
          <cell r="L206">
            <v>30000</v>
          </cell>
          <cell r="R206">
            <v>36</v>
          </cell>
        </row>
        <row r="207">
          <cell r="A207">
            <v>28230</v>
          </cell>
          <cell r="B207" t="str">
            <v>TONIC Medterranean AT</v>
          </cell>
          <cell r="C207" t="str">
            <v>6 x 4 x 20 Barquettes 7 c.</v>
          </cell>
          <cell r="E207" t="str">
            <v>20 LN Flint cour.</v>
          </cell>
          <cell r="F207">
            <v>2016</v>
          </cell>
          <cell r="G207">
            <v>20</v>
          </cell>
          <cell r="H207">
            <v>4.032</v>
          </cell>
          <cell r="I207">
            <v>5291</v>
          </cell>
          <cell r="J207" t="str">
            <v>FB29804</v>
          </cell>
          <cell r="L207">
            <v>30000</v>
          </cell>
          <cell r="R207">
            <v>36</v>
          </cell>
        </row>
        <row r="208">
          <cell r="A208">
            <v>28240</v>
          </cell>
          <cell r="B208" t="str">
            <v>TONIC Ginger AT</v>
          </cell>
          <cell r="C208" t="str">
            <v>6 x 4 x 20 Barquettes 7 c.</v>
          </cell>
          <cell r="E208" t="str">
            <v>20 LN Flint cour.</v>
          </cell>
          <cell r="F208">
            <v>2016</v>
          </cell>
          <cell r="G208">
            <v>20</v>
          </cell>
          <cell r="H208">
            <v>4.032</v>
          </cell>
          <cell r="I208">
            <v>5291</v>
          </cell>
          <cell r="J208" t="str">
            <v>FB29803</v>
          </cell>
          <cell r="L208">
            <v>30000</v>
          </cell>
          <cell r="R208">
            <v>36</v>
          </cell>
        </row>
        <row r="209">
          <cell r="A209">
            <v>28250</v>
          </cell>
          <cell r="B209" t="str">
            <v>TONIC Schwarzwald</v>
          </cell>
          <cell r="C209" t="str">
            <v>6 x 4 x 20 Barquettes 7 c.</v>
          </cell>
          <cell r="E209" t="str">
            <v>20 LN Flint cour.</v>
          </cell>
          <cell r="F209">
            <v>2016</v>
          </cell>
          <cell r="G209">
            <v>20</v>
          </cell>
          <cell r="H209">
            <v>4.032</v>
          </cell>
          <cell r="I209">
            <v>5291</v>
          </cell>
          <cell r="J209" t="str">
            <v>FB29813</v>
          </cell>
          <cell r="L209">
            <v>30000</v>
          </cell>
          <cell r="R209">
            <v>36</v>
          </cell>
        </row>
        <row r="210">
          <cell r="A210">
            <v>28260</v>
          </cell>
          <cell r="B210" t="str">
            <v>TONIC Mediterranean UK</v>
          </cell>
          <cell r="C210" t="str">
            <v>6 x 4 x 20 Barquettes 7 c.</v>
          </cell>
          <cell r="E210" t="str">
            <v>20 LN Flint cour.</v>
          </cell>
          <cell r="F210">
            <v>2016</v>
          </cell>
          <cell r="G210">
            <v>20</v>
          </cell>
          <cell r="H210">
            <v>4.032</v>
          </cell>
          <cell r="I210">
            <v>5291</v>
          </cell>
          <cell r="J210" t="str">
            <v>FB29804</v>
          </cell>
          <cell r="L210">
            <v>30000</v>
          </cell>
          <cell r="R210">
            <v>36</v>
          </cell>
        </row>
        <row r="211">
          <cell r="A211">
            <v>28270</v>
          </cell>
          <cell r="B211" t="str">
            <v>TONIC Elderflower UK</v>
          </cell>
          <cell r="C211" t="str">
            <v>6 x 4 x 20 Barquettes 7 c.</v>
          </cell>
          <cell r="E211" t="str">
            <v>20 LN Flint cour.</v>
          </cell>
          <cell r="F211">
            <v>2016</v>
          </cell>
          <cell r="G211">
            <v>20</v>
          </cell>
          <cell r="H211">
            <v>4.032</v>
          </cell>
          <cell r="I211">
            <v>5291</v>
          </cell>
          <cell r="J211" t="str">
            <v>FB29806</v>
          </cell>
          <cell r="L211">
            <v>30000</v>
          </cell>
          <cell r="R211">
            <v>36</v>
          </cell>
        </row>
        <row r="212">
          <cell r="A212">
            <v>28280</v>
          </cell>
          <cell r="B212" t="str">
            <v>TONIC Aromatic UK</v>
          </cell>
          <cell r="C212" t="str">
            <v>6 x 4 x 20 Barquettes 7 c.</v>
          </cell>
          <cell r="E212" t="str">
            <v>20 LN Flint cour.</v>
          </cell>
          <cell r="F212">
            <v>2016</v>
          </cell>
          <cell r="G212">
            <v>20</v>
          </cell>
          <cell r="H212">
            <v>4.032</v>
          </cell>
          <cell r="I212">
            <v>5291</v>
          </cell>
          <cell r="J212" t="str">
            <v>FB29802</v>
          </cell>
          <cell r="L212">
            <v>30000</v>
          </cell>
          <cell r="R212">
            <v>36</v>
          </cell>
        </row>
        <row r="213">
          <cell r="A213">
            <v>28290</v>
          </cell>
          <cell r="B213" t="str">
            <v>TONIC Ginger CZ</v>
          </cell>
          <cell r="C213" t="str">
            <v>6 x 4 x 20 Barquettes 7 c.</v>
          </cell>
          <cell r="E213" t="str">
            <v>20 LN Flint cour.</v>
          </cell>
          <cell r="F213">
            <v>2016</v>
          </cell>
          <cell r="G213">
            <v>20</v>
          </cell>
          <cell r="H213">
            <v>4.032</v>
          </cell>
          <cell r="I213">
            <v>5291</v>
          </cell>
          <cell r="J213" t="str">
            <v>FB29803</v>
          </cell>
          <cell r="L213">
            <v>30000</v>
          </cell>
          <cell r="R213">
            <v>36</v>
          </cell>
        </row>
        <row r="214">
          <cell r="A214">
            <v>29000</v>
          </cell>
          <cell r="B214" t="str">
            <v>KARLQUELL SUAVE</v>
          </cell>
          <cell r="C214" t="str">
            <v>18 x 33 Barquettes</v>
          </cell>
          <cell r="E214" t="str">
            <v>33 LN FLINT</v>
          </cell>
          <cell r="F214">
            <v>1296</v>
          </cell>
          <cell r="G214">
            <v>33</v>
          </cell>
          <cell r="H214">
            <v>4.2767999999999997</v>
          </cell>
          <cell r="I214">
            <v>3680</v>
          </cell>
          <cell r="J214" t="str">
            <v>FB29001</v>
          </cell>
          <cell r="L214">
            <v>30000</v>
          </cell>
          <cell r="M214">
            <v>30000</v>
          </cell>
          <cell r="R214">
            <v>36</v>
          </cell>
          <cell r="S214">
            <v>54.45000000000001</v>
          </cell>
        </row>
        <row r="215">
          <cell r="A215">
            <v>29010</v>
          </cell>
          <cell r="B215" t="str">
            <v>CAMARO 4,5° DE</v>
          </cell>
          <cell r="C215" t="str">
            <v>18 x 33 Barquettes</v>
          </cell>
          <cell r="E215" t="str">
            <v>33 LN FLINT</v>
          </cell>
          <cell r="F215">
            <v>1296</v>
          </cell>
          <cell r="G215">
            <v>33</v>
          </cell>
          <cell r="H215">
            <v>4.2767999999999997</v>
          </cell>
          <cell r="I215">
            <v>3680</v>
          </cell>
          <cell r="J215" t="str">
            <v>FB29059</v>
          </cell>
          <cell r="M215">
            <v>30000</v>
          </cell>
          <cell r="S215">
            <v>54.45000000000001</v>
          </cell>
        </row>
        <row r="216">
          <cell r="A216">
            <v>29050</v>
          </cell>
          <cell r="B216" t="str">
            <v>CAMARO 4,5° CH</v>
          </cell>
          <cell r="C216" t="str">
            <v>18 x 33 Barquettes</v>
          </cell>
          <cell r="E216" t="str">
            <v>33 LN FLINT</v>
          </cell>
          <cell r="F216">
            <v>1296</v>
          </cell>
          <cell r="G216">
            <v>33</v>
          </cell>
          <cell r="H216">
            <v>4.2767999999999997</v>
          </cell>
          <cell r="I216">
            <v>3680</v>
          </cell>
          <cell r="J216" t="str">
            <v>FB29059</v>
          </cell>
          <cell r="M216">
            <v>30000</v>
          </cell>
          <cell r="S216">
            <v>54.45000000000001</v>
          </cell>
        </row>
        <row r="217">
          <cell r="A217">
            <v>29060</v>
          </cell>
          <cell r="B217" t="str">
            <v>CAMARO 4,5° DK</v>
          </cell>
          <cell r="C217" t="str">
            <v>18 x 33 Barquettes</v>
          </cell>
          <cell r="E217" t="str">
            <v>33 LN FLINT</v>
          </cell>
          <cell r="F217">
            <v>1296</v>
          </cell>
          <cell r="G217">
            <v>33</v>
          </cell>
          <cell r="H217">
            <v>4.2767999999999997</v>
          </cell>
          <cell r="I217">
            <v>3680</v>
          </cell>
          <cell r="J217" t="str">
            <v>FB29059</v>
          </cell>
          <cell r="M217">
            <v>30000</v>
          </cell>
          <cell r="S217">
            <v>54.45000000000001</v>
          </cell>
        </row>
        <row r="218">
          <cell r="A218">
            <v>29070</v>
          </cell>
          <cell r="B218" t="str">
            <v>CAMARO 4,5° LT-SK-HU</v>
          </cell>
          <cell r="C218" t="str">
            <v>18 x 33 Barquettes</v>
          </cell>
          <cell r="E218" t="str">
            <v>33 LN FLINT</v>
          </cell>
          <cell r="F218">
            <v>1296</v>
          </cell>
          <cell r="G218">
            <v>33</v>
          </cell>
          <cell r="H218">
            <v>4.2767999999999997</v>
          </cell>
          <cell r="I218">
            <v>3680</v>
          </cell>
          <cell r="J218" t="str">
            <v>FB29059</v>
          </cell>
          <cell r="M218">
            <v>30000</v>
          </cell>
          <cell r="S218">
            <v>54.45000000000001</v>
          </cell>
        </row>
        <row r="219">
          <cell r="A219">
            <v>29080</v>
          </cell>
          <cell r="B219" t="str">
            <v>CAMARO 4,5° RS-BG</v>
          </cell>
          <cell r="C219" t="str">
            <v>18 x 33 Barquettes</v>
          </cell>
          <cell r="E219" t="str">
            <v>33 LN FLINT</v>
          </cell>
          <cell r="F219">
            <v>1296</v>
          </cell>
          <cell r="G219">
            <v>33</v>
          </cell>
          <cell r="H219">
            <v>4.2767999999999997</v>
          </cell>
          <cell r="I219">
            <v>3680</v>
          </cell>
          <cell r="J219" t="str">
            <v>FB29059</v>
          </cell>
          <cell r="M219">
            <v>30000</v>
          </cell>
          <cell r="S219">
            <v>54.45000000000001</v>
          </cell>
        </row>
        <row r="220">
          <cell r="A220">
            <v>29090</v>
          </cell>
          <cell r="B220" t="str">
            <v>CAMARO 4,5° SI-HR</v>
          </cell>
          <cell r="C220" t="str">
            <v>18 x 33 Barquettes</v>
          </cell>
          <cell r="E220" t="str">
            <v>33 LN FLINT</v>
          </cell>
          <cell r="F220">
            <v>1296</v>
          </cell>
          <cell r="G220">
            <v>33</v>
          </cell>
          <cell r="H220">
            <v>4.2767999999999997</v>
          </cell>
          <cell r="I220">
            <v>3680</v>
          </cell>
          <cell r="J220" t="str">
            <v>FB29059</v>
          </cell>
          <cell r="M220">
            <v>30000</v>
          </cell>
          <cell r="S220">
            <v>54.45000000000001</v>
          </cell>
        </row>
        <row r="221">
          <cell r="A221">
            <v>29110</v>
          </cell>
          <cell r="B221" t="str">
            <v>CAMARO 4,5° ES</v>
          </cell>
          <cell r="C221" t="str">
            <v>18 x 33 Barquettes</v>
          </cell>
          <cell r="E221" t="str">
            <v>33 LN FLINT</v>
          </cell>
          <cell r="F221">
            <v>1296</v>
          </cell>
          <cell r="G221">
            <v>33</v>
          </cell>
          <cell r="H221">
            <v>4.2767999999999997</v>
          </cell>
          <cell r="I221">
            <v>3680</v>
          </cell>
          <cell r="J221" t="str">
            <v>FB29059</v>
          </cell>
          <cell r="M221">
            <v>30000</v>
          </cell>
          <cell r="S221">
            <v>54.45000000000001</v>
          </cell>
        </row>
        <row r="222">
          <cell r="A222">
            <v>29130</v>
          </cell>
          <cell r="B222" t="str">
            <v>CAMARO 4,5° UK-IE</v>
          </cell>
          <cell r="C222" t="str">
            <v>18 x 33 Barquettes</v>
          </cell>
          <cell r="E222" t="str">
            <v>33 LN FLINT</v>
          </cell>
          <cell r="F222">
            <v>1296</v>
          </cell>
          <cell r="G222">
            <v>33</v>
          </cell>
          <cell r="H222">
            <v>4.2767999999999997</v>
          </cell>
          <cell r="I222">
            <v>3680</v>
          </cell>
          <cell r="J222" t="str">
            <v>FB29059</v>
          </cell>
          <cell r="M222">
            <v>30000</v>
          </cell>
          <cell r="S222">
            <v>54.45000000000001</v>
          </cell>
        </row>
        <row r="223">
          <cell r="A223">
            <v>29140</v>
          </cell>
          <cell r="B223" t="str">
            <v>CAMARO 4,5° FI</v>
          </cell>
          <cell r="C223" t="str">
            <v>18 x 33 Barquettes</v>
          </cell>
          <cell r="E223" t="str">
            <v>33 LN FLINT</v>
          </cell>
          <cell r="F223">
            <v>1296</v>
          </cell>
          <cell r="G223">
            <v>33</v>
          </cell>
          <cell r="H223">
            <v>4.2767999999999997</v>
          </cell>
          <cell r="I223">
            <v>3680</v>
          </cell>
          <cell r="J223" t="str">
            <v>FB29059</v>
          </cell>
          <cell r="M223">
            <v>30000</v>
          </cell>
          <cell r="S223">
            <v>54.45000000000001</v>
          </cell>
        </row>
        <row r="224">
          <cell r="A224">
            <v>29160</v>
          </cell>
          <cell r="B224" t="str">
            <v>CAMARO 4,5° NL</v>
          </cell>
          <cell r="C224" t="str">
            <v>18 x 33 Barquettes</v>
          </cell>
          <cell r="E224" t="str">
            <v>33 LN FLINT</v>
          </cell>
          <cell r="F224">
            <v>1296</v>
          </cell>
          <cell r="G224">
            <v>33</v>
          </cell>
          <cell r="H224">
            <v>4.2767999999999997</v>
          </cell>
          <cell r="I224">
            <v>3680</v>
          </cell>
          <cell r="J224" t="str">
            <v>FB29059</v>
          </cell>
          <cell r="M224">
            <v>30000</v>
          </cell>
          <cell r="S224">
            <v>54.45000000000001</v>
          </cell>
        </row>
        <row r="225">
          <cell r="A225">
            <v>40806</v>
          </cell>
          <cell r="B225" t="str">
            <v>SCHLOSS PILS</v>
          </cell>
          <cell r="C225" t="str">
            <v>18 x 50 Barq. 7 couches</v>
          </cell>
          <cell r="E225" t="str">
            <v>50 DS20114</v>
          </cell>
          <cell r="F225">
            <v>756</v>
          </cell>
          <cell r="G225">
            <v>50</v>
          </cell>
          <cell r="H225">
            <v>3.78</v>
          </cell>
          <cell r="I225">
            <v>5760</v>
          </cell>
          <cell r="J225" t="str">
            <v>FB29023</v>
          </cell>
          <cell r="M225">
            <v>30000</v>
          </cell>
          <cell r="N225">
            <v>50000</v>
          </cell>
          <cell r="P225">
            <v>50000</v>
          </cell>
          <cell r="S225">
            <v>54.45000000000001</v>
          </cell>
          <cell r="T225">
            <v>150</v>
          </cell>
          <cell r="U225">
            <v>0</v>
          </cell>
          <cell r="V225">
            <v>175</v>
          </cell>
        </row>
        <row r="226">
          <cell r="A226">
            <v>40807</v>
          </cell>
          <cell r="B226" t="str">
            <v>SCHLOSS EXPORT</v>
          </cell>
          <cell r="C226" t="str">
            <v>18 x 50 Barq. 7 couches</v>
          </cell>
          <cell r="E226" t="str">
            <v>50 DS20117</v>
          </cell>
          <cell r="F226">
            <v>756</v>
          </cell>
          <cell r="G226">
            <v>50</v>
          </cell>
          <cell r="H226">
            <v>3.78</v>
          </cell>
          <cell r="I226">
            <v>5760</v>
          </cell>
          <cell r="J226" t="str">
            <v>FB29010</v>
          </cell>
          <cell r="N226">
            <v>50000</v>
          </cell>
          <cell r="P226">
            <v>50000</v>
          </cell>
          <cell r="T226">
            <v>150</v>
          </cell>
          <cell r="U226">
            <v>0</v>
          </cell>
          <cell r="V226">
            <v>175</v>
          </cell>
        </row>
        <row r="227">
          <cell r="A227">
            <v>41089</v>
          </cell>
          <cell r="B227" t="str">
            <v>RATSKRONE 4,9°</v>
          </cell>
          <cell r="C227" t="str">
            <v>24 x 50 Barq. 7 couches</v>
          </cell>
          <cell r="E227" t="str">
            <v>50 DS20063</v>
          </cell>
          <cell r="F227">
            <v>1512</v>
          </cell>
          <cell r="G227">
            <v>50</v>
          </cell>
          <cell r="H227">
            <v>7.56</v>
          </cell>
          <cell r="I227">
            <v>5760</v>
          </cell>
          <cell r="J227" t="str">
            <v>FB29023</v>
          </cell>
          <cell r="N227">
            <v>60000</v>
          </cell>
          <cell r="P227">
            <v>55000</v>
          </cell>
          <cell r="T227">
            <v>180</v>
          </cell>
          <cell r="U227">
            <v>0</v>
          </cell>
          <cell r="V227">
            <v>192.5</v>
          </cell>
        </row>
        <row r="228">
          <cell r="A228">
            <v>50203</v>
          </cell>
          <cell r="B228" t="str">
            <v>FELDI Reserve</v>
          </cell>
          <cell r="C228" t="str">
            <v>24 x 248 ml 9 couches</v>
          </cell>
          <cell r="E228" t="str">
            <v>25 KLN ambrée cour.</v>
          </cell>
          <cell r="F228">
            <v>2808</v>
          </cell>
          <cell r="G228">
            <v>25</v>
          </cell>
          <cell r="H228">
            <v>7.02</v>
          </cell>
          <cell r="I228">
            <v>4100</v>
          </cell>
          <cell r="J228" t="str">
            <v>FB59072</v>
          </cell>
          <cell r="L228">
            <v>45000</v>
          </cell>
          <cell r="N228">
            <v>60000</v>
          </cell>
          <cell r="P228">
            <v>55000</v>
          </cell>
          <cell r="R228">
            <v>67.5</v>
          </cell>
          <cell r="T228">
            <v>180</v>
          </cell>
          <cell r="U228">
            <v>0</v>
          </cell>
          <cell r="V228">
            <v>192.5</v>
          </cell>
        </row>
        <row r="229">
          <cell r="A229">
            <v>50203</v>
          </cell>
          <cell r="B229" t="str">
            <v>FELDI Reserve</v>
          </cell>
          <cell r="C229" t="str">
            <v>24 x 248 ml 9 couches</v>
          </cell>
          <cell r="E229" t="str">
            <v>25 KLN ambrée cour.</v>
          </cell>
          <cell r="F229">
            <v>2808</v>
          </cell>
          <cell r="G229">
            <v>25</v>
          </cell>
          <cell r="H229">
            <v>7.02</v>
          </cell>
          <cell r="I229">
            <v>4100</v>
          </cell>
          <cell r="J229" t="str">
            <v>FB59072</v>
          </cell>
          <cell r="L229">
            <v>45000</v>
          </cell>
          <cell r="R229">
            <v>67.5</v>
          </cell>
        </row>
        <row r="230">
          <cell r="B230" t="str">
            <v xml:space="preserve">   Groupe 3</v>
          </cell>
          <cell r="H230" t="str">
            <v xml:space="preserve">   Groupe 11</v>
          </cell>
        </row>
        <row r="231">
          <cell r="B231" t="str">
            <v xml:space="preserve">   Groupe 3</v>
          </cell>
          <cell r="H231" t="str">
            <v xml:space="preserve">   Groupe 11</v>
          </cell>
        </row>
        <row r="232">
          <cell r="B232" t="str">
            <v xml:space="preserve">   Groupe 10</v>
          </cell>
          <cell r="H232" t="str">
            <v xml:space="preserve">   Groupes Boîtes</v>
          </cell>
        </row>
        <row r="233">
          <cell r="B233" t="str">
            <v xml:space="preserve">   Groupe 10</v>
          </cell>
          <cell r="H233" t="str">
            <v xml:space="preserve">   Groupes Boîtes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63"/>
  <sheetViews>
    <sheetView tabSelected="1" workbookViewId="0">
      <selection activeCell="B2" sqref="B2"/>
    </sheetView>
  </sheetViews>
  <sheetFormatPr baseColWidth="10" defaultColWidth="11.42578125" defaultRowHeight="12.75" x14ac:dyDescent="0.2"/>
  <cols>
    <col min="1" max="1" width="20.140625" style="60" customWidth="1"/>
    <col min="2" max="7" width="5.7109375" style="60" customWidth="1"/>
    <col min="8" max="37" width="5.7109375" style="61" customWidth="1"/>
    <col min="38" max="38" width="15.7109375" style="56" customWidth="1"/>
    <col min="39" max="106" width="11.42578125" style="56"/>
    <col min="107" max="16384" width="11.42578125" style="61"/>
  </cols>
  <sheetData>
    <row r="1" spans="1:106" s="4" customFormat="1" ht="24.95" customHeight="1" thickBot="1" x14ac:dyDescent="0.25">
      <c r="A1" s="1" t="s">
        <v>0</v>
      </c>
      <c r="B1" s="201">
        <v>44201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3"/>
      <c r="N1" s="204"/>
      <c r="O1" s="204"/>
      <c r="P1" s="204"/>
      <c r="Q1" s="204"/>
      <c r="R1" s="204"/>
      <c r="S1" s="204"/>
      <c r="T1" s="205"/>
      <c r="U1" s="206"/>
      <c r="V1" s="206"/>
      <c r="W1" s="206"/>
      <c r="X1" s="206"/>
      <c r="Y1" s="206"/>
      <c r="Z1" s="206"/>
      <c r="AA1" s="206"/>
      <c r="AB1" s="206"/>
      <c r="AC1" s="206"/>
      <c r="AD1" s="206"/>
      <c r="AE1" s="207"/>
      <c r="AF1" s="208" t="s">
        <v>1</v>
      </c>
      <c r="AG1" s="209"/>
      <c r="AH1" s="210" t="s">
        <v>2</v>
      </c>
      <c r="AI1" s="211"/>
      <c r="AJ1" s="211"/>
      <c r="AK1" s="212"/>
      <c r="AL1" s="2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</row>
    <row r="2" spans="1:106" s="10" customFormat="1" ht="12.95" customHeight="1" thickBot="1" x14ac:dyDescent="0.25">
      <c r="A2" s="5"/>
      <c r="B2" s="5"/>
      <c r="C2" s="5"/>
      <c r="D2" s="5"/>
      <c r="E2" s="5"/>
      <c r="F2" s="5"/>
      <c r="G2" s="5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6"/>
      <c r="V2" s="6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7"/>
      <c r="AI2" s="7"/>
      <c r="AJ2" s="7"/>
      <c r="AK2" s="7"/>
      <c r="AL2" s="8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</row>
    <row r="3" spans="1:106" s="10" customFormat="1" ht="24.95" customHeight="1" x14ac:dyDescent="0.2">
      <c r="A3" s="11"/>
      <c r="B3" s="190" t="s">
        <v>3</v>
      </c>
      <c r="C3" s="191"/>
      <c r="D3" s="191"/>
      <c r="E3" s="191"/>
      <c r="F3" s="191"/>
      <c r="G3" s="192"/>
      <c r="H3" s="193" t="s">
        <v>4</v>
      </c>
      <c r="I3" s="194"/>
      <c r="J3" s="194"/>
      <c r="K3" s="194"/>
      <c r="L3" s="194"/>
      <c r="M3" s="195"/>
      <c r="N3" s="193" t="s">
        <v>5</v>
      </c>
      <c r="O3" s="194"/>
      <c r="P3" s="194"/>
      <c r="Q3" s="194"/>
      <c r="R3" s="194"/>
      <c r="S3" s="195"/>
      <c r="T3" s="190" t="s">
        <v>6</v>
      </c>
      <c r="U3" s="191"/>
      <c r="V3" s="191"/>
      <c r="W3" s="191"/>
      <c r="X3" s="191"/>
      <c r="Y3" s="192"/>
      <c r="Z3" s="190" t="s">
        <v>7</v>
      </c>
      <c r="AA3" s="191"/>
      <c r="AB3" s="191"/>
      <c r="AC3" s="191"/>
      <c r="AD3" s="191"/>
      <c r="AE3" s="192"/>
      <c r="AF3" s="196" t="s">
        <v>8</v>
      </c>
      <c r="AG3" s="197"/>
      <c r="AH3" s="198"/>
      <c r="AI3" s="199"/>
      <c r="AJ3" s="199"/>
      <c r="AK3" s="200"/>
      <c r="AL3" s="8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</row>
    <row r="4" spans="1:106" s="10" customFormat="1" ht="24.95" customHeight="1" x14ac:dyDescent="0.2">
      <c r="A4" s="12"/>
      <c r="B4" s="170"/>
      <c r="C4" s="171"/>
      <c r="D4" s="172"/>
      <c r="E4" s="171"/>
      <c r="F4" s="172"/>
      <c r="G4" s="173"/>
      <c r="H4" s="170"/>
      <c r="I4" s="171"/>
      <c r="J4" s="172"/>
      <c r="K4" s="171"/>
      <c r="L4" s="172"/>
      <c r="M4" s="173"/>
      <c r="N4" s="170">
        <v>24380</v>
      </c>
      <c r="O4" s="171"/>
      <c r="P4" s="172"/>
      <c r="Q4" s="171"/>
      <c r="R4" s="172"/>
      <c r="S4" s="173"/>
      <c r="T4" s="170">
        <v>40806</v>
      </c>
      <c r="U4" s="171"/>
      <c r="V4" s="172"/>
      <c r="W4" s="171"/>
      <c r="X4" s="172"/>
      <c r="Y4" s="173"/>
      <c r="Z4" s="170"/>
      <c r="AA4" s="171"/>
      <c r="AB4" s="172"/>
      <c r="AC4" s="171"/>
      <c r="AD4" s="172"/>
      <c r="AE4" s="173"/>
      <c r="AF4" s="170">
        <v>25600</v>
      </c>
      <c r="AG4" s="171"/>
      <c r="AH4" s="172"/>
      <c r="AI4" s="171"/>
      <c r="AJ4" s="172"/>
      <c r="AK4" s="173"/>
      <c r="AL4" s="8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</row>
    <row r="5" spans="1:106" s="10" customFormat="1" ht="24.95" customHeight="1" x14ac:dyDescent="0.2">
      <c r="A5" s="12"/>
      <c r="B5" s="170"/>
      <c r="C5" s="171"/>
      <c r="D5" s="172"/>
      <c r="E5" s="171"/>
      <c r="F5" s="172"/>
      <c r="G5" s="173"/>
      <c r="H5" s="170"/>
      <c r="I5" s="171"/>
      <c r="J5" s="172"/>
      <c r="K5" s="171"/>
      <c r="L5" s="172"/>
      <c r="M5" s="173"/>
      <c r="N5" s="170">
        <v>6</v>
      </c>
      <c r="O5" s="171"/>
      <c r="P5" s="172"/>
      <c r="Q5" s="171"/>
      <c r="R5" s="172"/>
      <c r="S5" s="173"/>
      <c r="T5" s="170">
        <v>6</v>
      </c>
      <c r="U5" s="171"/>
      <c r="V5" s="172"/>
      <c r="W5" s="171"/>
      <c r="X5" s="172"/>
      <c r="Y5" s="173"/>
      <c r="Z5" s="170"/>
      <c r="AA5" s="171"/>
      <c r="AB5" s="172"/>
      <c r="AC5" s="171"/>
      <c r="AD5" s="172"/>
      <c r="AE5" s="173"/>
      <c r="AF5" s="170">
        <v>6</v>
      </c>
      <c r="AG5" s="171"/>
      <c r="AH5" s="172"/>
      <c r="AI5" s="171"/>
      <c r="AJ5" s="172"/>
      <c r="AK5" s="173"/>
      <c r="AL5" s="8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</row>
    <row r="6" spans="1:106" s="10" customFormat="1" ht="24.95" customHeight="1" x14ac:dyDescent="0.2">
      <c r="A6" s="12"/>
      <c r="B6" s="170"/>
      <c r="C6" s="171"/>
      <c r="D6" s="172"/>
      <c r="E6" s="171"/>
      <c r="F6" s="172"/>
      <c r="G6" s="173"/>
      <c r="H6" s="170"/>
      <c r="I6" s="171"/>
      <c r="J6" s="172"/>
      <c r="K6" s="171"/>
      <c r="L6" s="172"/>
      <c r="M6" s="173"/>
      <c r="N6" s="170">
        <v>2</v>
      </c>
      <c r="O6" s="171"/>
      <c r="P6" s="172"/>
      <c r="Q6" s="171"/>
      <c r="R6" s="172"/>
      <c r="S6" s="173"/>
      <c r="T6" s="170">
        <v>2</v>
      </c>
      <c r="U6" s="171"/>
      <c r="V6" s="172"/>
      <c r="W6" s="171"/>
      <c r="X6" s="172"/>
      <c r="Y6" s="173"/>
      <c r="Z6" s="170"/>
      <c r="AA6" s="171"/>
      <c r="AB6" s="172"/>
      <c r="AC6" s="171"/>
      <c r="AD6" s="172"/>
      <c r="AE6" s="173"/>
      <c r="AF6" s="170">
        <v>2</v>
      </c>
      <c r="AG6" s="171"/>
      <c r="AH6" s="172"/>
      <c r="AI6" s="171"/>
      <c r="AJ6" s="172"/>
      <c r="AK6" s="173"/>
      <c r="AL6" s="8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</row>
    <row r="7" spans="1:106" s="10" customFormat="1" ht="24.95" customHeight="1" x14ac:dyDescent="0.2">
      <c r="A7" s="12"/>
      <c r="B7" s="170"/>
      <c r="C7" s="171"/>
      <c r="D7" s="172"/>
      <c r="E7" s="171"/>
      <c r="F7" s="172"/>
      <c r="G7" s="173"/>
      <c r="H7" s="170"/>
      <c r="I7" s="171"/>
      <c r="J7" s="172"/>
      <c r="K7" s="171"/>
      <c r="L7" s="172"/>
      <c r="M7" s="173"/>
      <c r="N7" s="170"/>
      <c r="O7" s="171"/>
      <c r="P7" s="172"/>
      <c r="Q7" s="171"/>
      <c r="R7" s="172"/>
      <c r="S7" s="173"/>
      <c r="T7" s="170"/>
      <c r="U7" s="171"/>
      <c r="V7" s="172"/>
      <c r="W7" s="171"/>
      <c r="X7" s="172"/>
      <c r="Y7" s="173"/>
      <c r="Z7" s="170"/>
      <c r="AA7" s="171"/>
      <c r="AB7" s="172"/>
      <c r="AC7" s="171"/>
      <c r="AD7" s="172"/>
      <c r="AE7" s="173"/>
      <c r="AF7" s="170"/>
      <c r="AG7" s="171"/>
      <c r="AH7" s="172"/>
      <c r="AI7" s="171"/>
      <c r="AJ7" s="172"/>
      <c r="AK7" s="173"/>
      <c r="AL7" s="8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</row>
    <row r="8" spans="1:106" s="10" customFormat="1" ht="24.95" customHeight="1" x14ac:dyDescent="0.2">
      <c r="A8" s="12"/>
      <c r="B8" s="170"/>
      <c r="C8" s="171"/>
      <c r="D8" s="172"/>
      <c r="E8" s="171"/>
      <c r="F8" s="172"/>
      <c r="G8" s="173"/>
      <c r="H8" s="170"/>
      <c r="I8" s="171"/>
      <c r="J8" s="172"/>
      <c r="K8" s="171"/>
      <c r="L8" s="172"/>
      <c r="M8" s="173"/>
      <c r="N8" s="170"/>
      <c r="O8" s="171"/>
      <c r="P8" s="172"/>
      <c r="Q8" s="171"/>
      <c r="R8" s="172"/>
      <c r="S8" s="173"/>
      <c r="T8" s="170"/>
      <c r="U8" s="171"/>
      <c r="V8" s="172"/>
      <c r="W8" s="171"/>
      <c r="X8" s="172"/>
      <c r="Y8" s="173"/>
      <c r="Z8" s="170"/>
      <c r="AA8" s="171"/>
      <c r="AB8" s="172"/>
      <c r="AC8" s="171"/>
      <c r="AD8" s="172"/>
      <c r="AE8" s="173"/>
      <c r="AF8" s="170">
        <v>2.5</v>
      </c>
      <c r="AG8" s="171"/>
      <c r="AH8" s="172"/>
      <c r="AI8" s="171"/>
      <c r="AJ8" s="172"/>
      <c r="AK8" s="173"/>
      <c r="AL8" s="8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</row>
    <row r="9" spans="1:106" s="10" customFormat="1" ht="24.95" customHeight="1" x14ac:dyDescent="0.2">
      <c r="A9" s="12"/>
      <c r="B9" s="170"/>
      <c r="C9" s="171"/>
      <c r="D9" s="172"/>
      <c r="E9" s="171"/>
      <c r="F9" s="172"/>
      <c r="G9" s="173"/>
      <c r="H9" s="170"/>
      <c r="I9" s="171"/>
      <c r="J9" s="172"/>
      <c r="K9" s="171"/>
      <c r="L9" s="172"/>
      <c r="M9" s="173"/>
      <c r="N9" s="170"/>
      <c r="O9" s="171"/>
      <c r="P9" s="172"/>
      <c r="Q9" s="171"/>
      <c r="R9" s="172"/>
      <c r="S9" s="173"/>
      <c r="T9" s="170"/>
      <c r="U9" s="171"/>
      <c r="V9" s="172"/>
      <c r="W9" s="171"/>
      <c r="X9" s="172"/>
      <c r="Y9" s="173"/>
      <c r="Z9" s="170"/>
      <c r="AA9" s="171"/>
      <c r="AB9" s="172"/>
      <c r="AC9" s="171"/>
      <c r="AD9" s="172"/>
      <c r="AE9" s="173"/>
      <c r="AF9" s="170"/>
      <c r="AG9" s="171"/>
      <c r="AH9" s="172"/>
      <c r="AI9" s="171"/>
      <c r="AJ9" s="172"/>
      <c r="AK9" s="173"/>
      <c r="AL9" s="8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</row>
    <row r="10" spans="1:106" s="10" customFormat="1" ht="24.95" customHeight="1" x14ac:dyDescent="0.2">
      <c r="A10" s="12"/>
      <c r="B10" s="170"/>
      <c r="C10" s="171"/>
      <c r="D10" s="172"/>
      <c r="E10" s="171"/>
      <c r="F10" s="172"/>
      <c r="G10" s="173"/>
      <c r="H10" s="170"/>
      <c r="I10" s="171"/>
      <c r="J10" s="172"/>
      <c r="K10" s="171"/>
      <c r="L10" s="172"/>
      <c r="M10" s="173"/>
      <c r="N10" s="170">
        <v>0.5</v>
      </c>
      <c r="O10" s="171"/>
      <c r="P10" s="172"/>
      <c r="Q10" s="171"/>
      <c r="R10" s="172"/>
      <c r="S10" s="173"/>
      <c r="T10" s="170"/>
      <c r="U10" s="171"/>
      <c r="V10" s="172"/>
      <c r="W10" s="171"/>
      <c r="X10" s="172"/>
      <c r="Y10" s="173"/>
      <c r="Z10" s="170"/>
      <c r="AA10" s="171"/>
      <c r="AB10" s="172"/>
      <c r="AC10" s="171"/>
      <c r="AD10" s="172"/>
      <c r="AE10" s="173"/>
      <c r="AF10" s="170"/>
      <c r="AG10" s="171"/>
      <c r="AH10" s="172"/>
      <c r="AI10" s="171"/>
      <c r="AJ10" s="172"/>
      <c r="AK10" s="173"/>
      <c r="AL10" s="8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</row>
    <row r="11" spans="1:106" s="10" customFormat="1" ht="24.95" customHeight="1" x14ac:dyDescent="0.2">
      <c r="A11" s="12"/>
      <c r="B11" s="170"/>
      <c r="C11" s="171"/>
      <c r="D11" s="172"/>
      <c r="E11" s="171"/>
      <c r="F11" s="172"/>
      <c r="G11" s="173"/>
      <c r="H11" s="170"/>
      <c r="I11" s="171"/>
      <c r="J11" s="172"/>
      <c r="K11" s="171"/>
      <c r="L11" s="172"/>
      <c r="M11" s="173"/>
      <c r="N11" s="170"/>
      <c r="O11" s="171"/>
      <c r="P11" s="172"/>
      <c r="Q11" s="171"/>
      <c r="R11" s="172"/>
      <c r="S11" s="173"/>
      <c r="T11" s="170"/>
      <c r="U11" s="171"/>
      <c r="V11" s="172"/>
      <c r="W11" s="171"/>
      <c r="X11" s="172"/>
      <c r="Y11" s="173"/>
      <c r="Z11" s="170"/>
      <c r="AA11" s="171"/>
      <c r="AB11" s="172"/>
      <c r="AC11" s="171"/>
      <c r="AD11" s="172"/>
      <c r="AE11" s="173"/>
      <c r="AF11" s="170"/>
      <c r="AG11" s="171"/>
      <c r="AH11" s="172"/>
      <c r="AI11" s="171"/>
      <c r="AJ11" s="172"/>
      <c r="AK11" s="173"/>
      <c r="AL11" s="8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</row>
    <row r="12" spans="1:106" s="10" customFormat="1" ht="24.95" customHeight="1" x14ac:dyDescent="0.2">
      <c r="A12" s="12"/>
      <c r="B12" s="170"/>
      <c r="C12" s="171"/>
      <c r="D12" s="172"/>
      <c r="E12" s="171"/>
      <c r="F12" s="172"/>
      <c r="G12" s="173"/>
      <c r="H12" s="170"/>
      <c r="I12" s="171"/>
      <c r="J12" s="172"/>
      <c r="K12" s="171"/>
      <c r="L12" s="172"/>
      <c r="M12" s="173"/>
      <c r="N12" s="170"/>
      <c r="O12" s="171"/>
      <c r="P12" s="172"/>
      <c r="Q12" s="171"/>
      <c r="R12" s="172"/>
      <c r="S12" s="173"/>
      <c r="T12" s="170"/>
      <c r="U12" s="171"/>
      <c r="V12" s="172"/>
      <c r="W12" s="171"/>
      <c r="X12" s="172"/>
      <c r="Y12" s="173"/>
      <c r="Z12" s="170"/>
      <c r="AA12" s="171"/>
      <c r="AB12" s="172"/>
      <c r="AC12" s="171"/>
      <c r="AD12" s="172"/>
      <c r="AE12" s="173"/>
      <c r="AF12" s="170"/>
      <c r="AG12" s="171"/>
      <c r="AH12" s="172"/>
      <c r="AI12" s="171"/>
      <c r="AJ12" s="172"/>
      <c r="AK12" s="173"/>
      <c r="AL12" s="8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</row>
    <row r="13" spans="1:106" s="10" customFormat="1" ht="24.95" customHeight="1" x14ac:dyDescent="0.2">
      <c r="A13" s="13"/>
      <c r="B13" s="186">
        <f t="shared" ref="B13:F13" si="0">IF(B12&lt;&gt;0,0,B5-SUM(B6:B11))</f>
        <v>0</v>
      </c>
      <c r="C13" s="187"/>
      <c r="D13" s="188">
        <f t="shared" si="0"/>
        <v>0</v>
      </c>
      <c r="E13" s="187"/>
      <c r="F13" s="188">
        <f t="shared" si="0"/>
        <v>0</v>
      </c>
      <c r="G13" s="189"/>
      <c r="H13" s="186">
        <f t="shared" ref="H13:T13" si="1">IF(H12&lt;&gt;0,0,H5-SUM(H6:H11))</f>
        <v>0</v>
      </c>
      <c r="I13" s="187"/>
      <c r="J13" s="188">
        <f t="shared" si="1"/>
        <v>0</v>
      </c>
      <c r="K13" s="187"/>
      <c r="L13" s="188">
        <f t="shared" si="1"/>
        <v>0</v>
      </c>
      <c r="M13" s="189"/>
      <c r="N13" s="186">
        <f t="shared" si="1"/>
        <v>3.5</v>
      </c>
      <c r="O13" s="187"/>
      <c r="P13" s="188">
        <f t="shared" si="1"/>
        <v>0</v>
      </c>
      <c r="Q13" s="187"/>
      <c r="R13" s="188">
        <f t="shared" si="1"/>
        <v>0</v>
      </c>
      <c r="S13" s="189"/>
      <c r="T13" s="186">
        <f t="shared" si="1"/>
        <v>4</v>
      </c>
      <c r="U13" s="187"/>
      <c r="V13" s="188">
        <f>IF(V12&lt;&gt;0,0,V5-SUM(V6:V11))</f>
        <v>0</v>
      </c>
      <c r="W13" s="187"/>
      <c r="X13" s="188">
        <f>IF(X12&lt;&gt;0,0,X5-SUM(X6:X11))</f>
        <v>0</v>
      </c>
      <c r="Y13" s="189"/>
      <c r="Z13" s="186">
        <f t="shared" ref="Z13:AK13" si="2">IF(Z12&lt;&gt;0,0,Z5-SUM(Z6:Z11))</f>
        <v>0</v>
      </c>
      <c r="AA13" s="187">
        <f t="shared" si="2"/>
        <v>0</v>
      </c>
      <c r="AB13" s="188">
        <f t="shared" si="2"/>
        <v>0</v>
      </c>
      <c r="AC13" s="187">
        <f t="shared" si="2"/>
        <v>0</v>
      </c>
      <c r="AD13" s="188">
        <f t="shared" si="2"/>
        <v>0</v>
      </c>
      <c r="AE13" s="189">
        <f t="shared" si="2"/>
        <v>0</v>
      </c>
      <c r="AF13" s="186">
        <f t="shared" si="2"/>
        <v>1.5</v>
      </c>
      <c r="AG13" s="187">
        <f t="shared" si="2"/>
        <v>0</v>
      </c>
      <c r="AH13" s="188">
        <f t="shared" si="2"/>
        <v>0</v>
      </c>
      <c r="AI13" s="187">
        <f t="shared" si="2"/>
        <v>0</v>
      </c>
      <c r="AJ13" s="188">
        <f t="shared" si="2"/>
        <v>0</v>
      </c>
      <c r="AK13" s="189">
        <f t="shared" si="2"/>
        <v>0</v>
      </c>
      <c r="AL13" s="14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</row>
    <row r="14" spans="1:106" s="10" customFormat="1" ht="24.95" customHeight="1" x14ac:dyDescent="0.2">
      <c r="A14" s="13"/>
      <c r="B14" s="182">
        <f>IF(OR(B4=0,B13=0,B12&lt;&gt;0),0,((B27-B28)/B21))</f>
        <v>0</v>
      </c>
      <c r="C14" s="183"/>
      <c r="D14" s="184">
        <f>IF(OR(D4=0,D13=0,D12&lt;&gt;0),0,((D27-D28)/D21))</f>
        <v>0</v>
      </c>
      <c r="E14" s="183"/>
      <c r="F14" s="184">
        <f>IF(OR(F4=0,F13=0,F12&lt;&gt;0),0,((F27-F28)/F21))</f>
        <v>0</v>
      </c>
      <c r="G14" s="185"/>
      <c r="H14" s="182">
        <f>IF(OR(H4=0,H13=0,H12&lt;&gt;0),0,((H27-H28)/H21))</f>
        <v>0</v>
      </c>
      <c r="I14" s="183"/>
      <c r="J14" s="184">
        <f>IF(OR(J4=0,J13=0,J12&lt;&gt;0),0,((J27-J28)/J21))</f>
        <v>0</v>
      </c>
      <c r="K14" s="183"/>
      <c r="L14" s="184">
        <f>IF(OR(L4=0,L13=0,L12&lt;&gt;0),0,((L27-L28)/L21))</f>
        <v>0</v>
      </c>
      <c r="M14" s="185"/>
      <c r="N14" s="182">
        <f t="shared" ref="N14:Z14" si="3">IF(OR(N4=0,N13=0,N12&lt;&gt;0),0,((N27-N28)/N21))</f>
        <v>0</v>
      </c>
      <c r="O14" s="183"/>
      <c r="P14" s="184">
        <f t="shared" si="3"/>
        <v>0</v>
      </c>
      <c r="Q14" s="183"/>
      <c r="R14" s="184">
        <f t="shared" si="3"/>
        <v>0</v>
      </c>
      <c r="S14" s="185"/>
      <c r="T14" s="182">
        <f t="shared" si="3"/>
        <v>0</v>
      </c>
      <c r="U14" s="183"/>
      <c r="V14" s="184">
        <f>IF(OR(V4=0,V13=0,V12&lt;&gt;0),0,((V27-V28)/V21))</f>
        <v>0</v>
      </c>
      <c r="W14" s="183"/>
      <c r="X14" s="184">
        <f>IF(OR(X4=0,X13=0,X12&lt;&gt;0),0,((X27-X28)/X21))</f>
        <v>0</v>
      </c>
      <c r="Y14" s="185"/>
      <c r="Z14" s="182">
        <f t="shared" si="3"/>
        <v>0</v>
      </c>
      <c r="AA14" s="183"/>
      <c r="AB14" s="184">
        <f>IF(OR(AB4=0,AB13=0,AB12&lt;&gt;0),0,((AB27-AB28)/AB21))</f>
        <v>0</v>
      </c>
      <c r="AC14" s="183"/>
      <c r="AD14" s="184">
        <f>IF(OR(AD4=0,AD13=0,AD12&lt;&gt;0),0,((AD27-AD28)/AD21))</f>
        <v>0</v>
      </c>
      <c r="AE14" s="185"/>
      <c r="AF14" s="182">
        <f>IF(OR(AF4=0,AF13=0,AF12&lt;&gt;0),0,((AF27-AF28)/AF21))</f>
        <v>0</v>
      </c>
      <c r="AG14" s="183"/>
      <c r="AH14" s="184">
        <f>IF(OR(AH4=0,AH13=0,AH12&lt;&gt;0),0,((AH27-AH28)/AH21))</f>
        <v>0</v>
      </c>
      <c r="AI14" s="183"/>
      <c r="AJ14" s="184">
        <f>IF(OR(AJ4=0,AJ13=0,AJ12&lt;&gt;0),0,((AJ27-AJ28)/AJ21))</f>
        <v>0</v>
      </c>
      <c r="AK14" s="185"/>
      <c r="AL14" s="14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</row>
    <row r="15" spans="1:106" s="10" customFormat="1" ht="24.95" customHeight="1" thickBot="1" x14ac:dyDescent="0.25">
      <c r="A15" s="15"/>
      <c r="B15" s="178">
        <f>B13-B14</f>
        <v>0</v>
      </c>
      <c r="C15" s="179"/>
      <c r="D15" s="180">
        <f>D13-D14</f>
        <v>0</v>
      </c>
      <c r="E15" s="179"/>
      <c r="F15" s="180">
        <f>F13-F14</f>
        <v>0</v>
      </c>
      <c r="G15" s="181"/>
      <c r="H15" s="178">
        <f>H13-H14</f>
        <v>0</v>
      </c>
      <c r="I15" s="179"/>
      <c r="J15" s="180">
        <f>J13-J14</f>
        <v>0</v>
      </c>
      <c r="K15" s="179"/>
      <c r="L15" s="180">
        <f>L13-L14</f>
        <v>0</v>
      </c>
      <c r="M15" s="181"/>
      <c r="N15" s="178">
        <f t="shared" ref="N15:T15" si="4">N13-N14</f>
        <v>3.5</v>
      </c>
      <c r="O15" s="179"/>
      <c r="P15" s="180">
        <f t="shared" si="4"/>
        <v>0</v>
      </c>
      <c r="Q15" s="179"/>
      <c r="R15" s="180">
        <f t="shared" si="4"/>
        <v>0</v>
      </c>
      <c r="S15" s="181"/>
      <c r="T15" s="178">
        <f t="shared" si="4"/>
        <v>4</v>
      </c>
      <c r="U15" s="179"/>
      <c r="V15" s="180">
        <f>V13-V14</f>
        <v>0</v>
      </c>
      <c r="W15" s="179"/>
      <c r="X15" s="180">
        <f>X13-X14</f>
        <v>0</v>
      </c>
      <c r="Y15" s="181"/>
      <c r="Z15" s="178">
        <f t="shared" ref="Z15" si="5">Z13-Z14</f>
        <v>0</v>
      </c>
      <c r="AA15" s="179"/>
      <c r="AB15" s="180">
        <f>AB13-AB14</f>
        <v>0</v>
      </c>
      <c r="AC15" s="179"/>
      <c r="AD15" s="180">
        <f>AD13-AD14</f>
        <v>0</v>
      </c>
      <c r="AE15" s="181"/>
      <c r="AF15" s="178">
        <f>AF13-AF14</f>
        <v>1.5</v>
      </c>
      <c r="AG15" s="179"/>
      <c r="AH15" s="180">
        <f>AH13-AH14</f>
        <v>0</v>
      </c>
      <c r="AI15" s="179"/>
      <c r="AJ15" s="180">
        <f>AJ13-AJ14</f>
        <v>0</v>
      </c>
      <c r="AK15" s="181"/>
      <c r="AL15" s="8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</row>
    <row r="16" spans="1:106" s="10" customFormat="1" ht="12.95" customHeight="1" thickBot="1" x14ac:dyDescent="0.25">
      <c r="A16" s="1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8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</row>
    <row r="17" spans="1:106" s="10" customFormat="1" ht="24.95" customHeight="1" x14ac:dyDescent="0.2">
      <c r="A17" s="18"/>
      <c r="B17" s="174"/>
      <c r="C17" s="175"/>
      <c r="D17" s="176"/>
      <c r="E17" s="175"/>
      <c r="F17" s="176"/>
      <c r="G17" s="177"/>
      <c r="H17" s="174"/>
      <c r="I17" s="175"/>
      <c r="J17" s="176"/>
      <c r="K17" s="175"/>
      <c r="L17" s="176"/>
      <c r="M17" s="177"/>
      <c r="N17" s="174">
        <v>26</v>
      </c>
      <c r="O17" s="175"/>
      <c r="P17" s="176"/>
      <c r="Q17" s="175"/>
      <c r="R17" s="176"/>
      <c r="S17" s="177"/>
      <c r="T17" s="174">
        <v>258</v>
      </c>
      <c r="U17" s="175"/>
      <c r="V17" s="176"/>
      <c r="W17" s="175"/>
      <c r="X17" s="176"/>
      <c r="Y17" s="177"/>
      <c r="Z17" s="174"/>
      <c r="AA17" s="175"/>
      <c r="AB17" s="176"/>
      <c r="AC17" s="175"/>
      <c r="AD17" s="176"/>
      <c r="AE17" s="177"/>
      <c r="AF17" s="174">
        <v>30</v>
      </c>
      <c r="AG17" s="175"/>
      <c r="AH17" s="176"/>
      <c r="AI17" s="175"/>
      <c r="AJ17" s="176"/>
      <c r="AK17" s="177"/>
      <c r="AL17" s="8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</row>
    <row r="18" spans="1:106" s="10" customFormat="1" ht="24.95" customHeight="1" x14ac:dyDescent="0.2">
      <c r="A18" s="19"/>
      <c r="B18" s="170"/>
      <c r="C18" s="171"/>
      <c r="D18" s="172"/>
      <c r="E18" s="171"/>
      <c r="F18" s="172"/>
      <c r="G18" s="173"/>
      <c r="H18" s="170"/>
      <c r="I18" s="171"/>
      <c r="J18" s="172"/>
      <c r="K18" s="171"/>
      <c r="L18" s="172"/>
      <c r="M18" s="173"/>
      <c r="N18" s="170">
        <v>26</v>
      </c>
      <c r="O18" s="171"/>
      <c r="P18" s="172"/>
      <c r="Q18" s="171"/>
      <c r="R18" s="172"/>
      <c r="S18" s="173"/>
      <c r="T18" s="170">
        <v>260</v>
      </c>
      <c r="U18" s="171"/>
      <c r="V18" s="172"/>
      <c r="W18" s="171"/>
      <c r="X18" s="172"/>
      <c r="Y18" s="173"/>
      <c r="Z18" s="170"/>
      <c r="AA18" s="171"/>
      <c r="AB18" s="172"/>
      <c r="AC18" s="171"/>
      <c r="AD18" s="172"/>
      <c r="AE18" s="173"/>
      <c r="AF18" s="170">
        <v>30</v>
      </c>
      <c r="AG18" s="171"/>
      <c r="AH18" s="172"/>
      <c r="AI18" s="171"/>
      <c r="AJ18" s="172"/>
      <c r="AK18" s="173"/>
      <c r="AL18" s="8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</row>
    <row r="19" spans="1:106" s="10" customFormat="1" ht="24.95" customHeight="1" x14ac:dyDescent="0.2">
      <c r="A19" s="20"/>
      <c r="B19" s="170"/>
      <c r="C19" s="171"/>
      <c r="D19" s="172"/>
      <c r="E19" s="171"/>
      <c r="F19" s="172"/>
      <c r="G19" s="173"/>
      <c r="H19" s="170"/>
      <c r="I19" s="171"/>
      <c r="J19" s="172"/>
      <c r="K19" s="171"/>
      <c r="L19" s="172"/>
      <c r="M19" s="173"/>
      <c r="N19" s="170">
        <v>26</v>
      </c>
      <c r="O19" s="171"/>
      <c r="P19" s="172"/>
      <c r="Q19" s="171"/>
      <c r="R19" s="172"/>
      <c r="S19" s="173"/>
      <c r="T19" s="170">
        <v>258</v>
      </c>
      <c r="U19" s="171"/>
      <c r="V19" s="172"/>
      <c r="W19" s="171"/>
      <c r="X19" s="172"/>
      <c r="Y19" s="173"/>
      <c r="Z19" s="170"/>
      <c r="AA19" s="171"/>
      <c r="AB19" s="172"/>
      <c r="AC19" s="171"/>
      <c r="AD19" s="172"/>
      <c r="AE19" s="173"/>
      <c r="AF19" s="170">
        <v>30</v>
      </c>
      <c r="AG19" s="171"/>
      <c r="AH19" s="172"/>
      <c r="AI19" s="171"/>
      <c r="AJ19" s="172"/>
      <c r="AK19" s="173"/>
      <c r="AL19" s="8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</row>
    <row r="20" spans="1:106" s="10" customFormat="1" ht="24.95" customHeight="1" x14ac:dyDescent="0.2">
      <c r="A20" s="19"/>
      <c r="B20" s="170"/>
      <c r="C20" s="171"/>
      <c r="D20" s="172"/>
      <c r="E20" s="171"/>
      <c r="F20" s="172"/>
      <c r="G20" s="173"/>
      <c r="H20" s="170"/>
      <c r="I20" s="171"/>
      <c r="J20" s="172"/>
      <c r="K20" s="171"/>
      <c r="L20" s="172"/>
      <c r="M20" s="173"/>
      <c r="N20" s="170"/>
      <c r="O20" s="171"/>
      <c r="P20" s="172"/>
      <c r="Q20" s="171"/>
      <c r="R20" s="172"/>
      <c r="S20" s="173"/>
      <c r="T20" s="170"/>
      <c r="U20" s="171"/>
      <c r="V20" s="172"/>
      <c r="W20" s="171"/>
      <c r="X20" s="172"/>
      <c r="Y20" s="173"/>
      <c r="Z20" s="170"/>
      <c r="AA20" s="171"/>
      <c r="AB20" s="172"/>
      <c r="AC20" s="171"/>
      <c r="AD20" s="172"/>
      <c r="AE20" s="173"/>
      <c r="AF20" s="170"/>
      <c r="AG20" s="171"/>
      <c r="AH20" s="172"/>
      <c r="AI20" s="171"/>
      <c r="AJ20" s="172"/>
      <c r="AK20" s="173"/>
      <c r="AL20" s="8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</row>
    <row r="21" spans="1:106" s="10" customFormat="1" ht="24.95" hidden="1" customHeight="1" x14ac:dyDescent="0.2">
      <c r="A21" s="12"/>
      <c r="B21" s="157">
        <f>IF(B4=0,0,VLOOKUP(B4,[1]Articles!$A$1:$IV$65536,11,FALSE))</f>
        <v>0</v>
      </c>
      <c r="C21" s="158"/>
      <c r="D21" s="159">
        <f>IF(D4=0,0,VLOOKUP(D4,[1]Articles!$A$1:$IV$65536,11,FALSE))</f>
        <v>0</v>
      </c>
      <c r="E21" s="158"/>
      <c r="F21" s="159">
        <f>IF(F4=0,0,VLOOKUP(F4,[1]Articles!$A$1:$IV$65536,11,FALSE))</f>
        <v>0</v>
      </c>
      <c r="G21" s="160"/>
      <c r="H21" s="157">
        <f>IF(H4=0,0,VLOOKUP(H4,[1]Articles!$A$1:$IV$65536,12,FALSE))</f>
        <v>0</v>
      </c>
      <c r="I21" s="158"/>
      <c r="J21" s="159">
        <f>IF(J4=0,0,VLOOKUP(J4,[1]Articles!$A$1:$IV$65536,12,FALSE))</f>
        <v>0</v>
      </c>
      <c r="K21" s="158"/>
      <c r="L21" s="159">
        <f>IF(L4=0,0,VLOOKUP(L4,[1]Articles!$A$1:$IV$65536,12,FALSE))</f>
        <v>0</v>
      </c>
      <c r="M21" s="160"/>
      <c r="N21" s="157">
        <f>IF(N4=0,0,VLOOKUP(N4,[1]Articles!$A$1:$IV$65536,13,FALSE))</f>
        <v>35000</v>
      </c>
      <c r="O21" s="158"/>
      <c r="P21" s="159">
        <f>IF(P4=0,0,VLOOKUP(P4,[1]Articles!$A$1:$IV$65536,13,FALSE))</f>
        <v>0</v>
      </c>
      <c r="Q21" s="158"/>
      <c r="R21" s="159">
        <f>IF(R4=0,0,VLOOKUP(R4,[1]Articles!$A$1:$IV$65536,13,FALSE))</f>
        <v>0</v>
      </c>
      <c r="S21" s="160"/>
      <c r="T21" s="157">
        <f>IF(T4=0,0,VLOOKUP(T4,[1]Articles!$A$1:$IV$65536,14,FALSE))</f>
        <v>50000</v>
      </c>
      <c r="U21" s="158"/>
      <c r="V21" s="159">
        <f>IF(V4=0,0,VLOOKUP(V4,[1]Articles!$A$1:$IV$65536,14,FALSE))</f>
        <v>0</v>
      </c>
      <c r="W21" s="158"/>
      <c r="X21" s="159">
        <f>IF(X4=0,0,VLOOKUP(X4,[1]Articles!$A$1:$IV$65536,14,FALSE))</f>
        <v>0</v>
      </c>
      <c r="Y21" s="160"/>
      <c r="Z21" s="157">
        <f>IF(Z4=0,0,VLOOKUP(Z4,[1]Articles!$A$1:$IV$65536,15,FALSE))</f>
        <v>0</v>
      </c>
      <c r="AA21" s="158"/>
      <c r="AB21" s="159">
        <f>IF(AB4=0,0,VLOOKUP(AB4,[1]Articles!$A$1:$IV$65536,15,FALSE))</f>
        <v>0</v>
      </c>
      <c r="AC21" s="158"/>
      <c r="AD21" s="159">
        <f>IF(AD4=0,0,VLOOKUP(AD4,[1]Articles!$A$1:$IV$65536,15,FALSE))</f>
        <v>0</v>
      </c>
      <c r="AE21" s="160"/>
      <c r="AF21" s="157">
        <f>IF(AF4=0,0,VLOOKUP(AF4,[1]Articles!$A$1:$IV$65536,16,FALSE))</f>
        <v>60000</v>
      </c>
      <c r="AG21" s="158"/>
      <c r="AH21" s="159">
        <f>IF(AH4=0,0,VLOOKUP(AH4,[1]Articles!$A$1:$IV$65536,16,FALSE))</f>
        <v>0</v>
      </c>
      <c r="AI21" s="158"/>
      <c r="AJ21" s="159">
        <f>IF(AJ4=0,0,VLOOKUP(AJ4,[1]Articles!$A$1:$IV$65536,16,FALSE))</f>
        <v>0</v>
      </c>
      <c r="AK21" s="160"/>
      <c r="AL21" s="21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</row>
    <row r="22" spans="1:106" s="10" customFormat="1" ht="24.95" hidden="1" customHeight="1" x14ac:dyDescent="0.2">
      <c r="A22" s="12"/>
      <c r="B22" s="157">
        <f>IF(OR(B4=0,B13=0),0,(B5*B21+D5*D21+F5*F21)/SUM(B5:F5))</f>
        <v>0</v>
      </c>
      <c r="C22" s="166"/>
      <c r="D22" s="166"/>
      <c r="E22" s="166"/>
      <c r="F22" s="166"/>
      <c r="G22" s="160"/>
      <c r="H22" s="157">
        <f>IF(OR(H4=0,H13=0),0,(H5*H21+J5*J21+L5*L21)/SUM(H5:L5))</f>
        <v>0</v>
      </c>
      <c r="I22" s="166"/>
      <c r="J22" s="166"/>
      <c r="K22" s="166"/>
      <c r="L22" s="166"/>
      <c r="M22" s="160"/>
      <c r="N22" s="157">
        <f>IF(OR(N4=0,N13=0),0,(N5*N21+P5*P21+R5*R21)/SUM(N5:R5))</f>
        <v>35000</v>
      </c>
      <c r="O22" s="166"/>
      <c r="P22" s="166"/>
      <c r="Q22" s="166"/>
      <c r="R22" s="166"/>
      <c r="S22" s="160"/>
      <c r="T22" s="167">
        <f>IF(OR(T4=0,T13=0),0,(T5*T21+V5*V21+X5*X21)/SUM(T5:X5))</f>
        <v>50000</v>
      </c>
      <c r="U22" s="158"/>
      <c r="V22" s="158"/>
      <c r="W22" s="168"/>
      <c r="X22" s="159"/>
      <c r="Y22" s="169"/>
      <c r="Z22" s="167">
        <f>IF(OR(Z4=0,Z13=0),0,(Z5*Z21+AB5*AB21+AD5*AD21)/SUM(Z5:AD5))</f>
        <v>0</v>
      </c>
      <c r="AA22" s="158"/>
      <c r="AB22" s="168"/>
      <c r="AC22" s="159"/>
      <c r="AD22" s="159"/>
      <c r="AE22" s="169"/>
      <c r="AF22" s="167">
        <f>IF(OR(AF4=0,AF13=0),0,(AF5*AF21+AH5*AH21+AJ5*AJ21)/SUM(AF5:AJ5))</f>
        <v>60000</v>
      </c>
      <c r="AG22" s="158"/>
      <c r="AH22" s="168"/>
      <c r="AI22" s="159"/>
      <c r="AJ22" s="159"/>
      <c r="AK22" s="169"/>
      <c r="AL22" s="21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</row>
    <row r="23" spans="1:106" s="23" customFormat="1" ht="24.95" hidden="1" customHeight="1" x14ac:dyDescent="0.2">
      <c r="A23" s="12"/>
      <c r="B23" s="157">
        <f>IF(OR(B4=0,B13=0),0,(B13*B21+D13*D21+F13*F21)/SUM(B13:F13))</f>
        <v>0</v>
      </c>
      <c r="C23" s="166"/>
      <c r="D23" s="166"/>
      <c r="E23" s="166"/>
      <c r="F23" s="166"/>
      <c r="G23" s="160"/>
      <c r="H23" s="157">
        <f>IF(OR(H4=0,H13=0),0,(H13*H21+J13*J21+L13*L21)/SUM(H13:L13))</f>
        <v>0</v>
      </c>
      <c r="I23" s="166"/>
      <c r="J23" s="166"/>
      <c r="K23" s="166"/>
      <c r="L23" s="166"/>
      <c r="M23" s="160"/>
      <c r="N23" s="157">
        <f>IF(OR(N4=0,N13=0),0,(N13*N21+P13*P21+R13*R21)/SUM(N13:R13))</f>
        <v>35000</v>
      </c>
      <c r="O23" s="166"/>
      <c r="P23" s="166"/>
      <c r="Q23" s="166"/>
      <c r="R23" s="166"/>
      <c r="S23" s="160"/>
      <c r="T23" s="167">
        <f>IF(OR(T4=0,T13=0),0,(T13*T21+V13*V21+X13*X21)/SUM(T13:X13))</f>
        <v>50000</v>
      </c>
      <c r="U23" s="158"/>
      <c r="V23" s="158"/>
      <c r="W23" s="168"/>
      <c r="X23" s="159"/>
      <c r="Y23" s="169"/>
      <c r="Z23" s="167">
        <f>IF(OR(Z4=0,Z13=0),0,(Z13*Z21+AB13*AB21+AD13*AD21)/SUM(Z13:AD13))</f>
        <v>0</v>
      </c>
      <c r="AA23" s="158"/>
      <c r="AB23" s="168"/>
      <c r="AC23" s="159"/>
      <c r="AD23" s="159"/>
      <c r="AE23" s="169"/>
      <c r="AF23" s="167">
        <f>IF(OR(AF4=0,AF13=0),0,(AF13*AF21+AH13*AH21+AJ13*AJ21)/SUM(AF13:AJ13))</f>
        <v>60000</v>
      </c>
      <c r="AG23" s="158"/>
      <c r="AH23" s="168"/>
      <c r="AI23" s="159"/>
      <c r="AJ23" s="159"/>
      <c r="AK23" s="169"/>
      <c r="AL23" s="21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</row>
    <row r="24" spans="1:106" s="23" customFormat="1" ht="24.95" hidden="1" customHeight="1" x14ac:dyDescent="0.2">
      <c r="A24" s="12"/>
      <c r="B24" s="157">
        <f>IF(B5=0,0,VLOOKUP(B4,[1]Articles!$A$1:$H$65536,6,FALSE))</f>
        <v>0</v>
      </c>
      <c r="C24" s="158"/>
      <c r="D24" s="159">
        <f>IF(D5=0,0,VLOOKUP(D4,[1]Articles!$A$1:$H$65536,6,FALSE))</f>
        <v>0</v>
      </c>
      <c r="E24" s="158"/>
      <c r="F24" s="159">
        <f>IF(F5=0,0,VLOOKUP(F4,[1]Articles!$A$1:$H$65536,6,FALSE))</f>
        <v>0</v>
      </c>
      <c r="G24" s="160"/>
      <c r="H24" s="157">
        <f>IF(H5=0,0,VLOOKUP(H4,[1]Articles!$A$1:$H$65536,6,FALSE))</f>
        <v>0</v>
      </c>
      <c r="I24" s="158"/>
      <c r="J24" s="159">
        <f>IF(J5=0,0,VLOOKUP(J4,[1]Articles!$A$1:$H$65536,6,FALSE))</f>
        <v>0</v>
      </c>
      <c r="K24" s="158"/>
      <c r="L24" s="159">
        <f>IF(L5=0,0,VLOOKUP(L4,[1]Articles!$A$1:$H$65536,6,FALSE))</f>
        <v>0</v>
      </c>
      <c r="M24" s="160"/>
      <c r="N24" s="157">
        <f>IF(N5=0,0,VLOOKUP(N4,[1]Articles!$A$1:$H$65536,6,FALSE))</f>
        <v>1080</v>
      </c>
      <c r="O24" s="158"/>
      <c r="P24" s="159">
        <f>IF(P5=0,0,VLOOKUP(P4,[1]Articles!$A$1:$H$65536,6,FALSE))</f>
        <v>0</v>
      </c>
      <c r="Q24" s="158"/>
      <c r="R24" s="159">
        <f>IF(R5=0,0,VLOOKUP(R4,[1]Articles!$A$1:$H$65536,6,FALSE))</f>
        <v>0</v>
      </c>
      <c r="S24" s="160"/>
      <c r="T24" s="157">
        <f>IF(T5=0,0,VLOOKUP(T4,[1]Articles!$A$1:$H$65536,6,FALSE))</f>
        <v>756</v>
      </c>
      <c r="U24" s="158"/>
      <c r="V24" s="159">
        <f>IF(V5=0,0,VLOOKUP(V4,[1]Articles!$A$1:$H$65536,6,FALSE))</f>
        <v>0</v>
      </c>
      <c r="W24" s="158"/>
      <c r="X24" s="159">
        <f>IF(X5=0,0,VLOOKUP(X4,[1]Articles!$A$1:$H$65536,6,FALSE))</f>
        <v>0</v>
      </c>
      <c r="Y24" s="160"/>
      <c r="Z24" s="157">
        <f>IF(Z5=0,0,VLOOKUP(Z4,[1]Articles!$A$1:$H$65536,6,FALSE))</f>
        <v>0</v>
      </c>
      <c r="AA24" s="158"/>
      <c r="AB24" s="159">
        <f>IF(AB5=0,0,VLOOKUP(AB4,[1]Articles!$A$1:$H$65536,6,FALSE))</f>
        <v>0</v>
      </c>
      <c r="AC24" s="158"/>
      <c r="AD24" s="159">
        <f>IF(AD5=0,0,VLOOKUP(AD4,[1]Articles!$A$1:$H$65536,6,FALSE))</f>
        <v>0</v>
      </c>
      <c r="AE24" s="160"/>
      <c r="AF24" s="157">
        <f>IF(AF5=0,0,VLOOKUP(AF4,[1]Articles!$A$1:$H$65536,6,FALSE))</f>
        <v>1728</v>
      </c>
      <c r="AG24" s="158"/>
      <c r="AH24" s="159">
        <f>IF(AH5=0,0,VLOOKUP(AH4,[1]Articles!$A$1:$H$65536,6,FALSE))</f>
        <v>0</v>
      </c>
      <c r="AI24" s="158"/>
      <c r="AJ24" s="159">
        <f>IF(AJ5=0,0,VLOOKUP(AJ4,[1]Articles!$A$1:$H$65536,6,FALSE))</f>
        <v>0</v>
      </c>
      <c r="AK24" s="160"/>
      <c r="AL24" s="14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</row>
    <row r="25" spans="1:106" s="23" customFormat="1" ht="24.95" customHeight="1" x14ac:dyDescent="0.2">
      <c r="A25" s="12"/>
      <c r="B25" s="161"/>
      <c r="C25" s="162"/>
      <c r="D25" s="163"/>
      <c r="E25" s="162"/>
      <c r="F25" s="163"/>
      <c r="G25" s="165"/>
      <c r="H25" s="161"/>
      <c r="I25" s="162"/>
      <c r="J25" s="163"/>
      <c r="K25" s="162"/>
      <c r="L25" s="163"/>
      <c r="M25" s="165"/>
      <c r="N25" s="161"/>
      <c r="O25" s="162"/>
      <c r="P25" s="163"/>
      <c r="Q25" s="162"/>
      <c r="R25" s="163"/>
      <c r="S25" s="165"/>
      <c r="T25" s="161"/>
      <c r="U25" s="162"/>
      <c r="V25" s="163"/>
      <c r="W25" s="162"/>
      <c r="X25" s="163"/>
      <c r="Y25" s="165"/>
      <c r="Z25" s="161"/>
      <c r="AA25" s="162"/>
      <c r="AB25" s="163"/>
      <c r="AC25" s="162"/>
      <c r="AD25" s="163"/>
      <c r="AE25" s="164"/>
      <c r="AF25" s="161"/>
      <c r="AG25" s="162"/>
      <c r="AH25" s="163"/>
      <c r="AI25" s="162"/>
      <c r="AJ25" s="163"/>
      <c r="AK25" s="164"/>
      <c r="AL25" s="8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</row>
    <row r="26" spans="1:106" s="23" customFormat="1" ht="24.95" hidden="1" customHeight="1" x14ac:dyDescent="0.2">
      <c r="A26" s="12"/>
      <c r="B26" s="157"/>
      <c r="C26" s="158"/>
      <c r="D26" s="159"/>
      <c r="E26" s="158"/>
      <c r="F26" s="159"/>
      <c r="G26" s="160"/>
      <c r="H26" s="157"/>
      <c r="I26" s="158"/>
      <c r="J26" s="159"/>
      <c r="K26" s="158"/>
      <c r="L26" s="159"/>
      <c r="M26" s="160"/>
      <c r="N26" s="157"/>
      <c r="O26" s="158"/>
      <c r="P26" s="159"/>
      <c r="Q26" s="158"/>
      <c r="R26" s="159"/>
      <c r="S26" s="160"/>
      <c r="T26" s="157"/>
      <c r="U26" s="158"/>
      <c r="V26" s="159"/>
      <c r="W26" s="158"/>
      <c r="X26" s="159"/>
      <c r="Y26" s="160"/>
      <c r="Z26" s="157"/>
      <c r="AA26" s="158"/>
      <c r="AB26" s="159"/>
      <c r="AC26" s="158"/>
      <c r="AD26" s="159"/>
      <c r="AE26" s="160"/>
      <c r="AF26" s="157"/>
      <c r="AG26" s="158"/>
      <c r="AH26" s="159"/>
      <c r="AI26" s="158"/>
      <c r="AJ26" s="159"/>
      <c r="AK26" s="160"/>
      <c r="AL26" s="21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</row>
    <row r="27" spans="1:106" s="23" customFormat="1" ht="24.95" hidden="1" customHeight="1" x14ac:dyDescent="0.2">
      <c r="A27" s="12"/>
      <c r="B27" s="157"/>
      <c r="C27" s="158"/>
      <c r="D27" s="159"/>
      <c r="E27" s="158"/>
      <c r="F27" s="159"/>
      <c r="G27" s="160"/>
      <c r="H27" s="157"/>
      <c r="I27" s="158"/>
      <c r="J27" s="159"/>
      <c r="K27" s="158"/>
      <c r="L27" s="159"/>
      <c r="M27" s="160"/>
      <c r="N27" s="157"/>
      <c r="O27" s="158"/>
      <c r="P27" s="159"/>
      <c r="Q27" s="158"/>
      <c r="R27" s="159"/>
      <c r="S27" s="160"/>
      <c r="T27" s="157"/>
      <c r="U27" s="158"/>
      <c r="V27" s="159"/>
      <c r="W27" s="158"/>
      <c r="X27" s="159"/>
      <c r="Y27" s="160"/>
      <c r="Z27" s="157"/>
      <c r="AA27" s="158"/>
      <c r="AB27" s="159"/>
      <c r="AC27" s="158"/>
      <c r="AD27" s="159"/>
      <c r="AE27" s="160"/>
      <c r="AF27" s="157"/>
      <c r="AG27" s="158"/>
      <c r="AH27" s="159"/>
      <c r="AI27" s="158"/>
      <c r="AJ27" s="159"/>
      <c r="AK27" s="160"/>
      <c r="AL27" s="21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</row>
    <row r="28" spans="1:106" s="23" customFormat="1" ht="24.95" hidden="1" customHeight="1" x14ac:dyDescent="0.2">
      <c r="A28" s="12"/>
      <c r="B28" s="157"/>
      <c r="C28" s="158"/>
      <c r="D28" s="159"/>
      <c r="E28" s="158"/>
      <c r="F28" s="159"/>
      <c r="G28" s="160"/>
      <c r="H28" s="157"/>
      <c r="I28" s="158"/>
      <c r="J28" s="159"/>
      <c r="K28" s="158"/>
      <c r="L28" s="159"/>
      <c r="M28" s="160"/>
      <c r="N28" s="157"/>
      <c r="O28" s="158"/>
      <c r="P28" s="159"/>
      <c r="Q28" s="158"/>
      <c r="R28" s="159"/>
      <c r="S28" s="160"/>
      <c r="T28" s="157"/>
      <c r="U28" s="158"/>
      <c r="V28" s="159"/>
      <c r="W28" s="158"/>
      <c r="X28" s="159"/>
      <c r="Y28" s="160"/>
      <c r="Z28" s="157"/>
      <c r="AA28" s="158"/>
      <c r="AB28" s="159"/>
      <c r="AC28" s="158"/>
      <c r="AD28" s="159"/>
      <c r="AE28" s="160"/>
      <c r="AF28" s="157"/>
      <c r="AG28" s="158"/>
      <c r="AH28" s="159"/>
      <c r="AI28" s="158"/>
      <c r="AJ28" s="159"/>
      <c r="AK28" s="160"/>
      <c r="AL28" s="21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</row>
    <row r="29" spans="1:106" s="23" customFormat="1" ht="24.95" customHeight="1" thickBot="1" x14ac:dyDescent="0.25">
      <c r="A29" s="15"/>
      <c r="B29" s="153"/>
      <c r="C29" s="154"/>
      <c r="D29" s="155"/>
      <c r="E29" s="154"/>
      <c r="F29" s="155"/>
      <c r="G29" s="156"/>
      <c r="H29" s="153"/>
      <c r="I29" s="154"/>
      <c r="J29" s="155"/>
      <c r="K29" s="154"/>
      <c r="L29" s="155"/>
      <c r="M29" s="156"/>
      <c r="N29" s="153"/>
      <c r="O29" s="154"/>
      <c r="P29" s="155"/>
      <c r="Q29" s="154"/>
      <c r="R29" s="155"/>
      <c r="S29" s="156"/>
      <c r="T29" s="153"/>
      <c r="U29" s="154"/>
      <c r="V29" s="155"/>
      <c r="W29" s="154"/>
      <c r="X29" s="155"/>
      <c r="Y29" s="156"/>
      <c r="Z29" s="153"/>
      <c r="AA29" s="154"/>
      <c r="AB29" s="155"/>
      <c r="AC29" s="154"/>
      <c r="AD29" s="155"/>
      <c r="AE29" s="156"/>
      <c r="AF29" s="153"/>
      <c r="AG29" s="154"/>
      <c r="AH29" s="155"/>
      <c r="AI29" s="154"/>
      <c r="AJ29" s="155"/>
      <c r="AK29" s="156"/>
      <c r="AL29" s="24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</row>
    <row r="30" spans="1:106" s="23" customFormat="1" ht="12.95" customHeight="1" thickBot="1" x14ac:dyDescent="0.2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4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</row>
    <row r="31" spans="1:106" s="23" customFormat="1" ht="24.95" customHeight="1" x14ac:dyDescent="0.2">
      <c r="A31" s="18"/>
      <c r="B31" s="145"/>
      <c r="C31" s="146"/>
      <c r="D31" s="146"/>
      <c r="E31" s="146"/>
      <c r="F31" s="146"/>
      <c r="G31" s="147"/>
      <c r="H31" s="145"/>
      <c r="I31" s="146"/>
      <c r="J31" s="146"/>
      <c r="K31" s="146"/>
      <c r="L31" s="146"/>
      <c r="M31" s="147"/>
      <c r="N31" s="145"/>
      <c r="O31" s="146"/>
      <c r="P31" s="146"/>
      <c r="Q31" s="146"/>
      <c r="R31" s="146"/>
      <c r="S31" s="147"/>
      <c r="T31" s="148"/>
      <c r="U31" s="149"/>
      <c r="V31" s="149"/>
      <c r="W31" s="150"/>
      <c r="X31" s="151"/>
      <c r="Y31" s="152"/>
      <c r="Z31" s="145"/>
      <c r="AA31" s="146"/>
      <c r="AB31" s="146"/>
      <c r="AC31" s="146"/>
      <c r="AD31" s="146"/>
      <c r="AE31" s="147"/>
      <c r="AF31" s="145"/>
      <c r="AG31" s="146"/>
      <c r="AH31" s="146"/>
      <c r="AI31" s="146"/>
      <c r="AJ31" s="146"/>
      <c r="AK31" s="147"/>
      <c r="AL31" s="24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</row>
    <row r="32" spans="1:106" s="23" customFormat="1" ht="24.95" customHeight="1" thickBot="1" x14ac:dyDescent="0.25">
      <c r="A32" s="15"/>
      <c r="B32" s="137"/>
      <c r="C32" s="138"/>
      <c r="D32" s="138"/>
      <c r="E32" s="138"/>
      <c r="F32" s="138"/>
      <c r="G32" s="139"/>
      <c r="H32" s="137"/>
      <c r="I32" s="138"/>
      <c r="J32" s="138"/>
      <c r="K32" s="138"/>
      <c r="L32" s="138"/>
      <c r="M32" s="139"/>
      <c r="N32" s="137"/>
      <c r="O32" s="138"/>
      <c r="P32" s="138"/>
      <c r="Q32" s="138"/>
      <c r="R32" s="138"/>
      <c r="S32" s="139"/>
      <c r="T32" s="140"/>
      <c r="U32" s="141"/>
      <c r="V32" s="141"/>
      <c r="W32" s="142"/>
      <c r="X32" s="143"/>
      <c r="Y32" s="144"/>
      <c r="Z32" s="137"/>
      <c r="AA32" s="138"/>
      <c r="AB32" s="138"/>
      <c r="AC32" s="138"/>
      <c r="AD32" s="138"/>
      <c r="AE32" s="139"/>
      <c r="AF32" s="137"/>
      <c r="AG32" s="138"/>
      <c r="AH32" s="138"/>
      <c r="AI32" s="138"/>
      <c r="AJ32" s="138"/>
      <c r="AK32" s="139"/>
      <c r="AL32" s="14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</row>
    <row r="33" spans="1:106" s="31" customFormat="1" ht="5.0999999999999996" customHeight="1" x14ac:dyDescent="0.2">
      <c r="A33" s="27" t="s">
        <v>9</v>
      </c>
      <c r="B33" s="27"/>
      <c r="C33" s="27"/>
      <c r="D33" s="27"/>
      <c r="E33" s="27"/>
      <c r="F33" s="27"/>
      <c r="G33" s="27"/>
      <c r="H33" s="27" t="s">
        <v>9</v>
      </c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9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</row>
    <row r="34" spans="1:106" s="31" customFormat="1" ht="27" customHeight="1" x14ac:dyDescent="0.2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29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</row>
    <row r="35" spans="1:106" s="31" customFormat="1" ht="5.0999999999999996" customHeight="1" thickBo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</row>
    <row r="36" spans="1:106" s="31" customFormat="1" ht="20.100000000000001" customHeight="1" x14ac:dyDescent="0.2">
      <c r="A36" s="33"/>
      <c r="B36" s="129"/>
      <c r="C36" s="131"/>
      <c r="D36" s="104"/>
      <c r="E36" s="104"/>
      <c r="F36" s="104"/>
      <c r="G36" s="104"/>
      <c r="H36" s="104"/>
      <c r="I36" s="104"/>
      <c r="J36" s="104"/>
      <c r="K36" s="104"/>
      <c r="L36" s="133"/>
      <c r="M36" s="134"/>
      <c r="N36" s="133"/>
      <c r="O36" s="134"/>
      <c r="P36" s="122"/>
      <c r="Q36" s="122"/>
      <c r="R36" s="133"/>
      <c r="S36" s="134"/>
      <c r="T36" s="122"/>
      <c r="U36" s="122"/>
      <c r="V36" s="118"/>
      <c r="W36" s="119"/>
      <c r="X36" s="122"/>
      <c r="Y36" s="122"/>
      <c r="Z36" s="122"/>
      <c r="AA36" s="122"/>
      <c r="AB36" s="123"/>
      <c r="AC36" s="123"/>
      <c r="AD36" s="125"/>
      <c r="AE36" s="125"/>
      <c r="AF36" s="127"/>
      <c r="AG36" s="104"/>
      <c r="AH36" s="104"/>
      <c r="AI36" s="104"/>
      <c r="AJ36" s="106"/>
      <c r="AK36" s="107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</row>
    <row r="37" spans="1:106" s="37" customFormat="1" ht="20.100000000000001" customHeight="1" thickBot="1" x14ac:dyDescent="0.25">
      <c r="A37" s="34"/>
      <c r="B37" s="130"/>
      <c r="C37" s="132"/>
      <c r="D37" s="105"/>
      <c r="E37" s="105"/>
      <c r="F37" s="110"/>
      <c r="G37" s="111"/>
      <c r="H37" s="110"/>
      <c r="I37" s="111"/>
      <c r="J37" s="112"/>
      <c r="K37" s="112"/>
      <c r="L37" s="135"/>
      <c r="M37" s="136"/>
      <c r="N37" s="135"/>
      <c r="O37" s="136"/>
      <c r="P37" s="112"/>
      <c r="Q37" s="112"/>
      <c r="R37" s="135"/>
      <c r="S37" s="136"/>
      <c r="T37" s="112"/>
      <c r="U37" s="112"/>
      <c r="V37" s="120"/>
      <c r="W37" s="121"/>
      <c r="X37" s="112"/>
      <c r="Y37" s="112"/>
      <c r="Z37" s="112"/>
      <c r="AA37" s="112"/>
      <c r="AB37" s="124"/>
      <c r="AC37" s="124"/>
      <c r="AD37" s="126"/>
      <c r="AE37" s="126"/>
      <c r="AF37" s="111"/>
      <c r="AG37" s="105"/>
      <c r="AH37" s="105"/>
      <c r="AI37" s="105"/>
      <c r="AJ37" s="108"/>
      <c r="AK37" s="109"/>
      <c r="AL37" s="35"/>
      <c r="AM37" s="36"/>
    </row>
    <row r="38" spans="1:106" s="30" customFormat="1" ht="29.1" customHeight="1" x14ac:dyDescent="0.2">
      <c r="A38" s="38" t="s">
        <v>3</v>
      </c>
      <c r="B38" s="39"/>
      <c r="C38" s="40"/>
      <c r="D38" s="113">
        <v>1</v>
      </c>
      <c r="E38" s="114"/>
      <c r="F38" s="117"/>
      <c r="G38" s="117"/>
      <c r="H38" s="115"/>
      <c r="I38" s="116"/>
      <c r="J38" s="83">
        <f>F38*H38</f>
        <v>0</v>
      </c>
      <c r="K38" s="84"/>
      <c r="L38" s="98">
        <f>C38*8</f>
        <v>0</v>
      </c>
      <c r="M38" s="99"/>
      <c r="N38" s="102">
        <f>D38*8</f>
        <v>8</v>
      </c>
      <c r="O38" s="103"/>
      <c r="P38" s="83">
        <f>B38*SUM(B6:F6)</f>
        <v>0</v>
      </c>
      <c r="Q38" s="84"/>
      <c r="R38" s="100">
        <f>B38*SUM(B7:F7)</f>
        <v>0</v>
      </c>
      <c r="S38" s="100"/>
      <c r="T38" s="83">
        <f>B38*SUM(B8:F8)</f>
        <v>0</v>
      </c>
      <c r="U38" s="84"/>
      <c r="V38" s="98">
        <f>B38*SUM(B9:F9)</f>
        <v>0</v>
      </c>
      <c r="W38" s="99"/>
      <c r="X38" s="83">
        <f>B38*SUM(B10:F10)</f>
        <v>0</v>
      </c>
      <c r="Y38" s="84"/>
      <c r="Z38" s="83">
        <f>B38*SUM(B12:F12)</f>
        <v>0</v>
      </c>
      <c r="AA38" s="84"/>
      <c r="AB38" s="98">
        <f>B38*SUM(B5:F5)</f>
        <v>0</v>
      </c>
      <c r="AC38" s="99"/>
      <c r="AD38" s="98">
        <f>B38*SUM(B13:F13)</f>
        <v>0</v>
      </c>
      <c r="AE38" s="99"/>
      <c r="AF38" s="100">
        <f>B38*SUM(B14:F14)</f>
        <v>0</v>
      </c>
      <c r="AG38" s="100"/>
      <c r="AH38" s="100">
        <f>B38*SUM(B11:F11)</f>
        <v>0</v>
      </c>
      <c r="AI38" s="100"/>
      <c r="AJ38" s="98">
        <f>B38*SUM(B15:F15)</f>
        <v>0</v>
      </c>
      <c r="AK38" s="101"/>
      <c r="AM38" s="29"/>
    </row>
    <row r="39" spans="1:106" s="30" customFormat="1" ht="29.1" customHeight="1" x14ac:dyDescent="0.2">
      <c r="A39" s="41" t="s">
        <v>4</v>
      </c>
      <c r="B39" s="42">
        <v>4</v>
      </c>
      <c r="C39" s="43"/>
      <c r="D39" s="88"/>
      <c r="E39" s="89"/>
      <c r="F39" s="85">
        <v>1</v>
      </c>
      <c r="G39" s="85"/>
      <c r="H39" s="81">
        <v>8</v>
      </c>
      <c r="I39" s="82"/>
      <c r="J39" s="83">
        <f t="shared" ref="J39:J43" si="6">F39*H39</f>
        <v>8</v>
      </c>
      <c r="K39" s="84"/>
      <c r="L39" s="75">
        <f t="shared" ref="L39:L43" si="7">C39*8</f>
        <v>0</v>
      </c>
      <c r="M39" s="76"/>
      <c r="N39" s="94"/>
      <c r="O39" s="95"/>
      <c r="P39" s="75">
        <f>B39*SUM(H6:L6)</f>
        <v>0</v>
      </c>
      <c r="Q39" s="76"/>
      <c r="R39" s="78">
        <f>B39*SUM(H7:L7)</f>
        <v>0</v>
      </c>
      <c r="S39" s="78"/>
      <c r="T39" s="75">
        <f>B39*SUM(H8:L8)</f>
        <v>0</v>
      </c>
      <c r="U39" s="76"/>
      <c r="V39" s="75">
        <f>B39*SUM(H9:L9)</f>
        <v>0</v>
      </c>
      <c r="W39" s="76"/>
      <c r="X39" s="75">
        <f>B39*SUM(H10:L10)</f>
        <v>0</v>
      </c>
      <c r="Y39" s="76"/>
      <c r="Z39" s="75">
        <f>B39*SUM(H12:L12)</f>
        <v>0</v>
      </c>
      <c r="AA39" s="76"/>
      <c r="AB39" s="75">
        <f>B39*SUM(H5:L5)</f>
        <v>0</v>
      </c>
      <c r="AC39" s="76"/>
      <c r="AD39" s="75">
        <f>B39*SUM(H13:L13)</f>
        <v>0</v>
      </c>
      <c r="AE39" s="76"/>
      <c r="AF39" s="78">
        <f>B39*SUM(H14:L14)</f>
        <v>0</v>
      </c>
      <c r="AG39" s="78"/>
      <c r="AH39" s="78">
        <f>B39*SUM(H11:L11)</f>
        <v>0</v>
      </c>
      <c r="AI39" s="78"/>
      <c r="AJ39" s="75">
        <f>B39*SUM(H15:L15)</f>
        <v>0</v>
      </c>
      <c r="AK39" s="79"/>
      <c r="AM39" s="29"/>
    </row>
    <row r="40" spans="1:106" s="30" customFormat="1" ht="29.1" customHeight="1" x14ac:dyDescent="0.2">
      <c r="A40" s="44" t="s">
        <v>5</v>
      </c>
      <c r="B40" s="42">
        <v>5</v>
      </c>
      <c r="C40" s="43"/>
      <c r="D40" s="115"/>
      <c r="E40" s="116"/>
      <c r="F40" s="85">
        <v>2</v>
      </c>
      <c r="G40" s="85"/>
      <c r="H40" s="81">
        <v>8</v>
      </c>
      <c r="I40" s="82"/>
      <c r="J40" s="83">
        <f t="shared" si="6"/>
        <v>16</v>
      </c>
      <c r="K40" s="84"/>
      <c r="L40" s="75">
        <f t="shared" si="7"/>
        <v>0</v>
      </c>
      <c r="M40" s="76"/>
      <c r="N40" s="83"/>
      <c r="O40" s="84"/>
      <c r="P40" s="75">
        <f>B40*SUM(N6:R6)</f>
        <v>10</v>
      </c>
      <c r="Q40" s="76"/>
      <c r="R40" s="78">
        <f>B40*SUM(N7:R7)</f>
        <v>0</v>
      </c>
      <c r="S40" s="78"/>
      <c r="T40" s="75">
        <f>B40*SUM(N8:R8)</f>
        <v>0</v>
      </c>
      <c r="U40" s="76"/>
      <c r="V40" s="75">
        <f>B40*SUM(N9:R9)</f>
        <v>0</v>
      </c>
      <c r="W40" s="76"/>
      <c r="X40" s="75">
        <f>B40*SUM(N10:R10)</f>
        <v>2.5</v>
      </c>
      <c r="Y40" s="76"/>
      <c r="Z40" s="75">
        <f>B40*SUM(N12:R12)</f>
        <v>0</v>
      </c>
      <c r="AA40" s="76"/>
      <c r="AB40" s="75">
        <f>B40*SUM(N5:R5)</f>
        <v>30</v>
      </c>
      <c r="AC40" s="76"/>
      <c r="AD40" s="75">
        <f>B40*SUM(N13:R13)</f>
        <v>17.5</v>
      </c>
      <c r="AE40" s="76"/>
      <c r="AF40" s="78">
        <f>B40*SUM(N14:R14)</f>
        <v>0</v>
      </c>
      <c r="AG40" s="78"/>
      <c r="AH40" s="78">
        <f>B40*SUM(N11:R11)</f>
        <v>0</v>
      </c>
      <c r="AI40" s="78"/>
      <c r="AJ40" s="75">
        <f>B40*SUM(N15:R15)</f>
        <v>17.5</v>
      </c>
      <c r="AK40" s="79"/>
    </row>
    <row r="41" spans="1:106" s="30" customFormat="1" ht="29.1" customHeight="1" x14ac:dyDescent="0.2">
      <c r="A41" s="44" t="s">
        <v>6</v>
      </c>
      <c r="B41" s="42">
        <v>4</v>
      </c>
      <c r="C41" s="43"/>
      <c r="D41" s="86">
        <v>1</v>
      </c>
      <c r="E41" s="87"/>
      <c r="F41" s="85">
        <v>1</v>
      </c>
      <c r="G41" s="85"/>
      <c r="H41" s="81">
        <v>8</v>
      </c>
      <c r="I41" s="82"/>
      <c r="J41" s="83">
        <f t="shared" si="6"/>
        <v>8</v>
      </c>
      <c r="K41" s="84"/>
      <c r="L41" s="75">
        <f t="shared" si="7"/>
        <v>0</v>
      </c>
      <c r="M41" s="76"/>
      <c r="N41" s="92">
        <f t="shared" ref="N41" si="8">D41*8</f>
        <v>8</v>
      </c>
      <c r="O41" s="93"/>
      <c r="P41" s="75">
        <f>B41*SUM(T6:X6)</f>
        <v>8</v>
      </c>
      <c r="Q41" s="76"/>
      <c r="R41" s="78">
        <f>B41*SUM(T7:X7)</f>
        <v>0</v>
      </c>
      <c r="S41" s="78"/>
      <c r="T41" s="75">
        <f>B41*SUM(T8:X8)</f>
        <v>0</v>
      </c>
      <c r="U41" s="76"/>
      <c r="V41" s="75">
        <f>B41*SUM(T9:X9)</f>
        <v>0</v>
      </c>
      <c r="W41" s="76"/>
      <c r="X41" s="75">
        <f>B41*SUM(T10:X10)</f>
        <v>0</v>
      </c>
      <c r="Y41" s="76"/>
      <c r="Z41" s="75">
        <f>B41*SUM(T12:X12)</f>
        <v>0</v>
      </c>
      <c r="AA41" s="76"/>
      <c r="AB41" s="75">
        <f>B41*SUM(T5:X5)</f>
        <v>24</v>
      </c>
      <c r="AC41" s="76"/>
      <c r="AD41" s="75">
        <f>B41*SUM(T13:X13)</f>
        <v>16</v>
      </c>
      <c r="AE41" s="76"/>
      <c r="AF41" s="78">
        <f>B41*SUM(T14:X14)</f>
        <v>0</v>
      </c>
      <c r="AG41" s="78"/>
      <c r="AH41" s="78">
        <f>B41*SUM(T11:X11)</f>
        <v>0</v>
      </c>
      <c r="AI41" s="78"/>
      <c r="AJ41" s="75">
        <f>B41*SUM(T15:X15)</f>
        <v>16</v>
      </c>
      <c r="AK41" s="79"/>
    </row>
    <row r="42" spans="1:106" s="30" customFormat="1" ht="29.1" customHeight="1" x14ac:dyDescent="0.2">
      <c r="A42" s="44" t="s">
        <v>7</v>
      </c>
      <c r="B42" s="42"/>
      <c r="C42" s="43"/>
      <c r="D42" s="88"/>
      <c r="E42" s="89"/>
      <c r="F42" s="85"/>
      <c r="G42" s="85"/>
      <c r="H42" s="81"/>
      <c r="I42" s="82"/>
      <c r="J42" s="83">
        <f t="shared" si="6"/>
        <v>0</v>
      </c>
      <c r="K42" s="84"/>
      <c r="L42" s="75">
        <f t="shared" si="7"/>
        <v>0</v>
      </c>
      <c r="M42" s="76"/>
      <c r="N42" s="94"/>
      <c r="O42" s="95"/>
      <c r="P42" s="75">
        <f>B42*SUM(Z6:AD6)</f>
        <v>0</v>
      </c>
      <c r="Q42" s="76"/>
      <c r="R42" s="78">
        <f>B42*SUM(Z7:AD7)</f>
        <v>0</v>
      </c>
      <c r="S42" s="78"/>
      <c r="T42" s="75">
        <f>B42*SUM(Z8:AD8)</f>
        <v>0</v>
      </c>
      <c r="U42" s="76"/>
      <c r="V42" s="75">
        <f>B42*SUM(Z9:AD9)</f>
        <v>0</v>
      </c>
      <c r="W42" s="76"/>
      <c r="X42" s="75">
        <f>B42*SUM(Z10:AD10)</f>
        <v>0</v>
      </c>
      <c r="Y42" s="76"/>
      <c r="Z42" s="75">
        <f>B42*SUM(Z12:AD12)</f>
        <v>0</v>
      </c>
      <c r="AA42" s="76"/>
      <c r="AB42" s="75">
        <f>B42*SUM(Z5:AD5)</f>
        <v>0</v>
      </c>
      <c r="AC42" s="76"/>
      <c r="AD42" s="75">
        <f>B42*SUM(Z13:AD13)</f>
        <v>0</v>
      </c>
      <c r="AE42" s="76"/>
      <c r="AF42" s="78">
        <f>B42*SUM(Z14:AD14)</f>
        <v>0</v>
      </c>
      <c r="AG42" s="78"/>
      <c r="AH42" s="78">
        <f>B42*SUM(Z11:AD11)</f>
        <v>0</v>
      </c>
      <c r="AI42" s="78"/>
      <c r="AJ42" s="75">
        <f>B42*SUM(Z15:AD15)</f>
        <v>0</v>
      </c>
      <c r="AK42" s="79"/>
    </row>
    <row r="43" spans="1:106" s="30" customFormat="1" ht="29.1" customHeight="1" thickBot="1" x14ac:dyDescent="0.25">
      <c r="A43" s="45" t="s">
        <v>8</v>
      </c>
      <c r="B43" s="46">
        <v>4</v>
      </c>
      <c r="C43" s="47"/>
      <c r="D43" s="90"/>
      <c r="E43" s="91"/>
      <c r="F43" s="80">
        <v>1</v>
      </c>
      <c r="G43" s="80"/>
      <c r="H43" s="81">
        <v>8</v>
      </c>
      <c r="I43" s="82"/>
      <c r="J43" s="83">
        <f t="shared" si="6"/>
        <v>8</v>
      </c>
      <c r="K43" s="84"/>
      <c r="L43" s="70">
        <f t="shared" si="7"/>
        <v>0</v>
      </c>
      <c r="M43" s="74"/>
      <c r="N43" s="96"/>
      <c r="O43" s="97"/>
      <c r="P43" s="75">
        <f>B43*SUM(AF6:AJ6)</f>
        <v>8</v>
      </c>
      <c r="Q43" s="76"/>
      <c r="R43" s="77">
        <f>B43*SUM(AF7:AJ7)</f>
        <v>0</v>
      </c>
      <c r="S43" s="77"/>
      <c r="T43" s="75">
        <f>B43*SUM(AF8:AJ8)</f>
        <v>10</v>
      </c>
      <c r="U43" s="76"/>
      <c r="V43" s="70">
        <f>B43*SUM(AF9:AJ9)</f>
        <v>0</v>
      </c>
      <c r="W43" s="74"/>
      <c r="X43" s="70">
        <f>B43*SUM(AF10:AJ10)</f>
        <v>0</v>
      </c>
      <c r="Y43" s="74"/>
      <c r="Z43" s="75">
        <f>B43*SUM(AF12:AJ12)</f>
        <v>0</v>
      </c>
      <c r="AA43" s="76"/>
      <c r="AB43" s="70">
        <f>B43*SUM(AE5:AJ5)</f>
        <v>24</v>
      </c>
      <c r="AC43" s="74"/>
      <c r="AD43" s="70">
        <f>B43*SUM(AF13:AJ13)</f>
        <v>6</v>
      </c>
      <c r="AE43" s="74"/>
      <c r="AF43" s="77">
        <f>B43*SUM(AF14:AJ14)</f>
        <v>0</v>
      </c>
      <c r="AG43" s="77"/>
      <c r="AH43" s="77">
        <f>B43*SUM(AF11:AJ11)</f>
        <v>0</v>
      </c>
      <c r="AI43" s="77"/>
      <c r="AJ43" s="70">
        <f>B43*SUM(AF15:AJ15)</f>
        <v>6</v>
      </c>
      <c r="AK43" s="71"/>
    </row>
    <row r="44" spans="1:106" s="30" customFormat="1" ht="29.1" customHeight="1" thickBot="1" x14ac:dyDescent="0.25">
      <c r="A44" s="48" t="s">
        <v>10</v>
      </c>
      <c r="B44" s="49">
        <f>SUM(B38:B43)</f>
        <v>17</v>
      </c>
      <c r="C44" s="50">
        <f>SUM(C38:C43)</f>
        <v>0</v>
      </c>
      <c r="D44" s="72">
        <f>SUM(D38:E43)</f>
        <v>2</v>
      </c>
      <c r="E44" s="69"/>
      <c r="F44" s="66">
        <f>SUM(F38:G43)</f>
        <v>5</v>
      </c>
      <c r="G44" s="69"/>
      <c r="H44" s="66"/>
      <c r="I44" s="69"/>
      <c r="J44" s="66">
        <f>SUM(J38:K43)</f>
        <v>40</v>
      </c>
      <c r="K44" s="68"/>
      <c r="L44" s="66">
        <f>SUM(L38:M43)</f>
        <v>0</v>
      </c>
      <c r="M44" s="68"/>
      <c r="N44" s="66">
        <f>SUM(N38:O43)</f>
        <v>16</v>
      </c>
      <c r="O44" s="68"/>
      <c r="P44" s="66">
        <f>SUM(P38:Q43)</f>
        <v>26</v>
      </c>
      <c r="Q44" s="68"/>
      <c r="R44" s="65">
        <f>SUM(R38:S43)</f>
        <v>0</v>
      </c>
      <c r="S44" s="73"/>
      <c r="T44" s="66">
        <f>SUM(T38:U43)</f>
        <v>10</v>
      </c>
      <c r="U44" s="68"/>
      <c r="V44" s="66">
        <f>SUM(V38:W43)</f>
        <v>0</v>
      </c>
      <c r="W44" s="68"/>
      <c r="X44" s="66">
        <f>SUM(X38:Y43)</f>
        <v>2.5</v>
      </c>
      <c r="Y44" s="69"/>
      <c r="Z44" s="66">
        <f>SUM(Z38:AA43)</f>
        <v>0</v>
      </c>
      <c r="AA44" s="68"/>
      <c r="AB44" s="66">
        <f>SUM(AB38:AC43)</f>
        <v>78</v>
      </c>
      <c r="AC44" s="68"/>
      <c r="AD44" s="66">
        <f>SUM(AD38:AE43)</f>
        <v>39.5</v>
      </c>
      <c r="AE44" s="68"/>
      <c r="AF44" s="65">
        <f>SUM(AF38:AG43)</f>
        <v>0</v>
      </c>
      <c r="AG44" s="65"/>
      <c r="AH44" s="65">
        <f>SUM(AH38:AI43)</f>
        <v>0</v>
      </c>
      <c r="AI44" s="65"/>
      <c r="AJ44" s="66">
        <f>SUM(AJ38:AK43)</f>
        <v>39.5</v>
      </c>
      <c r="AK44" s="67"/>
    </row>
    <row r="45" spans="1:106" s="9" customFormat="1" ht="19.5" hidden="1" customHeight="1" x14ac:dyDescent="0.2"/>
    <row r="46" spans="1:106" s="9" customFormat="1" ht="20.100000000000001" hidden="1" customHeight="1" x14ac:dyDescent="0.2">
      <c r="E46" s="63"/>
      <c r="F46" s="63"/>
      <c r="G46" s="63"/>
      <c r="H46" s="63"/>
    </row>
    <row r="47" spans="1:106" s="9" customFormat="1" ht="20.100000000000001" hidden="1" customHeight="1" x14ac:dyDescent="0.2">
      <c r="A47" s="62"/>
      <c r="B47" s="62"/>
      <c r="C47" s="62"/>
      <c r="E47" s="63"/>
      <c r="F47" s="63"/>
      <c r="G47" s="64"/>
      <c r="H47" s="64"/>
    </row>
    <row r="48" spans="1:106" s="9" customFormat="1" ht="20.100000000000001" hidden="1" customHeight="1" x14ac:dyDescent="0.2">
      <c r="A48" s="62"/>
      <c r="B48" s="62"/>
      <c r="C48" s="62"/>
      <c r="E48" s="63"/>
      <c r="F48" s="63"/>
      <c r="G48" s="64"/>
      <c r="H48" s="64"/>
    </row>
    <row r="49" spans="1:38" s="9" customFormat="1" ht="11.25" x14ac:dyDescent="0.2">
      <c r="A49" s="62"/>
      <c r="B49" s="62"/>
      <c r="C49" s="62"/>
      <c r="E49" s="63"/>
      <c r="F49" s="63"/>
      <c r="G49" s="64"/>
      <c r="H49" s="64"/>
    </row>
    <row r="50" spans="1:38" s="9" customFormat="1" ht="11.25" x14ac:dyDescent="0.2"/>
    <row r="51" spans="1:38" s="9" customFormat="1" ht="11.25" x14ac:dyDescent="0.2"/>
    <row r="52" spans="1:38" s="9" customFormat="1" ht="11.25" x14ac:dyDescent="0.2">
      <c r="A52" s="51"/>
      <c r="B52" s="51"/>
      <c r="C52" s="51"/>
      <c r="D52" s="51"/>
      <c r="E52" s="51"/>
      <c r="F52" s="51"/>
      <c r="G52" s="51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</row>
    <row r="53" spans="1:38" s="9" customFormat="1" ht="11.25" x14ac:dyDescent="0.2">
      <c r="A53" s="51"/>
      <c r="B53" s="51"/>
      <c r="C53" s="51"/>
      <c r="D53" s="51"/>
      <c r="E53" s="51"/>
      <c r="F53" s="51"/>
      <c r="G53" s="51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</row>
    <row r="54" spans="1:38" s="9" customFormat="1" ht="11.25" x14ac:dyDescent="0.2">
      <c r="A54" s="51"/>
      <c r="B54" s="51"/>
      <c r="C54" s="51"/>
      <c r="D54" s="51"/>
      <c r="E54" s="51"/>
      <c r="F54" s="51"/>
      <c r="G54" s="51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</row>
    <row r="55" spans="1:38" s="9" customFormat="1" ht="11.25" x14ac:dyDescent="0.2">
      <c r="A55" s="51"/>
      <c r="B55" s="51"/>
      <c r="C55" s="51"/>
      <c r="D55" s="51"/>
      <c r="E55" s="51"/>
      <c r="F55" s="51"/>
      <c r="G55" s="51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</row>
    <row r="56" spans="1:38" s="9" customFormat="1" ht="11.25" x14ac:dyDescent="0.2">
      <c r="A56" s="51"/>
      <c r="B56" s="51"/>
      <c r="C56" s="51"/>
      <c r="D56" s="51"/>
      <c r="E56" s="51"/>
      <c r="F56" s="51"/>
      <c r="G56" s="51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</row>
    <row r="57" spans="1:38" s="22" customFormat="1" ht="11.25" x14ac:dyDescent="0.2">
      <c r="A57" s="51"/>
      <c r="B57" s="51"/>
      <c r="C57" s="51"/>
      <c r="D57" s="51"/>
      <c r="E57" s="51"/>
      <c r="F57" s="51"/>
      <c r="G57" s="51"/>
    </row>
    <row r="58" spans="1:38" s="22" customFormat="1" ht="11.25" x14ac:dyDescent="0.2">
      <c r="A58" s="51"/>
      <c r="B58" s="51"/>
      <c r="C58" s="51"/>
      <c r="D58" s="51"/>
      <c r="E58" s="51"/>
      <c r="F58" s="51"/>
      <c r="G58" s="51"/>
    </row>
    <row r="59" spans="1:38" s="22" customFormat="1" ht="11.25" x14ac:dyDescent="0.2">
      <c r="A59" s="51"/>
      <c r="B59" s="51"/>
      <c r="C59" s="51"/>
      <c r="D59" s="51"/>
      <c r="E59" s="51"/>
      <c r="F59" s="51"/>
      <c r="G59" s="51"/>
    </row>
    <row r="60" spans="1:38" s="22" customFormat="1" ht="11.25" x14ac:dyDescent="0.2">
      <c r="A60" s="51"/>
      <c r="B60" s="51"/>
      <c r="C60" s="51"/>
      <c r="D60" s="51"/>
      <c r="E60" s="51"/>
      <c r="F60" s="51"/>
      <c r="G60" s="51"/>
    </row>
    <row r="61" spans="1:38" s="22" customFormat="1" ht="11.25" x14ac:dyDescent="0.2">
      <c r="A61" s="51"/>
      <c r="B61" s="51"/>
      <c r="C61" s="51"/>
      <c r="D61" s="51"/>
      <c r="E61" s="51"/>
      <c r="F61" s="51"/>
      <c r="G61" s="51"/>
    </row>
    <row r="62" spans="1:38" s="22" customFormat="1" ht="11.25" x14ac:dyDescent="0.2">
      <c r="A62" s="51"/>
      <c r="B62" s="51"/>
      <c r="C62" s="51"/>
      <c r="D62" s="51"/>
      <c r="E62" s="51"/>
      <c r="F62" s="51"/>
      <c r="G62" s="51"/>
    </row>
    <row r="63" spans="1:38" s="22" customFormat="1" ht="11.25" x14ac:dyDescent="0.2">
      <c r="A63" s="51"/>
      <c r="B63" s="51"/>
      <c r="C63" s="51"/>
      <c r="D63" s="51"/>
      <c r="E63" s="51"/>
      <c r="F63" s="51"/>
      <c r="G63" s="51"/>
    </row>
    <row r="64" spans="1:38" s="22" customFormat="1" ht="11.25" x14ac:dyDescent="0.2">
      <c r="A64" s="51"/>
      <c r="B64" s="51"/>
      <c r="C64" s="51"/>
      <c r="D64" s="51"/>
      <c r="E64" s="51"/>
      <c r="F64" s="51"/>
      <c r="G64" s="51"/>
    </row>
    <row r="65" spans="1:38" s="22" customFormat="1" ht="11.25" x14ac:dyDescent="0.2">
      <c r="A65" s="51"/>
      <c r="B65" s="51"/>
      <c r="C65" s="51"/>
      <c r="D65" s="51"/>
      <c r="E65" s="51"/>
      <c r="F65" s="51"/>
      <c r="G65" s="51"/>
    </row>
    <row r="66" spans="1:38" s="22" customFormat="1" ht="11.25" x14ac:dyDescent="0.2">
      <c r="A66" s="51"/>
      <c r="B66" s="51"/>
      <c r="C66" s="51"/>
      <c r="D66" s="51"/>
      <c r="E66" s="51"/>
      <c r="F66" s="51"/>
      <c r="G66" s="51"/>
    </row>
    <row r="67" spans="1:38" s="22" customFormat="1" ht="11.25" x14ac:dyDescent="0.2">
      <c r="A67" s="51"/>
      <c r="B67" s="51"/>
      <c r="C67" s="51"/>
      <c r="D67" s="51"/>
      <c r="E67" s="51"/>
      <c r="F67" s="51"/>
      <c r="G67" s="51"/>
    </row>
    <row r="68" spans="1:38" s="9" customFormat="1" ht="11.25" x14ac:dyDescent="0.2">
      <c r="A68" s="51"/>
      <c r="B68" s="51"/>
      <c r="C68" s="51"/>
      <c r="D68" s="51"/>
      <c r="E68" s="51"/>
      <c r="F68" s="51"/>
      <c r="G68" s="51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</row>
    <row r="69" spans="1:38" s="9" customFormat="1" ht="11.25" x14ac:dyDescent="0.2">
      <c r="A69" s="51"/>
      <c r="B69" s="51"/>
      <c r="C69" s="51"/>
      <c r="D69" s="51"/>
      <c r="E69" s="51"/>
      <c r="F69" s="51"/>
      <c r="G69" s="51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</row>
    <row r="70" spans="1:38" s="9" customFormat="1" ht="11.25" x14ac:dyDescent="0.2">
      <c r="A70" s="51"/>
      <c r="B70" s="51"/>
      <c r="C70" s="51"/>
      <c r="D70" s="51"/>
      <c r="E70" s="51"/>
      <c r="F70" s="51"/>
      <c r="G70" s="51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</row>
    <row r="71" spans="1:38" s="9" customFormat="1" ht="11.25" x14ac:dyDescent="0.2">
      <c r="A71" s="51"/>
      <c r="B71" s="51"/>
      <c r="C71" s="51"/>
      <c r="D71" s="51"/>
      <c r="E71" s="51"/>
      <c r="F71" s="51"/>
      <c r="G71" s="51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</row>
    <row r="72" spans="1:38" s="9" customFormat="1" ht="11.25" x14ac:dyDescent="0.2">
      <c r="A72" s="51"/>
      <c r="B72" s="51"/>
      <c r="C72" s="51"/>
      <c r="D72" s="51"/>
      <c r="E72" s="51"/>
      <c r="F72" s="51"/>
      <c r="G72" s="51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</row>
    <row r="73" spans="1:38" s="9" customFormat="1" ht="11.25" x14ac:dyDescent="0.2">
      <c r="A73" s="51"/>
      <c r="B73" s="51"/>
      <c r="C73" s="51"/>
      <c r="D73" s="51"/>
      <c r="E73" s="51"/>
      <c r="F73" s="51"/>
      <c r="G73" s="51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</row>
    <row r="74" spans="1:38" s="9" customFormat="1" ht="11.25" x14ac:dyDescent="0.2">
      <c r="A74" s="51"/>
      <c r="B74" s="51"/>
      <c r="C74" s="51"/>
      <c r="D74" s="51"/>
      <c r="E74" s="51"/>
      <c r="F74" s="51"/>
      <c r="G74" s="51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</row>
    <row r="75" spans="1:38" s="9" customFormat="1" ht="11.25" x14ac:dyDescent="0.2">
      <c r="A75" s="51"/>
      <c r="B75" s="51"/>
      <c r="C75" s="51"/>
      <c r="D75" s="51"/>
      <c r="E75" s="51"/>
      <c r="F75" s="51"/>
      <c r="G75" s="51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</row>
    <row r="76" spans="1:38" s="9" customFormat="1" ht="11.25" x14ac:dyDescent="0.2">
      <c r="A76" s="51"/>
      <c r="B76" s="51"/>
      <c r="C76" s="51"/>
      <c r="D76" s="51"/>
      <c r="E76" s="51"/>
      <c r="F76" s="51"/>
      <c r="G76" s="51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</row>
    <row r="77" spans="1:38" s="9" customFormat="1" ht="11.25" x14ac:dyDescent="0.2">
      <c r="A77" s="51"/>
      <c r="B77" s="51"/>
      <c r="C77" s="51"/>
      <c r="D77" s="51"/>
      <c r="E77" s="51"/>
      <c r="F77" s="51"/>
      <c r="G77" s="51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</row>
    <row r="78" spans="1:38" s="9" customFormat="1" ht="11.25" x14ac:dyDescent="0.2">
      <c r="A78" s="51"/>
      <c r="B78" s="51"/>
      <c r="C78" s="51"/>
      <c r="D78" s="51"/>
      <c r="E78" s="51"/>
      <c r="F78" s="51"/>
      <c r="G78" s="51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</row>
    <row r="79" spans="1:38" s="9" customFormat="1" ht="11.25" x14ac:dyDescent="0.2">
      <c r="A79" s="51"/>
      <c r="B79" s="51"/>
      <c r="C79" s="51"/>
      <c r="D79" s="51"/>
      <c r="E79" s="51"/>
      <c r="F79" s="51"/>
      <c r="G79" s="51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</row>
    <row r="80" spans="1:38" s="9" customFormat="1" ht="11.25" x14ac:dyDescent="0.2">
      <c r="A80" s="51"/>
      <c r="B80" s="51"/>
      <c r="C80" s="51"/>
      <c r="D80" s="51"/>
      <c r="E80" s="51"/>
      <c r="F80" s="51"/>
      <c r="G80" s="51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</row>
    <row r="81" spans="1:38" s="9" customFormat="1" ht="11.25" x14ac:dyDescent="0.2">
      <c r="A81" s="51"/>
      <c r="B81" s="51"/>
      <c r="C81" s="51"/>
      <c r="D81" s="51"/>
      <c r="E81" s="51"/>
      <c r="F81" s="51"/>
      <c r="G81" s="51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</row>
    <row r="82" spans="1:38" s="9" customFormat="1" ht="11.25" x14ac:dyDescent="0.2">
      <c r="A82" s="51"/>
      <c r="B82" s="51"/>
      <c r="C82" s="51"/>
      <c r="D82" s="51"/>
      <c r="E82" s="51"/>
      <c r="F82" s="51"/>
      <c r="G82" s="51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</row>
    <row r="83" spans="1:38" s="9" customFormat="1" ht="11.25" x14ac:dyDescent="0.2">
      <c r="A83" s="51"/>
      <c r="B83" s="51"/>
      <c r="C83" s="51"/>
      <c r="D83" s="51"/>
      <c r="E83" s="51"/>
      <c r="F83" s="51"/>
      <c r="G83" s="51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</row>
    <row r="84" spans="1:38" s="9" customFormat="1" ht="11.25" x14ac:dyDescent="0.2">
      <c r="A84" s="51"/>
      <c r="B84" s="51"/>
      <c r="C84" s="51"/>
      <c r="D84" s="51"/>
      <c r="E84" s="51"/>
      <c r="F84" s="51"/>
      <c r="G84" s="51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</row>
    <row r="85" spans="1:38" s="9" customFormat="1" ht="11.25" x14ac:dyDescent="0.2">
      <c r="A85" s="51"/>
      <c r="B85" s="51"/>
      <c r="C85" s="51"/>
      <c r="D85" s="51"/>
      <c r="E85" s="51"/>
      <c r="F85" s="51"/>
      <c r="G85" s="51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</row>
    <row r="86" spans="1:38" s="9" customFormat="1" ht="11.25" x14ac:dyDescent="0.2">
      <c r="A86" s="51"/>
      <c r="B86" s="51"/>
      <c r="C86" s="51"/>
      <c r="D86" s="51"/>
      <c r="E86" s="51"/>
      <c r="F86" s="51"/>
      <c r="G86" s="51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</row>
    <row r="87" spans="1:38" s="9" customFormat="1" ht="11.25" x14ac:dyDescent="0.2">
      <c r="A87" s="51"/>
      <c r="B87" s="51"/>
      <c r="C87" s="51"/>
      <c r="D87" s="51"/>
      <c r="E87" s="51"/>
      <c r="F87" s="51"/>
      <c r="G87" s="51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</row>
    <row r="88" spans="1:38" s="22" customFormat="1" ht="11.25" x14ac:dyDescent="0.2">
      <c r="A88" s="51"/>
      <c r="B88" s="51"/>
      <c r="C88" s="51"/>
      <c r="D88" s="51"/>
      <c r="E88" s="51"/>
      <c r="F88" s="51"/>
      <c r="G88" s="51"/>
    </row>
    <row r="89" spans="1:38" s="22" customFormat="1" ht="11.25" x14ac:dyDescent="0.2">
      <c r="A89" s="51"/>
      <c r="B89" s="51"/>
      <c r="C89" s="51"/>
      <c r="D89" s="51"/>
      <c r="E89" s="51"/>
      <c r="F89" s="51"/>
      <c r="G89" s="51"/>
    </row>
    <row r="90" spans="1:38" s="22" customFormat="1" ht="11.25" x14ac:dyDescent="0.2">
      <c r="A90" s="51"/>
      <c r="B90" s="51"/>
      <c r="C90" s="51"/>
      <c r="D90" s="51"/>
      <c r="E90" s="51"/>
      <c r="F90" s="51"/>
      <c r="G90" s="51"/>
    </row>
    <row r="91" spans="1:38" s="22" customFormat="1" ht="11.25" x14ac:dyDescent="0.2">
      <c r="A91" s="51"/>
      <c r="B91" s="51"/>
      <c r="C91" s="51"/>
      <c r="D91" s="51"/>
      <c r="E91" s="51"/>
      <c r="F91" s="51"/>
      <c r="G91" s="51"/>
    </row>
    <row r="92" spans="1:38" s="22" customFormat="1" ht="11.25" x14ac:dyDescent="0.2">
      <c r="A92" s="51"/>
      <c r="B92" s="51"/>
      <c r="C92" s="51"/>
      <c r="D92" s="51"/>
      <c r="E92" s="51"/>
      <c r="F92" s="51"/>
      <c r="G92" s="51"/>
    </row>
    <row r="93" spans="1:38" s="22" customFormat="1" ht="11.25" x14ac:dyDescent="0.2">
      <c r="A93" s="51"/>
      <c r="B93" s="51"/>
      <c r="C93" s="51"/>
      <c r="D93" s="51"/>
      <c r="E93" s="51"/>
      <c r="F93" s="51"/>
      <c r="G93" s="51"/>
    </row>
    <row r="94" spans="1:38" s="22" customFormat="1" ht="11.25" x14ac:dyDescent="0.2">
      <c r="A94" s="51"/>
      <c r="B94" s="51"/>
      <c r="C94" s="51"/>
      <c r="D94" s="51"/>
      <c r="E94" s="51"/>
      <c r="F94" s="51"/>
      <c r="G94" s="51"/>
    </row>
    <row r="95" spans="1:38" s="22" customFormat="1" ht="11.25" x14ac:dyDescent="0.2">
      <c r="A95" s="51"/>
      <c r="B95" s="51"/>
      <c r="C95" s="51"/>
      <c r="D95" s="51"/>
      <c r="E95" s="51"/>
      <c r="F95" s="51"/>
      <c r="G95" s="51"/>
    </row>
    <row r="96" spans="1:38" s="22" customFormat="1" ht="11.25" x14ac:dyDescent="0.2">
      <c r="A96" s="51"/>
      <c r="B96" s="51"/>
      <c r="C96" s="51"/>
      <c r="D96" s="51"/>
      <c r="E96" s="51"/>
      <c r="F96" s="51"/>
      <c r="G96" s="51"/>
    </row>
    <row r="97" spans="1:38" s="22" customFormat="1" ht="11.25" x14ac:dyDescent="0.2">
      <c r="A97" s="51"/>
      <c r="B97" s="51"/>
      <c r="C97" s="51"/>
      <c r="D97" s="51"/>
      <c r="E97" s="51"/>
      <c r="F97" s="51"/>
      <c r="G97" s="51"/>
    </row>
    <row r="98" spans="1:38" s="22" customFormat="1" ht="11.25" x14ac:dyDescent="0.2">
      <c r="A98" s="51"/>
      <c r="B98" s="51"/>
      <c r="C98" s="51"/>
      <c r="D98" s="51"/>
      <c r="E98" s="51"/>
      <c r="F98" s="51"/>
      <c r="G98" s="51"/>
    </row>
    <row r="99" spans="1:38" s="9" customFormat="1" ht="11.25" x14ac:dyDescent="0.2">
      <c r="A99" s="51"/>
      <c r="B99" s="51"/>
      <c r="C99" s="51"/>
      <c r="D99" s="51"/>
      <c r="E99" s="51"/>
      <c r="F99" s="51"/>
      <c r="G99" s="51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</row>
    <row r="100" spans="1:38" s="9" customFormat="1" ht="11.25" x14ac:dyDescent="0.2">
      <c r="A100" s="51"/>
      <c r="B100" s="51"/>
      <c r="C100" s="51"/>
      <c r="D100" s="51"/>
      <c r="E100" s="51"/>
      <c r="F100" s="51"/>
      <c r="G100" s="51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</row>
    <row r="101" spans="1:38" s="9" customFormat="1" ht="11.25" x14ac:dyDescent="0.2">
      <c r="A101" s="51"/>
      <c r="B101" s="51"/>
      <c r="C101" s="51"/>
      <c r="D101" s="51"/>
      <c r="E101" s="51"/>
      <c r="F101" s="51"/>
      <c r="G101" s="51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</row>
    <row r="102" spans="1:38" s="9" customFormat="1" ht="11.25" x14ac:dyDescent="0.2">
      <c r="A102" s="51"/>
      <c r="B102" s="51"/>
      <c r="C102" s="51"/>
      <c r="D102" s="51"/>
      <c r="E102" s="51"/>
      <c r="F102" s="51"/>
      <c r="G102" s="51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</row>
    <row r="103" spans="1:38" s="22" customFormat="1" ht="11.25" x14ac:dyDescent="0.2">
      <c r="A103" s="51"/>
      <c r="B103" s="51"/>
      <c r="C103" s="51"/>
      <c r="D103" s="51"/>
      <c r="E103" s="51"/>
      <c r="F103" s="51"/>
      <c r="G103" s="51"/>
    </row>
    <row r="104" spans="1:38" s="22" customFormat="1" ht="11.25" x14ac:dyDescent="0.2">
      <c r="A104" s="51"/>
      <c r="B104" s="51"/>
      <c r="C104" s="51"/>
      <c r="D104" s="51"/>
      <c r="E104" s="51"/>
      <c r="F104" s="51"/>
      <c r="G104" s="51"/>
    </row>
    <row r="105" spans="1:38" s="22" customFormat="1" ht="11.25" x14ac:dyDescent="0.2">
      <c r="A105" s="51"/>
      <c r="B105" s="51"/>
      <c r="C105" s="51"/>
      <c r="D105" s="51"/>
      <c r="E105" s="51"/>
      <c r="F105" s="51"/>
      <c r="G105" s="51"/>
    </row>
    <row r="106" spans="1:38" s="22" customFormat="1" ht="11.25" x14ac:dyDescent="0.2">
      <c r="A106" s="51"/>
      <c r="B106" s="51"/>
      <c r="C106" s="51"/>
      <c r="D106" s="51"/>
      <c r="E106" s="51"/>
      <c r="F106" s="51"/>
      <c r="G106" s="51"/>
    </row>
    <row r="107" spans="1:38" s="22" customFormat="1" ht="11.25" x14ac:dyDescent="0.2">
      <c r="A107" s="51"/>
      <c r="B107" s="51"/>
      <c r="C107" s="51"/>
      <c r="D107" s="51"/>
      <c r="E107" s="51"/>
      <c r="F107" s="51"/>
      <c r="G107" s="51"/>
    </row>
    <row r="108" spans="1:38" s="22" customFormat="1" ht="11.25" x14ac:dyDescent="0.2">
      <c r="A108" s="51"/>
      <c r="B108" s="51"/>
      <c r="C108" s="51"/>
      <c r="D108" s="51"/>
      <c r="E108" s="51"/>
      <c r="F108" s="51"/>
      <c r="G108" s="51"/>
    </row>
    <row r="109" spans="1:38" s="22" customFormat="1" ht="11.25" x14ac:dyDescent="0.2">
      <c r="A109" s="51"/>
      <c r="B109" s="51"/>
      <c r="C109" s="51"/>
      <c r="D109" s="51"/>
      <c r="E109" s="51"/>
      <c r="F109" s="51"/>
      <c r="G109" s="51"/>
    </row>
    <row r="110" spans="1:38" s="22" customFormat="1" ht="11.25" x14ac:dyDescent="0.2">
      <c r="A110" s="51"/>
      <c r="B110" s="51"/>
      <c r="C110" s="51"/>
      <c r="D110" s="51"/>
      <c r="E110" s="51"/>
      <c r="F110" s="51"/>
      <c r="G110" s="51"/>
    </row>
    <row r="111" spans="1:38" s="22" customFormat="1" ht="11.25" x14ac:dyDescent="0.2">
      <c r="A111" s="51"/>
      <c r="B111" s="51"/>
      <c r="C111" s="51"/>
      <c r="D111" s="51"/>
      <c r="E111" s="51"/>
      <c r="F111" s="51"/>
      <c r="G111" s="51"/>
    </row>
    <row r="112" spans="1:38" s="22" customFormat="1" ht="11.25" x14ac:dyDescent="0.2">
      <c r="A112" s="51"/>
      <c r="B112" s="51"/>
      <c r="C112" s="51"/>
      <c r="D112" s="51"/>
      <c r="E112" s="51"/>
      <c r="F112" s="51"/>
      <c r="G112" s="51"/>
    </row>
    <row r="113" spans="1:7" s="22" customFormat="1" ht="11.25" x14ac:dyDescent="0.2">
      <c r="A113" s="51"/>
      <c r="B113" s="51"/>
      <c r="C113" s="51"/>
      <c r="D113" s="51"/>
      <c r="E113" s="51"/>
      <c r="F113" s="51"/>
      <c r="G113" s="51"/>
    </row>
    <row r="114" spans="1:7" s="22" customFormat="1" ht="11.25" x14ac:dyDescent="0.2">
      <c r="A114" s="51"/>
      <c r="B114" s="51"/>
      <c r="C114" s="51"/>
      <c r="D114" s="51"/>
      <c r="E114" s="51"/>
      <c r="F114" s="51"/>
      <c r="G114" s="51"/>
    </row>
    <row r="115" spans="1:7" s="22" customFormat="1" ht="11.25" x14ac:dyDescent="0.2">
      <c r="A115" s="51"/>
      <c r="B115" s="51"/>
      <c r="C115" s="51"/>
      <c r="D115" s="51"/>
      <c r="E115" s="51"/>
      <c r="F115" s="51"/>
      <c r="G115" s="51"/>
    </row>
    <row r="116" spans="1:7" s="22" customFormat="1" ht="11.25" x14ac:dyDescent="0.2">
      <c r="A116" s="51"/>
      <c r="B116" s="51"/>
      <c r="C116" s="51"/>
      <c r="D116" s="51"/>
      <c r="E116" s="51"/>
      <c r="F116" s="51"/>
      <c r="G116" s="51"/>
    </row>
    <row r="117" spans="1:7" s="22" customFormat="1" ht="11.25" x14ac:dyDescent="0.2">
      <c r="A117" s="51"/>
      <c r="B117" s="51"/>
      <c r="C117" s="51"/>
      <c r="D117" s="51"/>
      <c r="E117" s="51"/>
      <c r="F117" s="51"/>
      <c r="G117" s="51"/>
    </row>
    <row r="118" spans="1:7" s="22" customFormat="1" ht="11.25" x14ac:dyDescent="0.2">
      <c r="A118" s="51"/>
      <c r="B118" s="51"/>
      <c r="C118" s="51"/>
      <c r="D118" s="51"/>
      <c r="E118" s="51"/>
      <c r="F118" s="51"/>
      <c r="G118" s="51"/>
    </row>
    <row r="119" spans="1:7" s="22" customFormat="1" ht="11.25" x14ac:dyDescent="0.2">
      <c r="A119" s="51"/>
      <c r="B119" s="51"/>
      <c r="C119" s="51"/>
      <c r="D119" s="51"/>
      <c r="E119" s="51"/>
      <c r="F119" s="51"/>
      <c r="G119" s="51"/>
    </row>
    <row r="120" spans="1:7" s="22" customFormat="1" ht="11.25" x14ac:dyDescent="0.2">
      <c r="A120" s="51"/>
      <c r="B120" s="51"/>
      <c r="C120" s="51"/>
      <c r="D120" s="51"/>
      <c r="E120" s="51"/>
      <c r="F120" s="51"/>
      <c r="G120" s="51"/>
    </row>
    <row r="121" spans="1:7" s="22" customFormat="1" ht="11.25" x14ac:dyDescent="0.2">
      <c r="A121" s="51"/>
      <c r="B121" s="51"/>
      <c r="C121" s="51"/>
      <c r="D121" s="51"/>
      <c r="E121" s="51"/>
      <c r="F121" s="51"/>
      <c r="G121" s="51"/>
    </row>
    <row r="122" spans="1:7" s="22" customFormat="1" ht="11.25" x14ac:dyDescent="0.2">
      <c r="A122" s="51"/>
      <c r="B122" s="51"/>
      <c r="C122" s="51"/>
      <c r="D122" s="51"/>
      <c r="E122" s="51"/>
      <c r="F122" s="51"/>
      <c r="G122" s="51"/>
    </row>
    <row r="123" spans="1:7" s="22" customFormat="1" ht="11.25" x14ac:dyDescent="0.2">
      <c r="A123" s="51"/>
      <c r="B123" s="51"/>
      <c r="C123" s="51"/>
      <c r="D123" s="51"/>
      <c r="E123" s="51"/>
      <c r="F123" s="51"/>
      <c r="G123" s="51"/>
    </row>
    <row r="124" spans="1:7" s="22" customFormat="1" ht="11.25" x14ac:dyDescent="0.2">
      <c r="A124" s="51"/>
      <c r="B124" s="51"/>
      <c r="C124" s="51"/>
      <c r="D124" s="51"/>
      <c r="E124" s="51"/>
      <c r="F124" s="51"/>
      <c r="G124" s="51"/>
    </row>
    <row r="125" spans="1:7" s="22" customFormat="1" ht="11.25" x14ac:dyDescent="0.2">
      <c r="A125" s="51"/>
      <c r="B125" s="51"/>
      <c r="C125" s="51"/>
      <c r="D125" s="51"/>
      <c r="E125" s="51"/>
      <c r="F125" s="51"/>
      <c r="G125" s="51"/>
    </row>
    <row r="126" spans="1:7" s="22" customFormat="1" ht="11.25" x14ac:dyDescent="0.2">
      <c r="A126" s="51"/>
      <c r="B126" s="51"/>
      <c r="C126" s="51"/>
      <c r="D126" s="51"/>
      <c r="E126" s="51"/>
      <c r="F126" s="51"/>
      <c r="G126" s="51"/>
    </row>
    <row r="127" spans="1:7" s="22" customFormat="1" ht="11.25" x14ac:dyDescent="0.2">
      <c r="A127" s="51"/>
      <c r="B127" s="51"/>
      <c r="C127" s="51"/>
      <c r="D127" s="51"/>
      <c r="E127" s="51"/>
      <c r="F127" s="51"/>
      <c r="G127" s="51"/>
    </row>
    <row r="128" spans="1:7" s="22" customFormat="1" ht="11.25" x14ac:dyDescent="0.2">
      <c r="A128" s="51"/>
      <c r="B128" s="51"/>
      <c r="C128" s="51"/>
      <c r="D128" s="51"/>
      <c r="E128" s="51"/>
      <c r="F128" s="51"/>
      <c r="G128" s="51"/>
    </row>
    <row r="129" spans="1:38" s="22" customFormat="1" ht="11.25" x14ac:dyDescent="0.2">
      <c r="A129" s="51"/>
      <c r="B129" s="51"/>
      <c r="C129" s="51"/>
      <c r="D129" s="51"/>
      <c r="E129" s="51"/>
      <c r="F129" s="51"/>
      <c r="G129" s="51"/>
    </row>
    <row r="130" spans="1:38" s="9" customFormat="1" ht="11.25" x14ac:dyDescent="0.2">
      <c r="A130" s="51"/>
      <c r="B130" s="51"/>
      <c r="C130" s="51"/>
      <c r="D130" s="51"/>
      <c r="E130" s="51"/>
      <c r="F130" s="51"/>
      <c r="G130" s="51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</row>
    <row r="131" spans="1:38" s="9" customFormat="1" ht="11.25" x14ac:dyDescent="0.2">
      <c r="A131" s="51"/>
      <c r="B131" s="51"/>
      <c r="C131" s="51"/>
      <c r="D131" s="51"/>
      <c r="E131" s="51"/>
      <c r="F131" s="51"/>
      <c r="G131" s="51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</row>
    <row r="132" spans="1:38" s="9" customFormat="1" ht="11.25" x14ac:dyDescent="0.2">
      <c r="A132" s="51"/>
      <c r="B132" s="51"/>
      <c r="C132" s="51"/>
      <c r="D132" s="51"/>
      <c r="E132" s="51"/>
      <c r="F132" s="51"/>
      <c r="G132" s="51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</row>
    <row r="133" spans="1:38" s="9" customFormat="1" ht="11.25" x14ac:dyDescent="0.2">
      <c r="A133" s="51"/>
      <c r="B133" s="51"/>
      <c r="C133" s="51"/>
      <c r="D133" s="51"/>
      <c r="E133" s="51"/>
      <c r="F133" s="51"/>
      <c r="G133" s="51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</row>
    <row r="134" spans="1:38" s="22" customFormat="1" ht="11.25" x14ac:dyDescent="0.2">
      <c r="A134" s="51"/>
      <c r="B134" s="51"/>
      <c r="C134" s="51"/>
      <c r="D134" s="51"/>
      <c r="E134" s="51"/>
      <c r="F134" s="51"/>
      <c r="G134" s="51"/>
    </row>
    <row r="135" spans="1:38" s="22" customFormat="1" ht="11.25" x14ac:dyDescent="0.2">
      <c r="A135" s="51"/>
      <c r="B135" s="51"/>
      <c r="C135" s="51"/>
      <c r="D135" s="51"/>
      <c r="E135" s="51"/>
      <c r="F135" s="51"/>
      <c r="G135" s="51"/>
    </row>
    <row r="136" spans="1:38" s="22" customFormat="1" ht="11.25" x14ac:dyDescent="0.2">
      <c r="A136" s="51"/>
      <c r="B136" s="51"/>
      <c r="C136" s="51"/>
      <c r="D136" s="51"/>
      <c r="E136" s="51"/>
      <c r="F136" s="51"/>
      <c r="G136" s="51"/>
    </row>
    <row r="137" spans="1:38" s="22" customFormat="1" ht="11.25" x14ac:dyDescent="0.2">
      <c r="A137" s="51"/>
      <c r="B137" s="51"/>
      <c r="C137" s="51"/>
      <c r="D137" s="51"/>
      <c r="E137" s="51"/>
      <c r="F137" s="51"/>
      <c r="G137" s="51"/>
    </row>
    <row r="138" spans="1:38" s="22" customFormat="1" ht="11.25" x14ac:dyDescent="0.2">
      <c r="A138" s="51"/>
      <c r="B138" s="51"/>
      <c r="C138" s="51"/>
      <c r="D138" s="51"/>
      <c r="E138" s="51"/>
      <c r="F138" s="51"/>
      <c r="G138" s="51"/>
    </row>
    <row r="139" spans="1:38" s="22" customFormat="1" ht="11.25" x14ac:dyDescent="0.2">
      <c r="A139" s="51"/>
      <c r="B139" s="51"/>
      <c r="C139" s="51"/>
      <c r="D139" s="51"/>
      <c r="E139" s="51"/>
      <c r="F139" s="51"/>
      <c r="G139" s="51"/>
    </row>
    <row r="140" spans="1:38" s="22" customFormat="1" ht="11.25" x14ac:dyDescent="0.2">
      <c r="A140" s="51"/>
      <c r="B140" s="51"/>
      <c r="C140" s="51"/>
      <c r="D140" s="51"/>
      <c r="E140" s="51"/>
      <c r="F140" s="51"/>
      <c r="G140" s="51"/>
    </row>
    <row r="141" spans="1:38" s="22" customFormat="1" ht="11.25" x14ac:dyDescent="0.2">
      <c r="A141" s="51"/>
      <c r="B141" s="51"/>
      <c r="C141" s="51"/>
      <c r="D141" s="51"/>
      <c r="E141" s="51"/>
      <c r="F141" s="51"/>
      <c r="G141" s="51"/>
    </row>
    <row r="142" spans="1:38" s="22" customFormat="1" ht="11.25" x14ac:dyDescent="0.2">
      <c r="A142" s="51"/>
      <c r="B142" s="51"/>
      <c r="C142" s="51"/>
      <c r="D142" s="51"/>
      <c r="E142" s="51"/>
      <c r="F142" s="51"/>
      <c r="G142" s="51"/>
    </row>
    <row r="143" spans="1:38" s="22" customFormat="1" ht="11.25" x14ac:dyDescent="0.2">
      <c r="A143" s="51"/>
      <c r="B143" s="51"/>
      <c r="C143" s="51"/>
      <c r="D143" s="51"/>
      <c r="E143" s="51"/>
      <c r="F143" s="51"/>
      <c r="G143" s="51"/>
    </row>
    <row r="144" spans="1:38" s="52" customFormat="1" ht="11.25" x14ac:dyDescent="0.2">
      <c r="A144" s="51"/>
      <c r="B144" s="51"/>
      <c r="C144" s="51"/>
      <c r="D144" s="51"/>
      <c r="E144" s="51"/>
      <c r="F144" s="51"/>
      <c r="G144" s="51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</row>
    <row r="145" spans="1:38" s="52" customFormat="1" ht="11.25" x14ac:dyDescent="0.2">
      <c r="A145" s="51"/>
      <c r="B145" s="51"/>
      <c r="C145" s="51"/>
      <c r="D145" s="51"/>
      <c r="E145" s="51"/>
      <c r="F145" s="51"/>
      <c r="G145" s="51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</row>
    <row r="146" spans="1:38" s="52" customFormat="1" ht="11.25" x14ac:dyDescent="0.2">
      <c r="A146" s="51"/>
      <c r="B146" s="51"/>
      <c r="C146" s="51"/>
      <c r="D146" s="51"/>
      <c r="E146" s="51"/>
      <c r="F146" s="51"/>
      <c r="G146" s="51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</row>
    <row r="147" spans="1:38" s="22" customFormat="1" ht="11.25" x14ac:dyDescent="0.2">
      <c r="A147" s="51"/>
      <c r="B147" s="51"/>
      <c r="C147" s="51"/>
      <c r="D147" s="51"/>
      <c r="E147" s="51"/>
      <c r="F147" s="51"/>
      <c r="G147" s="51"/>
    </row>
    <row r="148" spans="1:38" s="22" customFormat="1" ht="11.25" x14ac:dyDescent="0.2">
      <c r="A148" s="51"/>
      <c r="B148" s="51"/>
      <c r="C148" s="51"/>
      <c r="D148" s="51"/>
      <c r="E148" s="51"/>
      <c r="F148" s="51"/>
      <c r="G148" s="51"/>
    </row>
    <row r="149" spans="1:38" s="22" customFormat="1" ht="11.25" x14ac:dyDescent="0.2">
      <c r="A149" s="51"/>
      <c r="B149" s="51"/>
      <c r="C149" s="51"/>
      <c r="D149" s="51"/>
      <c r="E149" s="51"/>
      <c r="F149" s="51"/>
      <c r="G149" s="51"/>
    </row>
    <row r="150" spans="1:38" s="22" customFormat="1" ht="11.25" x14ac:dyDescent="0.2">
      <c r="A150" s="51"/>
      <c r="B150" s="51"/>
      <c r="C150" s="51"/>
      <c r="D150" s="51"/>
      <c r="E150" s="51"/>
      <c r="F150" s="51"/>
      <c r="G150" s="51"/>
    </row>
    <row r="151" spans="1:38" s="22" customFormat="1" ht="11.25" x14ac:dyDescent="0.2">
      <c r="A151" s="51"/>
      <c r="B151" s="51"/>
      <c r="C151" s="51"/>
      <c r="D151" s="51"/>
      <c r="E151" s="51"/>
      <c r="F151" s="51"/>
      <c r="G151" s="51"/>
    </row>
    <row r="152" spans="1:38" s="22" customFormat="1" ht="11.25" x14ac:dyDescent="0.2">
      <c r="A152" s="51"/>
      <c r="B152" s="51"/>
      <c r="C152" s="51"/>
      <c r="D152" s="51"/>
      <c r="E152" s="51"/>
      <c r="F152" s="51"/>
      <c r="G152" s="51"/>
    </row>
    <row r="153" spans="1:38" s="22" customFormat="1" ht="11.25" x14ac:dyDescent="0.2">
      <c r="A153" s="51"/>
      <c r="B153" s="51"/>
      <c r="C153" s="51"/>
      <c r="D153" s="51"/>
      <c r="E153" s="51"/>
      <c r="F153" s="51"/>
      <c r="G153" s="51"/>
    </row>
    <row r="154" spans="1:38" s="22" customFormat="1" ht="11.25" x14ac:dyDescent="0.2">
      <c r="A154" s="51"/>
      <c r="B154" s="51"/>
      <c r="C154" s="51"/>
      <c r="D154" s="51"/>
      <c r="E154" s="51"/>
      <c r="F154" s="51"/>
      <c r="G154" s="51"/>
    </row>
    <row r="155" spans="1:38" s="22" customFormat="1" ht="11.25" x14ac:dyDescent="0.2">
      <c r="A155" s="51"/>
      <c r="B155" s="51"/>
      <c r="C155" s="51"/>
      <c r="D155" s="51"/>
      <c r="E155" s="51"/>
      <c r="F155" s="51"/>
      <c r="G155" s="51"/>
    </row>
    <row r="156" spans="1:38" s="22" customFormat="1" ht="11.25" x14ac:dyDescent="0.2">
      <c r="A156" s="51"/>
      <c r="B156" s="51"/>
      <c r="C156" s="51"/>
      <c r="D156" s="51"/>
      <c r="E156" s="51"/>
      <c r="F156" s="51"/>
      <c r="G156" s="51"/>
    </row>
    <row r="157" spans="1:38" s="22" customFormat="1" ht="11.25" x14ac:dyDescent="0.2">
      <c r="A157" s="51"/>
      <c r="B157" s="51"/>
      <c r="C157" s="51"/>
      <c r="D157" s="51"/>
      <c r="E157" s="51"/>
      <c r="F157" s="51"/>
      <c r="G157" s="51"/>
    </row>
    <row r="158" spans="1:38" s="22" customFormat="1" ht="11.25" x14ac:dyDescent="0.2">
      <c r="A158" s="51"/>
      <c r="B158" s="51"/>
      <c r="C158" s="51"/>
      <c r="D158" s="51"/>
      <c r="E158" s="51"/>
      <c r="F158" s="51"/>
      <c r="G158" s="51"/>
    </row>
    <row r="159" spans="1:38" s="22" customFormat="1" ht="11.25" x14ac:dyDescent="0.2">
      <c r="A159" s="51"/>
      <c r="B159" s="51"/>
      <c r="C159" s="51"/>
      <c r="D159" s="51"/>
      <c r="E159" s="51"/>
      <c r="F159" s="51"/>
      <c r="G159" s="51"/>
    </row>
    <row r="160" spans="1:38" s="22" customFormat="1" ht="11.25" x14ac:dyDescent="0.2">
      <c r="A160" s="51"/>
      <c r="B160" s="51"/>
      <c r="C160" s="51"/>
      <c r="D160" s="51"/>
      <c r="E160" s="51"/>
      <c r="F160" s="51"/>
      <c r="G160" s="51"/>
    </row>
    <row r="161" spans="1:38" s="9" customFormat="1" ht="11.25" x14ac:dyDescent="0.2">
      <c r="A161" s="51"/>
      <c r="B161" s="51"/>
      <c r="C161" s="51"/>
      <c r="D161" s="51"/>
      <c r="E161" s="51"/>
      <c r="F161" s="51"/>
      <c r="G161" s="51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</row>
    <row r="162" spans="1:38" s="9" customFormat="1" ht="11.25" x14ac:dyDescent="0.2">
      <c r="A162" s="51"/>
      <c r="B162" s="51"/>
      <c r="C162" s="51"/>
      <c r="D162" s="51"/>
      <c r="E162" s="51"/>
      <c r="F162" s="51"/>
      <c r="G162" s="51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</row>
    <row r="163" spans="1:38" s="9" customFormat="1" ht="11.25" x14ac:dyDescent="0.2">
      <c r="A163" s="51"/>
      <c r="B163" s="51"/>
      <c r="C163" s="51"/>
      <c r="D163" s="51"/>
      <c r="E163" s="51"/>
      <c r="F163" s="51"/>
      <c r="G163" s="51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</row>
    <row r="164" spans="1:38" s="9" customFormat="1" ht="11.25" x14ac:dyDescent="0.2">
      <c r="A164" s="51"/>
      <c r="B164" s="51"/>
      <c r="C164" s="51"/>
      <c r="D164" s="51"/>
      <c r="E164" s="51"/>
      <c r="F164" s="51"/>
      <c r="G164" s="51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</row>
    <row r="165" spans="1:38" s="53" customFormat="1" ht="11.25" x14ac:dyDescent="0.2">
      <c r="A165" s="51"/>
      <c r="B165" s="51"/>
      <c r="C165" s="51"/>
      <c r="D165" s="51"/>
      <c r="E165" s="51"/>
      <c r="F165" s="51"/>
      <c r="G165" s="51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</row>
    <row r="166" spans="1:38" s="22" customFormat="1" ht="11.25" x14ac:dyDescent="0.2">
      <c r="A166" s="51"/>
      <c r="B166" s="51"/>
      <c r="C166" s="51"/>
      <c r="D166" s="51"/>
      <c r="E166" s="51"/>
      <c r="F166" s="51"/>
      <c r="G166" s="51"/>
    </row>
    <row r="167" spans="1:38" s="22" customFormat="1" ht="11.25" x14ac:dyDescent="0.2">
      <c r="A167" s="51"/>
      <c r="B167" s="51"/>
      <c r="C167" s="51"/>
      <c r="D167" s="51"/>
      <c r="E167" s="51"/>
      <c r="F167" s="51"/>
      <c r="G167" s="51"/>
    </row>
    <row r="168" spans="1:38" s="22" customFormat="1" ht="11.25" x14ac:dyDescent="0.2">
      <c r="A168" s="51"/>
      <c r="B168" s="51"/>
      <c r="C168" s="51"/>
      <c r="D168" s="51"/>
      <c r="E168" s="51"/>
      <c r="F168" s="51"/>
      <c r="G168" s="51"/>
    </row>
    <row r="169" spans="1:38" s="22" customFormat="1" ht="11.25" x14ac:dyDescent="0.2">
      <c r="A169" s="51"/>
      <c r="B169" s="51"/>
      <c r="C169" s="51"/>
      <c r="D169" s="51"/>
      <c r="E169" s="51"/>
      <c r="F169" s="51"/>
      <c r="G169" s="51"/>
    </row>
    <row r="170" spans="1:38" s="22" customFormat="1" ht="11.25" x14ac:dyDescent="0.2">
      <c r="A170" s="51"/>
      <c r="B170" s="51"/>
      <c r="C170" s="51"/>
      <c r="D170" s="51"/>
      <c r="E170" s="51"/>
      <c r="F170" s="51"/>
      <c r="G170" s="51"/>
    </row>
    <row r="171" spans="1:38" s="22" customFormat="1" ht="11.25" x14ac:dyDescent="0.2">
      <c r="A171" s="51"/>
      <c r="B171" s="51"/>
      <c r="C171" s="51"/>
      <c r="D171" s="51"/>
      <c r="E171" s="51"/>
      <c r="F171" s="51"/>
      <c r="G171" s="51"/>
    </row>
    <row r="172" spans="1:38" s="22" customFormat="1" ht="11.25" x14ac:dyDescent="0.2">
      <c r="A172" s="51"/>
      <c r="B172" s="51"/>
      <c r="C172" s="51"/>
      <c r="D172" s="51"/>
      <c r="E172" s="51"/>
      <c r="F172" s="51"/>
      <c r="G172" s="51"/>
    </row>
    <row r="173" spans="1:38" s="22" customFormat="1" ht="11.25" x14ac:dyDescent="0.2">
      <c r="A173" s="51"/>
      <c r="B173" s="51"/>
      <c r="C173" s="51"/>
      <c r="D173" s="51"/>
      <c r="E173" s="51"/>
      <c r="F173" s="51"/>
      <c r="G173" s="51"/>
    </row>
    <row r="174" spans="1:38" s="22" customFormat="1" ht="11.25" x14ac:dyDescent="0.2">
      <c r="A174" s="51"/>
      <c r="B174" s="51"/>
      <c r="C174" s="51"/>
      <c r="D174" s="51"/>
      <c r="E174" s="51"/>
      <c r="F174" s="51"/>
      <c r="G174" s="51"/>
    </row>
    <row r="175" spans="1:38" s="52" customFormat="1" ht="11.25" x14ac:dyDescent="0.2">
      <c r="A175" s="51"/>
      <c r="B175" s="51"/>
      <c r="C175" s="51"/>
      <c r="D175" s="51"/>
      <c r="E175" s="51"/>
      <c r="F175" s="51"/>
      <c r="G175" s="51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</row>
    <row r="176" spans="1:38" s="52" customFormat="1" ht="11.25" x14ac:dyDescent="0.2">
      <c r="A176" s="51"/>
      <c r="B176" s="51"/>
      <c r="C176" s="51"/>
      <c r="D176" s="51"/>
      <c r="E176" s="51"/>
      <c r="F176" s="51"/>
      <c r="G176" s="51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</row>
    <row r="177" spans="1:38" s="52" customFormat="1" ht="11.25" x14ac:dyDescent="0.2">
      <c r="A177" s="51"/>
      <c r="B177" s="51"/>
      <c r="C177" s="51"/>
      <c r="D177" s="51"/>
      <c r="E177" s="51"/>
      <c r="F177" s="51"/>
      <c r="G177" s="51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</row>
    <row r="178" spans="1:38" s="22" customFormat="1" ht="11.25" x14ac:dyDescent="0.2">
      <c r="A178" s="51"/>
      <c r="B178" s="51"/>
      <c r="C178" s="51"/>
      <c r="D178" s="51"/>
      <c r="E178" s="51"/>
      <c r="F178" s="51"/>
      <c r="G178" s="51"/>
    </row>
    <row r="179" spans="1:38" s="22" customFormat="1" ht="11.25" x14ac:dyDescent="0.2">
      <c r="A179" s="51"/>
      <c r="B179" s="51"/>
      <c r="C179" s="51"/>
      <c r="D179" s="51"/>
      <c r="E179" s="51"/>
      <c r="F179" s="51"/>
      <c r="G179" s="51"/>
    </row>
    <row r="180" spans="1:38" s="22" customFormat="1" ht="11.25" x14ac:dyDescent="0.2">
      <c r="A180" s="51"/>
      <c r="B180" s="51"/>
      <c r="C180" s="51"/>
      <c r="D180" s="51"/>
      <c r="E180" s="51"/>
      <c r="F180" s="51"/>
      <c r="G180" s="51"/>
    </row>
    <row r="181" spans="1:38" s="22" customFormat="1" ht="11.25" x14ac:dyDescent="0.2">
      <c r="A181" s="51"/>
      <c r="B181" s="51"/>
      <c r="C181" s="51"/>
      <c r="D181" s="51"/>
      <c r="E181" s="51"/>
      <c r="F181" s="51"/>
      <c r="G181" s="51"/>
    </row>
    <row r="182" spans="1:38" s="22" customFormat="1" ht="11.25" x14ac:dyDescent="0.2">
      <c r="A182" s="51"/>
      <c r="B182" s="51"/>
      <c r="C182" s="51"/>
      <c r="D182" s="51"/>
      <c r="E182" s="51"/>
      <c r="F182" s="51"/>
      <c r="G182" s="51"/>
    </row>
    <row r="183" spans="1:38" s="22" customFormat="1" ht="11.25" x14ac:dyDescent="0.2">
      <c r="A183" s="51"/>
      <c r="B183" s="51"/>
      <c r="C183" s="51"/>
      <c r="D183" s="51"/>
      <c r="E183" s="51"/>
      <c r="F183" s="51"/>
      <c r="G183" s="51"/>
    </row>
    <row r="184" spans="1:38" s="22" customFormat="1" ht="11.25" x14ac:dyDescent="0.2">
      <c r="A184" s="51"/>
      <c r="B184" s="51"/>
      <c r="C184" s="51"/>
      <c r="D184" s="51"/>
      <c r="E184" s="51"/>
      <c r="F184" s="51"/>
      <c r="G184" s="51"/>
    </row>
    <row r="185" spans="1:38" s="22" customFormat="1" ht="11.25" x14ac:dyDescent="0.2">
      <c r="A185" s="51"/>
      <c r="B185" s="51"/>
      <c r="C185" s="51"/>
      <c r="D185" s="51"/>
      <c r="E185" s="51"/>
      <c r="F185" s="51"/>
      <c r="G185" s="51"/>
    </row>
    <row r="186" spans="1:38" s="22" customFormat="1" ht="11.25" x14ac:dyDescent="0.2">
      <c r="A186" s="51"/>
      <c r="B186" s="51"/>
      <c r="C186" s="51"/>
      <c r="D186" s="51"/>
      <c r="E186" s="51"/>
      <c r="F186" s="51"/>
      <c r="G186" s="51"/>
    </row>
    <row r="187" spans="1:38" s="22" customFormat="1" ht="11.25" x14ac:dyDescent="0.2">
      <c r="A187" s="51"/>
      <c r="B187" s="51"/>
      <c r="C187" s="51"/>
      <c r="D187" s="51"/>
      <c r="E187" s="51"/>
      <c r="F187" s="51"/>
      <c r="G187" s="51"/>
    </row>
    <row r="188" spans="1:38" s="22" customFormat="1" ht="11.25" x14ac:dyDescent="0.2">
      <c r="A188" s="51"/>
      <c r="B188" s="51"/>
      <c r="C188" s="51"/>
      <c r="D188" s="51"/>
      <c r="E188" s="51"/>
      <c r="F188" s="51"/>
      <c r="G188" s="51"/>
    </row>
    <row r="189" spans="1:38" s="22" customFormat="1" ht="11.25" x14ac:dyDescent="0.2">
      <c r="A189" s="51"/>
      <c r="B189" s="51"/>
      <c r="C189" s="51"/>
      <c r="D189" s="51"/>
      <c r="E189" s="51"/>
      <c r="F189" s="51"/>
      <c r="G189" s="51"/>
    </row>
    <row r="190" spans="1:38" s="22" customFormat="1" ht="11.25" x14ac:dyDescent="0.2">
      <c r="A190" s="51"/>
      <c r="B190" s="51"/>
      <c r="C190" s="51"/>
      <c r="D190" s="51"/>
      <c r="E190" s="51"/>
      <c r="F190" s="51"/>
      <c r="G190" s="51"/>
    </row>
    <row r="191" spans="1:38" s="22" customFormat="1" ht="11.25" x14ac:dyDescent="0.2">
      <c r="A191" s="51"/>
      <c r="B191" s="51"/>
      <c r="C191" s="51"/>
      <c r="D191" s="51"/>
      <c r="E191" s="51"/>
      <c r="F191" s="51"/>
      <c r="G191" s="51"/>
    </row>
    <row r="192" spans="1:38" s="9" customFormat="1" ht="11.25" x14ac:dyDescent="0.2">
      <c r="A192" s="51"/>
      <c r="B192" s="51"/>
      <c r="C192" s="51"/>
      <c r="D192" s="51"/>
      <c r="E192" s="51"/>
      <c r="F192" s="51"/>
      <c r="G192" s="51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</row>
    <row r="193" spans="1:38" s="9" customFormat="1" ht="11.25" x14ac:dyDescent="0.2">
      <c r="A193" s="51"/>
      <c r="B193" s="51"/>
      <c r="C193" s="51"/>
      <c r="D193" s="51"/>
      <c r="E193" s="51"/>
      <c r="F193" s="51"/>
      <c r="G193" s="51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</row>
    <row r="194" spans="1:38" s="9" customFormat="1" ht="11.25" x14ac:dyDescent="0.2">
      <c r="A194" s="51"/>
      <c r="B194" s="51"/>
      <c r="C194" s="51"/>
      <c r="D194" s="51"/>
      <c r="E194" s="51"/>
      <c r="F194" s="51"/>
      <c r="G194" s="51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</row>
    <row r="195" spans="1:38" s="9" customFormat="1" ht="11.25" x14ac:dyDescent="0.2">
      <c r="A195" s="51"/>
      <c r="B195" s="51"/>
      <c r="C195" s="51"/>
      <c r="D195" s="51"/>
      <c r="E195" s="51"/>
      <c r="F195" s="51"/>
      <c r="G195" s="51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</row>
    <row r="196" spans="1:38" s="53" customFormat="1" ht="11.25" x14ac:dyDescent="0.2">
      <c r="A196" s="51"/>
      <c r="B196" s="51"/>
      <c r="C196" s="51"/>
      <c r="D196" s="51"/>
      <c r="E196" s="51"/>
      <c r="F196" s="51"/>
      <c r="G196" s="51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</row>
    <row r="197" spans="1:38" s="22" customFormat="1" ht="11.25" x14ac:dyDescent="0.2">
      <c r="A197" s="51"/>
      <c r="B197" s="51"/>
      <c r="C197" s="51"/>
      <c r="D197" s="51"/>
      <c r="E197" s="51"/>
      <c r="F197" s="51"/>
      <c r="G197" s="51"/>
    </row>
    <row r="198" spans="1:38" s="22" customFormat="1" ht="11.25" x14ac:dyDescent="0.2">
      <c r="A198" s="51"/>
      <c r="B198" s="51"/>
      <c r="C198" s="51"/>
      <c r="D198" s="51"/>
      <c r="E198" s="51"/>
      <c r="F198" s="51"/>
      <c r="G198" s="51"/>
    </row>
    <row r="199" spans="1:38" s="22" customFormat="1" ht="11.25" x14ac:dyDescent="0.2">
      <c r="A199" s="51"/>
      <c r="B199" s="51"/>
      <c r="C199" s="51"/>
      <c r="D199" s="51"/>
      <c r="E199" s="51"/>
      <c r="F199" s="51"/>
      <c r="G199" s="51"/>
    </row>
    <row r="200" spans="1:38" s="22" customFormat="1" ht="11.25" x14ac:dyDescent="0.2">
      <c r="A200" s="51"/>
      <c r="B200" s="51"/>
      <c r="C200" s="51"/>
      <c r="D200" s="51"/>
      <c r="E200" s="51"/>
      <c r="F200" s="51"/>
      <c r="G200" s="51"/>
    </row>
    <row r="201" spans="1:38" s="22" customFormat="1" ht="11.25" x14ac:dyDescent="0.2">
      <c r="A201" s="51"/>
      <c r="B201" s="51"/>
      <c r="C201" s="51"/>
      <c r="D201" s="51"/>
      <c r="E201" s="51"/>
      <c r="F201" s="51"/>
      <c r="G201" s="51"/>
    </row>
    <row r="202" spans="1:38" s="22" customFormat="1" ht="11.25" x14ac:dyDescent="0.2">
      <c r="A202" s="51"/>
      <c r="B202" s="51"/>
      <c r="C202" s="51"/>
      <c r="D202" s="51"/>
      <c r="E202" s="51"/>
      <c r="F202" s="51"/>
      <c r="G202" s="51"/>
    </row>
    <row r="203" spans="1:38" s="22" customFormat="1" ht="11.25" x14ac:dyDescent="0.2">
      <c r="A203" s="51"/>
      <c r="B203" s="51"/>
      <c r="C203" s="51"/>
      <c r="D203" s="51"/>
      <c r="E203" s="51"/>
      <c r="F203" s="51"/>
      <c r="G203" s="51"/>
    </row>
    <row r="204" spans="1:38" s="22" customFormat="1" ht="11.25" x14ac:dyDescent="0.2">
      <c r="A204" s="51"/>
      <c r="B204" s="51"/>
      <c r="C204" s="51"/>
      <c r="D204" s="51"/>
      <c r="E204" s="51"/>
      <c r="F204" s="51"/>
      <c r="G204" s="51"/>
    </row>
    <row r="205" spans="1:38" s="22" customFormat="1" ht="11.25" x14ac:dyDescent="0.2">
      <c r="A205" s="51"/>
      <c r="B205" s="51"/>
      <c r="C205" s="51"/>
      <c r="D205" s="51"/>
      <c r="E205" s="51"/>
      <c r="F205" s="51"/>
      <c r="G205" s="51"/>
    </row>
    <row r="206" spans="1:38" s="52" customFormat="1" ht="11.25" x14ac:dyDescent="0.2">
      <c r="A206" s="51"/>
      <c r="B206" s="51"/>
      <c r="C206" s="51"/>
      <c r="D206" s="51"/>
      <c r="E206" s="51"/>
      <c r="F206" s="51"/>
      <c r="G206" s="51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</row>
    <row r="207" spans="1:38" s="52" customFormat="1" ht="11.25" x14ac:dyDescent="0.2">
      <c r="A207" s="51"/>
      <c r="B207" s="51"/>
      <c r="C207" s="51"/>
      <c r="D207" s="51"/>
      <c r="E207" s="51"/>
      <c r="F207" s="51"/>
      <c r="G207" s="51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</row>
    <row r="208" spans="1:38" s="52" customFormat="1" ht="11.25" x14ac:dyDescent="0.2">
      <c r="A208" s="51"/>
      <c r="B208" s="51"/>
      <c r="C208" s="51"/>
      <c r="D208" s="51"/>
      <c r="E208" s="51"/>
      <c r="F208" s="51"/>
      <c r="G208" s="51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</row>
    <row r="209" spans="1:38" s="22" customFormat="1" ht="11.25" x14ac:dyDescent="0.2">
      <c r="A209" s="51"/>
      <c r="B209" s="51"/>
      <c r="C209" s="51"/>
      <c r="D209" s="51"/>
      <c r="E209" s="51"/>
      <c r="F209" s="51"/>
      <c r="G209" s="51"/>
    </row>
    <row r="210" spans="1:38" s="22" customFormat="1" ht="11.25" x14ac:dyDescent="0.2">
      <c r="A210" s="51"/>
      <c r="B210" s="51"/>
      <c r="C210" s="51"/>
      <c r="D210" s="51"/>
      <c r="E210" s="51"/>
      <c r="F210" s="51"/>
      <c r="G210" s="51"/>
    </row>
    <row r="211" spans="1:38" s="22" customFormat="1" ht="11.25" x14ac:dyDescent="0.2">
      <c r="A211" s="51"/>
      <c r="B211" s="51"/>
      <c r="C211" s="51"/>
      <c r="D211" s="51"/>
      <c r="E211" s="51"/>
      <c r="F211" s="51"/>
      <c r="G211" s="51"/>
    </row>
    <row r="212" spans="1:38" s="22" customFormat="1" ht="11.25" x14ac:dyDescent="0.2">
      <c r="A212" s="51"/>
      <c r="B212" s="51"/>
      <c r="C212" s="51"/>
      <c r="D212" s="51"/>
      <c r="E212" s="51"/>
      <c r="F212" s="51"/>
      <c r="G212" s="51"/>
    </row>
    <row r="213" spans="1:38" s="22" customFormat="1" ht="11.25" x14ac:dyDescent="0.2">
      <c r="A213" s="51"/>
      <c r="B213" s="51"/>
      <c r="C213" s="51"/>
      <c r="D213" s="51"/>
      <c r="E213" s="51"/>
      <c r="F213" s="51"/>
      <c r="G213" s="51"/>
    </row>
    <row r="214" spans="1:38" s="22" customFormat="1" ht="11.25" x14ac:dyDescent="0.2">
      <c r="A214" s="51"/>
      <c r="B214" s="51"/>
      <c r="C214" s="51"/>
      <c r="D214" s="51"/>
      <c r="E214" s="51"/>
      <c r="F214" s="51"/>
      <c r="G214" s="51"/>
    </row>
    <row r="215" spans="1:38" s="22" customFormat="1" ht="11.25" x14ac:dyDescent="0.2">
      <c r="A215" s="51"/>
      <c r="B215" s="51"/>
      <c r="C215" s="51"/>
      <c r="D215" s="51"/>
      <c r="E215" s="51"/>
      <c r="F215" s="51"/>
      <c r="G215" s="51"/>
    </row>
    <row r="216" spans="1:38" s="22" customFormat="1" ht="11.25" x14ac:dyDescent="0.2">
      <c r="A216" s="51"/>
      <c r="B216" s="51"/>
      <c r="C216" s="51"/>
      <c r="D216" s="51"/>
      <c r="E216" s="51"/>
      <c r="F216" s="51"/>
      <c r="G216" s="51"/>
    </row>
    <row r="217" spans="1:38" s="22" customFormat="1" ht="11.25" x14ac:dyDescent="0.2">
      <c r="A217" s="51"/>
      <c r="B217" s="51"/>
      <c r="C217" s="51"/>
      <c r="D217" s="51"/>
      <c r="E217" s="51"/>
      <c r="F217" s="51"/>
      <c r="G217" s="51"/>
    </row>
    <row r="218" spans="1:38" s="22" customFormat="1" ht="11.25" x14ac:dyDescent="0.2">
      <c r="A218" s="51"/>
      <c r="B218" s="51"/>
      <c r="C218" s="51"/>
      <c r="D218" s="51"/>
      <c r="E218" s="51"/>
      <c r="F218" s="51"/>
      <c r="G218" s="51"/>
    </row>
    <row r="219" spans="1:38" s="22" customFormat="1" ht="11.25" x14ac:dyDescent="0.2">
      <c r="A219" s="51"/>
      <c r="B219" s="51"/>
      <c r="C219" s="51"/>
      <c r="D219" s="51"/>
      <c r="E219" s="51"/>
      <c r="F219" s="51"/>
      <c r="G219" s="51"/>
    </row>
    <row r="220" spans="1:38" s="22" customFormat="1" ht="11.25" x14ac:dyDescent="0.2">
      <c r="A220" s="51"/>
      <c r="B220" s="51"/>
      <c r="C220" s="51"/>
      <c r="D220" s="51"/>
      <c r="E220" s="51"/>
      <c r="F220" s="51"/>
      <c r="G220" s="51"/>
    </row>
    <row r="221" spans="1:38" s="22" customFormat="1" ht="11.25" x14ac:dyDescent="0.2">
      <c r="A221" s="51"/>
      <c r="B221" s="51"/>
      <c r="C221" s="51"/>
      <c r="D221" s="51"/>
      <c r="E221" s="51"/>
      <c r="F221" s="51"/>
      <c r="G221" s="51"/>
    </row>
    <row r="222" spans="1:38" s="22" customFormat="1" ht="11.25" x14ac:dyDescent="0.2">
      <c r="A222" s="51"/>
      <c r="B222" s="51"/>
      <c r="C222" s="51"/>
      <c r="D222" s="51"/>
      <c r="E222" s="51"/>
      <c r="F222" s="51"/>
      <c r="G222" s="51"/>
    </row>
    <row r="223" spans="1:38" s="9" customFormat="1" ht="11.25" x14ac:dyDescent="0.2">
      <c r="A223" s="51"/>
      <c r="B223" s="51"/>
      <c r="C223" s="51"/>
      <c r="D223" s="51"/>
      <c r="E223" s="51"/>
      <c r="F223" s="51"/>
      <c r="G223" s="51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</row>
    <row r="224" spans="1:38" s="9" customFormat="1" ht="11.25" x14ac:dyDescent="0.2">
      <c r="A224" s="51"/>
      <c r="B224" s="51"/>
      <c r="C224" s="51"/>
      <c r="D224" s="51"/>
      <c r="E224" s="51"/>
      <c r="F224" s="51"/>
      <c r="G224" s="51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</row>
    <row r="225" spans="1:38" s="9" customFormat="1" ht="11.25" x14ac:dyDescent="0.2">
      <c r="A225" s="51"/>
      <c r="B225" s="51"/>
      <c r="C225" s="51"/>
      <c r="D225" s="51"/>
      <c r="E225" s="51"/>
      <c r="F225" s="51"/>
      <c r="G225" s="51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</row>
    <row r="226" spans="1:38" s="9" customFormat="1" ht="11.25" x14ac:dyDescent="0.2">
      <c r="A226" s="51"/>
      <c r="B226" s="51"/>
      <c r="C226" s="51"/>
      <c r="D226" s="51"/>
      <c r="E226" s="51"/>
      <c r="F226" s="51"/>
      <c r="G226" s="51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</row>
    <row r="227" spans="1:38" s="54" customFormat="1" ht="15" x14ac:dyDescent="0.2">
      <c r="A227" s="51"/>
      <c r="B227" s="51"/>
      <c r="C227" s="51"/>
      <c r="D227" s="51"/>
      <c r="E227" s="51"/>
      <c r="F227" s="51"/>
      <c r="G227" s="51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</row>
    <row r="228" spans="1:38" s="22" customFormat="1" ht="11.25" x14ac:dyDescent="0.2">
      <c r="A228" s="51"/>
      <c r="B228" s="51"/>
      <c r="C228" s="51"/>
      <c r="D228" s="51"/>
      <c r="E228" s="51"/>
      <c r="F228" s="51"/>
      <c r="G228" s="51"/>
    </row>
    <row r="229" spans="1:38" s="22" customFormat="1" ht="11.25" x14ac:dyDescent="0.2">
      <c r="A229" s="51"/>
      <c r="B229" s="51"/>
      <c r="C229" s="51"/>
      <c r="D229" s="51"/>
      <c r="E229" s="51"/>
      <c r="F229" s="51"/>
      <c r="G229" s="51"/>
    </row>
    <row r="230" spans="1:38" s="22" customFormat="1" ht="11.25" x14ac:dyDescent="0.2">
      <c r="A230" s="51"/>
      <c r="B230" s="51"/>
      <c r="C230" s="51"/>
      <c r="D230" s="51"/>
      <c r="E230" s="51"/>
      <c r="F230" s="51"/>
      <c r="G230" s="51"/>
    </row>
    <row r="231" spans="1:38" s="22" customFormat="1" ht="11.25" x14ac:dyDescent="0.2">
      <c r="A231" s="51"/>
      <c r="B231" s="51"/>
      <c r="C231" s="51"/>
      <c r="D231" s="51"/>
      <c r="E231" s="51"/>
      <c r="F231" s="51"/>
      <c r="G231" s="51"/>
    </row>
    <row r="232" spans="1:38" s="22" customFormat="1" ht="11.25" x14ac:dyDescent="0.2">
      <c r="A232" s="51"/>
      <c r="B232" s="51"/>
      <c r="C232" s="51"/>
      <c r="D232" s="51"/>
      <c r="E232" s="51"/>
      <c r="F232" s="51"/>
      <c r="G232" s="51"/>
    </row>
    <row r="233" spans="1:38" s="22" customFormat="1" ht="11.25" x14ac:dyDescent="0.2">
      <c r="A233" s="51"/>
      <c r="B233" s="51"/>
      <c r="C233" s="51"/>
      <c r="D233" s="51"/>
      <c r="E233" s="51"/>
      <c r="F233" s="51"/>
      <c r="G233" s="51"/>
    </row>
    <row r="234" spans="1:38" s="22" customFormat="1" ht="11.25" x14ac:dyDescent="0.2">
      <c r="A234" s="51"/>
      <c r="B234" s="51"/>
      <c r="C234" s="51"/>
      <c r="D234" s="51"/>
      <c r="E234" s="51"/>
      <c r="F234" s="51"/>
      <c r="G234" s="51"/>
    </row>
    <row r="235" spans="1:38" s="22" customFormat="1" ht="11.25" x14ac:dyDescent="0.2">
      <c r="A235" s="51"/>
      <c r="B235" s="51"/>
      <c r="C235" s="51"/>
      <c r="D235" s="51"/>
      <c r="E235" s="51"/>
      <c r="F235" s="51"/>
      <c r="G235" s="51"/>
    </row>
    <row r="236" spans="1:38" s="22" customFormat="1" ht="11.25" x14ac:dyDescent="0.2">
      <c r="A236" s="51"/>
      <c r="B236" s="51"/>
      <c r="C236" s="51"/>
      <c r="D236" s="51"/>
      <c r="E236" s="51"/>
      <c r="F236" s="51"/>
      <c r="G236" s="51"/>
    </row>
    <row r="237" spans="1:38" s="52" customFormat="1" ht="11.25" x14ac:dyDescent="0.2">
      <c r="A237" s="51"/>
      <c r="B237" s="51"/>
      <c r="C237" s="51"/>
      <c r="D237" s="51"/>
      <c r="E237" s="51"/>
      <c r="F237" s="51"/>
      <c r="G237" s="51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</row>
    <row r="238" spans="1:38" s="52" customFormat="1" ht="11.25" x14ac:dyDescent="0.2">
      <c r="A238" s="51"/>
      <c r="B238" s="51"/>
      <c r="C238" s="51"/>
      <c r="D238" s="51"/>
      <c r="E238" s="51"/>
      <c r="F238" s="51"/>
      <c r="G238" s="51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</row>
    <row r="239" spans="1:38" s="52" customFormat="1" ht="11.25" x14ac:dyDescent="0.2">
      <c r="A239" s="51"/>
      <c r="B239" s="51"/>
      <c r="C239" s="51"/>
      <c r="D239" s="51"/>
      <c r="E239" s="51"/>
      <c r="F239" s="51"/>
      <c r="G239" s="51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</row>
    <row r="240" spans="1:38" s="22" customFormat="1" ht="11.25" x14ac:dyDescent="0.2">
      <c r="A240" s="51"/>
      <c r="B240" s="51"/>
      <c r="C240" s="51"/>
      <c r="D240" s="51"/>
      <c r="E240" s="51"/>
      <c r="F240" s="51"/>
      <c r="G240" s="51"/>
    </row>
    <row r="241" spans="1:38" s="22" customFormat="1" ht="11.25" x14ac:dyDescent="0.2">
      <c r="A241" s="51"/>
      <c r="B241" s="51"/>
      <c r="C241" s="51"/>
      <c r="D241" s="51"/>
      <c r="E241" s="51"/>
      <c r="F241" s="51"/>
      <c r="G241" s="51"/>
    </row>
    <row r="242" spans="1:38" s="22" customFormat="1" ht="11.25" x14ac:dyDescent="0.2">
      <c r="A242" s="51"/>
      <c r="B242" s="51"/>
      <c r="C242" s="51"/>
      <c r="D242" s="51"/>
      <c r="E242" s="51"/>
      <c r="F242" s="51"/>
      <c r="G242" s="51"/>
    </row>
    <row r="243" spans="1:38" s="22" customFormat="1" ht="11.25" x14ac:dyDescent="0.2">
      <c r="A243" s="51"/>
      <c r="B243" s="51"/>
      <c r="C243" s="51"/>
      <c r="D243" s="51"/>
      <c r="E243" s="51"/>
      <c r="F243" s="51"/>
      <c r="G243" s="51"/>
    </row>
    <row r="244" spans="1:38" s="22" customFormat="1" ht="11.25" x14ac:dyDescent="0.2">
      <c r="A244" s="51"/>
      <c r="B244" s="51"/>
      <c r="C244" s="51"/>
      <c r="D244" s="51"/>
      <c r="E244" s="51"/>
      <c r="F244" s="51"/>
      <c r="G244" s="51"/>
    </row>
    <row r="245" spans="1:38" s="22" customFormat="1" ht="11.25" x14ac:dyDescent="0.2">
      <c r="A245" s="51"/>
      <c r="B245" s="51"/>
      <c r="C245" s="51"/>
      <c r="D245" s="51"/>
      <c r="E245" s="51"/>
      <c r="F245" s="51"/>
      <c r="G245" s="51"/>
    </row>
    <row r="246" spans="1:38" s="22" customFormat="1" ht="11.25" x14ac:dyDescent="0.2">
      <c r="A246" s="51"/>
      <c r="B246" s="51"/>
      <c r="C246" s="51"/>
      <c r="D246" s="51"/>
      <c r="E246" s="51"/>
      <c r="F246" s="51"/>
      <c r="G246" s="51"/>
    </row>
    <row r="247" spans="1:38" s="22" customFormat="1" ht="11.25" x14ac:dyDescent="0.2">
      <c r="A247" s="51"/>
      <c r="B247" s="51"/>
      <c r="C247" s="51"/>
      <c r="D247" s="51"/>
      <c r="E247" s="51"/>
      <c r="F247" s="51"/>
      <c r="G247" s="51"/>
    </row>
    <row r="248" spans="1:38" s="22" customFormat="1" ht="11.25" x14ac:dyDescent="0.2">
      <c r="A248" s="51"/>
      <c r="B248" s="51"/>
      <c r="C248" s="51"/>
      <c r="D248" s="51"/>
      <c r="E248" s="51"/>
      <c r="F248" s="51"/>
      <c r="G248" s="51"/>
    </row>
    <row r="249" spans="1:38" s="22" customFormat="1" ht="11.25" x14ac:dyDescent="0.2">
      <c r="A249" s="51"/>
      <c r="B249" s="51"/>
      <c r="C249" s="51"/>
      <c r="D249" s="51"/>
      <c r="E249" s="51"/>
      <c r="F249" s="51"/>
      <c r="G249" s="51"/>
    </row>
    <row r="250" spans="1:38" s="22" customFormat="1" ht="11.25" x14ac:dyDescent="0.2">
      <c r="A250" s="51"/>
      <c r="B250" s="51"/>
      <c r="C250" s="51"/>
      <c r="D250" s="51"/>
      <c r="E250" s="51"/>
      <c r="F250" s="51"/>
      <c r="G250" s="51"/>
    </row>
    <row r="251" spans="1:38" s="22" customFormat="1" ht="11.25" x14ac:dyDescent="0.2">
      <c r="A251" s="51"/>
      <c r="B251" s="51"/>
      <c r="C251" s="51"/>
      <c r="D251" s="51"/>
      <c r="E251" s="51"/>
      <c r="F251" s="51"/>
      <c r="G251" s="51"/>
    </row>
    <row r="252" spans="1:38" s="22" customFormat="1" ht="11.25" x14ac:dyDescent="0.2">
      <c r="A252" s="51"/>
      <c r="B252" s="51"/>
      <c r="C252" s="51"/>
      <c r="D252" s="51"/>
      <c r="E252" s="51"/>
      <c r="F252" s="51"/>
      <c r="G252" s="51"/>
    </row>
    <row r="253" spans="1:38" s="22" customFormat="1" ht="11.25" x14ac:dyDescent="0.2">
      <c r="A253" s="51"/>
      <c r="B253" s="51"/>
      <c r="C253" s="51"/>
      <c r="D253" s="51"/>
      <c r="E253" s="51"/>
      <c r="F253" s="51"/>
      <c r="G253" s="51"/>
    </row>
    <row r="254" spans="1:38" s="9" customFormat="1" ht="11.25" x14ac:dyDescent="0.2">
      <c r="A254" s="51"/>
      <c r="B254" s="51"/>
      <c r="C254" s="51"/>
      <c r="D254" s="51"/>
      <c r="E254" s="51"/>
      <c r="F254" s="51"/>
      <c r="G254" s="51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</row>
    <row r="255" spans="1:38" s="9" customFormat="1" ht="11.25" x14ac:dyDescent="0.2">
      <c r="A255" s="51"/>
      <c r="B255" s="51"/>
      <c r="C255" s="51"/>
      <c r="D255" s="51"/>
      <c r="E255" s="51"/>
      <c r="F255" s="51"/>
      <c r="G255" s="51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</row>
    <row r="256" spans="1:38" s="9" customFormat="1" ht="11.25" x14ac:dyDescent="0.2">
      <c r="A256" s="51"/>
      <c r="B256" s="51"/>
      <c r="C256" s="51"/>
      <c r="D256" s="51"/>
      <c r="E256" s="51"/>
      <c r="F256" s="51"/>
      <c r="G256" s="51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</row>
    <row r="257" spans="1:38" s="9" customFormat="1" ht="11.25" x14ac:dyDescent="0.2">
      <c r="A257" s="51"/>
      <c r="B257" s="51"/>
      <c r="C257" s="51"/>
      <c r="D257" s="51"/>
      <c r="E257" s="51"/>
      <c r="F257" s="51"/>
      <c r="G257" s="51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</row>
    <row r="258" spans="1:38" s="54" customFormat="1" ht="15" x14ac:dyDescent="0.2">
      <c r="A258" s="51"/>
      <c r="B258" s="51"/>
      <c r="C258" s="51"/>
      <c r="D258" s="51"/>
      <c r="E258" s="51"/>
      <c r="F258" s="51"/>
      <c r="G258" s="51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</row>
    <row r="259" spans="1:38" s="22" customFormat="1" ht="11.25" x14ac:dyDescent="0.2">
      <c r="A259" s="51"/>
      <c r="B259" s="51"/>
      <c r="C259" s="51"/>
      <c r="D259" s="51"/>
      <c r="E259" s="51"/>
      <c r="F259" s="51"/>
      <c r="G259" s="51"/>
    </row>
    <row r="260" spans="1:38" s="22" customFormat="1" ht="11.25" x14ac:dyDescent="0.2">
      <c r="A260" s="51"/>
      <c r="B260" s="51"/>
      <c r="C260" s="51"/>
      <c r="D260" s="51"/>
      <c r="E260" s="51"/>
      <c r="F260" s="51"/>
      <c r="G260" s="51"/>
    </row>
    <row r="261" spans="1:38" s="22" customFormat="1" ht="11.25" x14ac:dyDescent="0.2">
      <c r="A261" s="51"/>
      <c r="B261" s="51"/>
      <c r="C261" s="51"/>
      <c r="D261" s="51"/>
      <c r="E261" s="51"/>
      <c r="F261" s="51"/>
      <c r="G261" s="51"/>
    </row>
    <row r="262" spans="1:38" s="22" customFormat="1" ht="11.25" x14ac:dyDescent="0.2">
      <c r="A262" s="51"/>
      <c r="B262" s="51"/>
      <c r="C262" s="51"/>
      <c r="D262" s="51"/>
      <c r="E262" s="51"/>
      <c r="F262" s="51"/>
      <c r="G262" s="51"/>
    </row>
    <row r="263" spans="1:38" s="22" customFormat="1" ht="11.25" x14ac:dyDescent="0.2">
      <c r="A263" s="51"/>
      <c r="B263" s="51"/>
      <c r="C263" s="51"/>
      <c r="D263" s="51"/>
      <c r="E263" s="51"/>
      <c r="F263" s="51"/>
      <c r="G263" s="51"/>
    </row>
    <row r="264" spans="1:38" s="22" customFormat="1" ht="11.25" x14ac:dyDescent="0.2">
      <c r="A264" s="51"/>
      <c r="B264" s="51"/>
      <c r="C264" s="51"/>
      <c r="D264" s="51"/>
      <c r="E264" s="51"/>
      <c r="F264" s="51"/>
      <c r="G264" s="51"/>
    </row>
    <row r="265" spans="1:38" s="22" customFormat="1" ht="11.25" x14ac:dyDescent="0.2">
      <c r="A265" s="51"/>
      <c r="B265" s="51"/>
      <c r="C265" s="51"/>
      <c r="D265" s="51"/>
      <c r="E265" s="51"/>
      <c r="F265" s="51"/>
      <c r="G265" s="51"/>
    </row>
    <row r="266" spans="1:38" s="22" customFormat="1" ht="11.25" x14ac:dyDescent="0.2">
      <c r="A266" s="51"/>
      <c r="B266" s="51"/>
      <c r="C266" s="51"/>
      <c r="D266" s="51"/>
      <c r="E266" s="51"/>
      <c r="F266" s="51"/>
      <c r="G266" s="51"/>
    </row>
    <row r="267" spans="1:38" s="22" customFormat="1" ht="11.25" x14ac:dyDescent="0.2">
      <c r="A267" s="51"/>
      <c r="B267" s="51"/>
      <c r="C267" s="51"/>
      <c r="D267" s="51"/>
      <c r="E267" s="51"/>
      <c r="F267" s="51"/>
      <c r="G267" s="51"/>
    </row>
    <row r="268" spans="1:38" s="52" customFormat="1" ht="11.25" x14ac:dyDescent="0.2">
      <c r="A268" s="51"/>
      <c r="B268" s="51"/>
      <c r="C268" s="51"/>
      <c r="D268" s="51"/>
      <c r="E268" s="51"/>
      <c r="F268" s="51"/>
      <c r="G268" s="51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</row>
    <row r="269" spans="1:38" s="52" customFormat="1" ht="11.25" x14ac:dyDescent="0.2">
      <c r="A269" s="51"/>
      <c r="B269" s="51"/>
      <c r="C269" s="51"/>
      <c r="D269" s="51"/>
      <c r="E269" s="51"/>
      <c r="F269" s="51"/>
      <c r="G269" s="51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</row>
    <row r="270" spans="1:38" s="52" customFormat="1" ht="11.25" x14ac:dyDescent="0.2">
      <c r="A270" s="51"/>
      <c r="B270" s="51"/>
      <c r="C270" s="51"/>
      <c r="D270" s="51"/>
      <c r="E270" s="51"/>
      <c r="F270" s="51"/>
      <c r="G270" s="51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</row>
    <row r="271" spans="1:38" s="22" customFormat="1" ht="11.25" x14ac:dyDescent="0.2">
      <c r="A271" s="51"/>
      <c r="B271" s="51"/>
      <c r="C271" s="51"/>
      <c r="D271" s="51"/>
      <c r="E271" s="51"/>
      <c r="F271" s="51"/>
      <c r="G271" s="51"/>
    </row>
    <row r="272" spans="1:38" s="22" customFormat="1" ht="11.25" x14ac:dyDescent="0.2">
      <c r="A272" s="51"/>
      <c r="B272" s="51"/>
      <c r="C272" s="51"/>
      <c r="D272" s="51"/>
      <c r="E272" s="51"/>
      <c r="F272" s="51"/>
      <c r="G272" s="51"/>
    </row>
    <row r="273" spans="1:38" s="22" customFormat="1" ht="11.25" x14ac:dyDescent="0.2">
      <c r="A273" s="51"/>
      <c r="B273" s="51"/>
      <c r="C273" s="51"/>
      <c r="D273" s="51"/>
      <c r="E273" s="51"/>
      <c r="F273" s="51"/>
      <c r="G273" s="51"/>
    </row>
    <row r="274" spans="1:38" s="22" customFormat="1" ht="11.25" x14ac:dyDescent="0.2">
      <c r="A274" s="51"/>
      <c r="B274" s="51"/>
      <c r="C274" s="51"/>
      <c r="D274" s="51"/>
      <c r="E274" s="51"/>
      <c r="F274" s="51"/>
      <c r="G274" s="51"/>
    </row>
    <row r="275" spans="1:38" s="22" customFormat="1" ht="11.25" x14ac:dyDescent="0.2">
      <c r="A275" s="51"/>
      <c r="B275" s="51"/>
      <c r="C275" s="51"/>
      <c r="D275" s="51"/>
      <c r="E275" s="51"/>
      <c r="F275" s="51"/>
      <c r="G275" s="51"/>
    </row>
    <row r="276" spans="1:38" s="22" customFormat="1" ht="11.25" x14ac:dyDescent="0.2">
      <c r="A276" s="51"/>
      <c r="B276" s="51"/>
      <c r="C276" s="51"/>
      <c r="D276" s="51"/>
      <c r="E276" s="51"/>
      <c r="F276" s="51"/>
      <c r="G276" s="51"/>
    </row>
    <row r="277" spans="1:38" s="22" customFormat="1" ht="11.25" x14ac:dyDescent="0.2">
      <c r="A277" s="51"/>
      <c r="B277" s="51"/>
      <c r="C277" s="51"/>
      <c r="D277" s="51"/>
      <c r="E277" s="51"/>
      <c r="F277" s="51"/>
      <c r="G277" s="51"/>
    </row>
    <row r="278" spans="1:38" s="22" customFormat="1" ht="11.25" x14ac:dyDescent="0.2">
      <c r="A278" s="51"/>
      <c r="B278" s="51"/>
      <c r="C278" s="51"/>
      <c r="D278" s="51"/>
      <c r="E278" s="51"/>
      <c r="F278" s="51"/>
      <c r="G278" s="51"/>
    </row>
    <row r="279" spans="1:38" s="22" customFormat="1" ht="11.25" x14ac:dyDescent="0.2">
      <c r="A279" s="51"/>
      <c r="B279" s="51"/>
      <c r="C279" s="51"/>
      <c r="D279" s="51"/>
      <c r="E279" s="51"/>
      <c r="F279" s="51"/>
      <c r="G279" s="51"/>
    </row>
    <row r="280" spans="1:38" s="22" customFormat="1" ht="11.25" x14ac:dyDescent="0.2">
      <c r="A280" s="51"/>
      <c r="B280" s="51"/>
      <c r="C280" s="51"/>
      <c r="D280" s="51"/>
      <c r="E280" s="51"/>
      <c r="F280" s="51"/>
      <c r="G280" s="51"/>
    </row>
    <row r="281" spans="1:38" s="22" customFormat="1" ht="11.25" x14ac:dyDescent="0.2">
      <c r="A281" s="51"/>
      <c r="B281" s="51"/>
      <c r="C281" s="51"/>
      <c r="D281" s="51"/>
      <c r="E281" s="51"/>
      <c r="F281" s="51"/>
      <c r="G281" s="51"/>
    </row>
    <row r="282" spans="1:38" s="22" customFormat="1" ht="11.25" x14ac:dyDescent="0.2">
      <c r="A282" s="51"/>
      <c r="B282" s="51"/>
      <c r="C282" s="51"/>
      <c r="D282" s="51"/>
      <c r="E282" s="51"/>
      <c r="F282" s="51"/>
      <c r="G282" s="51"/>
    </row>
    <row r="283" spans="1:38" s="22" customFormat="1" ht="11.25" x14ac:dyDescent="0.2">
      <c r="A283" s="51"/>
      <c r="B283" s="51"/>
      <c r="C283" s="51"/>
      <c r="D283" s="51"/>
      <c r="E283" s="51"/>
      <c r="F283" s="51"/>
      <c r="G283" s="51"/>
    </row>
    <row r="284" spans="1:38" s="22" customFormat="1" ht="11.25" x14ac:dyDescent="0.2">
      <c r="A284" s="51"/>
      <c r="B284" s="51"/>
      <c r="C284" s="51"/>
      <c r="D284" s="51"/>
      <c r="E284" s="51"/>
      <c r="F284" s="51"/>
      <c r="G284" s="51"/>
    </row>
    <row r="285" spans="1:38" s="9" customFormat="1" ht="11.25" x14ac:dyDescent="0.2">
      <c r="A285" s="51"/>
      <c r="B285" s="51"/>
      <c r="C285" s="51"/>
      <c r="D285" s="51"/>
      <c r="E285" s="51"/>
      <c r="F285" s="51"/>
      <c r="G285" s="51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</row>
    <row r="286" spans="1:38" s="9" customFormat="1" ht="11.25" x14ac:dyDescent="0.2">
      <c r="A286" s="51"/>
      <c r="B286" s="51"/>
      <c r="C286" s="51"/>
      <c r="D286" s="51"/>
      <c r="E286" s="51"/>
      <c r="F286" s="51"/>
      <c r="G286" s="51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</row>
    <row r="287" spans="1:38" s="9" customFormat="1" ht="11.25" x14ac:dyDescent="0.2">
      <c r="A287" s="51"/>
      <c r="B287" s="51"/>
      <c r="C287" s="51"/>
      <c r="D287" s="51"/>
      <c r="E287" s="51"/>
      <c r="F287" s="51"/>
      <c r="G287" s="51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</row>
    <row r="288" spans="1:38" s="9" customFormat="1" ht="11.25" x14ac:dyDescent="0.2">
      <c r="A288" s="51"/>
      <c r="B288" s="51"/>
      <c r="C288" s="51"/>
      <c r="D288" s="51"/>
      <c r="E288" s="51"/>
      <c r="F288" s="51"/>
      <c r="G288" s="51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</row>
    <row r="289" spans="1:38" s="54" customFormat="1" ht="15" x14ac:dyDescent="0.2">
      <c r="A289" s="51"/>
      <c r="B289" s="51"/>
      <c r="C289" s="51"/>
      <c r="D289" s="51"/>
      <c r="E289" s="51"/>
      <c r="F289" s="51"/>
      <c r="G289" s="51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</row>
    <row r="290" spans="1:38" s="22" customFormat="1" ht="11.25" x14ac:dyDescent="0.2">
      <c r="A290" s="51"/>
      <c r="B290" s="51"/>
      <c r="C290" s="51"/>
      <c r="D290" s="51"/>
      <c r="E290" s="51"/>
      <c r="F290" s="51"/>
      <c r="G290" s="51"/>
    </row>
    <row r="291" spans="1:38" s="22" customFormat="1" ht="11.25" x14ac:dyDescent="0.2">
      <c r="A291" s="51"/>
      <c r="B291" s="51"/>
      <c r="C291" s="51"/>
      <c r="D291" s="51"/>
      <c r="E291" s="51"/>
      <c r="F291" s="51"/>
      <c r="G291" s="51"/>
    </row>
    <row r="292" spans="1:38" s="22" customFormat="1" ht="11.25" x14ac:dyDescent="0.2">
      <c r="A292" s="51"/>
      <c r="B292" s="51"/>
      <c r="C292" s="51"/>
      <c r="D292" s="51"/>
      <c r="E292" s="51"/>
      <c r="F292" s="51"/>
      <c r="G292" s="51"/>
    </row>
    <row r="293" spans="1:38" s="22" customFormat="1" ht="11.25" x14ac:dyDescent="0.2">
      <c r="A293" s="51"/>
      <c r="B293" s="51"/>
      <c r="C293" s="51"/>
      <c r="D293" s="51"/>
      <c r="E293" s="51"/>
      <c r="F293" s="51"/>
      <c r="G293" s="51"/>
    </row>
    <row r="294" spans="1:38" s="22" customFormat="1" ht="11.25" x14ac:dyDescent="0.2">
      <c r="A294" s="51"/>
      <c r="B294" s="51"/>
      <c r="C294" s="51"/>
      <c r="D294" s="51"/>
      <c r="E294" s="51"/>
      <c r="F294" s="51"/>
      <c r="G294" s="51"/>
    </row>
    <row r="295" spans="1:38" s="22" customFormat="1" ht="11.25" x14ac:dyDescent="0.2">
      <c r="A295" s="51"/>
      <c r="B295" s="51"/>
      <c r="C295" s="51"/>
      <c r="D295" s="51"/>
      <c r="E295" s="51"/>
      <c r="F295" s="51"/>
      <c r="G295" s="51"/>
    </row>
    <row r="296" spans="1:38" s="22" customFormat="1" ht="11.25" x14ac:dyDescent="0.2">
      <c r="A296" s="51"/>
      <c r="B296" s="51"/>
      <c r="C296" s="51"/>
      <c r="D296" s="51"/>
      <c r="E296" s="51"/>
      <c r="F296" s="51"/>
      <c r="G296" s="51"/>
    </row>
    <row r="297" spans="1:38" s="22" customFormat="1" ht="11.25" x14ac:dyDescent="0.2">
      <c r="A297" s="51"/>
      <c r="B297" s="51"/>
      <c r="C297" s="51"/>
      <c r="D297" s="51"/>
      <c r="E297" s="51"/>
      <c r="F297" s="51"/>
      <c r="G297" s="51"/>
    </row>
    <row r="298" spans="1:38" s="22" customFormat="1" ht="11.25" x14ac:dyDescent="0.2">
      <c r="A298" s="51"/>
      <c r="B298" s="51"/>
      <c r="C298" s="51"/>
      <c r="D298" s="51"/>
      <c r="E298" s="51"/>
      <c r="F298" s="51"/>
      <c r="G298" s="51"/>
    </row>
    <row r="299" spans="1:38" s="52" customFormat="1" ht="11.25" x14ac:dyDescent="0.2">
      <c r="A299" s="51"/>
      <c r="B299" s="51"/>
      <c r="C299" s="51"/>
      <c r="D299" s="51"/>
      <c r="E299" s="51"/>
      <c r="F299" s="51"/>
      <c r="G299" s="51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</row>
    <row r="300" spans="1:38" s="52" customFormat="1" ht="11.25" x14ac:dyDescent="0.2">
      <c r="A300" s="51"/>
      <c r="B300" s="51"/>
      <c r="C300" s="51"/>
      <c r="D300" s="51"/>
      <c r="E300" s="51"/>
      <c r="F300" s="51"/>
      <c r="G300" s="51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</row>
    <row r="301" spans="1:38" s="52" customFormat="1" ht="11.25" x14ac:dyDescent="0.2">
      <c r="A301" s="51"/>
      <c r="B301" s="51"/>
      <c r="C301" s="51"/>
      <c r="D301" s="51"/>
      <c r="E301" s="51"/>
      <c r="F301" s="51"/>
      <c r="G301" s="51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</row>
    <row r="302" spans="1:38" s="22" customFormat="1" ht="11.25" x14ac:dyDescent="0.2">
      <c r="A302" s="51"/>
      <c r="B302" s="51"/>
      <c r="C302" s="51"/>
      <c r="D302" s="51"/>
      <c r="E302" s="51"/>
      <c r="F302" s="51"/>
      <c r="G302" s="51"/>
    </row>
    <row r="303" spans="1:38" s="22" customFormat="1" ht="11.25" x14ac:dyDescent="0.2">
      <c r="A303" s="51"/>
      <c r="B303" s="51"/>
      <c r="C303" s="51"/>
      <c r="D303" s="51"/>
      <c r="E303" s="51"/>
      <c r="F303" s="51"/>
      <c r="G303" s="51"/>
    </row>
    <row r="304" spans="1:38" s="22" customFormat="1" ht="11.25" x14ac:dyDescent="0.2">
      <c r="A304" s="51"/>
      <c r="B304" s="51"/>
      <c r="C304" s="51"/>
      <c r="D304" s="51"/>
      <c r="E304" s="51"/>
      <c r="F304" s="51"/>
      <c r="G304" s="51"/>
    </row>
    <row r="305" spans="1:38" s="22" customFormat="1" ht="11.25" x14ac:dyDescent="0.2">
      <c r="A305" s="51"/>
      <c r="B305" s="51"/>
      <c r="C305" s="51"/>
      <c r="D305" s="51"/>
      <c r="E305" s="51"/>
      <c r="F305" s="51"/>
      <c r="G305" s="51"/>
    </row>
    <row r="306" spans="1:38" s="22" customFormat="1" ht="11.25" x14ac:dyDescent="0.2">
      <c r="A306" s="51"/>
      <c r="B306" s="51"/>
      <c r="C306" s="51"/>
      <c r="D306" s="51"/>
      <c r="E306" s="51"/>
      <c r="F306" s="51"/>
      <c r="G306" s="51"/>
    </row>
    <row r="307" spans="1:38" s="22" customFormat="1" ht="11.25" x14ac:dyDescent="0.2">
      <c r="A307" s="51"/>
      <c r="B307" s="51"/>
      <c r="C307" s="51"/>
      <c r="D307" s="51"/>
      <c r="E307" s="51"/>
      <c r="F307" s="51"/>
      <c r="G307" s="51"/>
    </row>
    <row r="308" spans="1:38" s="22" customFormat="1" ht="11.25" x14ac:dyDescent="0.2">
      <c r="A308" s="51"/>
      <c r="B308" s="51"/>
      <c r="C308" s="51"/>
      <c r="D308" s="51"/>
      <c r="E308" s="51"/>
      <c r="F308" s="51"/>
      <c r="G308" s="51"/>
    </row>
    <row r="309" spans="1:38" s="22" customFormat="1" ht="11.25" x14ac:dyDescent="0.2">
      <c r="A309" s="51"/>
      <c r="B309" s="51"/>
      <c r="C309" s="51"/>
      <c r="D309" s="51"/>
      <c r="E309" s="51"/>
      <c r="F309" s="51"/>
      <c r="G309" s="51"/>
    </row>
    <row r="310" spans="1:38" s="22" customFormat="1" ht="11.25" x14ac:dyDescent="0.2">
      <c r="A310" s="51"/>
      <c r="B310" s="51"/>
      <c r="C310" s="51"/>
      <c r="D310" s="51"/>
      <c r="E310" s="51"/>
      <c r="F310" s="51"/>
      <c r="G310" s="51"/>
    </row>
    <row r="311" spans="1:38" s="22" customFormat="1" ht="11.25" x14ac:dyDescent="0.2">
      <c r="A311" s="51"/>
      <c r="B311" s="51"/>
      <c r="C311" s="51"/>
      <c r="D311" s="51"/>
      <c r="E311" s="51"/>
      <c r="F311" s="51"/>
      <c r="G311" s="51"/>
    </row>
    <row r="312" spans="1:38" s="22" customFormat="1" ht="11.25" x14ac:dyDescent="0.2">
      <c r="A312" s="51"/>
      <c r="B312" s="51"/>
      <c r="C312" s="51"/>
      <c r="D312" s="51"/>
      <c r="E312" s="51"/>
      <c r="F312" s="51"/>
      <c r="G312" s="51"/>
    </row>
    <row r="313" spans="1:38" s="22" customFormat="1" ht="11.25" x14ac:dyDescent="0.2">
      <c r="A313" s="51"/>
      <c r="B313" s="51"/>
      <c r="C313" s="51"/>
      <c r="D313" s="51"/>
      <c r="E313" s="51"/>
      <c r="F313" s="51"/>
      <c r="G313" s="51"/>
    </row>
    <row r="314" spans="1:38" s="22" customFormat="1" ht="11.25" x14ac:dyDescent="0.2">
      <c r="A314" s="51"/>
      <c r="B314" s="51"/>
      <c r="C314" s="51"/>
      <c r="D314" s="51"/>
      <c r="E314" s="51"/>
      <c r="F314" s="51"/>
      <c r="G314" s="51"/>
    </row>
    <row r="315" spans="1:38" s="22" customFormat="1" ht="11.25" x14ac:dyDescent="0.2">
      <c r="A315" s="51"/>
      <c r="B315" s="51"/>
      <c r="C315" s="51"/>
      <c r="D315" s="51"/>
      <c r="E315" s="51"/>
      <c r="F315" s="51"/>
      <c r="G315" s="51"/>
    </row>
    <row r="316" spans="1:38" s="9" customFormat="1" ht="11.25" x14ac:dyDescent="0.2">
      <c r="A316" s="51"/>
      <c r="B316" s="51"/>
      <c r="C316" s="51"/>
      <c r="D316" s="51"/>
      <c r="E316" s="51"/>
      <c r="F316" s="51"/>
      <c r="G316" s="51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</row>
    <row r="317" spans="1:38" s="9" customFormat="1" ht="11.25" x14ac:dyDescent="0.2">
      <c r="A317" s="51"/>
      <c r="B317" s="51"/>
      <c r="C317" s="51"/>
      <c r="D317" s="51"/>
      <c r="E317" s="51"/>
      <c r="F317" s="51"/>
      <c r="G317" s="51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</row>
    <row r="318" spans="1:38" s="9" customFormat="1" ht="11.25" x14ac:dyDescent="0.2">
      <c r="A318" s="51"/>
      <c r="B318" s="51"/>
      <c r="C318" s="51"/>
      <c r="D318" s="51"/>
      <c r="E318" s="51"/>
      <c r="F318" s="51"/>
      <c r="G318" s="51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</row>
    <row r="319" spans="1:38" s="9" customFormat="1" ht="11.25" x14ac:dyDescent="0.2">
      <c r="A319" s="51"/>
      <c r="B319" s="51"/>
      <c r="C319" s="51"/>
      <c r="D319" s="51"/>
      <c r="E319" s="51"/>
      <c r="F319" s="51"/>
      <c r="G319" s="51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</row>
    <row r="320" spans="1:38" s="54" customFormat="1" ht="15" x14ac:dyDescent="0.2">
      <c r="A320" s="51"/>
      <c r="B320" s="51"/>
      <c r="C320" s="51"/>
      <c r="D320" s="51"/>
      <c r="E320" s="51"/>
      <c r="F320" s="51"/>
      <c r="G320" s="51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</row>
    <row r="321" spans="1:38" s="22" customFormat="1" ht="11.25" x14ac:dyDescent="0.2">
      <c r="A321" s="51"/>
      <c r="B321" s="51"/>
      <c r="C321" s="51"/>
      <c r="D321" s="51"/>
      <c r="E321" s="51"/>
      <c r="F321" s="51"/>
      <c r="G321" s="51"/>
    </row>
    <row r="322" spans="1:38" s="22" customFormat="1" ht="11.25" x14ac:dyDescent="0.2">
      <c r="A322" s="51"/>
      <c r="B322" s="51"/>
      <c r="C322" s="51"/>
      <c r="D322" s="51"/>
      <c r="E322" s="51"/>
      <c r="F322" s="51"/>
      <c r="G322" s="51"/>
    </row>
    <row r="323" spans="1:38" s="22" customFormat="1" ht="11.25" x14ac:dyDescent="0.2">
      <c r="A323" s="51"/>
      <c r="B323" s="51"/>
      <c r="C323" s="51"/>
      <c r="D323" s="51"/>
      <c r="E323" s="51"/>
      <c r="F323" s="51"/>
      <c r="G323" s="51"/>
    </row>
    <row r="324" spans="1:38" s="22" customFormat="1" ht="11.25" x14ac:dyDescent="0.2">
      <c r="A324" s="51"/>
      <c r="B324" s="51"/>
      <c r="C324" s="51"/>
      <c r="D324" s="51"/>
      <c r="E324" s="51"/>
      <c r="F324" s="51"/>
      <c r="G324" s="51"/>
    </row>
    <row r="325" spans="1:38" s="22" customFormat="1" ht="11.25" x14ac:dyDescent="0.2">
      <c r="A325" s="51"/>
      <c r="B325" s="51"/>
      <c r="C325" s="51"/>
      <c r="D325" s="51"/>
      <c r="E325" s="51"/>
      <c r="F325" s="51"/>
      <c r="G325" s="51"/>
    </row>
    <row r="326" spans="1:38" s="22" customFormat="1" ht="11.25" x14ac:dyDescent="0.2">
      <c r="A326" s="51"/>
      <c r="B326" s="51"/>
      <c r="C326" s="51"/>
      <c r="D326" s="51"/>
      <c r="E326" s="51"/>
      <c r="F326" s="51"/>
      <c r="G326" s="51"/>
    </row>
    <row r="327" spans="1:38" s="22" customFormat="1" ht="11.25" x14ac:dyDescent="0.2">
      <c r="A327" s="51"/>
      <c r="B327" s="51"/>
      <c r="C327" s="51"/>
      <c r="D327" s="51"/>
      <c r="E327" s="51"/>
      <c r="F327" s="51"/>
      <c r="G327" s="51"/>
    </row>
    <row r="328" spans="1:38" s="22" customFormat="1" ht="11.25" x14ac:dyDescent="0.2">
      <c r="A328" s="51"/>
      <c r="B328" s="51"/>
      <c r="C328" s="51"/>
      <c r="D328" s="51"/>
      <c r="E328" s="51"/>
      <c r="F328" s="51"/>
      <c r="G328" s="51"/>
    </row>
    <row r="329" spans="1:38" s="22" customFormat="1" ht="11.25" x14ac:dyDescent="0.2">
      <c r="A329" s="51"/>
      <c r="B329" s="51"/>
      <c r="C329" s="51"/>
      <c r="D329" s="51"/>
      <c r="E329" s="51"/>
      <c r="F329" s="51"/>
      <c r="G329" s="51"/>
    </row>
    <row r="330" spans="1:38" s="52" customFormat="1" ht="11.25" x14ac:dyDescent="0.2">
      <c r="A330" s="51"/>
      <c r="B330" s="51"/>
      <c r="C330" s="51"/>
      <c r="D330" s="51"/>
      <c r="E330" s="51"/>
      <c r="F330" s="51"/>
      <c r="G330" s="51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</row>
    <row r="331" spans="1:38" s="52" customFormat="1" ht="11.25" x14ac:dyDescent="0.2">
      <c r="A331" s="51"/>
      <c r="B331" s="51"/>
      <c r="C331" s="51"/>
      <c r="D331" s="51"/>
      <c r="E331" s="51"/>
      <c r="F331" s="51"/>
      <c r="G331" s="51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</row>
    <row r="332" spans="1:38" s="52" customFormat="1" ht="11.25" x14ac:dyDescent="0.2">
      <c r="A332" s="51"/>
      <c r="B332" s="51"/>
      <c r="C332" s="51"/>
      <c r="D332" s="51"/>
      <c r="E332" s="51"/>
      <c r="F332" s="51"/>
      <c r="G332" s="51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</row>
    <row r="333" spans="1:38" s="22" customFormat="1" ht="11.25" x14ac:dyDescent="0.2">
      <c r="A333" s="51"/>
      <c r="B333" s="51"/>
      <c r="C333" s="51"/>
      <c r="D333" s="51"/>
      <c r="E333" s="51"/>
      <c r="F333" s="51"/>
      <c r="G333" s="51"/>
    </row>
    <row r="334" spans="1:38" s="22" customFormat="1" ht="11.25" x14ac:dyDescent="0.2">
      <c r="A334" s="51"/>
      <c r="B334" s="51"/>
      <c r="C334" s="51"/>
      <c r="D334" s="51"/>
      <c r="E334" s="51"/>
      <c r="F334" s="51"/>
      <c r="G334" s="51"/>
    </row>
    <row r="335" spans="1:38" s="22" customFormat="1" ht="11.25" x14ac:dyDescent="0.2">
      <c r="A335" s="51"/>
      <c r="B335" s="51"/>
      <c r="C335" s="51"/>
      <c r="D335" s="51"/>
      <c r="E335" s="51"/>
      <c r="F335" s="51"/>
      <c r="G335" s="51"/>
    </row>
    <row r="336" spans="1:38" s="22" customFormat="1" ht="11.25" x14ac:dyDescent="0.2">
      <c r="A336" s="51"/>
      <c r="B336" s="51"/>
      <c r="C336" s="51"/>
      <c r="D336" s="51"/>
      <c r="E336" s="51"/>
      <c r="F336" s="51"/>
      <c r="G336" s="51"/>
    </row>
    <row r="337" spans="1:38" s="22" customFormat="1" ht="11.25" x14ac:dyDescent="0.2">
      <c r="A337" s="51"/>
      <c r="B337" s="51"/>
      <c r="C337" s="51"/>
      <c r="D337" s="51"/>
      <c r="E337" s="51"/>
      <c r="F337" s="51"/>
      <c r="G337" s="51"/>
    </row>
    <row r="338" spans="1:38" s="22" customFormat="1" ht="11.25" x14ac:dyDescent="0.2">
      <c r="A338" s="51"/>
      <c r="B338" s="51"/>
      <c r="C338" s="51"/>
      <c r="D338" s="51"/>
      <c r="E338" s="51"/>
      <c r="F338" s="51"/>
      <c r="G338" s="51"/>
    </row>
    <row r="339" spans="1:38" s="22" customFormat="1" ht="11.25" x14ac:dyDescent="0.2">
      <c r="A339" s="51"/>
      <c r="B339" s="51"/>
      <c r="C339" s="51"/>
      <c r="D339" s="51"/>
      <c r="E339" s="51"/>
      <c r="F339" s="51"/>
      <c r="G339" s="51"/>
    </row>
    <row r="340" spans="1:38" s="22" customFormat="1" ht="11.25" x14ac:dyDescent="0.2">
      <c r="A340" s="51"/>
      <c r="B340" s="51"/>
      <c r="C340" s="51"/>
      <c r="D340" s="51"/>
      <c r="E340" s="51"/>
      <c r="F340" s="51"/>
      <c r="G340" s="51"/>
    </row>
    <row r="341" spans="1:38" s="22" customFormat="1" ht="11.25" x14ac:dyDescent="0.2">
      <c r="A341" s="51"/>
      <c r="B341" s="51"/>
      <c r="C341" s="51"/>
      <c r="D341" s="51"/>
      <c r="E341" s="51"/>
      <c r="F341" s="51"/>
      <c r="G341" s="51"/>
    </row>
    <row r="342" spans="1:38" s="22" customFormat="1" ht="11.25" x14ac:dyDescent="0.2">
      <c r="A342" s="51"/>
      <c r="B342" s="51"/>
      <c r="C342" s="51"/>
      <c r="D342" s="51"/>
      <c r="E342" s="51"/>
      <c r="F342" s="51"/>
      <c r="G342" s="51"/>
    </row>
    <row r="343" spans="1:38" s="22" customFormat="1" ht="11.25" x14ac:dyDescent="0.2">
      <c r="A343" s="51"/>
      <c r="B343" s="51"/>
      <c r="C343" s="51"/>
      <c r="D343" s="51"/>
      <c r="E343" s="51"/>
      <c r="F343" s="51"/>
      <c r="G343" s="51"/>
    </row>
    <row r="344" spans="1:38" s="22" customFormat="1" ht="11.25" x14ac:dyDescent="0.2">
      <c r="A344" s="51"/>
      <c r="B344" s="51"/>
      <c r="C344" s="51"/>
      <c r="D344" s="51"/>
      <c r="E344" s="51"/>
      <c r="F344" s="51"/>
      <c r="G344" s="51"/>
    </row>
    <row r="345" spans="1:38" s="22" customFormat="1" ht="11.25" x14ac:dyDescent="0.2">
      <c r="A345" s="51"/>
      <c r="B345" s="51"/>
      <c r="C345" s="51"/>
      <c r="D345" s="51"/>
      <c r="E345" s="51"/>
      <c r="F345" s="51"/>
      <c r="G345" s="51"/>
    </row>
    <row r="346" spans="1:38" s="22" customFormat="1" ht="11.25" x14ac:dyDescent="0.2">
      <c r="A346" s="51"/>
      <c r="B346" s="51"/>
      <c r="C346" s="51"/>
      <c r="D346" s="51"/>
      <c r="E346" s="51"/>
      <c r="F346" s="51"/>
      <c r="G346" s="51"/>
    </row>
    <row r="347" spans="1:38" s="9" customFormat="1" ht="11.25" x14ac:dyDescent="0.2">
      <c r="A347" s="51"/>
      <c r="B347" s="51"/>
      <c r="C347" s="51"/>
      <c r="D347" s="51"/>
      <c r="E347" s="51"/>
      <c r="F347" s="51"/>
      <c r="G347" s="51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</row>
    <row r="348" spans="1:38" s="9" customFormat="1" ht="11.25" x14ac:dyDescent="0.2">
      <c r="A348" s="51"/>
      <c r="B348" s="51"/>
      <c r="C348" s="51"/>
      <c r="D348" s="51"/>
      <c r="E348" s="51"/>
      <c r="F348" s="51"/>
      <c r="G348" s="51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</row>
    <row r="349" spans="1:38" s="9" customFormat="1" ht="11.25" x14ac:dyDescent="0.2">
      <c r="A349" s="51"/>
      <c r="B349" s="51"/>
      <c r="C349" s="51"/>
      <c r="D349" s="51"/>
      <c r="E349" s="51"/>
      <c r="F349" s="51"/>
      <c r="G349" s="51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</row>
    <row r="350" spans="1:38" s="9" customFormat="1" ht="11.25" x14ac:dyDescent="0.2">
      <c r="A350" s="51"/>
      <c r="B350" s="51"/>
      <c r="C350" s="51"/>
      <c r="D350" s="51"/>
      <c r="E350" s="51"/>
      <c r="F350" s="51"/>
      <c r="G350" s="51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</row>
    <row r="351" spans="1:38" s="54" customFormat="1" ht="15" x14ac:dyDescent="0.2">
      <c r="A351" s="51"/>
      <c r="B351" s="51"/>
      <c r="C351" s="51"/>
      <c r="D351" s="51"/>
      <c r="E351" s="51"/>
      <c r="F351" s="51"/>
      <c r="G351" s="51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</row>
    <row r="352" spans="1:38" s="22" customFormat="1" ht="11.25" x14ac:dyDescent="0.2">
      <c r="A352" s="51"/>
      <c r="B352" s="51"/>
      <c r="C352" s="51"/>
      <c r="D352" s="51"/>
      <c r="E352" s="51"/>
      <c r="F352" s="51"/>
      <c r="G352" s="51"/>
    </row>
    <row r="353" spans="1:38" s="22" customFormat="1" ht="11.25" x14ac:dyDescent="0.2">
      <c r="A353" s="51"/>
      <c r="B353" s="51"/>
      <c r="C353" s="51"/>
      <c r="D353" s="51"/>
      <c r="E353" s="51"/>
      <c r="F353" s="51"/>
      <c r="G353" s="51"/>
    </row>
    <row r="354" spans="1:38" s="22" customFormat="1" ht="11.25" x14ac:dyDescent="0.2">
      <c r="A354" s="51"/>
      <c r="B354" s="51"/>
      <c r="C354" s="51"/>
      <c r="D354" s="51"/>
      <c r="E354" s="51"/>
      <c r="F354" s="51"/>
      <c r="G354" s="51"/>
    </row>
    <row r="355" spans="1:38" s="22" customFormat="1" ht="11.25" x14ac:dyDescent="0.2">
      <c r="A355" s="51"/>
      <c r="B355" s="51"/>
      <c r="C355" s="51"/>
      <c r="D355" s="51"/>
      <c r="E355" s="51"/>
      <c r="F355" s="51"/>
      <c r="G355" s="51"/>
    </row>
    <row r="356" spans="1:38" s="22" customFormat="1" ht="11.25" x14ac:dyDescent="0.2">
      <c r="A356" s="51"/>
      <c r="B356" s="51"/>
      <c r="C356" s="51"/>
      <c r="D356" s="51"/>
      <c r="E356" s="51"/>
      <c r="F356" s="51"/>
      <c r="G356" s="51"/>
    </row>
    <row r="357" spans="1:38" s="22" customFormat="1" ht="11.25" x14ac:dyDescent="0.2">
      <c r="A357" s="51"/>
      <c r="B357" s="51"/>
      <c r="C357" s="51"/>
      <c r="D357" s="51"/>
      <c r="E357" s="51"/>
      <c r="F357" s="51"/>
      <c r="G357" s="51"/>
    </row>
    <row r="358" spans="1:38" s="22" customFormat="1" ht="11.25" x14ac:dyDescent="0.2">
      <c r="A358" s="51"/>
      <c r="B358" s="51"/>
      <c r="C358" s="51"/>
      <c r="D358" s="51"/>
      <c r="E358" s="51"/>
      <c r="F358" s="51"/>
      <c r="G358" s="51"/>
    </row>
    <row r="359" spans="1:38" s="22" customFormat="1" ht="11.25" x14ac:dyDescent="0.2">
      <c r="A359" s="51"/>
      <c r="B359" s="51"/>
      <c r="C359" s="51"/>
      <c r="D359" s="51"/>
      <c r="E359" s="51"/>
      <c r="F359" s="51"/>
      <c r="G359" s="51"/>
    </row>
    <row r="360" spans="1:38" s="22" customFormat="1" ht="11.25" x14ac:dyDescent="0.2">
      <c r="A360" s="51"/>
      <c r="B360" s="51"/>
      <c r="C360" s="51"/>
      <c r="D360" s="51"/>
      <c r="E360" s="51"/>
      <c r="F360" s="51"/>
      <c r="G360" s="51"/>
    </row>
    <row r="361" spans="1:38" s="52" customFormat="1" ht="11.25" x14ac:dyDescent="0.2">
      <c r="A361" s="51"/>
      <c r="B361" s="51"/>
      <c r="C361" s="51"/>
      <c r="D361" s="51"/>
      <c r="E361" s="51"/>
      <c r="F361" s="51"/>
      <c r="G361" s="51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</row>
    <row r="362" spans="1:38" s="52" customFormat="1" ht="11.25" x14ac:dyDescent="0.2">
      <c r="A362" s="51"/>
      <c r="B362" s="51"/>
      <c r="C362" s="51"/>
      <c r="D362" s="51"/>
      <c r="E362" s="51"/>
      <c r="F362" s="51"/>
      <c r="G362" s="51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</row>
    <row r="363" spans="1:38" s="52" customFormat="1" ht="11.25" x14ac:dyDescent="0.2">
      <c r="A363" s="51"/>
      <c r="B363" s="51"/>
      <c r="C363" s="51"/>
      <c r="D363" s="51"/>
      <c r="E363" s="51"/>
      <c r="F363" s="51"/>
      <c r="G363" s="51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</row>
    <row r="364" spans="1:38" s="22" customFormat="1" ht="11.25" x14ac:dyDescent="0.2">
      <c r="A364" s="51"/>
      <c r="B364" s="51"/>
      <c r="C364" s="51"/>
      <c r="D364" s="51"/>
      <c r="E364" s="51"/>
      <c r="F364" s="51"/>
      <c r="G364" s="51"/>
    </row>
    <row r="365" spans="1:38" s="22" customFormat="1" ht="11.25" x14ac:dyDescent="0.2">
      <c r="A365" s="51"/>
      <c r="B365" s="51"/>
      <c r="C365" s="51"/>
      <c r="D365" s="51"/>
      <c r="E365" s="51"/>
      <c r="F365" s="51"/>
      <c r="G365" s="51"/>
    </row>
    <row r="366" spans="1:38" s="22" customFormat="1" ht="11.25" x14ac:dyDescent="0.2">
      <c r="A366" s="51"/>
      <c r="B366" s="51"/>
      <c r="C366" s="51"/>
      <c r="D366" s="51"/>
      <c r="E366" s="51"/>
      <c r="F366" s="51"/>
      <c r="G366" s="51"/>
    </row>
    <row r="367" spans="1:38" s="22" customFormat="1" ht="11.25" x14ac:dyDescent="0.2">
      <c r="A367" s="51"/>
      <c r="B367" s="51"/>
      <c r="C367" s="51"/>
      <c r="D367" s="51"/>
      <c r="E367" s="51"/>
      <c r="F367" s="51"/>
      <c r="G367" s="51"/>
    </row>
    <row r="368" spans="1:38" s="22" customFormat="1" ht="11.25" x14ac:dyDescent="0.2">
      <c r="A368" s="51"/>
      <c r="B368" s="51"/>
      <c r="C368" s="51"/>
      <c r="D368" s="51"/>
      <c r="E368" s="51"/>
      <c r="F368" s="51"/>
      <c r="G368" s="51"/>
    </row>
    <row r="369" spans="1:38" s="22" customFormat="1" ht="11.25" x14ac:dyDescent="0.2">
      <c r="A369" s="51"/>
      <c r="B369" s="51"/>
      <c r="C369" s="51"/>
      <c r="D369" s="51"/>
      <c r="E369" s="51"/>
      <c r="F369" s="51"/>
      <c r="G369" s="51"/>
    </row>
    <row r="370" spans="1:38" s="22" customFormat="1" ht="11.25" x14ac:dyDescent="0.2">
      <c r="A370" s="51"/>
      <c r="B370" s="51"/>
      <c r="C370" s="51"/>
      <c r="D370" s="51"/>
      <c r="E370" s="51"/>
      <c r="F370" s="51"/>
      <c r="G370" s="51"/>
    </row>
    <row r="371" spans="1:38" s="22" customFormat="1" ht="11.25" x14ac:dyDescent="0.2">
      <c r="A371" s="51"/>
      <c r="B371" s="51"/>
      <c r="C371" s="51"/>
      <c r="D371" s="51"/>
      <c r="E371" s="51"/>
      <c r="F371" s="51"/>
      <c r="G371" s="51"/>
    </row>
    <row r="372" spans="1:38" s="22" customFormat="1" ht="11.25" x14ac:dyDescent="0.2">
      <c r="A372" s="51"/>
      <c r="B372" s="51"/>
      <c r="C372" s="51"/>
      <c r="D372" s="51"/>
      <c r="E372" s="51"/>
      <c r="F372" s="51"/>
      <c r="G372" s="51"/>
    </row>
    <row r="373" spans="1:38" s="22" customFormat="1" ht="11.25" x14ac:dyDescent="0.2">
      <c r="A373" s="51"/>
      <c r="B373" s="51"/>
      <c r="C373" s="51"/>
      <c r="D373" s="51"/>
      <c r="E373" s="51"/>
      <c r="F373" s="51"/>
      <c r="G373" s="51"/>
    </row>
    <row r="374" spans="1:38" s="22" customFormat="1" ht="11.25" x14ac:dyDescent="0.2">
      <c r="A374" s="51"/>
      <c r="B374" s="51"/>
      <c r="C374" s="51"/>
      <c r="D374" s="51"/>
      <c r="E374" s="51"/>
      <c r="F374" s="51"/>
      <c r="G374" s="51"/>
    </row>
    <row r="375" spans="1:38" s="22" customFormat="1" ht="11.25" x14ac:dyDescent="0.2">
      <c r="A375" s="51"/>
      <c r="B375" s="51"/>
      <c r="C375" s="51"/>
      <c r="D375" s="51"/>
      <c r="E375" s="51"/>
      <c r="F375" s="51"/>
      <c r="G375" s="51"/>
    </row>
    <row r="376" spans="1:38" s="22" customFormat="1" ht="11.25" x14ac:dyDescent="0.2">
      <c r="A376" s="51"/>
      <c r="B376" s="51"/>
      <c r="C376" s="51"/>
      <c r="D376" s="51"/>
      <c r="E376" s="51"/>
      <c r="F376" s="51"/>
      <c r="G376" s="51"/>
    </row>
    <row r="377" spans="1:38" s="22" customFormat="1" ht="11.25" x14ac:dyDescent="0.2">
      <c r="A377" s="51"/>
      <c r="B377" s="51"/>
      <c r="C377" s="51"/>
      <c r="D377" s="51"/>
      <c r="E377" s="51"/>
      <c r="F377" s="51"/>
      <c r="G377" s="51"/>
    </row>
    <row r="378" spans="1:38" s="9" customFormat="1" ht="11.25" x14ac:dyDescent="0.2">
      <c r="A378" s="51"/>
      <c r="B378" s="51"/>
      <c r="C378" s="51"/>
      <c r="D378" s="51"/>
      <c r="E378" s="51"/>
      <c r="F378" s="51"/>
      <c r="G378" s="51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</row>
    <row r="379" spans="1:38" s="9" customFormat="1" ht="11.25" x14ac:dyDescent="0.2">
      <c r="A379" s="51"/>
      <c r="B379" s="51"/>
      <c r="C379" s="51"/>
      <c r="D379" s="51"/>
      <c r="E379" s="51"/>
      <c r="F379" s="51"/>
      <c r="G379" s="51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</row>
    <row r="380" spans="1:38" s="9" customFormat="1" ht="11.25" x14ac:dyDescent="0.2">
      <c r="A380" s="51"/>
      <c r="B380" s="51"/>
      <c r="C380" s="51"/>
      <c r="D380" s="51"/>
      <c r="E380" s="51"/>
      <c r="F380" s="51"/>
      <c r="G380" s="51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</row>
    <row r="381" spans="1:38" s="9" customFormat="1" ht="11.25" x14ac:dyDescent="0.2">
      <c r="A381" s="51"/>
      <c r="B381" s="51"/>
      <c r="C381" s="51"/>
      <c r="D381" s="51"/>
      <c r="E381" s="51"/>
      <c r="F381" s="51"/>
      <c r="G381" s="51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</row>
    <row r="382" spans="1:38" s="54" customFormat="1" ht="15" x14ac:dyDescent="0.2">
      <c r="A382" s="51"/>
      <c r="B382" s="51"/>
      <c r="C382" s="51"/>
      <c r="D382" s="51"/>
      <c r="E382" s="51"/>
      <c r="F382" s="51"/>
      <c r="G382" s="51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</row>
    <row r="383" spans="1:38" s="22" customFormat="1" ht="11.25" x14ac:dyDescent="0.2">
      <c r="A383" s="51"/>
      <c r="B383" s="51"/>
      <c r="C383" s="51"/>
      <c r="D383" s="51"/>
      <c r="E383" s="51"/>
      <c r="F383" s="51"/>
      <c r="G383" s="51"/>
    </row>
    <row r="384" spans="1:38" s="22" customFormat="1" ht="11.25" x14ac:dyDescent="0.2">
      <c r="A384" s="51"/>
      <c r="B384" s="51"/>
      <c r="C384" s="51"/>
      <c r="D384" s="51"/>
      <c r="E384" s="51"/>
      <c r="F384" s="51"/>
      <c r="G384" s="51"/>
    </row>
    <row r="385" spans="1:38" s="22" customFormat="1" ht="11.25" x14ac:dyDescent="0.2">
      <c r="A385" s="51"/>
      <c r="B385" s="51"/>
      <c r="C385" s="51"/>
      <c r="D385" s="51"/>
      <c r="E385" s="51"/>
      <c r="F385" s="51"/>
      <c r="G385" s="51"/>
    </row>
    <row r="386" spans="1:38" s="22" customFormat="1" ht="11.25" x14ac:dyDescent="0.2">
      <c r="A386" s="51"/>
      <c r="B386" s="51"/>
      <c r="C386" s="51"/>
      <c r="D386" s="51"/>
      <c r="E386" s="51"/>
      <c r="F386" s="51"/>
      <c r="G386" s="51"/>
    </row>
    <row r="387" spans="1:38" s="22" customFormat="1" ht="11.25" x14ac:dyDescent="0.2">
      <c r="A387" s="51"/>
      <c r="B387" s="51"/>
      <c r="C387" s="51"/>
      <c r="D387" s="51"/>
      <c r="E387" s="51"/>
      <c r="F387" s="51"/>
      <c r="G387" s="51"/>
    </row>
    <row r="388" spans="1:38" s="22" customFormat="1" ht="11.25" x14ac:dyDescent="0.2">
      <c r="A388" s="51"/>
      <c r="B388" s="51"/>
      <c r="C388" s="51"/>
      <c r="D388" s="51"/>
      <c r="E388" s="51"/>
      <c r="F388" s="51"/>
      <c r="G388" s="51"/>
    </row>
    <row r="389" spans="1:38" s="22" customFormat="1" ht="11.25" x14ac:dyDescent="0.2">
      <c r="A389" s="51"/>
      <c r="B389" s="51"/>
      <c r="C389" s="51"/>
      <c r="D389" s="51"/>
      <c r="E389" s="51"/>
      <c r="F389" s="51"/>
      <c r="G389" s="51"/>
    </row>
    <row r="390" spans="1:38" s="22" customFormat="1" ht="11.25" x14ac:dyDescent="0.2">
      <c r="A390" s="51"/>
      <c r="B390" s="51"/>
      <c r="C390" s="51"/>
      <c r="D390" s="51"/>
      <c r="E390" s="51"/>
      <c r="F390" s="51"/>
      <c r="G390" s="51"/>
    </row>
    <row r="391" spans="1:38" s="22" customFormat="1" ht="11.25" x14ac:dyDescent="0.2">
      <c r="A391" s="51"/>
      <c r="B391" s="51"/>
      <c r="C391" s="51"/>
      <c r="D391" s="51"/>
      <c r="E391" s="51"/>
      <c r="F391" s="51"/>
      <c r="G391" s="51"/>
    </row>
    <row r="392" spans="1:38" s="52" customFormat="1" ht="11.25" x14ac:dyDescent="0.2">
      <c r="A392" s="51"/>
      <c r="B392" s="51"/>
      <c r="C392" s="51"/>
      <c r="D392" s="51"/>
      <c r="E392" s="51"/>
      <c r="F392" s="51"/>
      <c r="G392" s="51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</row>
    <row r="393" spans="1:38" s="52" customFormat="1" ht="11.25" x14ac:dyDescent="0.2">
      <c r="A393" s="51"/>
      <c r="B393" s="51"/>
      <c r="C393" s="51"/>
      <c r="D393" s="51"/>
      <c r="E393" s="51"/>
      <c r="F393" s="51"/>
      <c r="G393" s="51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</row>
    <row r="394" spans="1:38" s="52" customFormat="1" ht="11.25" x14ac:dyDescent="0.2">
      <c r="A394" s="51"/>
      <c r="B394" s="51"/>
      <c r="C394" s="51"/>
      <c r="D394" s="51"/>
      <c r="E394" s="51"/>
      <c r="F394" s="51"/>
      <c r="G394" s="51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</row>
    <row r="395" spans="1:38" s="22" customFormat="1" ht="11.25" x14ac:dyDescent="0.2">
      <c r="A395" s="51"/>
      <c r="B395" s="51"/>
      <c r="C395" s="51"/>
      <c r="D395" s="51"/>
      <c r="E395" s="51"/>
      <c r="F395" s="51"/>
      <c r="G395" s="51"/>
    </row>
    <row r="396" spans="1:38" s="22" customFormat="1" ht="11.25" x14ac:dyDescent="0.2">
      <c r="A396" s="51"/>
      <c r="B396" s="51"/>
      <c r="C396" s="51"/>
      <c r="D396" s="51"/>
      <c r="E396" s="51"/>
      <c r="F396" s="51"/>
      <c r="G396" s="51"/>
    </row>
    <row r="397" spans="1:38" s="22" customFormat="1" ht="11.25" x14ac:dyDescent="0.2">
      <c r="A397" s="51"/>
      <c r="B397" s="51"/>
      <c r="C397" s="51"/>
      <c r="D397" s="51"/>
      <c r="E397" s="51"/>
      <c r="F397" s="51"/>
      <c r="G397" s="51"/>
    </row>
    <row r="398" spans="1:38" s="22" customFormat="1" ht="11.25" x14ac:dyDescent="0.2">
      <c r="A398" s="51"/>
      <c r="B398" s="51"/>
      <c r="C398" s="51"/>
      <c r="D398" s="51"/>
      <c r="E398" s="51"/>
      <c r="F398" s="51"/>
      <c r="G398" s="51"/>
    </row>
    <row r="399" spans="1:38" s="22" customFormat="1" ht="11.25" x14ac:dyDescent="0.2">
      <c r="A399" s="51"/>
      <c r="B399" s="51"/>
      <c r="C399" s="51"/>
      <c r="D399" s="51"/>
      <c r="E399" s="51"/>
      <c r="F399" s="51"/>
      <c r="G399" s="51"/>
    </row>
    <row r="400" spans="1:38" s="22" customFormat="1" ht="11.25" x14ac:dyDescent="0.2">
      <c r="A400" s="51"/>
      <c r="B400" s="51"/>
      <c r="C400" s="51"/>
      <c r="D400" s="51"/>
      <c r="E400" s="51"/>
      <c r="F400" s="51"/>
      <c r="G400" s="51"/>
    </row>
    <row r="401" spans="1:38" s="22" customFormat="1" ht="11.25" x14ac:dyDescent="0.2">
      <c r="A401" s="51"/>
      <c r="B401" s="51"/>
      <c r="C401" s="51"/>
      <c r="D401" s="51"/>
      <c r="E401" s="51"/>
      <c r="F401" s="51"/>
      <c r="G401" s="51"/>
    </row>
    <row r="402" spans="1:38" s="22" customFormat="1" ht="11.25" x14ac:dyDescent="0.2">
      <c r="A402" s="51"/>
      <c r="B402" s="51"/>
      <c r="C402" s="51"/>
      <c r="D402" s="51"/>
      <c r="E402" s="51"/>
      <c r="F402" s="51"/>
      <c r="G402" s="51"/>
    </row>
    <row r="403" spans="1:38" s="22" customFormat="1" ht="11.25" x14ac:dyDescent="0.2">
      <c r="A403" s="51"/>
      <c r="B403" s="51"/>
      <c r="C403" s="51"/>
      <c r="D403" s="51"/>
      <c r="E403" s="51"/>
      <c r="F403" s="51"/>
      <c r="G403" s="51"/>
    </row>
    <row r="404" spans="1:38" s="22" customFormat="1" ht="11.25" x14ac:dyDescent="0.2">
      <c r="A404" s="51"/>
      <c r="B404" s="51"/>
      <c r="C404" s="51"/>
      <c r="D404" s="51"/>
      <c r="E404" s="51"/>
      <c r="F404" s="51"/>
      <c r="G404" s="51"/>
    </row>
    <row r="405" spans="1:38" s="22" customFormat="1" ht="11.25" x14ac:dyDescent="0.2">
      <c r="A405" s="51"/>
      <c r="B405" s="51"/>
      <c r="C405" s="51"/>
      <c r="D405" s="51"/>
      <c r="E405" s="51"/>
      <c r="F405" s="51"/>
      <c r="G405" s="51"/>
    </row>
    <row r="406" spans="1:38" s="22" customFormat="1" ht="11.25" x14ac:dyDescent="0.2">
      <c r="A406" s="51"/>
      <c r="B406" s="51"/>
      <c r="C406" s="51"/>
      <c r="D406" s="51"/>
      <c r="E406" s="51"/>
      <c r="F406" s="51"/>
      <c r="G406" s="51"/>
    </row>
    <row r="407" spans="1:38" s="22" customFormat="1" ht="11.25" x14ac:dyDescent="0.2">
      <c r="A407" s="51"/>
      <c r="B407" s="51"/>
      <c r="C407" s="51"/>
      <c r="D407" s="51"/>
      <c r="E407" s="51"/>
      <c r="F407" s="51"/>
      <c r="G407" s="51"/>
    </row>
    <row r="408" spans="1:38" s="22" customFormat="1" ht="11.25" x14ac:dyDescent="0.2">
      <c r="A408" s="51"/>
      <c r="B408" s="51"/>
      <c r="C408" s="51"/>
      <c r="D408" s="51"/>
      <c r="E408" s="51"/>
      <c r="F408" s="51"/>
      <c r="G408" s="51"/>
    </row>
    <row r="409" spans="1:38" s="9" customFormat="1" ht="11.25" x14ac:dyDescent="0.2">
      <c r="A409" s="51"/>
      <c r="B409" s="51"/>
      <c r="C409" s="51"/>
      <c r="D409" s="51"/>
      <c r="E409" s="51"/>
      <c r="F409" s="51"/>
      <c r="G409" s="51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</row>
    <row r="410" spans="1:38" s="9" customFormat="1" ht="11.25" x14ac:dyDescent="0.2">
      <c r="A410" s="51"/>
      <c r="B410" s="51"/>
      <c r="C410" s="51"/>
      <c r="D410" s="51"/>
      <c r="E410" s="51"/>
      <c r="F410" s="51"/>
      <c r="G410" s="51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</row>
    <row r="411" spans="1:38" s="9" customFormat="1" ht="11.25" x14ac:dyDescent="0.2">
      <c r="A411" s="51"/>
      <c r="B411" s="51"/>
      <c r="C411" s="51"/>
      <c r="D411" s="51"/>
      <c r="E411" s="51"/>
      <c r="F411" s="51"/>
      <c r="G411" s="51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</row>
    <row r="412" spans="1:38" s="9" customFormat="1" ht="11.25" x14ac:dyDescent="0.2">
      <c r="A412" s="51"/>
      <c r="B412" s="51"/>
      <c r="C412" s="51"/>
      <c r="D412" s="51"/>
      <c r="E412" s="51"/>
      <c r="F412" s="51"/>
      <c r="G412" s="51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</row>
    <row r="413" spans="1:38" s="54" customFormat="1" ht="15" x14ac:dyDescent="0.2">
      <c r="A413" s="51"/>
      <c r="B413" s="51"/>
      <c r="C413" s="51"/>
      <c r="D413" s="51"/>
      <c r="E413" s="51"/>
      <c r="F413" s="51"/>
      <c r="G413" s="51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</row>
    <row r="414" spans="1:38" s="22" customFormat="1" ht="11.25" x14ac:dyDescent="0.2">
      <c r="A414" s="51"/>
      <c r="B414" s="51"/>
      <c r="C414" s="51"/>
      <c r="D414" s="51"/>
      <c r="E414" s="51"/>
      <c r="F414" s="51"/>
      <c r="G414" s="51"/>
    </row>
    <row r="415" spans="1:38" s="22" customFormat="1" ht="11.25" x14ac:dyDescent="0.2">
      <c r="A415" s="51"/>
      <c r="B415" s="51"/>
      <c r="C415" s="51"/>
      <c r="D415" s="51"/>
      <c r="E415" s="51"/>
      <c r="F415" s="51"/>
      <c r="G415" s="51"/>
    </row>
    <row r="416" spans="1:38" s="22" customFormat="1" ht="11.25" x14ac:dyDescent="0.2">
      <c r="A416" s="51"/>
      <c r="B416" s="51"/>
      <c r="C416" s="51"/>
      <c r="D416" s="51"/>
      <c r="E416" s="51"/>
      <c r="F416" s="51"/>
      <c r="G416" s="51"/>
    </row>
    <row r="417" spans="1:38" s="22" customFormat="1" ht="11.25" x14ac:dyDescent="0.2">
      <c r="A417" s="51"/>
      <c r="B417" s="51"/>
      <c r="C417" s="51"/>
      <c r="D417" s="51"/>
      <c r="E417" s="51"/>
      <c r="F417" s="51"/>
      <c r="G417" s="51"/>
    </row>
    <row r="418" spans="1:38" s="22" customFormat="1" ht="11.25" x14ac:dyDescent="0.2">
      <c r="A418" s="51"/>
      <c r="B418" s="51"/>
      <c r="C418" s="51"/>
      <c r="D418" s="51"/>
      <c r="E418" s="51"/>
      <c r="F418" s="51"/>
      <c r="G418" s="51"/>
    </row>
    <row r="419" spans="1:38" s="22" customFormat="1" ht="11.25" x14ac:dyDescent="0.2">
      <c r="A419" s="51"/>
      <c r="B419" s="51"/>
      <c r="C419" s="51"/>
      <c r="D419" s="51"/>
      <c r="E419" s="51"/>
      <c r="F419" s="51"/>
      <c r="G419" s="51"/>
    </row>
    <row r="420" spans="1:38" s="22" customFormat="1" ht="11.25" x14ac:dyDescent="0.2">
      <c r="A420" s="51"/>
      <c r="B420" s="51"/>
      <c r="C420" s="51"/>
      <c r="D420" s="51"/>
      <c r="E420" s="51"/>
      <c r="F420" s="51"/>
      <c r="G420" s="51"/>
    </row>
    <row r="421" spans="1:38" s="22" customFormat="1" ht="11.25" x14ac:dyDescent="0.2">
      <c r="A421" s="51"/>
      <c r="B421" s="51"/>
      <c r="C421" s="51"/>
      <c r="D421" s="51"/>
      <c r="E421" s="51"/>
      <c r="F421" s="51"/>
      <c r="G421" s="51"/>
    </row>
    <row r="422" spans="1:38" s="22" customFormat="1" ht="11.25" x14ac:dyDescent="0.2">
      <c r="A422" s="51"/>
      <c r="B422" s="51"/>
      <c r="C422" s="51"/>
      <c r="D422" s="51"/>
      <c r="E422" s="51"/>
      <c r="F422" s="51"/>
      <c r="G422" s="51"/>
    </row>
    <row r="423" spans="1:38" s="52" customFormat="1" ht="11.25" x14ac:dyDescent="0.2">
      <c r="A423" s="51"/>
      <c r="B423" s="51"/>
      <c r="C423" s="51"/>
      <c r="D423" s="51"/>
      <c r="E423" s="51"/>
      <c r="F423" s="51"/>
      <c r="G423" s="51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</row>
    <row r="424" spans="1:38" s="52" customFormat="1" ht="11.25" x14ac:dyDescent="0.2">
      <c r="A424" s="51"/>
      <c r="B424" s="51"/>
      <c r="C424" s="51"/>
      <c r="D424" s="51"/>
      <c r="E424" s="51"/>
      <c r="F424" s="51"/>
      <c r="G424" s="51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</row>
    <row r="425" spans="1:38" s="52" customFormat="1" ht="11.25" x14ac:dyDescent="0.2">
      <c r="A425" s="51"/>
      <c r="B425" s="51"/>
      <c r="C425" s="51"/>
      <c r="D425" s="51"/>
      <c r="E425" s="51"/>
      <c r="F425" s="51"/>
      <c r="G425" s="51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</row>
    <row r="426" spans="1:38" s="22" customFormat="1" ht="11.25" x14ac:dyDescent="0.2">
      <c r="A426" s="51"/>
      <c r="B426" s="51"/>
      <c r="C426" s="51"/>
      <c r="D426" s="51"/>
      <c r="E426" s="51"/>
      <c r="F426" s="51"/>
      <c r="G426" s="51"/>
    </row>
    <row r="427" spans="1:38" s="22" customFormat="1" ht="11.25" x14ac:dyDescent="0.2">
      <c r="A427" s="51"/>
      <c r="B427" s="51"/>
      <c r="C427" s="51"/>
      <c r="D427" s="51"/>
      <c r="E427" s="51"/>
      <c r="F427" s="51"/>
      <c r="G427" s="51"/>
    </row>
    <row r="428" spans="1:38" s="22" customFormat="1" ht="11.25" x14ac:dyDescent="0.2">
      <c r="A428" s="51"/>
      <c r="B428" s="51"/>
      <c r="C428" s="51"/>
      <c r="D428" s="51"/>
      <c r="E428" s="51"/>
      <c r="F428" s="51"/>
      <c r="G428" s="51"/>
    </row>
    <row r="429" spans="1:38" s="22" customFormat="1" ht="11.25" x14ac:dyDescent="0.2">
      <c r="A429" s="51"/>
      <c r="B429" s="51"/>
      <c r="C429" s="51"/>
      <c r="D429" s="51"/>
      <c r="E429" s="51"/>
      <c r="F429" s="51"/>
      <c r="G429" s="51"/>
    </row>
    <row r="430" spans="1:38" s="22" customFormat="1" ht="11.25" x14ac:dyDescent="0.2">
      <c r="A430" s="51"/>
      <c r="B430" s="51"/>
      <c r="C430" s="51"/>
      <c r="D430" s="51"/>
      <c r="E430" s="51"/>
      <c r="F430" s="51"/>
      <c r="G430" s="51"/>
    </row>
    <row r="431" spans="1:38" s="22" customFormat="1" ht="11.25" x14ac:dyDescent="0.2">
      <c r="A431" s="51"/>
      <c r="B431" s="51"/>
      <c r="C431" s="51"/>
      <c r="D431" s="51"/>
      <c r="E431" s="51"/>
      <c r="F431" s="51"/>
      <c r="G431" s="51"/>
    </row>
    <row r="432" spans="1:38" s="22" customFormat="1" ht="11.25" x14ac:dyDescent="0.2">
      <c r="A432" s="51"/>
      <c r="B432" s="51"/>
      <c r="C432" s="51"/>
      <c r="D432" s="51"/>
      <c r="E432" s="51"/>
      <c r="F432" s="51"/>
      <c r="G432" s="51"/>
    </row>
    <row r="433" spans="1:38" s="22" customFormat="1" ht="11.25" x14ac:dyDescent="0.2">
      <c r="A433" s="51"/>
      <c r="B433" s="51"/>
      <c r="C433" s="51"/>
      <c r="D433" s="51"/>
      <c r="E433" s="51"/>
      <c r="F433" s="51"/>
      <c r="G433" s="51"/>
    </row>
    <row r="434" spans="1:38" s="22" customFormat="1" ht="11.25" x14ac:dyDescent="0.2">
      <c r="A434" s="51"/>
      <c r="B434" s="51"/>
      <c r="C434" s="51"/>
      <c r="D434" s="51"/>
      <c r="E434" s="51"/>
      <c r="F434" s="51"/>
      <c r="G434" s="51"/>
    </row>
    <row r="435" spans="1:38" s="22" customFormat="1" ht="11.25" x14ac:dyDescent="0.2">
      <c r="A435" s="51"/>
      <c r="B435" s="51"/>
      <c r="C435" s="51"/>
      <c r="D435" s="51"/>
      <c r="E435" s="51"/>
      <c r="F435" s="51"/>
      <c r="G435" s="51"/>
    </row>
    <row r="436" spans="1:38" s="22" customFormat="1" ht="11.25" x14ac:dyDescent="0.2">
      <c r="A436" s="51"/>
      <c r="B436" s="51"/>
      <c r="C436" s="51"/>
      <c r="D436" s="51"/>
      <c r="E436" s="51"/>
      <c r="F436" s="51"/>
      <c r="G436" s="51"/>
    </row>
    <row r="437" spans="1:38" s="22" customFormat="1" ht="11.25" x14ac:dyDescent="0.2">
      <c r="A437" s="51"/>
      <c r="B437" s="51"/>
      <c r="C437" s="51"/>
      <c r="D437" s="51"/>
      <c r="E437" s="51"/>
      <c r="F437" s="51"/>
      <c r="G437" s="51"/>
    </row>
    <row r="438" spans="1:38" s="22" customFormat="1" ht="11.25" x14ac:dyDescent="0.2">
      <c r="A438" s="51"/>
      <c r="B438" s="51"/>
      <c r="C438" s="51"/>
      <c r="D438" s="51"/>
      <c r="E438" s="51"/>
      <c r="F438" s="51"/>
      <c r="G438" s="51"/>
    </row>
    <row r="439" spans="1:38" s="22" customFormat="1" ht="11.25" x14ac:dyDescent="0.2">
      <c r="A439" s="51"/>
      <c r="B439" s="51"/>
      <c r="C439" s="51"/>
      <c r="D439" s="51"/>
      <c r="E439" s="51"/>
      <c r="F439" s="51"/>
      <c r="G439" s="51"/>
    </row>
    <row r="440" spans="1:38" s="9" customFormat="1" ht="11.25" x14ac:dyDescent="0.2">
      <c r="A440" s="51"/>
      <c r="B440" s="51"/>
      <c r="C440" s="51"/>
      <c r="D440" s="51"/>
      <c r="E440" s="51"/>
      <c r="F440" s="51"/>
      <c r="G440" s="51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</row>
    <row r="441" spans="1:38" s="9" customFormat="1" ht="11.25" x14ac:dyDescent="0.2">
      <c r="A441" s="51"/>
      <c r="B441" s="51"/>
      <c r="C441" s="51"/>
      <c r="D441" s="51"/>
      <c r="E441" s="51"/>
      <c r="F441" s="51"/>
      <c r="G441" s="51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</row>
    <row r="442" spans="1:38" s="9" customFormat="1" ht="11.25" x14ac:dyDescent="0.2">
      <c r="A442" s="51"/>
      <c r="B442" s="51"/>
      <c r="C442" s="51"/>
      <c r="D442" s="51"/>
      <c r="E442" s="51"/>
      <c r="F442" s="51"/>
      <c r="G442" s="51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</row>
    <row r="443" spans="1:38" s="9" customFormat="1" ht="11.25" x14ac:dyDescent="0.2">
      <c r="A443" s="51"/>
      <c r="B443" s="51"/>
      <c r="C443" s="51"/>
      <c r="D443" s="51"/>
      <c r="E443" s="51"/>
      <c r="F443" s="51"/>
      <c r="G443" s="51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</row>
    <row r="444" spans="1:38" s="54" customFormat="1" ht="15" x14ac:dyDescent="0.2">
      <c r="A444" s="51"/>
      <c r="B444" s="51"/>
      <c r="C444" s="51"/>
      <c r="D444" s="51"/>
      <c r="E444" s="51"/>
      <c r="F444" s="51"/>
      <c r="G444" s="51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</row>
    <row r="445" spans="1:38" s="22" customFormat="1" ht="11.25" x14ac:dyDescent="0.2">
      <c r="A445" s="51"/>
      <c r="B445" s="51"/>
      <c r="C445" s="51"/>
      <c r="D445" s="51"/>
      <c r="E445" s="51"/>
      <c r="F445" s="51"/>
      <c r="G445" s="51"/>
    </row>
    <row r="446" spans="1:38" s="22" customFormat="1" ht="11.25" x14ac:dyDescent="0.2">
      <c r="A446" s="51"/>
      <c r="B446" s="51"/>
      <c r="C446" s="51"/>
      <c r="D446" s="51"/>
      <c r="E446" s="51"/>
      <c r="F446" s="51"/>
      <c r="G446" s="51"/>
    </row>
    <row r="447" spans="1:38" s="22" customFormat="1" ht="11.25" x14ac:dyDescent="0.2">
      <c r="A447" s="51"/>
      <c r="B447" s="51"/>
      <c r="C447" s="51"/>
      <c r="D447" s="51"/>
      <c r="E447" s="51"/>
      <c r="F447" s="51"/>
      <c r="G447" s="51"/>
    </row>
    <row r="448" spans="1:38" s="22" customFormat="1" ht="11.25" x14ac:dyDescent="0.2">
      <c r="A448" s="51"/>
      <c r="B448" s="51"/>
      <c r="C448" s="51"/>
      <c r="D448" s="51"/>
      <c r="E448" s="51"/>
      <c r="F448" s="51"/>
      <c r="G448" s="51"/>
    </row>
    <row r="449" spans="1:38" s="22" customFormat="1" ht="11.25" x14ac:dyDescent="0.2">
      <c r="A449" s="51"/>
      <c r="B449" s="51"/>
      <c r="C449" s="51"/>
      <c r="D449" s="51"/>
      <c r="E449" s="51"/>
      <c r="F449" s="51"/>
      <c r="G449" s="51"/>
    </row>
    <row r="450" spans="1:38" s="22" customFormat="1" ht="11.25" x14ac:dyDescent="0.2">
      <c r="A450" s="51"/>
      <c r="B450" s="51"/>
      <c r="C450" s="51"/>
      <c r="D450" s="51"/>
      <c r="E450" s="51"/>
      <c r="F450" s="51"/>
      <c r="G450" s="51"/>
    </row>
    <row r="451" spans="1:38" s="22" customFormat="1" ht="11.25" x14ac:dyDescent="0.2">
      <c r="A451" s="51"/>
      <c r="B451" s="51"/>
      <c r="C451" s="51"/>
      <c r="D451" s="51"/>
      <c r="E451" s="51"/>
      <c r="F451" s="51"/>
      <c r="G451" s="51"/>
    </row>
    <row r="452" spans="1:38" s="22" customFormat="1" ht="11.25" x14ac:dyDescent="0.2">
      <c r="A452" s="51"/>
      <c r="B452" s="51"/>
      <c r="C452" s="51"/>
      <c r="D452" s="51"/>
      <c r="E452" s="51"/>
      <c r="F452" s="51"/>
      <c r="G452" s="51"/>
    </row>
    <row r="453" spans="1:38" s="22" customFormat="1" ht="11.25" x14ac:dyDescent="0.2">
      <c r="A453" s="51"/>
      <c r="B453" s="51"/>
      <c r="C453" s="51"/>
      <c r="D453" s="51"/>
      <c r="E453" s="51"/>
      <c r="F453" s="51"/>
      <c r="G453" s="51"/>
    </row>
    <row r="454" spans="1:38" s="52" customFormat="1" ht="11.25" x14ac:dyDescent="0.2">
      <c r="A454" s="51"/>
      <c r="B454" s="51"/>
      <c r="C454" s="51"/>
      <c r="D454" s="51"/>
      <c r="E454" s="51"/>
      <c r="F454" s="51"/>
      <c r="G454" s="51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</row>
    <row r="455" spans="1:38" s="52" customFormat="1" ht="11.25" x14ac:dyDescent="0.2">
      <c r="A455" s="51"/>
      <c r="B455" s="51"/>
      <c r="C455" s="51"/>
      <c r="D455" s="51"/>
      <c r="E455" s="51"/>
      <c r="F455" s="51"/>
      <c r="G455" s="51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</row>
    <row r="456" spans="1:38" s="52" customFormat="1" ht="11.25" x14ac:dyDescent="0.2">
      <c r="A456" s="51"/>
      <c r="B456" s="51"/>
      <c r="C456" s="51"/>
      <c r="D456" s="51"/>
      <c r="E456" s="51"/>
      <c r="F456" s="51"/>
      <c r="G456" s="51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</row>
    <row r="457" spans="1:38" s="22" customFormat="1" ht="11.25" x14ac:dyDescent="0.2">
      <c r="A457" s="51"/>
      <c r="B457" s="51"/>
      <c r="C457" s="51"/>
      <c r="D457" s="51"/>
      <c r="E457" s="51"/>
      <c r="F457" s="51"/>
      <c r="G457" s="51"/>
    </row>
    <row r="458" spans="1:38" s="22" customFormat="1" ht="11.25" x14ac:dyDescent="0.2">
      <c r="A458" s="51"/>
      <c r="B458" s="51"/>
      <c r="C458" s="51"/>
      <c r="D458" s="51"/>
      <c r="E458" s="51"/>
      <c r="F458" s="51"/>
      <c r="G458" s="51"/>
    </row>
    <row r="459" spans="1:38" s="22" customFormat="1" ht="11.25" x14ac:dyDescent="0.2">
      <c r="A459" s="51"/>
      <c r="B459" s="51"/>
      <c r="C459" s="51"/>
      <c r="D459" s="51"/>
      <c r="E459" s="51"/>
      <c r="F459" s="51"/>
      <c r="G459" s="51"/>
    </row>
    <row r="460" spans="1:38" s="22" customFormat="1" ht="11.25" x14ac:dyDescent="0.2">
      <c r="A460" s="51"/>
      <c r="B460" s="51"/>
      <c r="C460" s="51"/>
      <c r="D460" s="51"/>
      <c r="E460" s="51"/>
      <c r="F460" s="51"/>
      <c r="G460" s="51"/>
    </row>
    <row r="461" spans="1:38" s="22" customFormat="1" ht="11.25" x14ac:dyDescent="0.2">
      <c r="A461" s="51"/>
      <c r="B461" s="51"/>
      <c r="C461" s="51"/>
      <c r="D461" s="51"/>
      <c r="E461" s="51"/>
      <c r="F461" s="51"/>
      <c r="G461" s="51"/>
    </row>
    <row r="462" spans="1:38" s="22" customFormat="1" ht="11.25" x14ac:dyDescent="0.2">
      <c r="A462" s="51"/>
      <c r="B462" s="51"/>
      <c r="C462" s="51"/>
      <c r="D462" s="51"/>
      <c r="E462" s="51"/>
      <c r="F462" s="51"/>
      <c r="G462" s="51"/>
    </row>
    <row r="463" spans="1:38" s="22" customFormat="1" ht="11.25" x14ac:dyDescent="0.2">
      <c r="A463" s="51"/>
      <c r="B463" s="51"/>
      <c r="C463" s="51"/>
      <c r="D463" s="51"/>
      <c r="E463" s="51"/>
      <c r="F463" s="51"/>
      <c r="G463" s="51"/>
    </row>
    <row r="464" spans="1:38" s="22" customFormat="1" ht="11.25" x14ac:dyDescent="0.2">
      <c r="A464" s="51"/>
      <c r="B464" s="51"/>
      <c r="C464" s="51"/>
      <c r="D464" s="51"/>
      <c r="E464" s="51"/>
      <c r="F464" s="51"/>
      <c r="G464" s="51"/>
    </row>
    <row r="465" spans="1:38" s="22" customFormat="1" ht="11.25" x14ac:dyDescent="0.2">
      <c r="A465" s="51"/>
      <c r="B465" s="51"/>
      <c r="C465" s="51"/>
      <c r="D465" s="51"/>
      <c r="E465" s="51"/>
      <c r="F465" s="51"/>
      <c r="G465" s="51"/>
    </row>
    <row r="466" spans="1:38" s="22" customFormat="1" ht="11.25" x14ac:dyDescent="0.2">
      <c r="A466" s="51"/>
      <c r="B466" s="51"/>
      <c r="C466" s="51"/>
      <c r="D466" s="51"/>
      <c r="E466" s="51"/>
      <c r="F466" s="51"/>
      <c r="G466" s="51"/>
    </row>
    <row r="467" spans="1:38" s="22" customFormat="1" ht="11.25" x14ac:dyDescent="0.2">
      <c r="A467" s="51"/>
      <c r="B467" s="51"/>
      <c r="C467" s="51"/>
      <c r="D467" s="51"/>
      <c r="E467" s="51"/>
      <c r="F467" s="51"/>
      <c r="G467" s="51"/>
    </row>
    <row r="468" spans="1:38" s="22" customFormat="1" ht="11.25" x14ac:dyDescent="0.2">
      <c r="A468" s="51"/>
      <c r="B468" s="51"/>
      <c r="C468" s="51"/>
      <c r="D468" s="51"/>
      <c r="E468" s="51"/>
      <c r="F468" s="51"/>
      <c r="G468" s="51"/>
    </row>
    <row r="469" spans="1:38" s="22" customFormat="1" ht="11.25" x14ac:dyDescent="0.2">
      <c r="A469" s="51"/>
      <c r="B469" s="51"/>
      <c r="C469" s="51"/>
      <c r="D469" s="51"/>
      <c r="E469" s="51"/>
      <c r="F469" s="51"/>
      <c r="G469" s="51"/>
    </row>
    <row r="470" spans="1:38" s="22" customFormat="1" ht="11.25" x14ac:dyDescent="0.2">
      <c r="A470" s="51"/>
      <c r="B470" s="51"/>
      <c r="C470" s="51"/>
      <c r="D470" s="51"/>
      <c r="E470" s="51"/>
      <c r="F470" s="51"/>
      <c r="G470" s="51"/>
    </row>
    <row r="471" spans="1:38" s="9" customFormat="1" ht="11.25" x14ac:dyDescent="0.2">
      <c r="A471" s="51"/>
      <c r="B471" s="51"/>
      <c r="C471" s="51"/>
      <c r="D471" s="51"/>
      <c r="E471" s="51"/>
      <c r="F471" s="51"/>
      <c r="G471" s="51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</row>
    <row r="472" spans="1:38" s="9" customFormat="1" ht="11.25" x14ac:dyDescent="0.2">
      <c r="A472" s="51"/>
      <c r="B472" s="51"/>
      <c r="C472" s="51"/>
      <c r="D472" s="51"/>
      <c r="E472" s="51"/>
      <c r="F472" s="51"/>
      <c r="G472" s="51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</row>
    <row r="473" spans="1:38" s="9" customFormat="1" ht="11.25" x14ac:dyDescent="0.2">
      <c r="A473" s="51"/>
      <c r="B473" s="51"/>
      <c r="C473" s="51"/>
      <c r="D473" s="51"/>
      <c r="E473" s="51"/>
      <c r="F473" s="51"/>
      <c r="G473" s="51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</row>
    <row r="474" spans="1:38" s="9" customFormat="1" ht="11.25" x14ac:dyDescent="0.2">
      <c r="A474" s="51"/>
      <c r="B474" s="51"/>
      <c r="C474" s="51"/>
      <c r="D474" s="51"/>
      <c r="E474" s="51"/>
      <c r="F474" s="51"/>
      <c r="G474" s="51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</row>
    <row r="475" spans="1:38" s="54" customFormat="1" ht="15" x14ac:dyDescent="0.2">
      <c r="A475" s="51"/>
      <c r="B475" s="51"/>
      <c r="C475" s="51"/>
      <c r="D475" s="51"/>
      <c r="E475" s="51"/>
      <c r="F475" s="51"/>
      <c r="G475" s="51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</row>
    <row r="476" spans="1:38" s="22" customFormat="1" ht="11.25" x14ac:dyDescent="0.2">
      <c r="A476" s="51"/>
      <c r="B476" s="51"/>
      <c r="C476" s="51"/>
      <c r="D476" s="51"/>
      <c r="E476" s="51"/>
      <c r="F476" s="51"/>
      <c r="G476" s="51"/>
    </row>
    <row r="477" spans="1:38" s="22" customFormat="1" ht="11.25" x14ac:dyDescent="0.2">
      <c r="A477" s="51"/>
      <c r="B477" s="51"/>
      <c r="C477" s="51"/>
      <c r="D477" s="51"/>
      <c r="E477" s="51"/>
      <c r="F477" s="51"/>
      <c r="G477" s="51"/>
    </row>
    <row r="478" spans="1:38" s="22" customFormat="1" ht="11.25" x14ac:dyDescent="0.2">
      <c r="A478" s="51"/>
      <c r="B478" s="51"/>
      <c r="C478" s="51"/>
      <c r="D478" s="51"/>
      <c r="E478" s="51"/>
      <c r="F478" s="51"/>
      <c r="G478" s="51"/>
    </row>
    <row r="479" spans="1:38" s="22" customFormat="1" ht="11.25" x14ac:dyDescent="0.2">
      <c r="A479" s="51"/>
      <c r="B479" s="51"/>
      <c r="C479" s="51"/>
      <c r="D479" s="51"/>
      <c r="E479" s="51"/>
      <c r="F479" s="51"/>
      <c r="G479" s="51"/>
    </row>
    <row r="480" spans="1:38" s="22" customFormat="1" ht="11.25" x14ac:dyDescent="0.2">
      <c r="A480" s="51"/>
      <c r="B480" s="51"/>
      <c r="C480" s="51"/>
      <c r="D480" s="51"/>
      <c r="E480" s="51"/>
      <c r="F480" s="51"/>
      <c r="G480" s="51"/>
    </row>
    <row r="481" spans="1:7" s="22" customFormat="1" ht="11.25" x14ac:dyDescent="0.2">
      <c r="A481" s="51"/>
      <c r="B481" s="51"/>
      <c r="C481" s="51"/>
      <c r="D481" s="51"/>
      <c r="E481" s="51"/>
      <c r="F481" s="51"/>
      <c r="G481" s="51"/>
    </row>
    <row r="482" spans="1:7" s="22" customFormat="1" ht="11.25" x14ac:dyDescent="0.2">
      <c r="A482" s="51"/>
      <c r="B482" s="51"/>
      <c r="C482" s="51"/>
      <c r="D482" s="51"/>
      <c r="E482" s="51"/>
      <c r="F482" s="51"/>
      <c r="G482" s="51"/>
    </row>
    <row r="483" spans="1:7" s="22" customFormat="1" ht="11.25" x14ac:dyDescent="0.2">
      <c r="A483" s="51"/>
      <c r="B483" s="51"/>
      <c r="C483" s="51"/>
      <c r="D483" s="51"/>
      <c r="E483" s="51"/>
      <c r="F483" s="51"/>
      <c r="G483" s="51"/>
    </row>
    <row r="484" spans="1:7" s="22" customFormat="1" ht="11.25" x14ac:dyDescent="0.2">
      <c r="A484" s="51"/>
      <c r="B484" s="51"/>
      <c r="C484" s="51"/>
      <c r="D484" s="51"/>
      <c r="E484" s="51"/>
      <c r="F484" s="51"/>
      <c r="G484" s="51"/>
    </row>
    <row r="485" spans="1:7" s="22" customFormat="1" ht="11.25" x14ac:dyDescent="0.2">
      <c r="A485" s="51"/>
      <c r="B485" s="51"/>
      <c r="C485" s="51"/>
      <c r="D485" s="51"/>
      <c r="E485" s="51"/>
      <c r="F485" s="51"/>
      <c r="G485" s="51"/>
    </row>
    <row r="486" spans="1:7" s="22" customFormat="1" ht="11.25" x14ac:dyDescent="0.2">
      <c r="A486" s="51"/>
      <c r="B486" s="51"/>
      <c r="C486" s="51"/>
      <c r="D486" s="51"/>
      <c r="E486" s="51"/>
      <c r="F486" s="51"/>
      <c r="G486" s="51"/>
    </row>
    <row r="487" spans="1:7" s="22" customFormat="1" ht="11.25" x14ac:dyDescent="0.2">
      <c r="A487" s="51"/>
      <c r="B487" s="51"/>
      <c r="C487" s="51"/>
      <c r="D487" s="51"/>
      <c r="E487" s="51"/>
      <c r="F487" s="51"/>
      <c r="G487" s="51"/>
    </row>
    <row r="488" spans="1:7" s="22" customFormat="1" ht="11.25" x14ac:dyDescent="0.2">
      <c r="A488" s="51"/>
      <c r="B488" s="51"/>
      <c r="C488" s="51"/>
      <c r="D488" s="51"/>
      <c r="E488" s="51"/>
      <c r="F488" s="51"/>
      <c r="G488" s="51"/>
    </row>
    <row r="489" spans="1:7" s="22" customFormat="1" ht="11.25" x14ac:dyDescent="0.2">
      <c r="A489" s="51"/>
      <c r="B489" s="51"/>
      <c r="C489" s="51"/>
      <c r="D489" s="51"/>
      <c r="E489" s="51"/>
      <c r="F489" s="51"/>
      <c r="G489" s="51"/>
    </row>
    <row r="490" spans="1:7" s="22" customFormat="1" ht="11.25" x14ac:dyDescent="0.2">
      <c r="A490" s="51"/>
      <c r="B490" s="51"/>
      <c r="C490" s="51"/>
      <c r="D490" s="51"/>
      <c r="E490" s="51"/>
      <c r="F490" s="51"/>
      <c r="G490" s="51"/>
    </row>
    <row r="491" spans="1:7" s="22" customFormat="1" ht="11.25" x14ac:dyDescent="0.2">
      <c r="A491" s="51"/>
      <c r="B491" s="51"/>
      <c r="C491" s="51"/>
      <c r="D491" s="51"/>
      <c r="E491" s="51"/>
      <c r="F491" s="51"/>
      <c r="G491" s="51"/>
    </row>
    <row r="492" spans="1:7" s="22" customFormat="1" ht="11.25" x14ac:dyDescent="0.2">
      <c r="A492" s="51"/>
      <c r="B492" s="51"/>
      <c r="C492" s="51"/>
      <c r="D492" s="51"/>
      <c r="E492" s="51"/>
      <c r="F492" s="51"/>
      <c r="G492" s="51"/>
    </row>
    <row r="493" spans="1:7" s="22" customFormat="1" ht="11.25" x14ac:dyDescent="0.2">
      <c r="A493" s="51"/>
      <c r="B493" s="51"/>
      <c r="C493" s="51"/>
      <c r="D493" s="51"/>
      <c r="E493" s="51"/>
      <c r="F493" s="51"/>
      <c r="G493" s="51"/>
    </row>
    <row r="494" spans="1:7" s="22" customFormat="1" ht="11.25" x14ac:dyDescent="0.2">
      <c r="A494" s="51"/>
      <c r="B494" s="51"/>
      <c r="C494" s="51"/>
      <c r="D494" s="51"/>
      <c r="E494" s="51"/>
      <c r="F494" s="51"/>
      <c r="G494" s="51"/>
    </row>
    <row r="495" spans="1:7" s="22" customFormat="1" ht="11.25" x14ac:dyDescent="0.2">
      <c r="A495" s="51"/>
      <c r="B495" s="51"/>
      <c r="C495" s="51"/>
      <c r="D495" s="51"/>
      <c r="E495" s="51"/>
      <c r="F495" s="51"/>
      <c r="G495" s="51"/>
    </row>
    <row r="496" spans="1:7" s="22" customFormat="1" ht="11.25" x14ac:dyDescent="0.2">
      <c r="A496" s="51"/>
      <c r="B496" s="51"/>
      <c r="C496" s="51"/>
      <c r="D496" s="51"/>
      <c r="E496" s="51"/>
      <c r="F496" s="51"/>
      <c r="G496" s="51"/>
    </row>
    <row r="497" spans="1:38" s="22" customFormat="1" ht="11.25" x14ac:dyDescent="0.2">
      <c r="A497" s="51"/>
      <c r="B497" s="51"/>
      <c r="C497" s="51"/>
      <c r="D497" s="51"/>
      <c r="E497" s="51"/>
      <c r="F497" s="51"/>
      <c r="G497" s="51"/>
    </row>
    <row r="498" spans="1:38" s="22" customFormat="1" ht="11.25" x14ac:dyDescent="0.2">
      <c r="A498" s="51"/>
      <c r="B498" s="51"/>
      <c r="C498" s="51"/>
      <c r="D498" s="51"/>
      <c r="E498" s="51"/>
      <c r="F498" s="51"/>
      <c r="G498" s="51"/>
    </row>
    <row r="499" spans="1:38" s="22" customFormat="1" ht="11.25" x14ac:dyDescent="0.2">
      <c r="A499" s="51"/>
      <c r="B499" s="51"/>
      <c r="C499" s="51"/>
      <c r="D499" s="51"/>
      <c r="E499" s="51"/>
      <c r="F499" s="51"/>
      <c r="G499" s="51"/>
    </row>
    <row r="500" spans="1:38" s="22" customFormat="1" ht="11.25" x14ac:dyDescent="0.2">
      <c r="A500" s="51"/>
      <c r="B500" s="51"/>
      <c r="C500" s="51"/>
      <c r="D500" s="51"/>
      <c r="E500" s="51"/>
      <c r="F500" s="51"/>
      <c r="G500" s="51"/>
    </row>
    <row r="501" spans="1:38" s="22" customFormat="1" ht="11.25" x14ac:dyDescent="0.2">
      <c r="A501" s="51"/>
      <c r="B501" s="51"/>
      <c r="C501" s="51"/>
      <c r="D501" s="51"/>
      <c r="E501" s="51"/>
      <c r="F501" s="51"/>
      <c r="G501" s="51"/>
    </row>
    <row r="502" spans="1:38" s="9" customFormat="1" ht="11.25" x14ac:dyDescent="0.2">
      <c r="A502" s="51"/>
      <c r="B502" s="51"/>
      <c r="C502" s="51"/>
      <c r="D502" s="51"/>
      <c r="E502" s="51"/>
      <c r="F502" s="51"/>
      <c r="G502" s="51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</row>
    <row r="503" spans="1:38" s="9" customFormat="1" ht="11.25" x14ac:dyDescent="0.2">
      <c r="A503" s="51"/>
      <c r="B503" s="51"/>
      <c r="C503" s="51"/>
      <c r="D503" s="51"/>
      <c r="E503" s="51"/>
      <c r="F503" s="51"/>
      <c r="G503" s="51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</row>
    <row r="504" spans="1:38" s="9" customFormat="1" ht="11.25" x14ac:dyDescent="0.2">
      <c r="A504" s="51"/>
      <c r="B504" s="51"/>
      <c r="C504" s="51"/>
      <c r="D504" s="51"/>
      <c r="E504" s="51"/>
      <c r="F504" s="51"/>
      <c r="G504" s="51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</row>
    <row r="505" spans="1:38" s="9" customFormat="1" ht="11.25" x14ac:dyDescent="0.2">
      <c r="A505" s="51"/>
      <c r="B505" s="51"/>
      <c r="C505" s="51"/>
      <c r="D505" s="51"/>
      <c r="E505" s="51"/>
      <c r="F505" s="51"/>
      <c r="G505" s="51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</row>
    <row r="506" spans="1:38" s="54" customFormat="1" ht="15" x14ac:dyDescent="0.2">
      <c r="A506" s="51"/>
      <c r="B506" s="51"/>
      <c r="C506" s="51"/>
      <c r="D506" s="51"/>
      <c r="E506" s="51"/>
      <c r="F506" s="51"/>
      <c r="G506" s="51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</row>
    <row r="507" spans="1:38" s="22" customFormat="1" ht="11.25" x14ac:dyDescent="0.2">
      <c r="A507" s="51"/>
      <c r="B507" s="51"/>
      <c r="C507" s="51"/>
      <c r="D507" s="51"/>
      <c r="E507" s="51"/>
      <c r="F507" s="51"/>
      <c r="G507" s="51"/>
    </row>
    <row r="508" spans="1:38" s="22" customFormat="1" ht="11.25" x14ac:dyDescent="0.2">
      <c r="A508" s="51"/>
      <c r="B508" s="51"/>
      <c r="C508" s="51"/>
      <c r="D508" s="51"/>
      <c r="E508" s="51"/>
      <c r="F508" s="51"/>
      <c r="G508" s="51"/>
    </row>
    <row r="509" spans="1:38" s="22" customFormat="1" ht="11.25" x14ac:dyDescent="0.2">
      <c r="A509" s="51"/>
      <c r="B509" s="51"/>
      <c r="C509" s="51"/>
      <c r="D509" s="51"/>
      <c r="E509" s="51"/>
      <c r="F509" s="51"/>
      <c r="G509" s="51"/>
    </row>
    <row r="510" spans="1:38" s="22" customFormat="1" ht="11.25" x14ac:dyDescent="0.2">
      <c r="A510" s="51"/>
      <c r="B510" s="51"/>
      <c r="C510" s="51"/>
      <c r="D510" s="51"/>
      <c r="E510" s="51"/>
      <c r="F510" s="51"/>
      <c r="G510" s="51"/>
    </row>
    <row r="511" spans="1:38" s="22" customFormat="1" ht="11.25" x14ac:dyDescent="0.2">
      <c r="A511" s="51"/>
      <c r="B511" s="51"/>
      <c r="C511" s="51"/>
      <c r="D511" s="51"/>
      <c r="E511" s="51"/>
      <c r="F511" s="51"/>
      <c r="G511" s="51"/>
    </row>
    <row r="512" spans="1:38" s="22" customFormat="1" ht="11.25" x14ac:dyDescent="0.2">
      <c r="A512" s="51"/>
      <c r="B512" s="51"/>
      <c r="C512" s="51"/>
      <c r="D512" s="51"/>
      <c r="E512" s="51"/>
      <c r="F512" s="51"/>
      <c r="G512" s="51"/>
    </row>
    <row r="513" spans="1:7" s="22" customFormat="1" ht="11.25" x14ac:dyDescent="0.2">
      <c r="A513" s="51"/>
      <c r="B513" s="51"/>
      <c r="C513" s="51"/>
      <c r="D513" s="51"/>
      <c r="E513" s="51"/>
      <c r="F513" s="51"/>
      <c r="G513" s="51"/>
    </row>
    <row r="514" spans="1:7" s="22" customFormat="1" ht="11.25" x14ac:dyDescent="0.2">
      <c r="A514" s="51"/>
      <c r="B514" s="51"/>
      <c r="C514" s="51"/>
      <c r="D514" s="51"/>
      <c r="E514" s="51"/>
      <c r="F514" s="51"/>
      <c r="G514" s="51"/>
    </row>
    <row r="515" spans="1:7" s="22" customFormat="1" ht="11.25" x14ac:dyDescent="0.2">
      <c r="A515" s="51"/>
      <c r="B515" s="51"/>
      <c r="C515" s="51"/>
      <c r="D515" s="51"/>
      <c r="E515" s="51"/>
      <c r="F515" s="51"/>
      <c r="G515" s="51"/>
    </row>
    <row r="516" spans="1:7" s="22" customFormat="1" ht="11.25" x14ac:dyDescent="0.2">
      <c r="A516" s="51"/>
      <c r="B516" s="51"/>
      <c r="C516" s="51"/>
      <c r="D516" s="51"/>
      <c r="E516" s="51"/>
      <c r="F516" s="51"/>
      <c r="G516" s="51"/>
    </row>
    <row r="517" spans="1:7" s="22" customFormat="1" ht="11.25" x14ac:dyDescent="0.2">
      <c r="A517" s="51"/>
      <c r="B517" s="51"/>
      <c r="C517" s="51"/>
      <c r="D517" s="51"/>
      <c r="E517" s="51"/>
      <c r="F517" s="51"/>
      <c r="G517" s="51"/>
    </row>
    <row r="518" spans="1:7" s="22" customFormat="1" ht="11.25" x14ac:dyDescent="0.2">
      <c r="A518" s="51"/>
      <c r="B518" s="51"/>
      <c r="C518" s="51"/>
      <c r="D518" s="51"/>
      <c r="E518" s="51"/>
      <c r="F518" s="51"/>
      <c r="G518" s="51"/>
    </row>
    <row r="519" spans="1:7" s="22" customFormat="1" ht="11.25" x14ac:dyDescent="0.2">
      <c r="A519" s="51"/>
      <c r="B519" s="51"/>
      <c r="C519" s="51"/>
      <c r="D519" s="51"/>
      <c r="E519" s="51"/>
      <c r="F519" s="51"/>
      <c r="G519" s="51"/>
    </row>
    <row r="520" spans="1:7" s="22" customFormat="1" ht="11.25" x14ac:dyDescent="0.2">
      <c r="A520" s="51"/>
      <c r="B520" s="51"/>
      <c r="C520" s="51"/>
      <c r="D520" s="51"/>
      <c r="E520" s="51"/>
      <c r="F520" s="51"/>
      <c r="G520" s="51"/>
    </row>
    <row r="521" spans="1:7" s="22" customFormat="1" ht="11.25" x14ac:dyDescent="0.2">
      <c r="A521" s="51"/>
      <c r="B521" s="51"/>
      <c r="C521" s="51"/>
      <c r="D521" s="51"/>
      <c r="E521" s="51"/>
      <c r="F521" s="51"/>
      <c r="G521" s="51"/>
    </row>
    <row r="522" spans="1:7" s="22" customFormat="1" ht="11.25" x14ac:dyDescent="0.2">
      <c r="A522" s="51"/>
      <c r="B522" s="51"/>
      <c r="C522" s="51"/>
      <c r="D522" s="51"/>
      <c r="E522" s="51"/>
      <c r="F522" s="51"/>
      <c r="G522" s="51"/>
    </row>
    <row r="523" spans="1:7" s="22" customFormat="1" ht="11.25" x14ac:dyDescent="0.2">
      <c r="A523" s="51"/>
      <c r="B523" s="51"/>
      <c r="C523" s="51"/>
      <c r="D523" s="51"/>
      <c r="E523" s="51"/>
      <c r="F523" s="51"/>
      <c r="G523" s="51"/>
    </row>
    <row r="524" spans="1:7" s="22" customFormat="1" ht="11.25" x14ac:dyDescent="0.2">
      <c r="A524" s="51"/>
      <c r="B524" s="51"/>
      <c r="C524" s="51"/>
      <c r="D524" s="51"/>
      <c r="E524" s="51"/>
      <c r="F524" s="51"/>
      <c r="G524" s="51"/>
    </row>
    <row r="525" spans="1:7" s="22" customFormat="1" ht="11.25" x14ac:dyDescent="0.2">
      <c r="A525" s="51"/>
      <c r="B525" s="51"/>
      <c r="C525" s="51"/>
      <c r="D525" s="51"/>
      <c r="E525" s="51"/>
      <c r="F525" s="51"/>
      <c r="G525" s="51"/>
    </row>
    <row r="526" spans="1:7" s="22" customFormat="1" ht="11.25" x14ac:dyDescent="0.2">
      <c r="A526" s="51"/>
      <c r="B526" s="51"/>
      <c r="C526" s="51"/>
      <c r="D526" s="51"/>
      <c r="E526" s="51"/>
      <c r="F526" s="51"/>
      <c r="G526" s="51"/>
    </row>
    <row r="527" spans="1:7" s="22" customFormat="1" ht="11.25" x14ac:dyDescent="0.2">
      <c r="A527" s="51"/>
      <c r="B527" s="51"/>
      <c r="C527" s="51"/>
      <c r="D527" s="51"/>
      <c r="E527" s="51"/>
      <c r="F527" s="51"/>
      <c r="G527" s="51"/>
    </row>
    <row r="528" spans="1:7" s="22" customFormat="1" ht="11.25" x14ac:dyDescent="0.2">
      <c r="A528" s="51"/>
      <c r="B528" s="51"/>
      <c r="C528" s="51"/>
      <c r="D528" s="51"/>
      <c r="E528" s="51"/>
      <c r="F528" s="51"/>
      <c r="G528" s="51"/>
    </row>
    <row r="529" spans="1:38" s="22" customFormat="1" ht="11.25" x14ac:dyDescent="0.2">
      <c r="A529" s="51"/>
      <c r="B529" s="51"/>
      <c r="C529" s="51"/>
      <c r="D529" s="51"/>
      <c r="E529" s="51"/>
      <c r="F529" s="51"/>
      <c r="G529" s="51"/>
    </row>
    <row r="530" spans="1:38" s="22" customFormat="1" ht="11.25" x14ac:dyDescent="0.2">
      <c r="A530" s="51"/>
      <c r="B530" s="51"/>
      <c r="C530" s="51"/>
      <c r="D530" s="51"/>
      <c r="E530" s="51"/>
      <c r="F530" s="51"/>
      <c r="G530" s="51"/>
    </row>
    <row r="531" spans="1:38" s="22" customFormat="1" ht="11.25" x14ac:dyDescent="0.2">
      <c r="A531" s="51"/>
      <c r="B531" s="51"/>
      <c r="C531" s="51"/>
      <c r="D531" s="51"/>
      <c r="E531" s="51"/>
      <c r="F531" s="51"/>
      <c r="G531" s="51"/>
    </row>
    <row r="532" spans="1:38" s="22" customFormat="1" ht="11.25" x14ac:dyDescent="0.2">
      <c r="A532" s="51"/>
      <c r="B532" s="51"/>
      <c r="C532" s="51"/>
      <c r="D532" s="51"/>
      <c r="E532" s="51"/>
      <c r="F532" s="51"/>
      <c r="G532" s="51"/>
    </row>
    <row r="533" spans="1:38" s="9" customFormat="1" ht="11.25" x14ac:dyDescent="0.2">
      <c r="A533" s="51"/>
      <c r="B533" s="51"/>
      <c r="C533" s="51"/>
      <c r="D533" s="51"/>
      <c r="E533" s="51"/>
      <c r="F533" s="51"/>
      <c r="G533" s="51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</row>
    <row r="534" spans="1:38" s="9" customFormat="1" ht="11.25" x14ac:dyDescent="0.2">
      <c r="A534" s="51"/>
      <c r="B534" s="51"/>
      <c r="C534" s="51"/>
      <c r="D534" s="51"/>
      <c r="E534" s="51"/>
      <c r="F534" s="51"/>
      <c r="G534" s="51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</row>
    <row r="535" spans="1:38" s="9" customFormat="1" ht="11.25" x14ac:dyDescent="0.2">
      <c r="A535" s="51"/>
      <c r="B535" s="51"/>
      <c r="C535" s="51"/>
      <c r="D535" s="51"/>
      <c r="E535" s="51"/>
      <c r="F535" s="51"/>
      <c r="G535" s="51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</row>
    <row r="536" spans="1:38" s="9" customFormat="1" ht="11.25" x14ac:dyDescent="0.2">
      <c r="A536" s="51"/>
      <c r="B536" s="51"/>
      <c r="C536" s="51"/>
      <c r="D536" s="51"/>
      <c r="E536" s="51"/>
      <c r="F536" s="51"/>
      <c r="G536" s="51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</row>
    <row r="537" spans="1:38" s="54" customFormat="1" ht="15" x14ac:dyDescent="0.2">
      <c r="A537" s="51"/>
      <c r="B537" s="51"/>
      <c r="C537" s="51"/>
      <c r="D537" s="51"/>
      <c r="E537" s="51"/>
      <c r="F537" s="51"/>
      <c r="G537" s="51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</row>
    <row r="538" spans="1:38" s="22" customFormat="1" ht="11.25" x14ac:dyDescent="0.2">
      <c r="A538" s="51"/>
      <c r="B538" s="51"/>
      <c r="C538" s="51"/>
      <c r="D538" s="51"/>
      <c r="E538" s="51"/>
      <c r="F538" s="51"/>
      <c r="G538" s="51"/>
    </row>
    <row r="539" spans="1:38" s="22" customFormat="1" ht="11.25" x14ac:dyDescent="0.2">
      <c r="A539" s="51"/>
      <c r="B539" s="51"/>
      <c r="C539" s="51"/>
      <c r="D539" s="51"/>
      <c r="E539" s="51"/>
      <c r="F539" s="51"/>
      <c r="G539" s="51"/>
    </row>
    <row r="540" spans="1:38" s="22" customFormat="1" ht="11.25" x14ac:dyDescent="0.2">
      <c r="A540" s="51"/>
      <c r="B540" s="51"/>
      <c r="C540" s="51"/>
      <c r="D540" s="51"/>
      <c r="E540" s="51"/>
      <c r="F540" s="51"/>
      <c r="G540" s="51"/>
    </row>
    <row r="541" spans="1:38" s="22" customFormat="1" ht="11.25" x14ac:dyDescent="0.2">
      <c r="A541" s="51"/>
      <c r="B541" s="51"/>
      <c r="C541" s="51"/>
      <c r="D541" s="51"/>
      <c r="E541" s="51"/>
      <c r="F541" s="51"/>
      <c r="G541" s="51"/>
    </row>
    <row r="542" spans="1:38" s="22" customFormat="1" ht="11.25" x14ac:dyDescent="0.2">
      <c r="A542" s="51"/>
      <c r="B542" s="51"/>
      <c r="C542" s="51"/>
      <c r="D542" s="51"/>
      <c r="E542" s="51"/>
      <c r="F542" s="51"/>
      <c r="G542" s="51"/>
    </row>
    <row r="543" spans="1:38" s="22" customFormat="1" ht="11.25" x14ac:dyDescent="0.2">
      <c r="A543" s="51"/>
      <c r="B543" s="51"/>
      <c r="C543" s="51"/>
      <c r="D543" s="51"/>
      <c r="E543" s="51"/>
      <c r="F543" s="51"/>
      <c r="G543" s="51"/>
    </row>
    <row r="544" spans="1:38" s="22" customFormat="1" ht="11.25" x14ac:dyDescent="0.2">
      <c r="A544" s="51"/>
      <c r="B544" s="51"/>
      <c r="C544" s="51"/>
      <c r="D544" s="51"/>
      <c r="E544" s="51"/>
      <c r="F544" s="51"/>
      <c r="G544" s="51"/>
    </row>
    <row r="545" spans="1:7" s="22" customFormat="1" ht="11.25" x14ac:dyDescent="0.2">
      <c r="A545" s="51"/>
      <c r="B545" s="51"/>
      <c r="C545" s="51"/>
      <c r="D545" s="51"/>
      <c r="E545" s="51"/>
      <c r="F545" s="51"/>
      <c r="G545" s="51"/>
    </row>
    <row r="546" spans="1:7" s="22" customFormat="1" ht="11.25" x14ac:dyDescent="0.2">
      <c r="A546" s="51"/>
      <c r="B546" s="51"/>
      <c r="C546" s="51"/>
      <c r="D546" s="51"/>
      <c r="E546" s="51"/>
      <c r="F546" s="51"/>
      <c r="G546" s="51"/>
    </row>
    <row r="547" spans="1:7" s="22" customFormat="1" ht="11.25" x14ac:dyDescent="0.2">
      <c r="A547" s="51"/>
      <c r="B547" s="51"/>
      <c r="C547" s="51"/>
      <c r="D547" s="51"/>
      <c r="E547" s="51"/>
      <c r="F547" s="51"/>
      <c r="G547" s="51"/>
    </row>
    <row r="548" spans="1:7" s="22" customFormat="1" ht="11.25" x14ac:dyDescent="0.2">
      <c r="A548" s="51"/>
      <c r="B548" s="51"/>
      <c r="C548" s="51"/>
      <c r="D548" s="51"/>
      <c r="E548" s="51"/>
      <c r="F548" s="51"/>
      <c r="G548" s="51"/>
    </row>
    <row r="549" spans="1:7" s="22" customFormat="1" ht="11.25" x14ac:dyDescent="0.2">
      <c r="A549" s="51"/>
      <c r="B549" s="51"/>
      <c r="C549" s="51"/>
      <c r="D549" s="51"/>
      <c r="E549" s="51"/>
      <c r="F549" s="51"/>
      <c r="G549" s="51"/>
    </row>
    <row r="550" spans="1:7" s="22" customFormat="1" ht="11.25" x14ac:dyDescent="0.2">
      <c r="A550" s="51"/>
      <c r="B550" s="51"/>
      <c r="C550" s="51"/>
      <c r="D550" s="51"/>
      <c r="E550" s="51"/>
      <c r="F550" s="51"/>
      <c r="G550" s="51"/>
    </row>
    <row r="551" spans="1:7" s="22" customFormat="1" ht="11.25" x14ac:dyDescent="0.2">
      <c r="A551" s="51"/>
      <c r="B551" s="51"/>
      <c r="C551" s="51"/>
      <c r="D551" s="51"/>
      <c r="E551" s="51"/>
      <c r="F551" s="51"/>
      <c r="G551" s="51"/>
    </row>
    <row r="552" spans="1:7" s="22" customFormat="1" ht="11.25" x14ac:dyDescent="0.2">
      <c r="A552" s="51"/>
      <c r="B552" s="51"/>
      <c r="C552" s="51"/>
      <c r="D552" s="51"/>
      <c r="E552" s="51"/>
      <c r="F552" s="51"/>
      <c r="G552" s="51"/>
    </row>
    <row r="553" spans="1:7" s="22" customFormat="1" ht="11.25" x14ac:dyDescent="0.2">
      <c r="A553" s="51"/>
      <c r="B553" s="51"/>
      <c r="C553" s="51"/>
      <c r="D553" s="51"/>
      <c r="E553" s="51"/>
      <c r="F553" s="51"/>
      <c r="G553" s="51"/>
    </row>
    <row r="554" spans="1:7" s="22" customFormat="1" ht="11.25" x14ac:dyDescent="0.2">
      <c r="A554" s="51"/>
      <c r="B554" s="51"/>
      <c r="C554" s="51"/>
      <c r="D554" s="51"/>
      <c r="E554" s="51"/>
      <c r="F554" s="51"/>
      <c r="G554" s="51"/>
    </row>
    <row r="555" spans="1:7" s="22" customFormat="1" ht="11.25" x14ac:dyDescent="0.2">
      <c r="A555" s="51"/>
      <c r="B555" s="51"/>
      <c r="C555" s="51"/>
      <c r="D555" s="51"/>
      <c r="E555" s="51"/>
      <c r="F555" s="51"/>
      <c r="G555" s="51"/>
    </row>
    <row r="556" spans="1:7" s="22" customFormat="1" ht="11.25" x14ac:dyDescent="0.2">
      <c r="A556" s="51"/>
      <c r="B556" s="51"/>
      <c r="C556" s="51"/>
      <c r="D556" s="51"/>
      <c r="E556" s="51"/>
      <c r="F556" s="51"/>
      <c r="G556" s="51"/>
    </row>
    <row r="557" spans="1:7" s="22" customFormat="1" ht="11.25" x14ac:dyDescent="0.2">
      <c r="A557" s="51"/>
      <c r="B557" s="51"/>
      <c r="C557" s="51"/>
      <c r="D557" s="51"/>
      <c r="E557" s="51"/>
      <c r="F557" s="51"/>
      <c r="G557" s="51"/>
    </row>
    <row r="558" spans="1:7" s="22" customFormat="1" ht="11.25" x14ac:dyDescent="0.2">
      <c r="A558" s="51"/>
      <c r="B558" s="51"/>
      <c r="C558" s="51"/>
      <c r="D558" s="51"/>
      <c r="E558" s="51"/>
      <c r="F558" s="51"/>
      <c r="G558" s="51"/>
    </row>
    <row r="559" spans="1:7" s="22" customFormat="1" ht="11.25" x14ac:dyDescent="0.2">
      <c r="A559" s="51"/>
      <c r="B559" s="51"/>
      <c r="C559" s="51"/>
      <c r="D559" s="51"/>
      <c r="E559" s="51"/>
      <c r="F559" s="51"/>
      <c r="G559" s="51"/>
    </row>
    <row r="560" spans="1:7" s="22" customFormat="1" ht="11.25" x14ac:dyDescent="0.2">
      <c r="A560" s="51"/>
      <c r="B560" s="51"/>
      <c r="C560" s="51"/>
      <c r="D560" s="51"/>
      <c r="E560" s="51"/>
      <c r="F560" s="51"/>
      <c r="G560" s="51"/>
    </row>
    <row r="561" spans="1:38" s="22" customFormat="1" ht="11.25" x14ac:dyDescent="0.2">
      <c r="A561" s="51"/>
      <c r="B561" s="51"/>
      <c r="C561" s="51"/>
      <c r="D561" s="51"/>
      <c r="E561" s="51"/>
      <c r="F561" s="51"/>
      <c r="G561" s="51"/>
    </row>
    <row r="562" spans="1:38" s="22" customFormat="1" ht="11.25" x14ac:dyDescent="0.2">
      <c r="A562" s="51"/>
      <c r="B562" s="51"/>
      <c r="C562" s="51"/>
      <c r="D562" s="51"/>
      <c r="E562" s="51"/>
      <c r="F562" s="51"/>
      <c r="G562" s="51"/>
    </row>
    <row r="563" spans="1:38" s="22" customFormat="1" ht="11.25" x14ac:dyDescent="0.2">
      <c r="A563" s="51"/>
      <c r="B563" s="51"/>
      <c r="C563" s="51"/>
      <c r="D563" s="51"/>
      <c r="E563" s="51"/>
      <c r="F563" s="51"/>
      <c r="G563" s="51"/>
    </row>
    <row r="564" spans="1:38" s="9" customFormat="1" ht="11.25" x14ac:dyDescent="0.2">
      <c r="A564" s="51"/>
      <c r="B564" s="51"/>
      <c r="C564" s="51"/>
      <c r="D564" s="51"/>
      <c r="E564" s="51"/>
      <c r="F564" s="51"/>
      <c r="G564" s="51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</row>
    <row r="565" spans="1:38" s="9" customFormat="1" ht="11.25" x14ac:dyDescent="0.2">
      <c r="A565" s="51"/>
      <c r="B565" s="51"/>
      <c r="C565" s="51"/>
      <c r="D565" s="51"/>
      <c r="E565" s="51"/>
      <c r="F565" s="51"/>
      <c r="G565" s="51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</row>
    <row r="566" spans="1:38" s="9" customFormat="1" ht="11.25" x14ac:dyDescent="0.2">
      <c r="A566" s="51"/>
      <c r="B566" s="51"/>
      <c r="C566" s="51"/>
      <c r="D566" s="51"/>
      <c r="E566" s="51"/>
      <c r="F566" s="51"/>
      <c r="G566" s="51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</row>
    <row r="567" spans="1:38" s="9" customFormat="1" ht="11.25" x14ac:dyDescent="0.2">
      <c r="A567" s="51"/>
      <c r="B567" s="51"/>
      <c r="C567" s="51"/>
      <c r="D567" s="51"/>
      <c r="E567" s="51"/>
      <c r="F567" s="51"/>
      <c r="G567" s="51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</row>
    <row r="568" spans="1:38" s="54" customFormat="1" ht="15" x14ac:dyDescent="0.2">
      <c r="A568" s="51"/>
      <c r="B568" s="51"/>
      <c r="C568" s="51"/>
      <c r="D568" s="51"/>
      <c r="E568" s="51"/>
      <c r="F568" s="51"/>
      <c r="G568" s="51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</row>
    <row r="569" spans="1:38" s="22" customFormat="1" ht="11.25" x14ac:dyDescent="0.2">
      <c r="A569" s="51"/>
      <c r="B569" s="51"/>
      <c r="C569" s="51"/>
      <c r="D569" s="51"/>
      <c r="E569" s="51"/>
      <c r="F569" s="51"/>
      <c r="G569" s="51"/>
    </row>
    <row r="570" spans="1:38" s="22" customFormat="1" ht="11.25" x14ac:dyDescent="0.2">
      <c r="A570" s="51"/>
      <c r="B570" s="51"/>
      <c r="C570" s="51"/>
      <c r="D570" s="51"/>
      <c r="E570" s="51"/>
      <c r="F570" s="51"/>
      <c r="G570" s="51"/>
    </row>
    <row r="571" spans="1:38" s="22" customFormat="1" ht="11.25" x14ac:dyDescent="0.2">
      <c r="A571" s="51"/>
      <c r="B571" s="51"/>
      <c r="C571" s="51"/>
      <c r="D571" s="51"/>
      <c r="E571" s="51"/>
      <c r="F571" s="51"/>
      <c r="G571" s="51"/>
    </row>
    <row r="572" spans="1:38" s="22" customFormat="1" ht="11.25" x14ac:dyDescent="0.2">
      <c r="A572" s="51"/>
      <c r="B572" s="51"/>
      <c r="C572" s="51"/>
      <c r="D572" s="51"/>
      <c r="E572" s="51"/>
      <c r="F572" s="51"/>
      <c r="G572" s="51"/>
    </row>
    <row r="573" spans="1:38" s="22" customFormat="1" ht="11.25" x14ac:dyDescent="0.2">
      <c r="A573" s="51"/>
      <c r="B573" s="51"/>
      <c r="C573" s="51"/>
      <c r="D573" s="51"/>
      <c r="E573" s="51"/>
      <c r="F573" s="51"/>
      <c r="G573" s="51"/>
    </row>
    <row r="574" spans="1:38" s="22" customFormat="1" ht="11.25" x14ac:dyDescent="0.2">
      <c r="A574" s="51"/>
      <c r="B574" s="51"/>
      <c r="C574" s="51"/>
      <c r="D574" s="51"/>
      <c r="E574" s="51"/>
      <c r="F574" s="51"/>
      <c r="G574" s="51"/>
    </row>
    <row r="575" spans="1:38" s="22" customFormat="1" ht="11.25" x14ac:dyDescent="0.2">
      <c r="A575" s="51"/>
      <c r="B575" s="51"/>
      <c r="C575" s="51"/>
      <c r="D575" s="51"/>
      <c r="E575" s="51"/>
      <c r="F575" s="51"/>
      <c r="G575" s="51"/>
    </row>
    <row r="576" spans="1:38" s="22" customFormat="1" ht="11.25" x14ac:dyDescent="0.2">
      <c r="A576" s="51"/>
      <c r="B576" s="51"/>
      <c r="C576" s="51"/>
      <c r="D576" s="51"/>
      <c r="E576" s="51"/>
      <c r="F576" s="51"/>
      <c r="G576" s="51"/>
    </row>
    <row r="577" spans="1:7" s="22" customFormat="1" ht="11.25" x14ac:dyDescent="0.2">
      <c r="A577" s="51"/>
      <c r="B577" s="51"/>
      <c r="C577" s="51"/>
      <c r="D577" s="51"/>
      <c r="E577" s="51"/>
      <c r="F577" s="51"/>
      <c r="G577" s="51"/>
    </row>
    <row r="578" spans="1:7" s="22" customFormat="1" ht="11.25" x14ac:dyDescent="0.2">
      <c r="A578" s="51"/>
      <c r="B578" s="51"/>
      <c r="C578" s="51"/>
      <c r="D578" s="51"/>
      <c r="E578" s="51"/>
      <c r="F578" s="51"/>
      <c r="G578" s="51"/>
    </row>
    <row r="579" spans="1:7" s="22" customFormat="1" ht="11.25" x14ac:dyDescent="0.2">
      <c r="A579" s="51"/>
      <c r="B579" s="51"/>
      <c r="C579" s="51"/>
      <c r="D579" s="51"/>
      <c r="E579" s="51"/>
      <c r="F579" s="51"/>
      <c r="G579" s="51"/>
    </row>
    <row r="580" spans="1:7" s="22" customFormat="1" ht="11.25" x14ac:dyDescent="0.2">
      <c r="A580" s="51"/>
      <c r="B580" s="51"/>
      <c r="C580" s="51"/>
      <c r="D580" s="51"/>
      <c r="E580" s="51"/>
      <c r="F580" s="51"/>
      <c r="G580" s="51"/>
    </row>
    <row r="581" spans="1:7" s="22" customFormat="1" ht="11.25" x14ac:dyDescent="0.2">
      <c r="A581" s="51"/>
      <c r="B581" s="51"/>
      <c r="C581" s="51"/>
      <c r="D581" s="51"/>
      <c r="E581" s="51"/>
      <c r="F581" s="51"/>
      <c r="G581" s="51"/>
    </row>
    <row r="582" spans="1:7" s="22" customFormat="1" ht="11.25" x14ac:dyDescent="0.2">
      <c r="A582" s="51"/>
      <c r="B582" s="51"/>
      <c r="C582" s="51"/>
      <c r="D582" s="51"/>
      <c r="E582" s="51"/>
      <c r="F582" s="51"/>
      <c r="G582" s="51"/>
    </row>
    <row r="583" spans="1:7" s="22" customFormat="1" ht="11.25" x14ac:dyDescent="0.2">
      <c r="A583" s="51"/>
      <c r="B583" s="51"/>
      <c r="C583" s="51"/>
      <c r="D583" s="51"/>
      <c r="E583" s="51"/>
      <c r="F583" s="51"/>
      <c r="G583" s="51"/>
    </row>
    <row r="584" spans="1:7" s="22" customFormat="1" ht="11.25" x14ac:dyDescent="0.2">
      <c r="A584" s="51"/>
      <c r="B584" s="51"/>
      <c r="C584" s="51"/>
      <c r="D584" s="51"/>
      <c r="E584" s="51"/>
      <c r="F584" s="51"/>
      <c r="G584" s="51"/>
    </row>
    <row r="585" spans="1:7" s="22" customFormat="1" ht="11.25" x14ac:dyDescent="0.2">
      <c r="A585" s="51"/>
      <c r="B585" s="51"/>
      <c r="C585" s="51"/>
      <c r="D585" s="51"/>
      <c r="E585" s="51"/>
      <c r="F585" s="51"/>
      <c r="G585" s="51"/>
    </row>
    <row r="586" spans="1:7" s="22" customFormat="1" ht="11.25" x14ac:dyDescent="0.2">
      <c r="A586" s="51"/>
      <c r="B586" s="51"/>
      <c r="C586" s="51"/>
      <c r="D586" s="51"/>
      <c r="E586" s="51"/>
      <c r="F586" s="51"/>
      <c r="G586" s="51"/>
    </row>
    <row r="587" spans="1:7" s="22" customFormat="1" ht="11.25" x14ac:dyDescent="0.2">
      <c r="A587" s="51"/>
      <c r="B587" s="51"/>
      <c r="C587" s="51"/>
      <c r="D587" s="51"/>
      <c r="E587" s="51"/>
      <c r="F587" s="51"/>
      <c r="G587" s="51"/>
    </row>
    <row r="588" spans="1:7" s="22" customFormat="1" ht="11.25" x14ac:dyDescent="0.2">
      <c r="A588" s="51"/>
      <c r="B588" s="51"/>
      <c r="C588" s="51"/>
      <c r="D588" s="51"/>
      <c r="E588" s="51"/>
      <c r="F588" s="51"/>
      <c r="G588" s="51"/>
    </row>
    <row r="589" spans="1:7" s="22" customFormat="1" ht="11.25" x14ac:dyDescent="0.2">
      <c r="A589" s="51"/>
      <c r="B589" s="51"/>
      <c r="C589" s="51"/>
      <c r="D589" s="51"/>
      <c r="E589" s="51"/>
      <c r="F589" s="51"/>
      <c r="G589" s="51"/>
    </row>
    <row r="590" spans="1:7" s="22" customFormat="1" ht="11.25" x14ac:dyDescent="0.2">
      <c r="A590" s="51"/>
      <c r="B590" s="51"/>
      <c r="C590" s="51"/>
      <c r="D590" s="51"/>
      <c r="E590" s="51"/>
      <c r="F590" s="51"/>
      <c r="G590" s="51"/>
    </row>
    <row r="591" spans="1:7" s="22" customFormat="1" ht="11.25" x14ac:dyDescent="0.2">
      <c r="A591" s="51"/>
      <c r="B591" s="51"/>
      <c r="C591" s="51"/>
      <c r="D591" s="51"/>
      <c r="E591" s="51"/>
      <c r="F591" s="51"/>
      <c r="G591" s="51"/>
    </row>
    <row r="592" spans="1:7" s="22" customFormat="1" ht="11.25" x14ac:dyDescent="0.2">
      <c r="A592" s="51"/>
      <c r="B592" s="51"/>
      <c r="C592" s="51"/>
      <c r="D592" s="51"/>
      <c r="E592" s="51"/>
      <c r="F592" s="51"/>
      <c r="G592" s="51"/>
    </row>
    <row r="593" spans="1:38" s="22" customFormat="1" ht="11.25" x14ac:dyDescent="0.2">
      <c r="A593" s="51"/>
      <c r="B593" s="51"/>
      <c r="C593" s="51"/>
      <c r="D593" s="51"/>
      <c r="E593" s="51"/>
      <c r="F593" s="51"/>
      <c r="G593" s="51"/>
    </row>
    <row r="594" spans="1:38" s="22" customFormat="1" ht="11.25" x14ac:dyDescent="0.2">
      <c r="A594" s="51"/>
      <c r="B594" s="51"/>
      <c r="C594" s="51"/>
      <c r="D594" s="51"/>
      <c r="E594" s="51"/>
      <c r="F594" s="51"/>
      <c r="G594" s="51"/>
    </row>
    <row r="595" spans="1:38" s="9" customFormat="1" ht="11.25" x14ac:dyDescent="0.2">
      <c r="A595" s="51"/>
      <c r="B595" s="51"/>
      <c r="C595" s="51"/>
      <c r="D595" s="51"/>
      <c r="E595" s="51"/>
      <c r="F595" s="51"/>
      <c r="G595" s="51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</row>
    <row r="596" spans="1:38" s="9" customFormat="1" ht="11.25" x14ac:dyDescent="0.2">
      <c r="A596" s="51"/>
      <c r="B596" s="51"/>
      <c r="C596" s="51"/>
      <c r="D596" s="51"/>
      <c r="E596" s="51"/>
      <c r="F596" s="51"/>
      <c r="G596" s="51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</row>
    <row r="597" spans="1:38" s="9" customFormat="1" ht="11.25" x14ac:dyDescent="0.2">
      <c r="A597" s="51"/>
      <c r="B597" s="51"/>
      <c r="C597" s="51"/>
      <c r="D597" s="51"/>
      <c r="E597" s="51"/>
      <c r="F597" s="51"/>
      <c r="G597" s="51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</row>
    <row r="598" spans="1:38" s="9" customFormat="1" ht="11.25" x14ac:dyDescent="0.2">
      <c r="A598" s="51"/>
      <c r="B598" s="51"/>
      <c r="C598" s="51"/>
      <c r="D598" s="51"/>
      <c r="E598" s="51"/>
      <c r="F598" s="51"/>
      <c r="G598" s="51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</row>
    <row r="599" spans="1:38" s="54" customFormat="1" ht="15" x14ac:dyDescent="0.2">
      <c r="A599" s="51"/>
      <c r="B599" s="51"/>
      <c r="C599" s="51"/>
      <c r="D599" s="51"/>
      <c r="E599" s="51"/>
      <c r="F599" s="51"/>
      <c r="G599" s="51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</row>
    <row r="600" spans="1:38" s="22" customFormat="1" ht="11.25" x14ac:dyDescent="0.2">
      <c r="A600" s="51"/>
      <c r="B600" s="51"/>
      <c r="C600" s="51"/>
      <c r="D600" s="51"/>
      <c r="E600" s="51"/>
      <c r="F600" s="51"/>
      <c r="G600" s="51"/>
    </row>
    <row r="601" spans="1:38" s="22" customFormat="1" ht="11.25" x14ac:dyDescent="0.2">
      <c r="A601" s="51"/>
      <c r="B601" s="51"/>
      <c r="C601" s="51"/>
      <c r="D601" s="51"/>
      <c r="E601" s="51"/>
      <c r="F601" s="51"/>
      <c r="G601" s="51"/>
    </row>
    <row r="602" spans="1:38" s="22" customFormat="1" ht="11.25" x14ac:dyDescent="0.2">
      <c r="A602" s="51"/>
      <c r="B602" s="51"/>
      <c r="C602" s="51"/>
      <c r="D602" s="51"/>
      <c r="E602" s="51"/>
      <c r="F602" s="51"/>
      <c r="G602" s="51"/>
    </row>
    <row r="603" spans="1:38" s="22" customFormat="1" ht="11.25" x14ac:dyDescent="0.2">
      <c r="A603" s="51"/>
      <c r="B603" s="51"/>
      <c r="C603" s="51"/>
      <c r="D603" s="51"/>
      <c r="E603" s="51"/>
      <c r="F603" s="51"/>
      <c r="G603" s="51"/>
    </row>
    <row r="604" spans="1:38" s="22" customFormat="1" ht="11.25" x14ac:dyDescent="0.2">
      <c r="A604" s="51"/>
      <c r="B604" s="51"/>
      <c r="C604" s="51"/>
      <c r="D604" s="51"/>
      <c r="E604" s="51"/>
      <c r="F604" s="51"/>
      <c r="G604" s="51"/>
    </row>
    <row r="605" spans="1:38" s="22" customFormat="1" ht="11.25" x14ac:dyDescent="0.2">
      <c r="A605" s="51"/>
      <c r="B605" s="51"/>
      <c r="C605" s="51"/>
      <c r="D605" s="51"/>
      <c r="E605" s="51"/>
      <c r="F605" s="51"/>
      <c r="G605" s="51"/>
    </row>
    <row r="606" spans="1:38" s="22" customFormat="1" ht="11.25" x14ac:dyDescent="0.2">
      <c r="A606" s="51"/>
      <c r="B606" s="51"/>
      <c r="C606" s="51"/>
      <c r="D606" s="51"/>
      <c r="E606" s="51"/>
      <c r="F606" s="51"/>
      <c r="G606" s="51"/>
    </row>
    <row r="607" spans="1:38" s="22" customFormat="1" ht="11.25" x14ac:dyDescent="0.2">
      <c r="A607" s="51"/>
      <c r="B607" s="51"/>
      <c r="C607" s="51"/>
      <c r="D607" s="51"/>
      <c r="E607" s="51"/>
      <c r="F607" s="51"/>
      <c r="G607" s="51"/>
    </row>
    <row r="608" spans="1:38" s="22" customFormat="1" ht="11.25" x14ac:dyDescent="0.2">
      <c r="A608" s="51"/>
      <c r="B608" s="51"/>
      <c r="C608" s="51"/>
      <c r="D608" s="51"/>
      <c r="E608" s="51"/>
      <c r="F608" s="51"/>
      <c r="G608" s="51"/>
    </row>
    <row r="609" spans="1:7" s="22" customFormat="1" ht="11.25" x14ac:dyDescent="0.2">
      <c r="A609" s="51"/>
      <c r="B609" s="51"/>
      <c r="C609" s="51"/>
      <c r="D609" s="51"/>
      <c r="E609" s="51"/>
      <c r="F609" s="51"/>
      <c r="G609" s="51"/>
    </row>
    <row r="610" spans="1:7" s="22" customFormat="1" ht="11.25" x14ac:dyDescent="0.2">
      <c r="A610" s="51"/>
      <c r="B610" s="51"/>
      <c r="C610" s="51"/>
      <c r="D610" s="51"/>
      <c r="E610" s="51"/>
      <c r="F610" s="51"/>
      <c r="G610" s="51"/>
    </row>
    <row r="611" spans="1:7" s="22" customFormat="1" ht="11.25" x14ac:dyDescent="0.2">
      <c r="A611" s="51"/>
      <c r="B611" s="51"/>
      <c r="C611" s="51"/>
      <c r="D611" s="51"/>
      <c r="E611" s="51"/>
      <c r="F611" s="51"/>
      <c r="G611" s="51"/>
    </row>
    <row r="612" spans="1:7" s="22" customFormat="1" ht="11.25" x14ac:dyDescent="0.2">
      <c r="A612" s="51"/>
      <c r="B612" s="51"/>
      <c r="C612" s="51"/>
      <c r="D612" s="51"/>
      <c r="E612" s="51"/>
      <c r="F612" s="51"/>
      <c r="G612" s="51"/>
    </row>
    <row r="613" spans="1:7" s="22" customFormat="1" ht="11.25" x14ac:dyDescent="0.2">
      <c r="A613" s="51"/>
      <c r="B613" s="51"/>
      <c r="C613" s="51"/>
      <c r="D613" s="51"/>
      <c r="E613" s="51"/>
      <c r="F613" s="51"/>
      <c r="G613" s="51"/>
    </row>
    <row r="614" spans="1:7" s="22" customFormat="1" ht="11.25" x14ac:dyDescent="0.2">
      <c r="A614" s="51"/>
      <c r="B614" s="51"/>
      <c r="C614" s="51"/>
      <c r="D614" s="51"/>
      <c r="E614" s="51"/>
      <c r="F614" s="51"/>
      <c r="G614" s="51"/>
    </row>
    <row r="615" spans="1:7" s="22" customFormat="1" ht="11.25" x14ac:dyDescent="0.2">
      <c r="A615" s="51"/>
      <c r="B615" s="51"/>
      <c r="C615" s="51"/>
      <c r="D615" s="51"/>
      <c r="E615" s="51"/>
      <c r="F615" s="51"/>
      <c r="G615" s="51"/>
    </row>
    <row r="616" spans="1:7" s="22" customFormat="1" ht="11.25" x14ac:dyDescent="0.2">
      <c r="A616" s="51"/>
      <c r="B616" s="51"/>
      <c r="C616" s="51"/>
      <c r="D616" s="51"/>
      <c r="E616" s="51"/>
      <c r="F616" s="51"/>
      <c r="G616" s="51"/>
    </row>
    <row r="617" spans="1:7" s="22" customFormat="1" ht="11.25" x14ac:dyDescent="0.2">
      <c r="A617" s="51"/>
      <c r="B617" s="51"/>
      <c r="C617" s="51"/>
      <c r="D617" s="51"/>
      <c r="E617" s="51"/>
      <c r="F617" s="51"/>
      <c r="G617" s="51"/>
    </row>
    <row r="618" spans="1:7" s="22" customFormat="1" ht="11.25" x14ac:dyDescent="0.2">
      <c r="A618" s="51"/>
      <c r="B618" s="51"/>
      <c r="C618" s="51"/>
      <c r="D618" s="51"/>
      <c r="E618" s="51"/>
      <c r="F618" s="51"/>
      <c r="G618" s="51"/>
    </row>
    <row r="619" spans="1:7" s="22" customFormat="1" ht="11.25" x14ac:dyDescent="0.2">
      <c r="A619" s="51"/>
      <c r="B619" s="51"/>
      <c r="C619" s="51"/>
      <c r="D619" s="51"/>
      <c r="E619" s="51"/>
      <c r="F619" s="51"/>
      <c r="G619" s="51"/>
    </row>
    <row r="620" spans="1:7" s="22" customFormat="1" ht="11.25" x14ac:dyDescent="0.2">
      <c r="A620" s="51"/>
      <c r="B620" s="51"/>
      <c r="C620" s="51"/>
      <c r="D620" s="51"/>
      <c r="E620" s="51"/>
      <c r="F620" s="51"/>
      <c r="G620" s="51"/>
    </row>
    <row r="621" spans="1:7" s="22" customFormat="1" ht="11.25" x14ac:dyDescent="0.2">
      <c r="A621" s="51"/>
      <c r="B621" s="51"/>
      <c r="C621" s="51"/>
      <c r="D621" s="51"/>
      <c r="E621" s="51"/>
      <c r="F621" s="51"/>
      <c r="G621" s="51"/>
    </row>
    <row r="622" spans="1:7" s="22" customFormat="1" ht="11.25" x14ac:dyDescent="0.2">
      <c r="A622" s="51"/>
      <c r="B622" s="51"/>
      <c r="C622" s="51"/>
      <c r="D622" s="51"/>
      <c r="E622" s="51"/>
      <c r="F622" s="51"/>
      <c r="G622" s="51"/>
    </row>
    <row r="623" spans="1:7" s="22" customFormat="1" ht="11.25" x14ac:dyDescent="0.2">
      <c r="A623" s="51"/>
      <c r="B623" s="51"/>
      <c r="C623" s="51"/>
      <c r="D623" s="51"/>
      <c r="E623" s="51"/>
      <c r="F623" s="51"/>
      <c r="G623" s="51"/>
    </row>
    <row r="624" spans="1:7" s="22" customFormat="1" ht="11.25" x14ac:dyDescent="0.2">
      <c r="A624" s="51"/>
      <c r="B624" s="51"/>
      <c r="C624" s="51"/>
      <c r="D624" s="51"/>
      <c r="E624" s="51"/>
      <c r="F624" s="51"/>
      <c r="G624" s="51"/>
    </row>
    <row r="625" spans="1:38" s="22" customFormat="1" ht="11.25" x14ac:dyDescent="0.2">
      <c r="A625" s="51"/>
      <c r="B625" s="51"/>
      <c r="C625" s="51"/>
      <c r="D625" s="51"/>
      <c r="E625" s="51"/>
      <c r="F625" s="51"/>
      <c r="G625" s="51"/>
    </row>
    <row r="626" spans="1:38" s="9" customFormat="1" ht="11.25" x14ac:dyDescent="0.2">
      <c r="A626" s="51"/>
      <c r="B626" s="51"/>
      <c r="C626" s="51"/>
      <c r="D626" s="51"/>
      <c r="E626" s="51"/>
      <c r="F626" s="51"/>
      <c r="G626" s="51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</row>
    <row r="627" spans="1:38" s="9" customFormat="1" ht="11.25" x14ac:dyDescent="0.2">
      <c r="A627" s="51"/>
      <c r="B627" s="51"/>
      <c r="C627" s="51"/>
      <c r="D627" s="51"/>
      <c r="E627" s="51"/>
      <c r="F627" s="51"/>
      <c r="G627" s="51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</row>
    <row r="628" spans="1:38" s="9" customFormat="1" ht="11.25" x14ac:dyDescent="0.2">
      <c r="A628" s="51"/>
      <c r="B628" s="51"/>
      <c r="C628" s="51"/>
      <c r="D628" s="51"/>
      <c r="E628" s="51"/>
      <c r="F628" s="51"/>
      <c r="G628" s="51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</row>
    <row r="629" spans="1:38" s="9" customFormat="1" ht="11.25" x14ac:dyDescent="0.2">
      <c r="A629" s="51"/>
      <c r="B629" s="51"/>
      <c r="C629" s="51"/>
      <c r="D629" s="51"/>
      <c r="E629" s="51"/>
      <c r="F629" s="51"/>
      <c r="G629" s="51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</row>
    <row r="630" spans="1:38" s="54" customFormat="1" ht="15" x14ac:dyDescent="0.2">
      <c r="A630" s="51"/>
      <c r="B630" s="51"/>
      <c r="C630" s="51"/>
      <c r="D630" s="51"/>
      <c r="E630" s="51"/>
      <c r="F630" s="51"/>
      <c r="G630" s="51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</row>
    <row r="631" spans="1:38" s="22" customFormat="1" ht="11.25" x14ac:dyDescent="0.2">
      <c r="A631" s="51"/>
      <c r="B631" s="51"/>
      <c r="C631" s="51"/>
      <c r="D631" s="51"/>
      <c r="E631" s="51"/>
      <c r="F631" s="51"/>
      <c r="G631" s="51"/>
    </row>
    <row r="632" spans="1:38" s="22" customFormat="1" ht="11.25" x14ac:dyDescent="0.2">
      <c r="A632" s="51"/>
      <c r="B632" s="51"/>
      <c r="C632" s="51"/>
      <c r="D632" s="51"/>
      <c r="E632" s="51"/>
      <c r="F632" s="51"/>
      <c r="G632" s="51"/>
    </row>
    <row r="633" spans="1:38" s="22" customFormat="1" ht="11.25" x14ac:dyDescent="0.2">
      <c r="A633" s="51"/>
      <c r="B633" s="51"/>
      <c r="C633" s="51"/>
      <c r="D633" s="51"/>
      <c r="E633" s="51"/>
      <c r="F633" s="51"/>
      <c r="G633" s="51"/>
    </row>
    <row r="634" spans="1:38" s="22" customFormat="1" ht="11.25" x14ac:dyDescent="0.2">
      <c r="A634" s="51"/>
      <c r="B634" s="51"/>
      <c r="C634" s="51"/>
      <c r="D634" s="51"/>
      <c r="E634" s="51"/>
      <c r="F634" s="51"/>
      <c r="G634" s="51"/>
    </row>
    <row r="635" spans="1:38" s="22" customFormat="1" ht="11.25" x14ac:dyDescent="0.2">
      <c r="A635" s="51"/>
      <c r="B635" s="51"/>
      <c r="C635" s="51"/>
      <c r="D635" s="51"/>
      <c r="E635" s="51"/>
      <c r="F635" s="51"/>
      <c r="G635" s="51"/>
    </row>
    <row r="636" spans="1:38" s="22" customFormat="1" ht="11.25" x14ac:dyDescent="0.2">
      <c r="A636" s="51"/>
      <c r="B636" s="51"/>
      <c r="C636" s="51"/>
      <c r="D636" s="51"/>
      <c r="E636" s="51"/>
      <c r="F636" s="51"/>
      <c r="G636" s="51"/>
    </row>
    <row r="637" spans="1:38" s="22" customFormat="1" ht="11.25" x14ac:dyDescent="0.2">
      <c r="A637" s="51"/>
      <c r="B637" s="51"/>
      <c r="C637" s="51"/>
      <c r="D637" s="51"/>
      <c r="E637" s="51"/>
      <c r="F637" s="51"/>
      <c r="G637" s="51"/>
    </row>
    <row r="638" spans="1:38" s="22" customFormat="1" ht="11.25" x14ac:dyDescent="0.2">
      <c r="A638" s="51"/>
      <c r="B638" s="51"/>
      <c r="C638" s="51"/>
      <c r="D638" s="51"/>
      <c r="E638" s="51"/>
      <c r="F638" s="51"/>
      <c r="G638" s="51"/>
    </row>
    <row r="639" spans="1:38" s="22" customFormat="1" ht="11.25" x14ac:dyDescent="0.2">
      <c r="A639" s="51"/>
      <c r="B639" s="51"/>
      <c r="C639" s="51"/>
      <c r="D639" s="51"/>
      <c r="E639" s="51"/>
      <c r="F639" s="51"/>
      <c r="G639" s="51"/>
    </row>
    <row r="640" spans="1:38" s="22" customFormat="1" ht="11.25" x14ac:dyDescent="0.2">
      <c r="A640" s="51"/>
      <c r="B640" s="51"/>
      <c r="C640" s="51"/>
      <c r="D640" s="51"/>
      <c r="E640" s="51"/>
      <c r="F640" s="51"/>
      <c r="G640" s="51"/>
    </row>
    <row r="641" spans="1:7" s="22" customFormat="1" ht="11.25" x14ac:dyDescent="0.2">
      <c r="A641" s="51"/>
      <c r="B641" s="51"/>
      <c r="C641" s="51"/>
      <c r="D641" s="51"/>
      <c r="E641" s="51"/>
      <c r="F641" s="51"/>
      <c r="G641" s="51"/>
    </row>
    <row r="642" spans="1:7" s="22" customFormat="1" ht="11.25" x14ac:dyDescent="0.2">
      <c r="A642" s="51"/>
      <c r="B642" s="51"/>
      <c r="C642" s="51"/>
      <c r="D642" s="51"/>
      <c r="E642" s="51"/>
      <c r="F642" s="51"/>
      <c r="G642" s="51"/>
    </row>
    <row r="643" spans="1:7" s="22" customFormat="1" ht="11.25" x14ac:dyDescent="0.2">
      <c r="A643" s="51"/>
      <c r="B643" s="51"/>
      <c r="C643" s="51"/>
      <c r="D643" s="51"/>
      <c r="E643" s="51"/>
      <c r="F643" s="51"/>
      <c r="G643" s="51"/>
    </row>
    <row r="644" spans="1:7" s="22" customFormat="1" ht="11.25" x14ac:dyDescent="0.2">
      <c r="A644" s="51"/>
      <c r="B644" s="51"/>
      <c r="C644" s="51"/>
      <c r="D644" s="51"/>
      <c r="E644" s="51"/>
      <c r="F644" s="51"/>
      <c r="G644" s="51"/>
    </row>
    <row r="645" spans="1:7" s="22" customFormat="1" ht="11.25" x14ac:dyDescent="0.2">
      <c r="A645" s="51"/>
      <c r="B645" s="51"/>
      <c r="C645" s="51"/>
      <c r="D645" s="51"/>
      <c r="E645" s="51"/>
      <c r="F645" s="51"/>
      <c r="G645" s="51"/>
    </row>
    <row r="646" spans="1:7" s="22" customFormat="1" ht="11.25" x14ac:dyDescent="0.2">
      <c r="A646" s="51"/>
      <c r="B646" s="51"/>
      <c r="C646" s="51"/>
      <c r="D646" s="51"/>
      <c r="E646" s="51"/>
      <c r="F646" s="51"/>
      <c r="G646" s="51"/>
    </row>
    <row r="647" spans="1:7" s="22" customFormat="1" ht="11.25" x14ac:dyDescent="0.2">
      <c r="A647" s="51"/>
      <c r="B647" s="51"/>
      <c r="C647" s="51"/>
      <c r="D647" s="51"/>
      <c r="E647" s="51"/>
      <c r="F647" s="51"/>
      <c r="G647" s="51"/>
    </row>
    <row r="648" spans="1:7" s="22" customFormat="1" ht="11.25" x14ac:dyDescent="0.2">
      <c r="A648" s="51"/>
      <c r="B648" s="51"/>
      <c r="C648" s="51"/>
      <c r="D648" s="51"/>
      <c r="E648" s="51"/>
      <c r="F648" s="51"/>
      <c r="G648" s="51"/>
    </row>
    <row r="649" spans="1:7" s="22" customFormat="1" ht="11.25" x14ac:dyDescent="0.2">
      <c r="A649" s="51"/>
      <c r="B649" s="51"/>
      <c r="C649" s="51"/>
      <c r="D649" s="51"/>
      <c r="E649" s="51"/>
      <c r="F649" s="51"/>
      <c r="G649" s="51"/>
    </row>
    <row r="650" spans="1:7" s="22" customFormat="1" ht="11.25" x14ac:dyDescent="0.2">
      <c r="A650" s="51"/>
      <c r="B650" s="51"/>
      <c r="C650" s="51"/>
      <c r="D650" s="51"/>
      <c r="E650" s="51"/>
      <c r="F650" s="51"/>
      <c r="G650" s="51"/>
    </row>
    <row r="651" spans="1:7" s="22" customFormat="1" ht="11.25" x14ac:dyDescent="0.2">
      <c r="A651" s="51"/>
      <c r="B651" s="51"/>
      <c r="C651" s="51"/>
      <c r="D651" s="51"/>
      <c r="E651" s="51"/>
      <c r="F651" s="51"/>
      <c r="G651" s="51"/>
    </row>
    <row r="652" spans="1:7" s="22" customFormat="1" ht="11.25" x14ac:dyDescent="0.2">
      <c r="A652" s="51"/>
      <c r="B652" s="51"/>
      <c r="C652" s="51"/>
      <c r="D652" s="51"/>
      <c r="E652" s="51"/>
      <c r="F652" s="51"/>
      <c r="G652" s="51"/>
    </row>
    <row r="653" spans="1:7" s="22" customFormat="1" ht="11.25" x14ac:dyDescent="0.2">
      <c r="A653" s="51"/>
      <c r="B653" s="51"/>
      <c r="C653" s="51"/>
      <c r="D653" s="51"/>
      <c r="E653" s="51"/>
      <c r="F653" s="51"/>
      <c r="G653" s="51"/>
    </row>
    <row r="654" spans="1:7" s="22" customFormat="1" ht="11.25" x14ac:dyDescent="0.2">
      <c r="A654" s="51"/>
      <c r="B654" s="51"/>
      <c r="C654" s="51"/>
      <c r="D654" s="51"/>
      <c r="E654" s="51"/>
      <c r="F654" s="51"/>
      <c r="G654" s="51"/>
    </row>
    <row r="655" spans="1:7" s="22" customFormat="1" ht="11.25" x14ac:dyDescent="0.2">
      <c r="A655" s="51"/>
      <c r="B655" s="51"/>
      <c r="C655" s="51"/>
      <c r="D655" s="51"/>
      <c r="E655" s="51"/>
      <c r="F655" s="51"/>
      <c r="G655" s="51"/>
    </row>
    <row r="656" spans="1:7" s="22" customFormat="1" ht="11.25" x14ac:dyDescent="0.2">
      <c r="A656" s="51"/>
      <c r="B656" s="51"/>
      <c r="C656" s="51"/>
      <c r="D656" s="51"/>
      <c r="E656" s="51"/>
      <c r="F656" s="51"/>
      <c r="G656" s="51"/>
    </row>
    <row r="657" spans="1:38" s="9" customFormat="1" ht="11.25" x14ac:dyDescent="0.2">
      <c r="A657" s="51"/>
      <c r="B657" s="51"/>
      <c r="C657" s="51"/>
      <c r="D657" s="51"/>
      <c r="E657" s="51"/>
      <c r="F657" s="51"/>
      <c r="G657" s="51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</row>
    <row r="658" spans="1:38" s="9" customFormat="1" ht="11.25" x14ac:dyDescent="0.2">
      <c r="A658" s="51"/>
      <c r="B658" s="51"/>
      <c r="C658" s="51"/>
      <c r="D658" s="51"/>
      <c r="E658" s="51"/>
      <c r="F658" s="51"/>
      <c r="G658" s="51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</row>
    <row r="659" spans="1:38" s="9" customFormat="1" ht="11.25" x14ac:dyDescent="0.2">
      <c r="A659" s="51"/>
      <c r="B659" s="51"/>
      <c r="C659" s="51"/>
      <c r="D659" s="51"/>
      <c r="E659" s="51"/>
      <c r="F659" s="51"/>
      <c r="G659" s="51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</row>
    <row r="660" spans="1:38" s="9" customFormat="1" ht="11.25" x14ac:dyDescent="0.2">
      <c r="A660" s="51"/>
      <c r="B660" s="51"/>
      <c r="C660" s="51"/>
      <c r="D660" s="51"/>
      <c r="E660" s="51"/>
      <c r="F660" s="51"/>
      <c r="G660" s="51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</row>
    <row r="661" spans="1:38" s="54" customFormat="1" ht="15" x14ac:dyDescent="0.2">
      <c r="A661" s="51"/>
      <c r="B661" s="51"/>
      <c r="C661" s="51"/>
      <c r="D661" s="51"/>
      <c r="E661" s="51"/>
      <c r="F661" s="51"/>
      <c r="G661" s="51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</row>
    <row r="662" spans="1:38" s="22" customFormat="1" ht="11.25" x14ac:dyDescent="0.2">
      <c r="A662" s="51"/>
      <c r="B662" s="51"/>
      <c r="C662" s="51"/>
      <c r="D662" s="51"/>
      <c r="E662" s="51"/>
      <c r="F662" s="51"/>
      <c r="G662" s="51"/>
    </row>
    <row r="663" spans="1:38" s="22" customFormat="1" ht="11.25" x14ac:dyDescent="0.2">
      <c r="A663" s="51"/>
      <c r="B663" s="51"/>
      <c r="C663" s="51"/>
      <c r="D663" s="51"/>
      <c r="E663" s="51"/>
      <c r="F663" s="51"/>
      <c r="G663" s="51"/>
    </row>
    <row r="664" spans="1:38" s="22" customFormat="1" ht="11.25" x14ac:dyDescent="0.2">
      <c r="A664" s="51"/>
      <c r="B664" s="51"/>
      <c r="C664" s="51"/>
      <c r="D664" s="51"/>
      <c r="E664" s="51"/>
      <c r="F664" s="51"/>
      <c r="G664" s="51"/>
    </row>
    <row r="665" spans="1:38" s="22" customFormat="1" ht="11.25" x14ac:dyDescent="0.2">
      <c r="A665" s="51"/>
      <c r="B665" s="51"/>
      <c r="C665" s="51"/>
      <c r="D665" s="51"/>
      <c r="E665" s="51"/>
      <c r="F665" s="51"/>
      <c r="G665" s="51"/>
    </row>
    <row r="666" spans="1:38" s="22" customFormat="1" ht="11.25" x14ac:dyDescent="0.2">
      <c r="A666" s="51"/>
      <c r="B666" s="51"/>
      <c r="C666" s="51"/>
      <c r="D666" s="51"/>
      <c r="E666" s="51"/>
      <c r="F666" s="51"/>
      <c r="G666" s="51"/>
    </row>
    <row r="667" spans="1:38" s="22" customFormat="1" ht="11.25" x14ac:dyDescent="0.2">
      <c r="A667" s="51"/>
      <c r="B667" s="51"/>
      <c r="C667" s="51"/>
      <c r="D667" s="51"/>
      <c r="E667" s="51"/>
      <c r="F667" s="51"/>
      <c r="G667" s="51"/>
    </row>
    <row r="668" spans="1:38" s="22" customFormat="1" ht="11.25" x14ac:dyDescent="0.2">
      <c r="A668" s="51"/>
      <c r="B668" s="51"/>
      <c r="C668" s="51"/>
      <c r="D668" s="51"/>
      <c r="E668" s="51"/>
      <c r="F668" s="51"/>
      <c r="G668" s="51"/>
    </row>
    <row r="669" spans="1:38" s="22" customFormat="1" ht="11.25" x14ac:dyDescent="0.2">
      <c r="A669" s="51"/>
      <c r="B669" s="51"/>
      <c r="C669" s="51"/>
      <c r="D669" s="51"/>
      <c r="E669" s="51"/>
      <c r="F669" s="51"/>
      <c r="G669" s="51"/>
    </row>
    <row r="670" spans="1:38" s="22" customFormat="1" ht="11.25" x14ac:dyDescent="0.2">
      <c r="A670" s="51"/>
      <c r="B670" s="51"/>
      <c r="C670" s="51"/>
      <c r="D670" s="51"/>
      <c r="E670" s="51"/>
      <c r="F670" s="51"/>
      <c r="G670" s="51"/>
    </row>
    <row r="671" spans="1:38" s="22" customFormat="1" ht="11.25" x14ac:dyDescent="0.2">
      <c r="A671" s="51"/>
      <c r="B671" s="51"/>
      <c r="C671" s="51"/>
      <c r="D671" s="51"/>
      <c r="E671" s="51"/>
      <c r="F671" s="51"/>
      <c r="G671" s="51"/>
    </row>
    <row r="672" spans="1:38" s="22" customFormat="1" ht="11.25" x14ac:dyDescent="0.2">
      <c r="A672" s="51"/>
      <c r="B672" s="51"/>
      <c r="C672" s="51"/>
      <c r="D672" s="51"/>
      <c r="E672" s="51"/>
      <c r="F672" s="51"/>
      <c r="G672" s="51"/>
    </row>
    <row r="673" spans="1:38" s="22" customFormat="1" ht="11.25" x14ac:dyDescent="0.2">
      <c r="A673" s="51"/>
      <c r="B673" s="51"/>
      <c r="C673" s="51"/>
      <c r="D673" s="51"/>
      <c r="E673" s="51"/>
      <c r="F673" s="51"/>
      <c r="G673" s="51"/>
    </row>
    <row r="674" spans="1:38" s="22" customFormat="1" ht="11.25" x14ac:dyDescent="0.2">
      <c r="A674" s="51"/>
      <c r="B674" s="51"/>
      <c r="C674" s="51"/>
      <c r="D674" s="51"/>
      <c r="E674" s="51"/>
      <c r="F674" s="51"/>
      <c r="G674" s="51"/>
    </row>
    <row r="675" spans="1:38" s="22" customFormat="1" ht="11.25" x14ac:dyDescent="0.2">
      <c r="A675" s="51"/>
      <c r="B675" s="51"/>
      <c r="C675" s="51"/>
      <c r="D675" s="51"/>
      <c r="E675" s="51"/>
      <c r="F675" s="51"/>
      <c r="G675" s="51"/>
    </row>
    <row r="676" spans="1:38" s="22" customFormat="1" ht="11.25" x14ac:dyDescent="0.2">
      <c r="A676" s="51"/>
      <c r="B676" s="51"/>
      <c r="C676" s="51"/>
      <c r="D676" s="51"/>
      <c r="E676" s="51"/>
      <c r="F676" s="51"/>
      <c r="G676" s="51"/>
    </row>
    <row r="677" spans="1:38" s="22" customFormat="1" ht="11.25" x14ac:dyDescent="0.2">
      <c r="A677" s="51"/>
      <c r="B677" s="51"/>
      <c r="C677" s="51"/>
      <c r="D677" s="51"/>
      <c r="E677" s="51"/>
      <c r="F677" s="51"/>
      <c r="G677" s="51"/>
    </row>
    <row r="678" spans="1:38" s="22" customFormat="1" ht="11.25" x14ac:dyDescent="0.2">
      <c r="A678" s="51"/>
      <c r="B678" s="51"/>
      <c r="C678" s="51"/>
      <c r="D678" s="51"/>
      <c r="E678" s="51"/>
      <c r="F678" s="51"/>
      <c r="G678" s="51"/>
    </row>
    <row r="679" spans="1:38" s="22" customFormat="1" ht="11.25" x14ac:dyDescent="0.2">
      <c r="A679" s="51"/>
      <c r="B679" s="51"/>
      <c r="C679" s="51"/>
      <c r="D679" s="51"/>
      <c r="E679" s="51"/>
      <c r="F679" s="51"/>
      <c r="G679" s="51"/>
    </row>
    <row r="680" spans="1:38" s="22" customFormat="1" ht="11.25" x14ac:dyDescent="0.2">
      <c r="A680" s="51"/>
      <c r="B680" s="51"/>
      <c r="C680" s="51"/>
      <c r="D680" s="51"/>
      <c r="E680" s="51"/>
      <c r="F680" s="51"/>
      <c r="G680" s="51"/>
    </row>
    <row r="681" spans="1:38" s="22" customFormat="1" ht="11.25" x14ac:dyDescent="0.2">
      <c r="A681" s="51"/>
      <c r="B681" s="51"/>
      <c r="C681" s="51"/>
      <c r="D681" s="51"/>
      <c r="E681" s="51"/>
      <c r="F681" s="51"/>
      <c r="G681" s="51"/>
    </row>
    <row r="682" spans="1:38" s="22" customFormat="1" ht="11.25" x14ac:dyDescent="0.2">
      <c r="A682" s="51"/>
      <c r="B682" s="51"/>
      <c r="C682" s="51"/>
      <c r="D682" s="51"/>
      <c r="E682" s="51"/>
      <c r="F682" s="51"/>
      <c r="G682" s="51"/>
    </row>
    <row r="683" spans="1:38" s="22" customFormat="1" ht="11.25" x14ac:dyDescent="0.2">
      <c r="A683" s="51"/>
      <c r="B683" s="51"/>
      <c r="C683" s="51"/>
      <c r="D683" s="51"/>
      <c r="E683" s="51"/>
      <c r="F683" s="51"/>
      <c r="G683" s="51"/>
    </row>
    <row r="684" spans="1:38" s="22" customFormat="1" ht="11.25" x14ac:dyDescent="0.2">
      <c r="A684" s="51"/>
      <c r="B684" s="51"/>
      <c r="C684" s="51"/>
      <c r="D684" s="51"/>
      <c r="E684" s="51"/>
      <c r="F684" s="51"/>
      <c r="G684" s="51"/>
    </row>
    <row r="685" spans="1:38" s="22" customFormat="1" ht="11.25" x14ac:dyDescent="0.2">
      <c r="A685" s="51"/>
      <c r="B685" s="51"/>
      <c r="C685" s="51"/>
      <c r="D685" s="51"/>
      <c r="E685" s="51"/>
      <c r="F685" s="51"/>
      <c r="G685" s="51"/>
    </row>
    <row r="686" spans="1:38" s="22" customFormat="1" ht="11.25" x14ac:dyDescent="0.2">
      <c r="A686" s="51"/>
      <c r="B686" s="51"/>
      <c r="C686" s="51"/>
      <c r="D686" s="51"/>
      <c r="E686" s="51"/>
      <c r="F686" s="51"/>
      <c r="G686" s="51"/>
    </row>
    <row r="687" spans="1:38" s="22" customFormat="1" ht="11.25" x14ac:dyDescent="0.2">
      <c r="A687" s="51"/>
      <c r="B687" s="51"/>
      <c r="C687" s="51"/>
      <c r="D687" s="51"/>
      <c r="E687" s="51"/>
      <c r="F687" s="51"/>
      <c r="G687" s="51"/>
    </row>
    <row r="688" spans="1:38" s="9" customFormat="1" ht="11.25" x14ac:dyDescent="0.2">
      <c r="A688" s="51"/>
      <c r="B688" s="51"/>
      <c r="C688" s="51"/>
      <c r="D688" s="51"/>
      <c r="E688" s="51"/>
      <c r="F688" s="51"/>
      <c r="G688" s="51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</row>
    <row r="689" spans="1:38" s="9" customFormat="1" ht="11.25" x14ac:dyDescent="0.2">
      <c r="A689" s="51"/>
      <c r="B689" s="51"/>
      <c r="C689" s="51"/>
      <c r="D689" s="51"/>
      <c r="E689" s="51"/>
      <c r="F689" s="51"/>
      <c r="G689" s="51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</row>
    <row r="690" spans="1:38" s="9" customFormat="1" ht="11.25" x14ac:dyDescent="0.2">
      <c r="A690" s="51"/>
      <c r="B690" s="51"/>
      <c r="C690" s="51"/>
      <c r="D690" s="51"/>
      <c r="E690" s="51"/>
      <c r="F690" s="51"/>
      <c r="G690" s="51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</row>
    <row r="691" spans="1:38" s="9" customFormat="1" ht="11.25" x14ac:dyDescent="0.2">
      <c r="A691" s="51"/>
      <c r="B691" s="51"/>
      <c r="C691" s="51"/>
      <c r="D691" s="51"/>
      <c r="E691" s="51"/>
      <c r="F691" s="51"/>
      <c r="G691" s="51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</row>
    <row r="692" spans="1:38" s="54" customFormat="1" ht="15" x14ac:dyDescent="0.2">
      <c r="A692" s="51"/>
      <c r="B692" s="51"/>
      <c r="C692" s="51"/>
      <c r="D692" s="51"/>
      <c r="E692" s="51"/>
      <c r="F692" s="51"/>
      <c r="G692" s="51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</row>
    <row r="693" spans="1:38" s="22" customFormat="1" ht="11.25" x14ac:dyDescent="0.2">
      <c r="A693" s="51"/>
      <c r="B693" s="51"/>
      <c r="C693" s="51"/>
      <c r="D693" s="51"/>
      <c r="E693" s="51"/>
      <c r="F693" s="51"/>
      <c r="G693" s="51"/>
    </row>
    <row r="694" spans="1:38" s="22" customFormat="1" ht="11.25" x14ac:dyDescent="0.2">
      <c r="A694" s="51"/>
      <c r="B694" s="51"/>
      <c r="C694" s="51"/>
      <c r="D694" s="51"/>
      <c r="E694" s="51"/>
      <c r="F694" s="51"/>
      <c r="G694" s="51"/>
    </row>
    <row r="695" spans="1:38" s="22" customFormat="1" ht="11.25" x14ac:dyDescent="0.2">
      <c r="A695" s="51"/>
      <c r="B695" s="51"/>
      <c r="C695" s="51"/>
      <c r="D695" s="51"/>
      <c r="E695" s="51"/>
      <c r="F695" s="51"/>
      <c r="G695" s="51"/>
    </row>
    <row r="696" spans="1:38" s="22" customFormat="1" ht="11.25" x14ac:dyDescent="0.2">
      <c r="A696" s="51"/>
      <c r="B696" s="51"/>
      <c r="C696" s="51"/>
      <c r="D696" s="51"/>
      <c r="E696" s="51"/>
      <c r="F696" s="51"/>
      <c r="G696" s="51"/>
    </row>
    <row r="697" spans="1:38" s="22" customFormat="1" ht="11.25" x14ac:dyDescent="0.2">
      <c r="A697" s="51"/>
      <c r="B697" s="51"/>
      <c r="C697" s="51"/>
      <c r="D697" s="51"/>
      <c r="E697" s="51"/>
      <c r="F697" s="51"/>
      <c r="G697" s="51"/>
    </row>
    <row r="698" spans="1:38" s="22" customFormat="1" ht="11.25" x14ac:dyDescent="0.2">
      <c r="A698" s="51"/>
      <c r="B698" s="51"/>
      <c r="C698" s="51"/>
      <c r="D698" s="51"/>
      <c r="E698" s="51"/>
      <c r="F698" s="51"/>
      <c r="G698" s="51"/>
    </row>
    <row r="699" spans="1:38" s="22" customFormat="1" ht="11.25" x14ac:dyDescent="0.2">
      <c r="A699" s="51"/>
      <c r="B699" s="51"/>
      <c r="C699" s="51"/>
      <c r="D699" s="51"/>
      <c r="E699" s="51"/>
      <c r="F699" s="51"/>
      <c r="G699" s="51"/>
    </row>
    <row r="700" spans="1:38" s="22" customFormat="1" ht="11.25" x14ac:dyDescent="0.2">
      <c r="A700" s="51"/>
      <c r="B700" s="51"/>
      <c r="C700" s="51"/>
      <c r="D700" s="51"/>
      <c r="E700" s="51"/>
      <c r="F700" s="51"/>
      <c r="G700" s="51"/>
    </row>
    <row r="701" spans="1:38" s="22" customFormat="1" ht="11.25" x14ac:dyDescent="0.2">
      <c r="A701" s="51"/>
      <c r="B701" s="51"/>
      <c r="C701" s="51"/>
      <c r="D701" s="51"/>
      <c r="E701" s="51"/>
      <c r="F701" s="51"/>
      <c r="G701" s="51"/>
    </row>
    <row r="702" spans="1:38" s="22" customFormat="1" ht="11.25" x14ac:dyDescent="0.2">
      <c r="A702" s="51"/>
      <c r="B702" s="51"/>
      <c r="C702" s="51"/>
      <c r="D702" s="51"/>
      <c r="E702" s="51"/>
      <c r="F702" s="51"/>
      <c r="G702" s="51"/>
    </row>
    <row r="703" spans="1:38" s="22" customFormat="1" ht="11.25" x14ac:dyDescent="0.2">
      <c r="A703" s="51"/>
      <c r="B703" s="51"/>
      <c r="C703" s="51"/>
      <c r="D703" s="51"/>
      <c r="E703" s="51"/>
      <c r="F703" s="51"/>
      <c r="G703" s="51"/>
    </row>
    <row r="704" spans="1:38" s="22" customFormat="1" ht="11.25" x14ac:dyDescent="0.2">
      <c r="A704" s="51"/>
      <c r="B704" s="51"/>
      <c r="C704" s="51"/>
      <c r="D704" s="51"/>
      <c r="E704" s="51"/>
      <c r="F704" s="51"/>
      <c r="G704" s="51"/>
    </row>
    <row r="705" spans="1:38" s="22" customFormat="1" ht="11.25" x14ac:dyDescent="0.2">
      <c r="A705" s="51"/>
      <c r="B705" s="51"/>
      <c r="C705" s="51"/>
      <c r="D705" s="51"/>
      <c r="E705" s="51"/>
      <c r="F705" s="51"/>
      <c r="G705" s="51"/>
    </row>
    <row r="706" spans="1:38" s="22" customFormat="1" ht="11.25" x14ac:dyDescent="0.2">
      <c r="A706" s="51"/>
      <c r="B706" s="51"/>
      <c r="C706" s="51"/>
      <c r="D706" s="51"/>
      <c r="E706" s="51"/>
      <c r="F706" s="51"/>
      <c r="G706" s="51"/>
    </row>
    <row r="707" spans="1:38" s="22" customFormat="1" ht="11.25" x14ac:dyDescent="0.2">
      <c r="A707" s="51"/>
      <c r="B707" s="51"/>
      <c r="C707" s="51"/>
      <c r="D707" s="51"/>
      <c r="E707" s="51"/>
      <c r="F707" s="51"/>
      <c r="G707" s="51"/>
    </row>
    <row r="708" spans="1:38" s="22" customFormat="1" ht="11.25" x14ac:dyDescent="0.2">
      <c r="A708" s="51"/>
      <c r="B708" s="51"/>
      <c r="C708" s="51"/>
      <c r="D708" s="51"/>
      <c r="E708" s="51"/>
      <c r="F708" s="51"/>
      <c r="G708" s="51"/>
    </row>
    <row r="709" spans="1:38" s="22" customFormat="1" ht="11.25" x14ac:dyDescent="0.2">
      <c r="A709" s="51"/>
      <c r="B709" s="51"/>
      <c r="C709" s="51"/>
      <c r="D709" s="51"/>
      <c r="E709" s="51"/>
      <c r="F709" s="51"/>
      <c r="G709" s="51"/>
    </row>
    <row r="710" spans="1:38" s="22" customFormat="1" ht="11.25" x14ac:dyDescent="0.2">
      <c r="A710" s="51"/>
      <c r="B710" s="51"/>
      <c r="C710" s="51"/>
      <c r="D710" s="51"/>
      <c r="E710" s="51"/>
      <c r="F710" s="51"/>
      <c r="G710" s="51"/>
    </row>
    <row r="711" spans="1:38" s="22" customFormat="1" ht="11.25" x14ac:dyDescent="0.2">
      <c r="A711" s="51"/>
      <c r="B711" s="51"/>
      <c r="C711" s="51"/>
      <c r="D711" s="51"/>
      <c r="E711" s="51"/>
      <c r="F711" s="51"/>
      <c r="G711" s="51"/>
    </row>
    <row r="712" spans="1:38" s="22" customFormat="1" ht="11.25" x14ac:dyDescent="0.2">
      <c r="A712" s="51"/>
      <c r="B712" s="51"/>
      <c r="C712" s="51"/>
      <c r="D712" s="51"/>
      <c r="E712" s="51"/>
      <c r="F712" s="51"/>
      <c r="G712" s="51"/>
    </row>
    <row r="713" spans="1:38" s="22" customFormat="1" ht="11.25" x14ac:dyDescent="0.2">
      <c r="A713" s="51"/>
      <c r="B713" s="51"/>
      <c r="C713" s="51"/>
      <c r="D713" s="51"/>
      <c r="E713" s="51"/>
      <c r="F713" s="51"/>
      <c r="G713" s="51"/>
    </row>
    <row r="714" spans="1:38" s="22" customFormat="1" ht="11.25" x14ac:dyDescent="0.2">
      <c r="A714" s="51"/>
      <c r="B714" s="51"/>
      <c r="C714" s="51"/>
      <c r="D714" s="51"/>
      <c r="E714" s="51"/>
      <c r="F714" s="51"/>
      <c r="G714" s="51"/>
    </row>
    <row r="715" spans="1:38" s="22" customFormat="1" ht="11.25" x14ac:dyDescent="0.2">
      <c r="A715" s="51"/>
      <c r="B715" s="51"/>
      <c r="C715" s="51"/>
      <c r="D715" s="51"/>
      <c r="E715" s="51"/>
      <c r="F715" s="51"/>
      <c r="G715" s="51"/>
    </row>
    <row r="716" spans="1:38" s="22" customFormat="1" ht="11.25" x14ac:dyDescent="0.2">
      <c r="A716" s="51"/>
      <c r="B716" s="51"/>
      <c r="C716" s="51"/>
      <c r="D716" s="51"/>
      <c r="E716" s="51"/>
      <c r="F716" s="51"/>
      <c r="G716" s="51"/>
    </row>
    <row r="717" spans="1:38" s="22" customFormat="1" ht="11.25" x14ac:dyDescent="0.2">
      <c r="A717" s="51"/>
      <c r="B717" s="51"/>
      <c r="C717" s="51"/>
      <c r="D717" s="51"/>
      <c r="E717" s="51"/>
      <c r="F717" s="51"/>
      <c r="G717" s="51"/>
    </row>
    <row r="718" spans="1:38" s="22" customFormat="1" ht="11.25" x14ac:dyDescent="0.2">
      <c r="A718" s="51"/>
      <c r="B718" s="51"/>
      <c r="C718" s="51"/>
      <c r="D718" s="51"/>
      <c r="E718" s="51"/>
      <c r="F718" s="51"/>
      <c r="G718" s="51"/>
    </row>
    <row r="719" spans="1:38" s="9" customFormat="1" ht="11.25" x14ac:dyDescent="0.2">
      <c r="A719" s="51"/>
      <c r="B719" s="51"/>
      <c r="C719" s="51"/>
      <c r="D719" s="51"/>
      <c r="E719" s="51"/>
      <c r="F719" s="51"/>
      <c r="G719" s="51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</row>
    <row r="720" spans="1:38" s="9" customFormat="1" ht="11.25" x14ac:dyDescent="0.2">
      <c r="A720" s="51"/>
      <c r="B720" s="51"/>
      <c r="C720" s="51"/>
      <c r="D720" s="51"/>
      <c r="E720" s="51"/>
      <c r="F720" s="51"/>
      <c r="G720" s="51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</row>
    <row r="721" spans="1:38" s="9" customFormat="1" ht="11.25" x14ac:dyDescent="0.2">
      <c r="A721" s="51"/>
      <c r="B721" s="51"/>
      <c r="C721" s="51"/>
      <c r="D721" s="51"/>
      <c r="E721" s="51"/>
      <c r="F721" s="51"/>
      <c r="G721" s="51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</row>
    <row r="722" spans="1:38" s="9" customFormat="1" ht="11.25" x14ac:dyDescent="0.2">
      <c r="A722" s="51"/>
      <c r="B722" s="51"/>
      <c r="C722" s="51"/>
      <c r="D722" s="51"/>
      <c r="E722" s="51"/>
      <c r="F722" s="51"/>
      <c r="G722" s="51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</row>
    <row r="723" spans="1:38" s="54" customFormat="1" ht="15" x14ac:dyDescent="0.2">
      <c r="A723" s="51"/>
      <c r="B723" s="51"/>
      <c r="C723" s="51"/>
      <c r="D723" s="51"/>
      <c r="E723" s="51"/>
      <c r="F723" s="51"/>
      <c r="G723" s="51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</row>
    <row r="724" spans="1:38" s="22" customFormat="1" ht="11.25" x14ac:dyDescent="0.2">
      <c r="A724" s="51"/>
      <c r="B724" s="51"/>
      <c r="C724" s="51"/>
      <c r="D724" s="51"/>
      <c r="E724" s="51"/>
      <c r="F724" s="51"/>
      <c r="G724" s="51"/>
    </row>
    <row r="725" spans="1:38" s="22" customFormat="1" ht="11.25" x14ac:dyDescent="0.2">
      <c r="A725" s="51"/>
      <c r="B725" s="51"/>
      <c r="C725" s="51"/>
      <c r="D725" s="51"/>
      <c r="E725" s="51"/>
      <c r="F725" s="51"/>
      <c r="G725" s="51"/>
    </row>
    <row r="726" spans="1:38" s="22" customFormat="1" ht="11.25" x14ac:dyDescent="0.2">
      <c r="A726" s="51"/>
      <c r="B726" s="51"/>
      <c r="C726" s="51"/>
      <c r="D726" s="51"/>
      <c r="E726" s="51"/>
      <c r="F726" s="51"/>
      <c r="G726" s="51"/>
    </row>
    <row r="727" spans="1:38" s="22" customFormat="1" ht="11.25" x14ac:dyDescent="0.2">
      <c r="A727" s="51"/>
      <c r="B727" s="51"/>
      <c r="C727" s="51"/>
      <c r="D727" s="51"/>
      <c r="E727" s="51"/>
      <c r="F727" s="51"/>
      <c r="G727" s="51"/>
    </row>
    <row r="728" spans="1:38" s="22" customFormat="1" ht="11.25" x14ac:dyDescent="0.2">
      <c r="A728" s="51"/>
      <c r="B728" s="51"/>
      <c r="C728" s="51"/>
      <c r="D728" s="51"/>
      <c r="E728" s="51"/>
      <c r="F728" s="51"/>
      <c r="G728" s="51"/>
    </row>
    <row r="729" spans="1:38" s="22" customFormat="1" ht="11.25" x14ac:dyDescent="0.2">
      <c r="A729" s="51"/>
      <c r="B729" s="51"/>
      <c r="C729" s="51"/>
      <c r="D729" s="51"/>
      <c r="E729" s="51"/>
      <c r="F729" s="51"/>
      <c r="G729" s="51"/>
    </row>
    <row r="730" spans="1:38" s="22" customFormat="1" ht="11.25" x14ac:dyDescent="0.2">
      <c r="A730" s="51"/>
      <c r="B730" s="51"/>
      <c r="C730" s="51"/>
      <c r="D730" s="51"/>
      <c r="E730" s="51"/>
      <c r="F730" s="51"/>
      <c r="G730" s="51"/>
    </row>
    <row r="731" spans="1:38" s="22" customFormat="1" ht="11.25" x14ac:dyDescent="0.2">
      <c r="A731" s="51"/>
      <c r="B731" s="51"/>
      <c r="C731" s="51"/>
      <c r="D731" s="51"/>
      <c r="E731" s="51"/>
      <c r="F731" s="51"/>
      <c r="G731" s="51"/>
    </row>
    <row r="732" spans="1:38" s="22" customFormat="1" ht="11.25" x14ac:dyDescent="0.2">
      <c r="A732" s="51"/>
      <c r="B732" s="51"/>
      <c r="C732" s="51"/>
      <c r="D732" s="51"/>
      <c r="E732" s="51"/>
      <c r="F732" s="51"/>
      <c r="G732" s="51"/>
    </row>
    <row r="733" spans="1:38" s="22" customFormat="1" ht="11.25" x14ac:dyDescent="0.2">
      <c r="A733" s="51"/>
      <c r="B733" s="51"/>
      <c r="C733" s="51"/>
      <c r="D733" s="51"/>
      <c r="E733" s="51"/>
      <c r="F733" s="51"/>
      <c r="G733" s="51"/>
    </row>
    <row r="734" spans="1:38" s="22" customFormat="1" ht="11.25" x14ac:dyDescent="0.2">
      <c r="A734" s="51"/>
      <c r="B734" s="51"/>
      <c r="C734" s="51"/>
      <c r="D734" s="51"/>
      <c r="E734" s="51"/>
      <c r="F734" s="51"/>
      <c r="G734" s="51"/>
    </row>
    <row r="735" spans="1:38" s="22" customFormat="1" ht="11.25" x14ac:dyDescent="0.2">
      <c r="A735" s="51"/>
      <c r="B735" s="51"/>
      <c r="C735" s="51"/>
      <c r="D735" s="51"/>
      <c r="E735" s="51"/>
      <c r="F735" s="51"/>
      <c r="G735" s="51"/>
    </row>
    <row r="736" spans="1:38" s="22" customFormat="1" ht="11.25" x14ac:dyDescent="0.2">
      <c r="A736" s="51"/>
      <c r="B736" s="51"/>
      <c r="C736" s="51"/>
      <c r="D736" s="51"/>
      <c r="E736" s="51"/>
      <c r="F736" s="51"/>
      <c r="G736" s="51"/>
    </row>
    <row r="737" spans="1:38" s="22" customFormat="1" ht="11.25" x14ac:dyDescent="0.2">
      <c r="A737" s="51"/>
      <c r="B737" s="51"/>
      <c r="C737" s="51"/>
      <c r="D737" s="51"/>
      <c r="E737" s="51"/>
      <c r="F737" s="51"/>
      <c r="G737" s="51"/>
    </row>
    <row r="738" spans="1:38" s="22" customFormat="1" ht="11.25" x14ac:dyDescent="0.2">
      <c r="A738" s="51"/>
      <c r="B738" s="51"/>
      <c r="C738" s="51"/>
      <c r="D738" s="51"/>
      <c r="E738" s="51"/>
      <c r="F738" s="51"/>
      <c r="G738" s="51"/>
    </row>
    <row r="739" spans="1:38" s="22" customFormat="1" ht="11.25" x14ac:dyDescent="0.2">
      <c r="A739" s="51"/>
      <c r="B739" s="51"/>
      <c r="C739" s="51"/>
      <c r="D739" s="51"/>
      <c r="E739" s="51"/>
      <c r="F739" s="51"/>
      <c r="G739" s="51"/>
    </row>
    <row r="740" spans="1:38" s="22" customFormat="1" ht="11.25" x14ac:dyDescent="0.2">
      <c r="A740" s="51"/>
      <c r="B740" s="51"/>
      <c r="C740" s="51"/>
      <c r="D740" s="51"/>
      <c r="E740" s="51"/>
      <c r="F740" s="51"/>
      <c r="G740" s="51"/>
    </row>
    <row r="741" spans="1:38" s="22" customFormat="1" ht="11.25" x14ac:dyDescent="0.2">
      <c r="A741" s="51"/>
      <c r="B741" s="51"/>
      <c r="C741" s="51"/>
      <c r="D741" s="51"/>
      <c r="E741" s="51"/>
      <c r="F741" s="51"/>
      <c r="G741" s="51"/>
    </row>
    <row r="742" spans="1:38" s="22" customFormat="1" ht="11.25" x14ac:dyDescent="0.2">
      <c r="A742" s="51"/>
      <c r="B742" s="51"/>
      <c r="C742" s="51"/>
      <c r="D742" s="51"/>
      <c r="E742" s="51"/>
      <c r="F742" s="51"/>
      <c r="G742" s="51"/>
    </row>
    <row r="743" spans="1:38" s="22" customFormat="1" ht="11.25" x14ac:dyDescent="0.2">
      <c r="A743" s="51"/>
      <c r="B743" s="51"/>
      <c r="C743" s="51"/>
      <c r="D743" s="51"/>
      <c r="E743" s="51"/>
      <c r="F743" s="51"/>
      <c r="G743" s="51"/>
    </row>
    <row r="744" spans="1:38" s="22" customFormat="1" ht="11.25" x14ac:dyDescent="0.2">
      <c r="A744" s="51"/>
      <c r="B744" s="51"/>
      <c r="C744" s="51"/>
      <c r="D744" s="51"/>
      <c r="E744" s="51"/>
      <c r="F744" s="51"/>
      <c r="G744" s="51"/>
    </row>
    <row r="745" spans="1:38" s="22" customFormat="1" ht="11.25" x14ac:dyDescent="0.2">
      <c r="A745" s="51"/>
      <c r="B745" s="51"/>
      <c r="C745" s="51"/>
      <c r="D745" s="51"/>
      <c r="E745" s="51"/>
      <c r="F745" s="51"/>
      <c r="G745" s="51"/>
    </row>
    <row r="746" spans="1:38" s="22" customFormat="1" ht="11.25" x14ac:dyDescent="0.2">
      <c r="A746" s="51"/>
      <c r="B746" s="51"/>
      <c r="C746" s="51"/>
      <c r="D746" s="51"/>
      <c r="E746" s="51"/>
      <c r="F746" s="51"/>
      <c r="G746" s="51"/>
    </row>
    <row r="747" spans="1:38" s="22" customFormat="1" ht="11.25" x14ac:dyDescent="0.2">
      <c r="A747" s="51"/>
      <c r="B747" s="51"/>
      <c r="C747" s="51"/>
      <c r="D747" s="51"/>
      <c r="E747" s="51"/>
      <c r="F747" s="51"/>
      <c r="G747" s="51"/>
    </row>
    <row r="748" spans="1:38" s="22" customFormat="1" ht="11.25" x14ac:dyDescent="0.2">
      <c r="A748" s="51"/>
      <c r="B748" s="51"/>
      <c r="C748" s="51"/>
      <c r="D748" s="51"/>
      <c r="E748" s="51"/>
      <c r="F748" s="51"/>
      <c r="G748" s="51"/>
    </row>
    <row r="749" spans="1:38" s="22" customFormat="1" ht="11.25" x14ac:dyDescent="0.2">
      <c r="A749" s="51"/>
      <c r="B749" s="51"/>
      <c r="C749" s="51"/>
      <c r="D749" s="51"/>
      <c r="E749" s="51"/>
      <c r="F749" s="51"/>
      <c r="G749" s="51"/>
    </row>
    <row r="750" spans="1:38" s="9" customFormat="1" ht="11.25" x14ac:dyDescent="0.2">
      <c r="A750" s="51"/>
      <c r="B750" s="51"/>
      <c r="C750" s="51"/>
      <c r="D750" s="51"/>
      <c r="E750" s="51"/>
      <c r="F750" s="51"/>
      <c r="G750" s="51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</row>
    <row r="751" spans="1:38" s="9" customFormat="1" ht="11.25" x14ac:dyDescent="0.2">
      <c r="A751" s="51"/>
      <c r="B751" s="51"/>
      <c r="C751" s="51"/>
      <c r="D751" s="51"/>
      <c r="E751" s="51"/>
      <c r="F751" s="51"/>
      <c r="G751" s="51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</row>
    <row r="752" spans="1:38" s="9" customFormat="1" ht="11.25" x14ac:dyDescent="0.2">
      <c r="A752" s="51"/>
      <c r="B752" s="51"/>
      <c r="C752" s="51"/>
      <c r="D752" s="51"/>
      <c r="E752" s="51"/>
      <c r="F752" s="51"/>
      <c r="G752" s="51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</row>
    <row r="753" spans="1:38" s="9" customFormat="1" ht="11.25" x14ac:dyDescent="0.2">
      <c r="A753" s="51"/>
      <c r="B753" s="51"/>
      <c r="C753" s="51"/>
      <c r="D753" s="51"/>
      <c r="E753" s="51"/>
      <c r="F753" s="51"/>
      <c r="G753" s="51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</row>
    <row r="754" spans="1:38" s="54" customFormat="1" ht="15" x14ac:dyDescent="0.2">
      <c r="A754" s="51"/>
      <c r="B754" s="51"/>
      <c r="C754" s="51"/>
      <c r="D754" s="51"/>
      <c r="E754" s="51"/>
      <c r="F754" s="51"/>
      <c r="G754" s="51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</row>
    <row r="755" spans="1:38" s="22" customFormat="1" ht="11.25" x14ac:dyDescent="0.2">
      <c r="A755" s="51"/>
      <c r="B755" s="51"/>
      <c r="C755" s="51"/>
      <c r="D755" s="51"/>
      <c r="E755" s="51"/>
      <c r="F755" s="51"/>
      <c r="G755" s="51"/>
    </row>
    <row r="756" spans="1:38" s="22" customFormat="1" ht="11.25" x14ac:dyDescent="0.2">
      <c r="A756" s="51"/>
      <c r="B756" s="51"/>
      <c r="C756" s="51"/>
      <c r="D756" s="51"/>
      <c r="E756" s="51"/>
      <c r="F756" s="51"/>
      <c r="G756" s="51"/>
    </row>
    <row r="757" spans="1:38" s="22" customFormat="1" ht="11.25" x14ac:dyDescent="0.2">
      <c r="A757" s="51"/>
      <c r="B757" s="51"/>
      <c r="C757" s="51"/>
      <c r="D757" s="51"/>
      <c r="E757" s="51"/>
      <c r="F757" s="51"/>
      <c r="G757" s="51"/>
    </row>
    <row r="758" spans="1:38" s="22" customFormat="1" ht="11.25" x14ac:dyDescent="0.2">
      <c r="A758" s="51"/>
      <c r="B758" s="51"/>
      <c r="C758" s="51"/>
      <c r="D758" s="51"/>
      <c r="E758" s="51"/>
      <c r="F758" s="51"/>
      <c r="G758" s="51"/>
    </row>
    <row r="759" spans="1:38" s="22" customFormat="1" ht="11.25" x14ac:dyDescent="0.2">
      <c r="A759" s="51"/>
      <c r="B759" s="51"/>
      <c r="C759" s="51"/>
      <c r="D759" s="51"/>
      <c r="E759" s="51"/>
      <c r="F759" s="51"/>
      <c r="G759" s="51"/>
    </row>
    <row r="760" spans="1:38" s="22" customFormat="1" ht="11.25" x14ac:dyDescent="0.2">
      <c r="A760" s="51"/>
      <c r="B760" s="51"/>
      <c r="C760" s="51"/>
      <c r="D760" s="51"/>
      <c r="E760" s="51"/>
      <c r="F760" s="51"/>
      <c r="G760" s="51"/>
    </row>
    <row r="761" spans="1:38" s="22" customFormat="1" ht="11.25" x14ac:dyDescent="0.2">
      <c r="A761" s="51"/>
      <c r="B761" s="51"/>
      <c r="C761" s="51"/>
      <c r="D761" s="51"/>
      <c r="E761" s="51"/>
      <c r="F761" s="51"/>
      <c r="G761" s="51"/>
    </row>
    <row r="762" spans="1:38" s="22" customFormat="1" ht="11.25" x14ac:dyDescent="0.2">
      <c r="A762" s="51"/>
      <c r="B762" s="51"/>
      <c r="C762" s="51"/>
      <c r="D762" s="51"/>
      <c r="E762" s="51"/>
      <c r="F762" s="51"/>
      <c r="G762" s="51"/>
    </row>
    <row r="763" spans="1:38" s="22" customFormat="1" ht="11.25" x14ac:dyDescent="0.2">
      <c r="A763" s="51"/>
      <c r="B763" s="51"/>
      <c r="C763" s="51"/>
      <c r="D763" s="51"/>
      <c r="E763" s="51"/>
      <c r="F763" s="51"/>
      <c r="G763" s="51"/>
    </row>
    <row r="764" spans="1:38" s="22" customFormat="1" ht="11.25" x14ac:dyDescent="0.2">
      <c r="A764" s="51"/>
      <c r="B764" s="51"/>
      <c r="C764" s="51"/>
      <c r="D764" s="51"/>
      <c r="E764" s="51"/>
      <c r="F764" s="51"/>
      <c r="G764" s="51"/>
    </row>
    <row r="765" spans="1:38" s="22" customFormat="1" ht="11.25" x14ac:dyDescent="0.2">
      <c r="A765" s="51"/>
      <c r="B765" s="51"/>
      <c r="C765" s="51"/>
      <c r="D765" s="51"/>
      <c r="E765" s="51"/>
      <c r="F765" s="51"/>
      <c r="G765" s="51"/>
    </row>
    <row r="766" spans="1:38" s="22" customFormat="1" ht="11.25" x14ac:dyDescent="0.2">
      <c r="A766" s="51"/>
      <c r="B766" s="51"/>
      <c r="C766" s="51"/>
      <c r="D766" s="51"/>
      <c r="E766" s="51"/>
      <c r="F766" s="51"/>
      <c r="G766" s="51"/>
    </row>
    <row r="767" spans="1:38" s="22" customFormat="1" ht="11.25" x14ac:dyDescent="0.2">
      <c r="A767" s="51"/>
      <c r="B767" s="51"/>
      <c r="C767" s="51"/>
      <c r="D767" s="51"/>
      <c r="E767" s="51"/>
      <c r="F767" s="51"/>
      <c r="G767" s="51"/>
    </row>
    <row r="768" spans="1:38" s="22" customFormat="1" ht="11.25" x14ac:dyDescent="0.2">
      <c r="A768" s="51"/>
      <c r="B768" s="51"/>
      <c r="C768" s="51"/>
      <c r="D768" s="51"/>
      <c r="E768" s="51"/>
      <c r="F768" s="51"/>
      <c r="G768" s="51"/>
    </row>
    <row r="769" spans="1:38" s="22" customFormat="1" ht="11.25" x14ac:dyDescent="0.2">
      <c r="A769" s="51"/>
      <c r="B769" s="51"/>
      <c r="C769" s="51"/>
      <c r="D769" s="51"/>
      <c r="E769" s="51"/>
      <c r="F769" s="51"/>
      <c r="G769" s="51"/>
    </row>
    <row r="770" spans="1:38" s="22" customFormat="1" ht="11.25" x14ac:dyDescent="0.2">
      <c r="A770" s="51"/>
      <c r="B770" s="51"/>
      <c r="C770" s="51"/>
      <c r="D770" s="51"/>
      <c r="E770" s="51"/>
      <c r="F770" s="51"/>
      <c r="G770" s="51"/>
    </row>
    <row r="771" spans="1:38" s="22" customFormat="1" ht="11.25" x14ac:dyDescent="0.2">
      <c r="A771" s="51"/>
      <c r="B771" s="51"/>
      <c r="C771" s="51"/>
      <c r="D771" s="51"/>
      <c r="E771" s="51"/>
      <c r="F771" s="51"/>
      <c r="G771" s="51"/>
    </row>
    <row r="772" spans="1:38" s="22" customFormat="1" ht="11.25" x14ac:dyDescent="0.2">
      <c r="A772" s="51"/>
      <c r="B772" s="51"/>
      <c r="C772" s="51"/>
      <c r="D772" s="51"/>
      <c r="E772" s="51"/>
      <c r="F772" s="51"/>
      <c r="G772" s="51"/>
    </row>
    <row r="773" spans="1:38" s="22" customFormat="1" ht="11.25" x14ac:dyDescent="0.2">
      <c r="A773" s="51"/>
      <c r="B773" s="51"/>
      <c r="C773" s="51"/>
      <c r="D773" s="51"/>
      <c r="E773" s="51"/>
      <c r="F773" s="51"/>
      <c r="G773" s="51"/>
    </row>
    <row r="774" spans="1:38" s="22" customFormat="1" ht="11.25" x14ac:dyDescent="0.2">
      <c r="A774" s="51"/>
      <c r="B774" s="51"/>
      <c r="C774" s="51"/>
      <c r="D774" s="51"/>
      <c r="E774" s="51"/>
      <c r="F774" s="51"/>
      <c r="G774" s="51"/>
    </row>
    <row r="775" spans="1:38" s="22" customFormat="1" ht="11.25" x14ac:dyDescent="0.2">
      <c r="A775" s="51"/>
      <c r="B775" s="51"/>
      <c r="C775" s="51"/>
      <c r="D775" s="51"/>
      <c r="E775" s="51"/>
      <c r="F775" s="51"/>
      <c r="G775" s="51"/>
    </row>
    <row r="776" spans="1:38" s="22" customFormat="1" ht="11.25" x14ac:dyDescent="0.2">
      <c r="A776" s="51"/>
      <c r="B776" s="51"/>
      <c r="C776" s="51"/>
      <c r="D776" s="51"/>
      <c r="E776" s="51"/>
      <c r="F776" s="51"/>
      <c r="G776" s="51"/>
    </row>
    <row r="777" spans="1:38" s="22" customFormat="1" ht="11.25" x14ac:dyDescent="0.2">
      <c r="A777" s="51"/>
      <c r="B777" s="51"/>
      <c r="C777" s="51"/>
      <c r="D777" s="51"/>
      <c r="E777" s="51"/>
      <c r="F777" s="51"/>
      <c r="G777" s="51"/>
    </row>
    <row r="778" spans="1:38" s="22" customFormat="1" ht="11.25" x14ac:dyDescent="0.2">
      <c r="A778" s="51"/>
      <c r="B778" s="51"/>
      <c r="C778" s="51"/>
      <c r="D778" s="51"/>
      <c r="E778" s="51"/>
      <c r="F778" s="51"/>
      <c r="G778" s="51"/>
    </row>
    <row r="779" spans="1:38" s="22" customFormat="1" ht="11.25" x14ac:dyDescent="0.2">
      <c r="A779" s="51"/>
      <c r="B779" s="51"/>
      <c r="C779" s="51"/>
      <c r="D779" s="51"/>
      <c r="E779" s="51"/>
      <c r="F779" s="51"/>
      <c r="G779" s="51"/>
    </row>
    <row r="780" spans="1:38" s="22" customFormat="1" ht="11.25" x14ac:dyDescent="0.2">
      <c r="A780" s="51"/>
      <c r="B780" s="51"/>
      <c r="C780" s="51"/>
      <c r="D780" s="51"/>
      <c r="E780" s="51"/>
      <c r="F780" s="51"/>
      <c r="G780" s="51"/>
    </row>
    <row r="781" spans="1:38" s="9" customFormat="1" ht="11.25" x14ac:dyDescent="0.2">
      <c r="A781" s="51"/>
      <c r="B781" s="51"/>
      <c r="C781" s="51"/>
      <c r="D781" s="51"/>
      <c r="E781" s="51"/>
      <c r="F781" s="51"/>
      <c r="G781" s="51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</row>
    <row r="782" spans="1:38" s="9" customFormat="1" ht="11.25" x14ac:dyDescent="0.2">
      <c r="A782" s="51"/>
      <c r="B782" s="51"/>
      <c r="C782" s="51"/>
      <c r="D782" s="51"/>
      <c r="E782" s="51"/>
      <c r="F782" s="51"/>
      <c r="G782" s="51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</row>
    <row r="783" spans="1:38" s="9" customFormat="1" ht="11.25" x14ac:dyDescent="0.2">
      <c r="A783" s="51"/>
      <c r="B783" s="51"/>
      <c r="C783" s="51"/>
      <c r="D783" s="51"/>
      <c r="E783" s="51"/>
      <c r="F783" s="51"/>
      <c r="G783" s="51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</row>
    <row r="784" spans="1:38" s="9" customFormat="1" ht="11.25" x14ac:dyDescent="0.2">
      <c r="A784" s="51"/>
      <c r="B784" s="51"/>
      <c r="C784" s="51"/>
      <c r="D784" s="51"/>
      <c r="E784" s="51"/>
      <c r="F784" s="51"/>
      <c r="G784" s="51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</row>
    <row r="785" spans="1:38" s="54" customFormat="1" ht="15" x14ac:dyDescent="0.2">
      <c r="A785" s="51"/>
      <c r="B785" s="51"/>
      <c r="C785" s="51"/>
      <c r="D785" s="51"/>
      <c r="E785" s="51"/>
      <c r="F785" s="51"/>
      <c r="G785" s="51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</row>
    <row r="786" spans="1:38" s="22" customFormat="1" ht="11.25" x14ac:dyDescent="0.2">
      <c r="A786" s="51"/>
      <c r="B786" s="51"/>
      <c r="C786" s="51"/>
      <c r="D786" s="51"/>
      <c r="E786" s="51"/>
      <c r="F786" s="51"/>
      <c r="G786" s="51"/>
    </row>
    <row r="787" spans="1:38" s="22" customFormat="1" ht="11.25" x14ac:dyDescent="0.2">
      <c r="A787" s="51"/>
      <c r="B787" s="51"/>
      <c r="C787" s="51"/>
      <c r="D787" s="51"/>
      <c r="E787" s="51"/>
      <c r="F787" s="51"/>
      <c r="G787" s="51"/>
    </row>
    <row r="788" spans="1:38" s="22" customFormat="1" ht="11.25" x14ac:dyDescent="0.2">
      <c r="A788" s="51"/>
      <c r="B788" s="51"/>
      <c r="C788" s="51"/>
      <c r="D788" s="51"/>
      <c r="E788" s="51"/>
      <c r="F788" s="51"/>
      <c r="G788" s="51"/>
    </row>
    <row r="789" spans="1:38" s="22" customFormat="1" ht="11.25" x14ac:dyDescent="0.2">
      <c r="A789" s="51"/>
      <c r="B789" s="51"/>
      <c r="C789" s="51"/>
      <c r="D789" s="51"/>
      <c r="E789" s="51"/>
      <c r="F789" s="51"/>
      <c r="G789" s="51"/>
    </row>
    <row r="790" spans="1:38" s="22" customFormat="1" ht="11.25" x14ac:dyDescent="0.2">
      <c r="A790" s="51"/>
      <c r="B790" s="51"/>
      <c r="C790" s="51"/>
      <c r="D790" s="51"/>
      <c r="E790" s="51"/>
      <c r="F790" s="51"/>
      <c r="G790" s="51"/>
    </row>
    <row r="791" spans="1:38" s="22" customFormat="1" ht="11.25" x14ac:dyDescent="0.2">
      <c r="A791" s="51"/>
      <c r="B791" s="51"/>
      <c r="C791" s="51"/>
      <c r="D791" s="51"/>
      <c r="E791" s="51"/>
      <c r="F791" s="51"/>
      <c r="G791" s="51"/>
    </row>
    <row r="792" spans="1:38" s="22" customFormat="1" ht="11.25" x14ac:dyDescent="0.2">
      <c r="A792" s="51"/>
      <c r="B792" s="51"/>
      <c r="C792" s="51"/>
      <c r="D792" s="51"/>
      <c r="E792" s="51"/>
      <c r="F792" s="51"/>
      <c r="G792" s="51"/>
    </row>
    <row r="793" spans="1:38" s="22" customFormat="1" ht="11.25" x14ac:dyDescent="0.2">
      <c r="A793" s="51"/>
      <c r="B793" s="51"/>
      <c r="C793" s="51"/>
      <c r="D793" s="51"/>
      <c r="E793" s="51"/>
      <c r="F793" s="51"/>
      <c r="G793" s="51"/>
    </row>
    <row r="794" spans="1:38" s="22" customFormat="1" ht="11.25" x14ac:dyDescent="0.2">
      <c r="A794" s="51"/>
      <c r="B794" s="51"/>
      <c r="C794" s="51"/>
      <c r="D794" s="51"/>
      <c r="E794" s="51"/>
      <c r="F794" s="51"/>
      <c r="G794" s="51"/>
    </row>
    <row r="795" spans="1:38" s="22" customFormat="1" ht="11.25" x14ac:dyDescent="0.2">
      <c r="A795" s="51"/>
      <c r="B795" s="51"/>
      <c r="C795" s="51"/>
      <c r="D795" s="51"/>
      <c r="E795" s="51"/>
      <c r="F795" s="51"/>
      <c r="G795" s="51"/>
    </row>
    <row r="796" spans="1:38" s="22" customFormat="1" ht="11.25" x14ac:dyDescent="0.2">
      <c r="A796" s="51"/>
      <c r="B796" s="51"/>
      <c r="C796" s="51"/>
      <c r="D796" s="51"/>
      <c r="E796" s="51"/>
      <c r="F796" s="51"/>
      <c r="G796" s="51"/>
    </row>
    <row r="797" spans="1:38" s="22" customFormat="1" ht="11.25" x14ac:dyDescent="0.2">
      <c r="A797" s="51"/>
      <c r="B797" s="51"/>
      <c r="C797" s="51"/>
      <c r="D797" s="51"/>
      <c r="E797" s="51"/>
      <c r="F797" s="51"/>
      <c r="G797" s="51"/>
    </row>
    <row r="798" spans="1:38" s="22" customFormat="1" ht="11.25" x14ac:dyDescent="0.2">
      <c r="A798" s="51"/>
      <c r="B798" s="51"/>
      <c r="C798" s="51"/>
      <c r="D798" s="51"/>
      <c r="E798" s="51"/>
      <c r="F798" s="51"/>
      <c r="G798" s="51"/>
    </row>
    <row r="799" spans="1:38" s="22" customFormat="1" ht="11.25" x14ac:dyDescent="0.2">
      <c r="A799" s="51"/>
      <c r="B799" s="51"/>
      <c r="C799" s="51"/>
      <c r="D799" s="51"/>
      <c r="E799" s="51"/>
      <c r="F799" s="51"/>
      <c r="G799" s="51"/>
    </row>
    <row r="800" spans="1:38" s="22" customFormat="1" ht="11.25" x14ac:dyDescent="0.2">
      <c r="A800" s="51"/>
      <c r="B800" s="51"/>
      <c r="C800" s="51"/>
      <c r="D800" s="51"/>
      <c r="E800" s="51"/>
      <c r="F800" s="51"/>
      <c r="G800" s="51"/>
    </row>
    <row r="801" spans="1:38" s="22" customFormat="1" ht="11.25" x14ac:dyDescent="0.2">
      <c r="A801" s="51"/>
      <c r="B801" s="51"/>
      <c r="C801" s="51"/>
      <c r="D801" s="51"/>
      <c r="E801" s="51"/>
      <c r="F801" s="51"/>
      <c r="G801" s="51"/>
    </row>
    <row r="802" spans="1:38" s="22" customFormat="1" ht="11.25" x14ac:dyDescent="0.2">
      <c r="A802" s="51"/>
      <c r="B802" s="51"/>
      <c r="C802" s="51"/>
      <c r="D802" s="51"/>
      <c r="E802" s="51"/>
      <c r="F802" s="51"/>
      <c r="G802" s="51"/>
    </row>
    <row r="803" spans="1:38" s="22" customFormat="1" ht="11.25" x14ac:dyDescent="0.2">
      <c r="A803" s="51"/>
      <c r="B803" s="51"/>
      <c r="C803" s="51"/>
      <c r="D803" s="51"/>
      <c r="E803" s="51"/>
      <c r="F803" s="51"/>
      <c r="G803" s="51"/>
    </row>
    <row r="804" spans="1:38" s="22" customFormat="1" ht="11.25" x14ac:dyDescent="0.2">
      <c r="A804" s="51"/>
      <c r="B804" s="51"/>
      <c r="C804" s="51"/>
      <c r="D804" s="51"/>
      <c r="E804" s="51"/>
      <c r="F804" s="51"/>
      <c r="G804" s="51"/>
    </row>
    <row r="805" spans="1:38" s="22" customFormat="1" ht="11.25" x14ac:dyDescent="0.2">
      <c r="A805" s="51"/>
      <c r="B805" s="51"/>
      <c r="C805" s="51"/>
      <c r="D805" s="51"/>
      <c r="E805" s="51"/>
      <c r="F805" s="51"/>
      <c r="G805" s="51"/>
    </row>
    <row r="806" spans="1:38" s="22" customFormat="1" ht="11.25" x14ac:dyDescent="0.2">
      <c r="A806" s="51"/>
      <c r="B806" s="51"/>
      <c r="C806" s="51"/>
      <c r="D806" s="51"/>
      <c r="E806" s="51"/>
      <c r="F806" s="51"/>
      <c r="G806" s="51"/>
    </row>
    <row r="807" spans="1:38" s="22" customFormat="1" ht="11.25" x14ac:dyDescent="0.2">
      <c r="A807" s="51"/>
      <c r="B807" s="51"/>
      <c r="C807" s="51"/>
      <c r="D807" s="51"/>
      <c r="E807" s="51"/>
      <c r="F807" s="51"/>
      <c r="G807" s="51"/>
    </row>
    <row r="808" spans="1:38" s="22" customFormat="1" ht="11.25" x14ac:dyDescent="0.2">
      <c r="A808" s="51"/>
      <c r="B808" s="51"/>
      <c r="C808" s="51"/>
      <c r="D808" s="51"/>
      <c r="E808" s="51"/>
      <c r="F808" s="51"/>
      <c r="G808" s="51"/>
    </row>
    <row r="809" spans="1:38" s="22" customFormat="1" ht="11.25" x14ac:dyDescent="0.2">
      <c r="A809" s="51"/>
      <c r="B809" s="51"/>
      <c r="C809" s="51"/>
      <c r="D809" s="51"/>
      <c r="E809" s="51"/>
      <c r="F809" s="51"/>
      <c r="G809" s="51"/>
    </row>
    <row r="810" spans="1:38" s="22" customFormat="1" ht="11.25" x14ac:dyDescent="0.2">
      <c r="A810" s="51"/>
      <c r="B810" s="51"/>
      <c r="C810" s="51"/>
      <c r="D810" s="51"/>
      <c r="E810" s="51"/>
      <c r="F810" s="51"/>
      <c r="G810" s="51"/>
    </row>
    <row r="811" spans="1:38" s="22" customFormat="1" ht="11.25" x14ac:dyDescent="0.2">
      <c r="A811" s="51"/>
      <c r="B811" s="51"/>
      <c r="C811" s="51"/>
      <c r="D811" s="51"/>
      <c r="E811" s="51"/>
      <c r="F811" s="51"/>
      <c r="G811" s="51"/>
    </row>
    <row r="812" spans="1:38" s="9" customFormat="1" ht="11.25" x14ac:dyDescent="0.2">
      <c r="A812" s="51"/>
      <c r="B812" s="51"/>
      <c r="C812" s="51"/>
      <c r="D812" s="51"/>
      <c r="E812" s="51"/>
      <c r="F812" s="51"/>
      <c r="G812" s="51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</row>
    <row r="813" spans="1:38" s="9" customFormat="1" ht="11.25" x14ac:dyDescent="0.2">
      <c r="A813" s="51"/>
      <c r="B813" s="51"/>
      <c r="C813" s="51"/>
      <c r="D813" s="51"/>
      <c r="E813" s="51"/>
      <c r="F813" s="51"/>
      <c r="G813" s="51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</row>
    <row r="814" spans="1:38" s="9" customFormat="1" ht="11.25" x14ac:dyDescent="0.2">
      <c r="A814" s="51"/>
      <c r="B814" s="51"/>
      <c r="C814" s="51"/>
      <c r="D814" s="51"/>
      <c r="E814" s="51"/>
      <c r="F814" s="51"/>
      <c r="G814" s="51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</row>
    <row r="815" spans="1:38" s="9" customFormat="1" ht="11.25" x14ac:dyDescent="0.2">
      <c r="A815" s="51"/>
      <c r="B815" s="51"/>
      <c r="C815" s="51"/>
      <c r="D815" s="51"/>
      <c r="E815" s="51"/>
      <c r="F815" s="51"/>
      <c r="G815" s="51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</row>
    <row r="816" spans="1:38" s="54" customFormat="1" ht="15" x14ac:dyDescent="0.2">
      <c r="A816" s="51"/>
      <c r="B816" s="51"/>
      <c r="C816" s="51"/>
      <c r="D816" s="51"/>
      <c r="E816" s="51"/>
      <c r="F816" s="51"/>
      <c r="G816" s="51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</row>
    <row r="817" spans="1:38" s="22" customFormat="1" ht="11.25" x14ac:dyDescent="0.2">
      <c r="A817" s="51"/>
      <c r="B817" s="51"/>
      <c r="C817" s="51"/>
      <c r="D817" s="51"/>
      <c r="E817" s="51"/>
      <c r="F817" s="51"/>
      <c r="G817" s="51"/>
    </row>
    <row r="818" spans="1:38" s="22" customFormat="1" ht="11.25" x14ac:dyDescent="0.2">
      <c r="A818" s="51"/>
      <c r="B818" s="51"/>
      <c r="C818" s="51"/>
      <c r="D818" s="51"/>
      <c r="E818" s="51"/>
      <c r="F818" s="51"/>
      <c r="G818" s="51"/>
    </row>
    <row r="819" spans="1:38" s="22" customFormat="1" ht="11.25" x14ac:dyDescent="0.2">
      <c r="A819" s="51"/>
      <c r="B819" s="51"/>
      <c r="C819" s="51"/>
      <c r="D819" s="51"/>
      <c r="E819" s="51"/>
      <c r="F819" s="51"/>
      <c r="G819" s="51"/>
    </row>
    <row r="820" spans="1:38" s="22" customFormat="1" ht="11.25" x14ac:dyDescent="0.2">
      <c r="A820" s="51"/>
      <c r="B820" s="51"/>
      <c r="C820" s="51"/>
      <c r="D820" s="51"/>
      <c r="E820" s="51"/>
      <c r="F820" s="51"/>
      <c r="G820" s="51"/>
    </row>
    <row r="821" spans="1:38" s="22" customFormat="1" ht="11.25" x14ac:dyDescent="0.2">
      <c r="A821" s="51"/>
      <c r="B821" s="51"/>
      <c r="C821" s="51"/>
      <c r="D821" s="51"/>
      <c r="E821" s="51"/>
      <c r="F821" s="51"/>
      <c r="G821" s="51"/>
    </row>
    <row r="822" spans="1:38" s="22" customFormat="1" ht="11.25" x14ac:dyDescent="0.2">
      <c r="A822" s="51"/>
      <c r="B822" s="51"/>
      <c r="C822" s="51"/>
      <c r="D822" s="51"/>
      <c r="E822" s="51"/>
      <c r="F822" s="51"/>
      <c r="G822" s="51"/>
    </row>
    <row r="823" spans="1:38" s="22" customFormat="1" ht="11.25" x14ac:dyDescent="0.2">
      <c r="A823" s="51"/>
      <c r="B823" s="51"/>
      <c r="C823" s="51"/>
      <c r="D823" s="51"/>
      <c r="E823" s="51"/>
      <c r="F823" s="51"/>
      <c r="G823" s="51"/>
    </row>
    <row r="824" spans="1:38" s="22" customFormat="1" ht="11.25" x14ac:dyDescent="0.2">
      <c r="A824" s="51"/>
      <c r="B824" s="51"/>
      <c r="C824" s="51"/>
      <c r="D824" s="51"/>
      <c r="E824" s="51"/>
      <c r="F824" s="51"/>
      <c r="G824" s="51"/>
    </row>
    <row r="825" spans="1:38" s="22" customFormat="1" ht="11.25" x14ac:dyDescent="0.2">
      <c r="A825" s="51"/>
      <c r="B825" s="51"/>
      <c r="C825" s="51"/>
      <c r="D825" s="51"/>
      <c r="E825" s="51"/>
      <c r="F825" s="51"/>
      <c r="G825" s="51"/>
    </row>
    <row r="826" spans="1:38" s="22" customFormat="1" ht="11.25" x14ac:dyDescent="0.2">
      <c r="A826" s="51"/>
      <c r="B826" s="51"/>
      <c r="C826" s="51"/>
      <c r="D826" s="51"/>
      <c r="E826" s="51"/>
      <c r="F826" s="51"/>
      <c r="G826" s="51"/>
    </row>
    <row r="827" spans="1:38" s="22" customFormat="1" x14ac:dyDescent="0.2">
      <c r="A827" s="55"/>
      <c r="B827" s="55"/>
      <c r="C827" s="55"/>
      <c r="D827" s="55"/>
      <c r="E827" s="55"/>
      <c r="F827" s="55"/>
      <c r="G827" s="55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  <c r="X827" s="56"/>
      <c r="Y827" s="56"/>
      <c r="Z827" s="56"/>
      <c r="AA827" s="56"/>
      <c r="AB827" s="56"/>
      <c r="AC827" s="56"/>
      <c r="AD827" s="56"/>
      <c r="AE827" s="56"/>
      <c r="AF827" s="56"/>
      <c r="AG827" s="56"/>
      <c r="AH827" s="56"/>
      <c r="AI827" s="56"/>
      <c r="AJ827" s="56"/>
      <c r="AK827" s="56"/>
    </row>
    <row r="828" spans="1:38" s="22" customFormat="1" x14ac:dyDescent="0.2">
      <c r="A828" s="55"/>
      <c r="B828" s="55"/>
      <c r="C828" s="55"/>
      <c r="D828" s="55"/>
      <c r="E828" s="55"/>
      <c r="F828" s="55"/>
      <c r="G828" s="55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  <c r="X828" s="56"/>
      <c r="Y828" s="56"/>
      <c r="Z828" s="56"/>
      <c r="AA828" s="56"/>
      <c r="AB828" s="56"/>
      <c r="AC828" s="56"/>
      <c r="AD828" s="56"/>
      <c r="AE828" s="56"/>
      <c r="AF828" s="56"/>
      <c r="AG828" s="56"/>
      <c r="AH828" s="56"/>
      <c r="AI828" s="56"/>
      <c r="AJ828" s="56"/>
      <c r="AK828" s="56"/>
      <c r="AL828" s="56"/>
    </row>
    <row r="829" spans="1:38" s="22" customFormat="1" x14ac:dyDescent="0.2">
      <c r="A829" s="55"/>
      <c r="B829" s="55"/>
      <c r="C829" s="55"/>
      <c r="D829" s="55"/>
      <c r="E829" s="55"/>
      <c r="F829" s="55"/>
      <c r="G829" s="55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  <c r="X829" s="56"/>
      <c r="Y829" s="56"/>
      <c r="Z829" s="56"/>
      <c r="AA829" s="56"/>
      <c r="AB829" s="56"/>
      <c r="AC829" s="56"/>
      <c r="AD829" s="56"/>
      <c r="AE829" s="56"/>
      <c r="AF829" s="56"/>
      <c r="AG829" s="56"/>
      <c r="AH829" s="56"/>
      <c r="AI829" s="56"/>
      <c r="AJ829" s="56"/>
      <c r="AK829" s="56"/>
      <c r="AL829" s="56"/>
    </row>
    <row r="830" spans="1:38" s="22" customFormat="1" x14ac:dyDescent="0.2">
      <c r="A830" s="55"/>
      <c r="B830" s="55"/>
      <c r="C830" s="55"/>
      <c r="D830" s="55"/>
      <c r="E830" s="55"/>
      <c r="F830" s="55"/>
      <c r="G830" s="55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  <c r="X830" s="56"/>
      <c r="Y830" s="56"/>
      <c r="Z830" s="56"/>
      <c r="AA830" s="56"/>
      <c r="AB830" s="56"/>
      <c r="AC830" s="56"/>
      <c r="AD830" s="56"/>
      <c r="AE830" s="56"/>
      <c r="AF830" s="56"/>
      <c r="AG830" s="56"/>
      <c r="AH830" s="56"/>
      <c r="AI830" s="56"/>
      <c r="AJ830" s="56"/>
      <c r="AK830" s="56"/>
      <c r="AL830" s="56"/>
    </row>
    <row r="831" spans="1:38" s="22" customFormat="1" x14ac:dyDescent="0.2">
      <c r="A831" s="55"/>
      <c r="B831" s="55"/>
      <c r="C831" s="55"/>
      <c r="D831" s="55"/>
      <c r="E831" s="55"/>
      <c r="F831" s="55"/>
      <c r="G831" s="55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  <c r="X831" s="56"/>
      <c r="Y831" s="56"/>
      <c r="Z831" s="56"/>
      <c r="AA831" s="56"/>
      <c r="AB831" s="56"/>
      <c r="AC831" s="56"/>
      <c r="AD831" s="56"/>
      <c r="AE831" s="56"/>
      <c r="AF831" s="56"/>
      <c r="AG831" s="56"/>
      <c r="AH831" s="56"/>
      <c r="AI831" s="56"/>
      <c r="AJ831" s="56"/>
      <c r="AK831" s="56"/>
      <c r="AL831" s="56"/>
    </row>
    <row r="832" spans="1:38" s="22" customFormat="1" x14ac:dyDescent="0.2">
      <c r="A832" s="55"/>
      <c r="B832" s="55"/>
      <c r="C832" s="55"/>
      <c r="D832" s="55"/>
      <c r="E832" s="55"/>
      <c r="F832" s="55"/>
      <c r="G832" s="55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  <c r="X832" s="56"/>
      <c r="Y832" s="56"/>
      <c r="Z832" s="56"/>
      <c r="AA832" s="56"/>
      <c r="AB832" s="56"/>
      <c r="AC832" s="56"/>
      <c r="AD832" s="56"/>
      <c r="AE832" s="56"/>
      <c r="AF832" s="56"/>
      <c r="AG832" s="56"/>
      <c r="AH832" s="56"/>
      <c r="AI832" s="56"/>
      <c r="AJ832" s="56"/>
      <c r="AK832" s="56"/>
      <c r="AL832" s="56"/>
    </row>
    <row r="833" spans="1:38" s="22" customFormat="1" x14ac:dyDescent="0.2">
      <c r="A833" s="55"/>
      <c r="B833" s="55"/>
      <c r="C833" s="55"/>
      <c r="D833" s="55"/>
      <c r="E833" s="55"/>
      <c r="F833" s="55"/>
      <c r="G833" s="55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  <c r="X833" s="56"/>
      <c r="Y833" s="56"/>
      <c r="Z833" s="56"/>
      <c r="AA833" s="56"/>
      <c r="AB833" s="56"/>
      <c r="AC833" s="56"/>
      <c r="AD833" s="56"/>
      <c r="AE833" s="56"/>
      <c r="AF833" s="56"/>
      <c r="AG833" s="56"/>
      <c r="AH833" s="56"/>
      <c r="AI833" s="56"/>
      <c r="AJ833" s="56"/>
      <c r="AK833" s="56"/>
      <c r="AL833" s="56"/>
    </row>
    <row r="834" spans="1:38" s="22" customFormat="1" x14ac:dyDescent="0.2">
      <c r="A834" s="55"/>
      <c r="B834" s="55"/>
      <c r="C834" s="55"/>
      <c r="D834" s="55"/>
      <c r="E834" s="55"/>
      <c r="F834" s="55"/>
      <c r="G834" s="55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  <c r="X834" s="56"/>
      <c r="Y834" s="56"/>
      <c r="Z834" s="56"/>
      <c r="AA834" s="56"/>
      <c r="AB834" s="56"/>
      <c r="AC834" s="56"/>
      <c r="AD834" s="56"/>
      <c r="AE834" s="56"/>
      <c r="AF834" s="56"/>
      <c r="AG834" s="56"/>
      <c r="AH834" s="56"/>
      <c r="AI834" s="56"/>
      <c r="AJ834" s="56"/>
      <c r="AK834" s="56"/>
      <c r="AL834" s="56"/>
    </row>
    <row r="835" spans="1:38" s="22" customFormat="1" x14ac:dyDescent="0.2">
      <c r="A835" s="55"/>
      <c r="B835" s="55"/>
      <c r="C835" s="55"/>
      <c r="D835" s="55"/>
      <c r="E835" s="55"/>
      <c r="F835" s="55"/>
      <c r="G835" s="55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  <c r="X835" s="56"/>
      <c r="Y835" s="56"/>
      <c r="Z835" s="56"/>
      <c r="AA835" s="56"/>
      <c r="AB835" s="56"/>
      <c r="AC835" s="56"/>
      <c r="AD835" s="56"/>
      <c r="AE835" s="56"/>
      <c r="AF835" s="56"/>
      <c r="AG835" s="56"/>
      <c r="AH835" s="56"/>
      <c r="AI835" s="56"/>
      <c r="AJ835" s="56"/>
      <c r="AK835" s="56"/>
      <c r="AL835" s="56"/>
    </row>
    <row r="836" spans="1:38" s="22" customFormat="1" x14ac:dyDescent="0.2">
      <c r="A836" s="55"/>
      <c r="B836" s="55"/>
      <c r="C836" s="55"/>
      <c r="D836" s="55"/>
      <c r="E836" s="55"/>
      <c r="F836" s="55"/>
      <c r="G836" s="55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  <c r="X836" s="56"/>
      <c r="Y836" s="56"/>
      <c r="Z836" s="56"/>
      <c r="AA836" s="56"/>
      <c r="AB836" s="56"/>
      <c r="AC836" s="56"/>
      <c r="AD836" s="56"/>
      <c r="AE836" s="56"/>
      <c r="AF836" s="56"/>
      <c r="AG836" s="56"/>
      <c r="AH836" s="56"/>
      <c r="AI836" s="56"/>
      <c r="AJ836" s="56"/>
      <c r="AK836" s="56"/>
      <c r="AL836" s="56"/>
    </row>
    <row r="837" spans="1:38" s="22" customFormat="1" x14ac:dyDescent="0.2">
      <c r="A837" s="55"/>
      <c r="B837" s="55"/>
      <c r="C837" s="55"/>
      <c r="D837" s="55"/>
      <c r="E837" s="55"/>
      <c r="F837" s="55"/>
      <c r="G837" s="55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  <c r="X837" s="56"/>
      <c r="Y837" s="56"/>
      <c r="Z837" s="56"/>
      <c r="AA837" s="56"/>
      <c r="AB837" s="56"/>
      <c r="AC837" s="56"/>
      <c r="AD837" s="56"/>
      <c r="AE837" s="56"/>
      <c r="AF837" s="56"/>
      <c r="AG837" s="56"/>
      <c r="AH837" s="56"/>
      <c r="AI837" s="56"/>
      <c r="AJ837" s="56"/>
      <c r="AK837" s="56"/>
      <c r="AL837" s="56"/>
    </row>
    <row r="838" spans="1:38" s="22" customFormat="1" x14ac:dyDescent="0.2">
      <c r="A838" s="55"/>
      <c r="B838" s="55"/>
      <c r="C838" s="55"/>
      <c r="D838" s="55"/>
      <c r="E838" s="55"/>
      <c r="F838" s="55"/>
      <c r="G838" s="55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  <c r="X838" s="56"/>
      <c r="Y838" s="56"/>
      <c r="Z838" s="56"/>
      <c r="AA838" s="56"/>
      <c r="AB838" s="56"/>
      <c r="AC838" s="56"/>
      <c r="AD838" s="56"/>
      <c r="AE838" s="56"/>
      <c r="AF838" s="56"/>
      <c r="AG838" s="56"/>
      <c r="AH838" s="56"/>
      <c r="AI838" s="56"/>
      <c r="AJ838" s="56"/>
      <c r="AK838" s="56"/>
      <c r="AL838" s="56"/>
    </row>
    <row r="839" spans="1:38" s="22" customFormat="1" x14ac:dyDescent="0.2">
      <c r="A839" s="55"/>
      <c r="B839" s="55"/>
      <c r="C839" s="55"/>
      <c r="D839" s="55"/>
      <c r="E839" s="55"/>
      <c r="F839" s="55"/>
      <c r="G839" s="55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  <c r="X839" s="56"/>
      <c r="Y839" s="56"/>
      <c r="Z839" s="56"/>
      <c r="AA839" s="56"/>
      <c r="AB839" s="56"/>
      <c r="AC839" s="56"/>
      <c r="AD839" s="56"/>
      <c r="AE839" s="56"/>
      <c r="AF839" s="56"/>
      <c r="AG839" s="56"/>
      <c r="AH839" s="56"/>
      <c r="AI839" s="56"/>
      <c r="AJ839" s="56"/>
      <c r="AK839" s="56"/>
      <c r="AL839" s="56"/>
    </row>
    <row r="840" spans="1:38" s="22" customFormat="1" x14ac:dyDescent="0.2">
      <c r="A840" s="55"/>
      <c r="B840" s="55"/>
      <c r="C840" s="55"/>
      <c r="D840" s="55"/>
      <c r="E840" s="55"/>
      <c r="F840" s="55"/>
      <c r="G840" s="55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  <c r="X840" s="56"/>
      <c r="Y840" s="56"/>
      <c r="Z840" s="56"/>
      <c r="AA840" s="56"/>
      <c r="AB840" s="56"/>
      <c r="AC840" s="56"/>
      <c r="AD840" s="56"/>
      <c r="AE840" s="56"/>
      <c r="AF840" s="56"/>
      <c r="AG840" s="56"/>
      <c r="AH840" s="56"/>
      <c r="AI840" s="56"/>
      <c r="AJ840" s="56"/>
      <c r="AK840" s="56"/>
      <c r="AL840" s="56"/>
    </row>
    <row r="841" spans="1:38" s="22" customFormat="1" x14ac:dyDescent="0.2">
      <c r="A841" s="55"/>
      <c r="B841" s="55"/>
      <c r="C841" s="55"/>
      <c r="D841" s="55"/>
      <c r="E841" s="55"/>
      <c r="F841" s="55"/>
      <c r="G841" s="55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  <c r="X841" s="56"/>
      <c r="Y841" s="56"/>
      <c r="Z841" s="56"/>
      <c r="AA841" s="56"/>
      <c r="AB841" s="56"/>
      <c r="AC841" s="56"/>
      <c r="AD841" s="56"/>
      <c r="AE841" s="56"/>
      <c r="AF841" s="56"/>
      <c r="AG841" s="56"/>
      <c r="AH841" s="56"/>
      <c r="AI841" s="56"/>
      <c r="AJ841" s="56"/>
      <c r="AK841" s="56"/>
      <c r="AL841" s="56"/>
    </row>
    <row r="842" spans="1:38" s="22" customFormat="1" x14ac:dyDescent="0.2">
      <c r="A842" s="55"/>
      <c r="B842" s="55"/>
      <c r="C842" s="55"/>
      <c r="D842" s="55"/>
      <c r="E842" s="55"/>
      <c r="F842" s="55"/>
      <c r="G842" s="55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  <c r="X842" s="56"/>
      <c r="Y842" s="56"/>
      <c r="Z842" s="56"/>
      <c r="AA842" s="56"/>
      <c r="AB842" s="56"/>
      <c r="AC842" s="56"/>
      <c r="AD842" s="56"/>
      <c r="AE842" s="56"/>
      <c r="AF842" s="56"/>
      <c r="AG842" s="56"/>
      <c r="AH842" s="56"/>
      <c r="AI842" s="56"/>
      <c r="AJ842" s="56"/>
      <c r="AK842" s="56"/>
      <c r="AL842" s="56"/>
    </row>
    <row r="843" spans="1:38" s="9" customFormat="1" x14ac:dyDescent="0.2">
      <c r="A843" s="55"/>
      <c r="B843" s="55"/>
      <c r="C843" s="55"/>
      <c r="D843" s="55"/>
      <c r="E843" s="55"/>
      <c r="F843" s="55"/>
      <c r="G843" s="55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  <c r="X843" s="56"/>
      <c r="Y843" s="56"/>
      <c r="Z843" s="56"/>
      <c r="AA843" s="56"/>
      <c r="AB843" s="56"/>
      <c r="AC843" s="56"/>
      <c r="AD843" s="56"/>
      <c r="AE843" s="56"/>
      <c r="AF843" s="56"/>
      <c r="AG843" s="56"/>
      <c r="AH843" s="56"/>
      <c r="AI843" s="56"/>
      <c r="AJ843" s="56"/>
      <c r="AK843" s="56"/>
      <c r="AL843" s="56"/>
    </row>
    <row r="844" spans="1:38" s="9" customFormat="1" x14ac:dyDescent="0.2">
      <c r="A844" s="55"/>
      <c r="B844" s="55"/>
      <c r="C844" s="55"/>
      <c r="D844" s="55"/>
      <c r="E844" s="55"/>
      <c r="F844" s="55"/>
      <c r="G844" s="55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  <c r="X844" s="56"/>
      <c r="Y844" s="56"/>
      <c r="Z844" s="56"/>
      <c r="AA844" s="56"/>
      <c r="AB844" s="56"/>
      <c r="AC844" s="56"/>
      <c r="AD844" s="56"/>
      <c r="AE844" s="56"/>
      <c r="AF844" s="56"/>
      <c r="AG844" s="56"/>
      <c r="AH844" s="56"/>
      <c r="AI844" s="56"/>
      <c r="AJ844" s="56"/>
      <c r="AK844" s="56"/>
      <c r="AL844" s="56"/>
    </row>
    <row r="845" spans="1:38" s="9" customFormat="1" x14ac:dyDescent="0.2">
      <c r="A845" s="55"/>
      <c r="B845" s="55"/>
      <c r="C845" s="55"/>
      <c r="D845" s="55"/>
      <c r="E845" s="55"/>
      <c r="F845" s="55"/>
      <c r="G845" s="55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  <c r="X845" s="56"/>
      <c r="Y845" s="56"/>
      <c r="Z845" s="56"/>
      <c r="AA845" s="56"/>
      <c r="AB845" s="56"/>
      <c r="AC845" s="56"/>
      <c r="AD845" s="56"/>
      <c r="AE845" s="56"/>
      <c r="AF845" s="56"/>
      <c r="AG845" s="56"/>
      <c r="AH845" s="56"/>
      <c r="AI845" s="56"/>
      <c r="AJ845" s="56"/>
      <c r="AK845" s="56"/>
      <c r="AL845" s="56"/>
    </row>
    <row r="846" spans="1:38" s="9" customFormat="1" x14ac:dyDescent="0.2">
      <c r="A846" s="55"/>
      <c r="B846" s="55"/>
      <c r="C846" s="55"/>
      <c r="D846" s="55"/>
      <c r="E846" s="55"/>
      <c r="F846" s="55"/>
      <c r="G846" s="55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  <c r="X846" s="56"/>
      <c r="Y846" s="56"/>
      <c r="Z846" s="56"/>
      <c r="AA846" s="56"/>
      <c r="AB846" s="56"/>
      <c r="AC846" s="56"/>
      <c r="AD846" s="56"/>
      <c r="AE846" s="56"/>
      <c r="AF846" s="56"/>
      <c r="AG846" s="56"/>
      <c r="AH846" s="56"/>
      <c r="AI846" s="56"/>
      <c r="AJ846" s="56"/>
      <c r="AK846" s="56"/>
      <c r="AL846" s="56"/>
    </row>
    <row r="847" spans="1:38" s="54" customFormat="1" ht="15" x14ac:dyDescent="0.2">
      <c r="A847" s="55"/>
      <c r="B847" s="55"/>
      <c r="C847" s="55"/>
      <c r="D847" s="55"/>
      <c r="E847" s="55"/>
      <c r="F847" s="55"/>
      <c r="G847" s="55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  <c r="X847" s="56"/>
      <c r="Y847" s="56"/>
      <c r="Z847" s="56"/>
      <c r="AA847" s="56"/>
      <c r="AB847" s="56"/>
      <c r="AC847" s="56"/>
      <c r="AD847" s="56"/>
      <c r="AE847" s="56"/>
      <c r="AF847" s="56"/>
      <c r="AG847" s="56"/>
      <c r="AH847" s="56"/>
      <c r="AI847" s="56"/>
      <c r="AJ847" s="56"/>
      <c r="AK847" s="56"/>
      <c r="AL847" s="56"/>
    </row>
    <row r="848" spans="1:38" s="22" customFormat="1" x14ac:dyDescent="0.2">
      <c r="A848" s="55"/>
      <c r="B848" s="55"/>
      <c r="C848" s="55"/>
      <c r="D848" s="55"/>
      <c r="E848" s="55"/>
      <c r="F848" s="55"/>
      <c r="G848" s="55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  <c r="X848" s="56"/>
      <c r="Y848" s="56"/>
      <c r="Z848" s="56"/>
      <c r="AA848" s="56"/>
      <c r="AB848" s="56"/>
      <c r="AC848" s="56"/>
      <c r="AD848" s="56"/>
      <c r="AE848" s="56"/>
      <c r="AF848" s="56"/>
      <c r="AG848" s="56"/>
      <c r="AH848" s="56"/>
      <c r="AI848" s="56"/>
      <c r="AJ848" s="56"/>
      <c r="AK848" s="56"/>
      <c r="AL848" s="56"/>
    </row>
    <row r="849" spans="1:38" s="22" customFormat="1" x14ac:dyDescent="0.2">
      <c r="A849" s="55"/>
      <c r="B849" s="55"/>
      <c r="C849" s="55"/>
      <c r="D849" s="55"/>
      <c r="E849" s="55"/>
      <c r="F849" s="55"/>
      <c r="G849" s="55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  <c r="X849" s="56"/>
      <c r="Y849" s="56"/>
      <c r="Z849" s="56"/>
      <c r="AA849" s="56"/>
      <c r="AB849" s="56"/>
      <c r="AC849" s="56"/>
      <c r="AD849" s="56"/>
      <c r="AE849" s="56"/>
      <c r="AF849" s="56"/>
      <c r="AG849" s="56"/>
      <c r="AH849" s="56"/>
      <c r="AI849" s="56"/>
      <c r="AJ849" s="56"/>
      <c r="AK849" s="56"/>
      <c r="AL849" s="56"/>
    </row>
    <row r="850" spans="1:38" s="22" customFormat="1" x14ac:dyDescent="0.2">
      <c r="A850" s="55"/>
      <c r="B850" s="55"/>
      <c r="C850" s="55"/>
      <c r="D850" s="55"/>
      <c r="E850" s="55"/>
      <c r="F850" s="55"/>
      <c r="G850" s="55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  <c r="X850" s="56"/>
      <c r="Y850" s="56"/>
      <c r="Z850" s="56"/>
      <c r="AA850" s="56"/>
      <c r="AB850" s="56"/>
      <c r="AC850" s="56"/>
      <c r="AD850" s="56"/>
      <c r="AE850" s="56"/>
      <c r="AF850" s="56"/>
      <c r="AG850" s="56"/>
      <c r="AH850" s="56"/>
      <c r="AI850" s="56"/>
      <c r="AJ850" s="56"/>
      <c r="AK850" s="56"/>
      <c r="AL850" s="56"/>
    </row>
    <row r="851" spans="1:38" s="22" customFormat="1" x14ac:dyDescent="0.2">
      <c r="A851" s="55"/>
      <c r="B851" s="55"/>
      <c r="C851" s="55"/>
      <c r="D851" s="55"/>
      <c r="E851" s="55"/>
      <c r="F851" s="55"/>
      <c r="G851" s="55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  <c r="X851" s="56"/>
      <c r="Y851" s="56"/>
      <c r="Z851" s="56"/>
      <c r="AA851" s="56"/>
      <c r="AB851" s="56"/>
      <c r="AC851" s="56"/>
      <c r="AD851" s="56"/>
      <c r="AE851" s="56"/>
      <c r="AF851" s="56"/>
      <c r="AG851" s="56"/>
      <c r="AH851" s="56"/>
      <c r="AI851" s="56"/>
      <c r="AJ851" s="56"/>
      <c r="AK851" s="56"/>
      <c r="AL851" s="56"/>
    </row>
    <row r="852" spans="1:38" s="22" customFormat="1" x14ac:dyDescent="0.2">
      <c r="A852" s="55"/>
      <c r="B852" s="55"/>
      <c r="C852" s="55"/>
      <c r="D852" s="55"/>
      <c r="E852" s="55"/>
      <c r="F852" s="55"/>
      <c r="G852" s="55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  <c r="X852" s="56"/>
      <c r="Y852" s="56"/>
      <c r="Z852" s="56"/>
      <c r="AA852" s="56"/>
      <c r="AB852" s="56"/>
      <c r="AC852" s="56"/>
      <c r="AD852" s="56"/>
      <c r="AE852" s="56"/>
      <c r="AF852" s="56"/>
      <c r="AG852" s="56"/>
      <c r="AH852" s="56"/>
      <c r="AI852" s="56"/>
      <c r="AJ852" s="56"/>
      <c r="AK852" s="56"/>
      <c r="AL852" s="56"/>
    </row>
    <row r="853" spans="1:38" s="22" customFormat="1" x14ac:dyDescent="0.2">
      <c r="A853" s="55"/>
      <c r="B853" s="55"/>
      <c r="C853" s="55"/>
      <c r="D853" s="55"/>
      <c r="E853" s="55"/>
      <c r="F853" s="55"/>
      <c r="G853" s="55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  <c r="X853" s="56"/>
      <c r="Y853" s="56"/>
      <c r="Z853" s="56"/>
      <c r="AA853" s="56"/>
      <c r="AB853" s="56"/>
      <c r="AC853" s="56"/>
      <c r="AD853" s="56"/>
      <c r="AE853" s="56"/>
      <c r="AF853" s="56"/>
      <c r="AG853" s="56"/>
      <c r="AH853" s="56"/>
      <c r="AI853" s="56"/>
      <c r="AJ853" s="56"/>
      <c r="AK853" s="56"/>
      <c r="AL853" s="56"/>
    </row>
    <row r="854" spans="1:38" s="22" customFormat="1" x14ac:dyDescent="0.2">
      <c r="A854" s="55"/>
      <c r="B854" s="55"/>
      <c r="C854" s="55"/>
      <c r="D854" s="55"/>
      <c r="E854" s="55"/>
      <c r="F854" s="55"/>
      <c r="G854" s="55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  <c r="X854" s="56"/>
      <c r="Y854" s="56"/>
      <c r="Z854" s="56"/>
      <c r="AA854" s="56"/>
      <c r="AB854" s="56"/>
      <c r="AC854" s="56"/>
      <c r="AD854" s="56"/>
      <c r="AE854" s="56"/>
      <c r="AF854" s="56"/>
      <c r="AG854" s="56"/>
      <c r="AH854" s="56"/>
      <c r="AI854" s="56"/>
      <c r="AJ854" s="56"/>
      <c r="AK854" s="56"/>
      <c r="AL854" s="56"/>
    </row>
    <row r="855" spans="1:38" s="22" customFormat="1" x14ac:dyDescent="0.2">
      <c r="A855" s="55"/>
      <c r="B855" s="55"/>
      <c r="C855" s="55"/>
      <c r="D855" s="55"/>
      <c r="E855" s="55"/>
      <c r="F855" s="55"/>
      <c r="G855" s="55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  <c r="X855" s="56"/>
      <c r="Y855" s="56"/>
      <c r="Z855" s="56"/>
      <c r="AA855" s="56"/>
      <c r="AB855" s="56"/>
      <c r="AC855" s="56"/>
      <c r="AD855" s="56"/>
      <c r="AE855" s="56"/>
      <c r="AF855" s="56"/>
      <c r="AG855" s="56"/>
      <c r="AH855" s="56"/>
      <c r="AI855" s="56"/>
      <c r="AJ855" s="56"/>
      <c r="AK855" s="56"/>
      <c r="AL855" s="56"/>
    </row>
    <row r="856" spans="1:38" s="22" customFormat="1" x14ac:dyDescent="0.2">
      <c r="A856" s="55"/>
      <c r="B856" s="55"/>
      <c r="C856" s="55"/>
      <c r="D856" s="55"/>
      <c r="E856" s="55"/>
      <c r="F856" s="55"/>
      <c r="G856" s="55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  <c r="X856" s="56"/>
      <c r="Y856" s="56"/>
      <c r="Z856" s="56"/>
      <c r="AA856" s="56"/>
      <c r="AB856" s="56"/>
      <c r="AC856" s="56"/>
      <c r="AD856" s="56"/>
      <c r="AE856" s="56"/>
      <c r="AF856" s="56"/>
      <c r="AG856" s="56"/>
      <c r="AH856" s="56"/>
      <c r="AI856" s="56"/>
      <c r="AJ856" s="56"/>
      <c r="AK856" s="56"/>
      <c r="AL856" s="56"/>
    </row>
    <row r="857" spans="1:38" s="22" customFormat="1" x14ac:dyDescent="0.2">
      <c r="A857" s="55"/>
      <c r="B857" s="55"/>
      <c r="C857" s="55"/>
      <c r="D857" s="55"/>
      <c r="E857" s="55"/>
      <c r="F857" s="55"/>
      <c r="G857" s="55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  <c r="X857" s="56"/>
      <c r="Y857" s="56"/>
      <c r="Z857" s="56"/>
      <c r="AA857" s="56"/>
      <c r="AB857" s="56"/>
      <c r="AC857" s="56"/>
      <c r="AD857" s="56"/>
      <c r="AE857" s="56"/>
      <c r="AF857" s="56"/>
      <c r="AG857" s="56"/>
      <c r="AH857" s="56"/>
      <c r="AI857" s="56"/>
      <c r="AJ857" s="56"/>
      <c r="AK857" s="56"/>
      <c r="AL857" s="56"/>
    </row>
    <row r="858" spans="1:38" s="22" customFormat="1" x14ac:dyDescent="0.2">
      <c r="A858" s="55"/>
      <c r="B858" s="55"/>
      <c r="C858" s="55"/>
      <c r="D858" s="55"/>
      <c r="E858" s="55"/>
      <c r="F858" s="55"/>
      <c r="G858" s="55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  <c r="X858" s="56"/>
      <c r="Y858" s="56"/>
      <c r="Z858" s="56"/>
      <c r="AA858" s="56"/>
      <c r="AB858" s="56"/>
      <c r="AC858" s="56"/>
      <c r="AD858" s="56"/>
      <c r="AE858" s="56"/>
      <c r="AF858" s="56"/>
      <c r="AG858" s="56"/>
      <c r="AH858" s="56"/>
      <c r="AI858" s="56"/>
      <c r="AJ858" s="56"/>
      <c r="AK858" s="56"/>
      <c r="AL858" s="56"/>
    </row>
    <row r="859" spans="1:38" s="22" customFormat="1" x14ac:dyDescent="0.2">
      <c r="A859" s="55"/>
      <c r="B859" s="55"/>
      <c r="C859" s="55"/>
      <c r="D859" s="55"/>
      <c r="E859" s="55"/>
      <c r="F859" s="55"/>
      <c r="G859" s="55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  <c r="X859" s="56"/>
      <c r="Y859" s="56"/>
      <c r="Z859" s="56"/>
      <c r="AA859" s="56"/>
      <c r="AB859" s="56"/>
      <c r="AC859" s="56"/>
      <c r="AD859" s="56"/>
      <c r="AE859" s="56"/>
      <c r="AF859" s="56"/>
      <c r="AG859" s="56"/>
      <c r="AH859" s="56"/>
      <c r="AI859" s="56"/>
      <c r="AJ859" s="56"/>
      <c r="AK859" s="56"/>
      <c r="AL859" s="56"/>
    </row>
    <row r="860" spans="1:38" s="22" customFormat="1" x14ac:dyDescent="0.2">
      <c r="A860" s="55"/>
      <c r="B860" s="55"/>
      <c r="C860" s="55"/>
      <c r="D860" s="55"/>
      <c r="E860" s="55"/>
      <c r="F860" s="55"/>
      <c r="G860" s="55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  <c r="X860" s="56"/>
      <c r="Y860" s="56"/>
      <c r="Z860" s="56"/>
      <c r="AA860" s="56"/>
      <c r="AB860" s="56"/>
      <c r="AC860" s="56"/>
      <c r="AD860" s="56"/>
      <c r="AE860" s="56"/>
      <c r="AF860" s="56"/>
      <c r="AG860" s="56"/>
      <c r="AH860" s="56"/>
      <c r="AI860" s="56"/>
      <c r="AJ860" s="56"/>
      <c r="AK860" s="56"/>
      <c r="AL860" s="56"/>
    </row>
    <row r="861" spans="1:38" s="22" customFormat="1" x14ac:dyDescent="0.2">
      <c r="A861" s="55"/>
      <c r="B861" s="55"/>
      <c r="C861" s="55"/>
      <c r="D861" s="55"/>
      <c r="E861" s="55"/>
      <c r="F861" s="55"/>
      <c r="G861" s="55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  <c r="X861" s="56"/>
      <c r="Y861" s="56"/>
      <c r="Z861" s="56"/>
      <c r="AA861" s="56"/>
      <c r="AB861" s="56"/>
      <c r="AC861" s="56"/>
      <c r="AD861" s="56"/>
      <c r="AE861" s="56"/>
      <c r="AF861" s="56"/>
      <c r="AG861" s="56"/>
      <c r="AH861" s="56"/>
      <c r="AI861" s="56"/>
      <c r="AJ861" s="56"/>
      <c r="AK861" s="56"/>
      <c r="AL861" s="56"/>
    </row>
    <row r="862" spans="1:38" s="22" customFormat="1" x14ac:dyDescent="0.2">
      <c r="A862" s="55"/>
      <c r="B862" s="55"/>
      <c r="C862" s="55"/>
      <c r="D862" s="55"/>
      <c r="E862" s="55"/>
      <c r="F862" s="55"/>
      <c r="G862" s="55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  <c r="X862" s="56"/>
      <c r="Y862" s="56"/>
      <c r="Z862" s="56"/>
      <c r="AA862" s="56"/>
      <c r="AB862" s="56"/>
      <c r="AC862" s="56"/>
      <c r="AD862" s="56"/>
      <c r="AE862" s="56"/>
      <c r="AF862" s="56"/>
      <c r="AG862" s="56"/>
      <c r="AH862" s="56"/>
      <c r="AI862" s="56"/>
      <c r="AJ862" s="56"/>
      <c r="AK862" s="56"/>
      <c r="AL862" s="56"/>
    </row>
    <row r="863" spans="1:38" s="22" customFormat="1" x14ac:dyDescent="0.2">
      <c r="A863" s="55"/>
      <c r="B863" s="55"/>
      <c r="C863" s="55"/>
      <c r="D863" s="55"/>
      <c r="E863" s="55"/>
      <c r="F863" s="55"/>
      <c r="G863" s="55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  <c r="X863" s="56"/>
      <c r="Y863" s="56"/>
      <c r="Z863" s="56"/>
      <c r="AA863" s="56"/>
      <c r="AB863" s="56"/>
      <c r="AC863" s="56"/>
      <c r="AD863" s="56"/>
      <c r="AE863" s="56"/>
      <c r="AF863" s="56"/>
      <c r="AG863" s="56"/>
      <c r="AH863" s="56"/>
      <c r="AI863" s="56"/>
      <c r="AJ863" s="56"/>
      <c r="AK863" s="56"/>
      <c r="AL863" s="56"/>
    </row>
    <row r="864" spans="1:38" s="22" customFormat="1" x14ac:dyDescent="0.2">
      <c r="A864" s="55"/>
      <c r="B864" s="55"/>
      <c r="C864" s="55"/>
      <c r="D864" s="55"/>
      <c r="E864" s="55"/>
      <c r="F864" s="55"/>
      <c r="G864" s="55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  <c r="X864" s="56"/>
      <c r="Y864" s="56"/>
      <c r="Z864" s="56"/>
      <c r="AA864" s="56"/>
      <c r="AB864" s="56"/>
      <c r="AC864" s="56"/>
      <c r="AD864" s="56"/>
      <c r="AE864" s="56"/>
      <c r="AF864" s="56"/>
      <c r="AG864" s="56"/>
      <c r="AH864" s="56"/>
      <c r="AI864" s="56"/>
      <c r="AJ864" s="56"/>
      <c r="AK864" s="56"/>
      <c r="AL864" s="56"/>
    </row>
    <row r="865" spans="1:38" s="22" customFormat="1" x14ac:dyDescent="0.2">
      <c r="A865" s="55"/>
      <c r="B865" s="55"/>
      <c r="C865" s="55"/>
      <c r="D865" s="55"/>
      <c r="E865" s="55"/>
      <c r="F865" s="55"/>
      <c r="G865" s="55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  <c r="X865" s="56"/>
      <c r="Y865" s="56"/>
      <c r="Z865" s="56"/>
      <c r="AA865" s="56"/>
      <c r="AB865" s="56"/>
      <c r="AC865" s="56"/>
      <c r="AD865" s="56"/>
      <c r="AE865" s="56"/>
      <c r="AF865" s="56"/>
      <c r="AG865" s="56"/>
      <c r="AH865" s="56"/>
      <c r="AI865" s="56"/>
      <c r="AJ865" s="56"/>
      <c r="AK865" s="56"/>
      <c r="AL865" s="56"/>
    </row>
    <row r="866" spans="1:38" s="22" customFormat="1" x14ac:dyDescent="0.2">
      <c r="A866" s="55"/>
      <c r="B866" s="55"/>
      <c r="C866" s="55"/>
      <c r="D866" s="55"/>
      <c r="E866" s="55"/>
      <c r="F866" s="55"/>
      <c r="G866" s="55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  <c r="X866" s="56"/>
      <c r="Y866" s="56"/>
      <c r="Z866" s="56"/>
      <c r="AA866" s="56"/>
      <c r="AB866" s="56"/>
      <c r="AC866" s="56"/>
      <c r="AD866" s="56"/>
      <c r="AE866" s="56"/>
      <c r="AF866" s="56"/>
      <c r="AG866" s="56"/>
      <c r="AH866" s="56"/>
      <c r="AI866" s="56"/>
      <c r="AJ866" s="56"/>
      <c r="AK866" s="56"/>
      <c r="AL866" s="56"/>
    </row>
    <row r="867" spans="1:38" s="22" customFormat="1" x14ac:dyDescent="0.2">
      <c r="A867" s="55"/>
      <c r="B867" s="55"/>
      <c r="C867" s="55"/>
      <c r="D867" s="55"/>
      <c r="E867" s="55"/>
      <c r="F867" s="55"/>
      <c r="G867" s="55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  <c r="X867" s="56"/>
      <c r="Y867" s="56"/>
      <c r="Z867" s="56"/>
      <c r="AA867" s="56"/>
      <c r="AB867" s="56"/>
      <c r="AC867" s="56"/>
      <c r="AD867" s="56"/>
      <c r="AE867" s="56"/>
      <c r="AF867" s="56"/>
      <c r="AG867" s="56"/>
      <c r="AH867" s="56"/>
      <c r="AI867" s="56"/>
      <c r="AJ867" s="56"/>
      <c r="AK867" s="56"/>
      <c r="AL867" s="56"/>
    </row>
    <row r="868" spans="1:38" s="22" customFormat="1" x14ac:dyDescent="0.2">
      <c r="A868" s="55"/>
      <c r="B868" s="55"/>
      <c r="C868" s="55"/>
      <c r="D868" s="55"/>
      <c r="E868" s="55"/>
      <c r="F868" s="55"/>
      <c r="G868" s="55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  <c r="X868" s="56"/>
      <c r="Y868" s="56"/>
      <c r="Z868" s="56"/>
      <c r="AA868" s="56"/>
      <c r="AB868" s="56"/>
      <c r="AC868" s="56"/>
      <c r="AD868" s="56"/>
      <c r="AE868" s="56"/>
      <c r="AF868" s="56"/>
      <c r="AG868" s="56"/>
      <c r="AH868" s="56"/>
      <c r="AI868" s="56"/>
      <c r="AJ868" s="56"/>
      <c r="AK868" s="56"/>
      <c r="AL868" s="56"/>
    </row>
    <row r="869" spans="1:38" s="22" customFormat="1" x14ac:dyDescent="0.2">
      <c r="A869" s="55"/>
      <c r="B869" s="55"/>
      <c r="C869" s="55"/>
      <c r="D869" s="55"/>
      <c r="E869" s="55"/>
      <c r="F869" s="55"/>
      <c r="G869" s="55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  <c r="X869" s="56"/>
      <c r="Y869" s="56"/>
      <c r="Z869" s="56"/>
      <c r="AA869" s="56"/>
      <c r="AB869" s="56"/>
      <c r="AC869" s="56"/>
      <c r="AD869" s="56"/>
      <c r="AE869" s="56"/>
      <c r="AF869" s="56"/>
      <c r="AG869" s="56"/>
      <c r="AH869" s="56"/>
      <c r="AI869" s="56"/>
      <c r="AJ869" s="56"/>
      <c r="AK869" s="56"/>
      <c r="AL869" s="56"/>
    </row>
    <row r="870" spans="1:38" s="22" customFormat="1" x14ac:dyDescent="0.2">
      <c r="A870" s="55"/>
      <c r="B870" s="55"/>
      <c r="C870" s="55"/>
      <c r="D870" s="55"/>
      <c r="E870" s="55"/>
      <c r="F870" s="55"/>
      <c r="G870" s="55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  <c r="X870" s="56"/>
      <c r="Y870" s="56"/>
      <c r="Z870" s="56"/>
      <c r="AA870" s="56"/>
      <c r="AB870" s="56"/>
      <c r="AC870" s="56"/>
      <c r="AD870" s="56"/>
      <c r="AE870" s="56"/>
      <c r="AF870" s="56"/>
      <c r="AG870" s="56"/>
      <c r="AH870" s="56"/>
      <c r="AI870" s="56"/>
      <c r="AJ870" s="56"/>
      <c r="AK870" s="56"/>
      <c r="AL870" s="56"/>
    </row>
    <row r="871" spans="1:38" s="22" customFormat="1" x14ac:dyDescent="0.2">
      <c r="A871" s="55"/>
      <c r="B871" s="55"/>
      <c r="C871" s="55"/>
      <c r="D871" s="55"/>
      <c r="E871" s="55"/>
      <c r="F871" s="55"/>
      <c r="G871" s="55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  <c r="X871" s="56"/>
      <c r="Y871" s="56"/>
      <c r="Z871" s="56"/>
      <c r="AA871" s="56"/>
      <c r="AB871" s="56"/>
      <c r="AC871" s="56"/>
      <c r="AD871" s="56"/>
      <c r="AE871" s="56"/>
      <c r="AF871" s="56"/>
      <c r="AG871" s="56"/>
      <c r="AH871" s="56"/>
      <c r="AI871" s="56"/>
      <c r="AJ871" s="56"/>
      <c r="AK871" s="56"/>
      <c r="AL871" s="56"/>
    </row>
    <row r="872" spans="1:38" s="22" customFormat="1" x14ac:dyDescent="0.2">
      <c r="A872" s="55"/>
      <c r="B872" s="55"/>
      <c r="C872" s="55"/>
      <c r="D872" s="55"/>
      <c r="E872" s="55"/>
      <c r="F872" s="55"/>
      <c r="G872" s="55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  <c r="X872" s="56"/>
      <c r="Y872" s="56"/>
      <c r="Z872" s="56"/>
      <c r="AA872" s="56"/>
      <c r="AB872" s="56"/>
      <c r="AC872" s="56"/>
      <c r="AD872" s="56"/>
      <c r="AE872" s="56"/>
      <c r="AF872" s="56"/>
      <c r="AG872" s="56"/>
      <c r="AH872" s="56"/>
      <c r="AI872" s="56"/>
      <c r="AJ872" s="56"/>
      <c r="AK872" s="56"/>
      <c r="AL872" s="56"/>
    </row>
    <row r="873" spans="1:38" s="22" customFormat="1" x14ac:dyDescent="0.2">
      <c r="A873" s="55"/>
      <c r="B873" s="55"/>
      <c r="C873" s="55"/>
      <c r="D873" s="55"/>
      <c r="E873" s="55"/>
      <c r="F873" s="55"/>
      <c r="G873" s="55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  <c r="X873" s="56"/>
      <c r="Y873" s="56"/>
      <c r="Z873" s="56"/>
      <c r="AA873" s="56"/>
      <c r="AB873" s="56"/>
      <c r="AC873" s="56"/>
      <c r="AD873" s="56"/>
      <c r="AE873" s="56"/>
      <c r="AF873" s="56"/>
      <c r="AG873" s="56"/>
      <c r="AH873" s="56"/>
      <c r="AI873" s="56"/>
      <c r="AJ873" s="56"/>
      <c r="AK873" s="56"/>
      <c r="AL873" s="56"/>
    </row>
    <row r="874" spans="1:38" s="9" customFormat="1" x14ac:dyDescent="0.2">
      <c r="A874" s="55"/>
      <c r="B874" s="55"/>
      <c r="C874" s="55"/>
      <c r="D874" s="55"/>
      <c r="E874" s="55"/>
      <c r="F874" s="55"/>
      <c r="G874" s="55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  <c r="X874" s="56"/>
      <c r="Y874" s="56"/>
      <c r="Z874" s="56"/>
      <c r="AA874" s="56"/>
      <c r="AB874" s="56"/>
      <c r="AC874" s="56"/>
      <c r="AD874" s="56"/>
      <c r="AE874" s="56"/>
      <c r="AF874" s="56"/>
      <c r="AG874" s="56"/>
      <c r="AH874" s="56"/>
      <c r="AI874" s="56"/>
      <c r="AJ874" s="56"/>
      <c r="AK874" s="56"/>
      <c r="AL874" s="56"/>
    </row>
    <row r="875" spans="1:38" s="9" customFormat="1" x14ac:dyDescent="0.2">
      <c r="A875" s="55"/>
      <c r="B875" s="55"/>
      <c r="C875" s="55"/>
      <c r="D875" s="55"/>
      <c r="E875" s="55"/>
      <c r="F875" s="55"/>
      <c r="G875" s="55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  <c r="X875" s="56"/>
      <c r="Y875" s="56"/>
      <c r="Z875" s="56"/>
      <c r="AA875" s="56"/>
      <c r="AB875" s="56"/>
      <c r="AC875" s="56"/>
      <c r="AD875" s="56"/>
      <c r="AE875" s="56"/>
      <c r="AF875" s="56"/>
      <c r="AG875" s="56"/>
      <c r="AH875" s="56"/>
      <c r="AI875" s="56"/>
      <c r="AJ875" s="56"/>
      <c r="AK875" s="56"/>
      <c r="AL875" s="56"/>
    </row>
    <row r="876" spans="1:38" s="9" customFormat="1" x14ac:dyDescent="0.2">
      <c r="A876" s="55"/>
      <c r="B876" s="55"/>
      <c r="C876" s="55"/>
      <c r="D876" s="55"/>
      <c r="E876" s="55"/>
      <c r="F876" s="55"/>
      <c r="G876" s="55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  <c r="X876" s="56"/>
      <c r="Y876" s="56"/>
      <c r="Z876" s="56"/>
      <c r="AA876" s="56"/>
      <c r="AB876" s="56"/>
      <c r="AC876" s="56"/>
      <c r="AD876" s="56"/>
      <c r="AE876" s="56"/>
      <c r="AF876" s="56"/>
      <c r="AG876" s="56"/>
      <c r="AH876" s="56"/>
      <c r="AI876" s="56"/>
      <c r="AJ876" s="56"/>
      <c r="AK876" s="56"/>
      <c r="AL876" s="56"/>
    </row>
    <row r="877" spans="1:38" s="9" customFormat="1" x14ac:dyDescent="0.2">
      <c r="A877" s="55"/>
      <c r="B877" s="55"/>
      <c r="C877" s="55"/>
      <c r="D877" s="55"/>
      <c r="E877" s="55"/>
      <c r="F877" s="55"/>
      <c r="G877" s="55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  <c r="X877" s="56"/>
      <c r="Y877" s="56"/>
      <c r="Z877" s="56"/>
      <c r="AA877" s="56"/>
      <c r="AB877" s="56"/>
      <c r="AC877" s="56"/>
      <c r="AD877" s="56"/>
      <c r="AE877" s="56"/>
      <c r="AF877" s="56"/>
      <c r="AG877" s="56"/>
      <c r="AH877" s="56"/>
      <c r="AI877" s="56"/>
      <c r="AJ877" s="56"/>
      <c r="AK877" s="56"/>
      <c r="AL877" s="56"/>
    </row>
    <row r="878" spans="1:38" s="54" customFormat="1" ht="15" x14ac:dyDescent="0.2">
      <c r="A878" s="55"/>
      <c r="B878" s="55"/>
      <c r="C878" s="55"/>
      <c r="D878" s="55"/>
      <c r="E878" s="55"/>
      <c r="F878" s="55"/>
      <c r="G878" s="55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  <c r="X878" s="56"/>
      <c r="Y878" s="56"/>
      <c r="Z878" s="56"/>
      <c r="AA878" s="56"/>
      <c r="AB878" s="56"/>
      <c r="AC878" s="56"/>
      <c r="AD878" s="56"/>
      <c r="AE878" s="56"/>
      <c r="AF878" s="56"/>
      <c r="AG878" s="56"/>
      <c r="AH878" s="56"/>
      <c r="AI878" s="56"/>
      <c r="AJ878" s="56"/>
      <c r="AK878" s="56"/>
      <c r="AL878" s="56"/>
    </row>
    <row r="879" spans="1:38" s="22" customFormat="1" x14ac:dyDescent="0.2">
      <c r="A879" s="55"/>
      <c r="B879" s="55"/>
      <c r="C879" s="55"/>
      <c r="D879" s="55"/>
      <c r="E879" s="55"/>
      <c r="F879" s="55"/>
      <c r="G879" s="55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  <c r="X879" s="56"/>
      <c r="Y879" s="56"/>
      <c r="Z879" s="56"/>
      <c r="AA879" s="56"/>
      <c r="AB879" s="56"/>
      <c r="AC879" s="56"/>
      <c r="AD879" s="56"/>
      <c r="AE879" s="56"/>
      <c r="AF879" s="56"/>
      <c r="AG879" s="56"/>
      <c r="AH879" s="56"/>
      <c r="AI879" s="56"/>
      <c r="AJ879" s="56"/>
      <c r="AK879" s="56"/>
      <c r="AL879" s="56"/>
    </row>
    <row r="880" spans="1:38" s="22" customFormat="1" x14ac:dyDescent="0.2">
      <c r="A880" s="55"/>
      <c r="B880" s="55"/>
      <c r="C880" s="55"/>
      <c r="D880" s="55"/>
      <c r="E880" s="55"/>
      <c r="F880" s="55"/>
      <c r="G880" s="55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  <c r="X880" s="56"/>
      <c r="Y880" s="56"/>
      <c r="Z880" s="56"/>
      <c r="AA880" s="56"/>
      <c r="AB880" s="56"/>
      <c r="AC880" s="56"/>
      <c r="AD880" s="56"/>
      <c r="AE880" s="56"/>
      <c r="AF880" s="56"/>
      <c r="AG880" s="56"/>
      <c r="AH880" s="56"/>
      <c r="AI880" s="56"/>
      <c r="AJ880" s="56"/>
      <c r="AK880" s="56"/>
      <c r="AL880" s="56"/>
    </row>
    <row r="881" spans="1:38" s="22" customFormat="1" x14ac:dyDescent="0.2">
      <c r="A881" s="55"/>
      <c r="B881" s="55"/>
      <c r="C881" s="55"/>
      <c r="D881" s="55"/>
      <c r="E881" s="55"/>
      <c r="F881" s="55"/>
      <c r="G881" s="55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  <c r="X881" s="56"/>
      <c r="Y881" s="56"/>
      <c r="Z881" s="56"/>
      <c r="AA881" s="56"/>
      <c r="AB881" s="56"/>
      <c r="AC881" s="56"/>
      <c r="AD881" s="56"/>
      <c r="AE881" s="56"/>
      <c r="AF881" s="56"/>
      <c r="AG881" s="56"/>
      <c r="AH881" s="56"/>
      <c r="AI881" s="56"/>
      <c r="AJ881" s="56"/>
      <c r="AK881" s="56"/>
      <c r="AL881" s="56"/>
    </row>
    <row r="882" spans="1:38" s="22" customFormat="1" x14ac:dyDescent="0.2">
      <c r="A882" s="55"/>
      <c r="B882" s="55"/>
      <c r="C882" s="55"/>
      <c r="D882" s="55"/>
      <c r="E882" s="55"/>
      <c r="F882" s="55"/>
      <c r="G882" s="55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  <c r="X882" s="56"/>
      <c r="Y882" s="56"/>
      <c r="Z882" s="56"/>
      <c r="AA882" s="56"/>
      <c r="AB882" s="56"/>
      <c r="AC882" s="56"/>
      <c r="AD882" s="56"/>
      <c r="AE882" s="56"/>
      <c r="AF882" s="56"/>
      <c r="AG882" s="56"/>
      <c r="AH882" s="56"/>
      <c r="AI882" s="56"/>
      <c r="AJ882" s="56"/>
      <c r="AK882" s="56"/>
      <c r="AL882" s="56"/>
    </row>
    <row r="883" spans="1:38" s="22" customFormat="1" x14ac:dyDescent="0.2">
      <c r="A883" s="55"/>
      <c r="B883" s="55"/>
      <c r="C883" s="55"/>
      <c r="D883" s="55"/>
      <c r="E883" s="55"/>
      <c r="F883" s="55"/>
      <c r="G883" s="55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  <c r="X883" s="56"/>
      <c r="Y883" s="56"/>
      <c r="Z883" s="56"/>
      <c r="AA883" s="56"/>
      <c r="AB883" s="56"/>
      <c r="AC883" s="56"/>
      <c r="AD883" s="56"/>
      <c r="AE883" s="56"/>
      <c r="AF883" s="56"/>
      <c r="AG883" s="56"/>
      <c r="AH883" s="56"/>
      <c r="AI883" s="56"/>
      <c r="AJ883" s="56"/>
      <c r="AK883" s="56"/>
      <c r="AL883" s="56"/>
    </row>
    <row r="884" spans="1:38" s="22" customFormat="1" x14ac:dyDescent="0.2">
      <c r="A884" s="55"/>
      <c r="B884" s="55"/>
      <c r="C884" s="55"/>
      <c r="D884" s="55"/>
      <c r="E884" s="55"/>
      <c r="F884" s="55"/>
      <c r="G884" s="55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  <c r="X884" s="56"/>
      <c r="Y884" s="56"/>
      <c r="Z884" s="56"/>
      <c r="AA884" s="56"/>
      <c r="AB884" s="56"/>
      <c r="AC884" s="56"/>
      <c r="AD884" s="56"/>
      <c r="AE884" s="56"/>
      <c r="AF884" s="56"/>
      <c r="AG884" s="56"/>
      <c r="AH884" s="56"/>
      <c r="AI884" s="56"/>
      <c r="AJ884" s="56"/>
      <c r="AK884" s="56"/>
      <c r="AL884" s="56"/>
    </row>
    <row r="885" spans="1:38" s="22" customFormat="1" x14ac:dyDescent="0.2">
      <c r="A885" s="55"/>
      <c r="B885" s="55"/>
      <c r="C885" s="55"/>
      <c r="D885" s="55"/>
      <c r="E885" s="55"/>
      <c r="F885" s="55"/>
      <c r="G885" s="55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  <c r="X885" s="56"/>
      <c r="Y885" s="56"/>
      <c r="Z885" s="56"/>
      <c r="AA885" s="56"/>
      <c r="AB885" s="56"/>
      <c r="AC885" s="56"/>
      <c r="AD885" s="56"/>
      <c r="AE885" s="56"/>
      <c r="AF885" s="56"/>
      <c r="AG885" s="56"/>
      <c r="AH885" s="56"/>
      <c r="AI885" s="56"/>
      <c r="AJ885" s="56"/>
      <c r="AK885" s="56"/>
      <c r="AL885" s="56"/>
    </row>
    <row r="886" spans="1:38" s="22" customFormat="1" x14ac:dyDescent="0.2">
      <c r="A886" s="55"/>
      <c r="B886" s="55"/>
      <c r="C886" s="55"/>
      <c r="D886" s="55"/>
      <c r="E886" s="55"/>
      <c r="F886" s="55"/>
      <c r="G886" s="55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  <c r="X886" s="56"/>
      <c r="Y886" s="56"/>
      <c r="Z886" s="56"/>
      <c r="AA886" s="56"/>
      <c r="AB886" s="56"/>
      <c r="AC886" s="56"/>
      <c r="AD886" s="56"/>
      <c r="AE886" s="56"/>
      <c r="AF886" s="56"/>
      <c r="AG886" s="56"/>
      <c r="AH886" s="56"/>
      <c r="AI886" s="56"/>
      <c r="AJ886" s="56"/>
      <c r="AK886" s="56"/>
      <c r="AL886" s="56"/>
    </row>
    <row r="887" spans="1:38" s="22" customFormat="1" x14ac:dyDescent="0.2">
      <c r="A887" s="55"/>
      <c r="B887" s="55"/>
      <c r="C887" s="55"/>
      <c r="D887" s="55"/>
      <c r="E887" s="55"/>
      <c r="F887" s="55"/>
      <c r="G887" s="55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  <c r="X887" s="56"/>
      <c r="Y887" s="56"/>
      <c r="Z887" s="56"/>
      <c r="AA887" s="56"/>
      <c r="AB887" s="56"/>
      <c r="AC887" s="56"/>
      <c r="AD887" s="56"/>
      <c r="AE887" s="56"/>
      <c r="AF887" s="56"/>
      <c r="AG887" s="56"/>
      <c r="AH887" s="56"/>
      <c r="AI887" s="56"/>
      <c r="AJ887" s="56"/>
      <c r="AK887" s="56"/>
      <c r="AL887" s="56"/>
    </row>
    <row r="888" spans="1:38" s="22" customFormat="1" x14ac:dyDescent="0.2">
      <c r="A888" s="55"/>
      <c r="B888" s="55"/>
      <c r="C888" s="55"/>
      <c r="D888" s="55"/>
      <c r="E888" s="55"/>
      <c r="F888" s="55"/>
      <c r="G888" s="55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  <c r="X888" s="56"/>
      <c r="Y888" s="56"/>
      <c r="Z888" s="56"/>
      <c r="AA888" s="56"/>
      <c r="AB888" s="56"/>
      <c r="AC888" s="56"/>
      <c r="AD888" s="56"/>
      <c r="AE888" s="56"/>
      <c r="AF888" s="56"/>
      <c r="AG888" s="56"/>
      <c r="AH888" s="56"/>
      <c r="AI888" s="56"/>
      <c r="AJ888" s="56"/>
      <c r="AK888" s="56"/>
      <c r="AL888" s="56"/>
    </row>
    <row r="889" spans="1:38" s="22" customFormat="1" x14ac:dyDescent="0.2">
      <c r="A889" s="55"/>
      <c r="B889" s="55"/>
      <c r="C889" s="55"/>
      <c r="D889" s="55"/>
      <c r="E889" s="55"/>
      <c r="F889" s="55"/>
      <c r="G889" s="55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  <c r="X889" s="56"/>
      <c r="Y889" s="56"/>
      <c r="Z889" s="56"/>
      <c r="AA889" s="56"/>
      <c r="AB889" s="56"/>
      <c r="AC889" s="56"/>
      <c r="AD889" s="56"/>
      <c r="AE889" s="56"/>
      <c r="AF889" s="56"/>
      <c r="AG889" s="56"/>
      <c r="AH889" s="56"/>
      <c r="AI889" s="56"/>
      <c r="AJ889" s="56"/>
      <c r="AK889" s="56"/>
      <c r="AL889" s="56"/>
    </row>
    <row r="890" spans="1:38" s="22" customFormat="1" x14ac:dyDescent="0.2">
      <c r="A890" s="55"/>
      <c r="B890" s="55"/>
      <c r="C890" s="55"/>
      <c r="D890" s="55"/>
      <c r="E890" s="55"/>
      <c r="F890" s="55"/>
      <c r="G890" s="55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  <c r="X890" s="56"/>
      <c r="Y890" s="56"/>
      <c r="Z890" s="56"/>
      <c r="AA890" s="56"/>
      <c r="AB890" s="56"/>
      <c r="AC890" s="56"/>
      <c r="AD890" s="56"/>
      <c r="AE890" s="56"/>
      <c r="AF890" s="56"/>
      <c r="AG890" s="56"/>
      <c r="AH890" s="56"/>
      <c r="AI890" s="56"/>
      <c r="AJ890" s="56"/>
      <c r="AK890" s="56"/>
      <c r="AL890" s="56"/>
    </row>
    <row r="891" spans="1:38" s="22" customFormat="1" x14ac:dyDescent="0.2">
      <c r="A891" s="55"/>
      <c r="B891" s="55"/>
      <c r="C891" s="55"/>
      <c r="D891" s="55"/>
      <c r="E891" s="55"/>
      <c r="F891" s="55"/>
      <c r="G891" s="55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  <c r="X891" s="56"/>
      <c r="Y891" s="56"/>
      <c r="Z891" s="56"/>
      <c r="AA891" s="56"/>
      <c r="AB891" s="56"/>
      <c r="AC891" s="56"/>
      <c r="AD891" s="56"/>
      <c r="AE891" s="56"/>
      <c r="AF891" s="56"/>
      <c r="AG891" s="56"/>
      <c r="AH891" s="56"/>
      <c r="AI891" s="56"/>
      <c r="AJ891" s="56"/>
      <c r="AK891" s="56"/>
      <c r="AL891" s="56"/>
    </row>
    <row r="892" spans="1:38" s="22" customFormat="1" x14ac:dyDescent="0.2">
      <c r="A892" s="55"/>
      <c r="B892" s="55"/>
      <c r="C892" s="55"/>
      <c r="D892" s="55"/>
      <c r="E892" s="55"/>
      <c r="F892" s="55"/>
      <c r="G892" s="55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  <c r="X892" s="56"/>
      <c r="Y892" s="56"/>
      <c r="Z892" s="56"/>
      <c r="AA892" s="56"/>
      <c r="AB892" s="56"/>
      <c r="AC892" s="56"/>
      <c r="AD892" s="56"/>
      <c r="AE892" s="56"/>
      <c r="AF892" s="56"/>
      <c r="AG892" s="56"/>
      <c r="AH892" s="56"/>
      <c r="AI892" s="56"/>
      <c r="AJ892" s="56"/>
      <c r="AK892" s="56"/>
      <c r="AL892" s="56"/>
    </row>
    <row r="893" spans="1:38" s="22" customFormat="1" x14ac:dyDescent="0.2">
      <c r="A893" s="55"/>
      <c r="B893" s="55"/>
      <c r="C893" s="55"/>
      <c r="D893" s="55"/>
      <c r="E893" s="55"/>
      <c r="F893" s="55"/>
      <c r="G893" s="55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  <c r="X893" s="56"/>
      <c r="Y893" s="56"/>
      <c r="Z893" s="56"/>
      <c r="AA893" s="56"/>
      <c r="AB893" s="56"/>
      <c r="AC893" s="56"/>
      <c r="AD893" s="56"/>
      <c r="AE893" s="56"/>
      <c r="AF893" s="56"/>
      <c r="AG893" s="56"/>
      <c r="AH893" s="56"/>
      <c r="AI893" s="56"/>
      <c r="AJ893" s="56"/>
      <c r="AK893" s="56"/>
      <c r="AL893" s="56"/>
    </row>
    <row r="894" spans="1:38" s="22" customFormat="1" x14ac:dyDescent="0.2">
      <c r="A894" s="55"/>
      <c r="B894" s="55"/>
      <c r="C894" s="55"/>
      <c r="D894" s="55"/>
      <c r="E894" s="55"/>
      <c r="F894" s="55"/>
      <c r="G894" s="55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  <c r="X894" s="56"/>
      <c r="Y894" s="56"/>
      <c r="Z894" s="56"/>
      <c r="AA894" s="56"/>
      <c r="AB894" s="56"/>
      <c r="AC894" s="56"/>
      <c r="AD894" s="56"/>
      <c r="AE894" s="56"/>
      <c r="AF894" s="56"/>
      <c r="AG894" s="56"/>
      <c r="AH894" s="56"/>
      <c r="AI894" s="56"/>
      <c r="AJ894" s="56"/>
      <c r="AK894" s="56"/>
      <c r="AL894" s="56"/>
    </row>
    <row r="895" spans="1:38" s="22" customFormat="1" x14ac:dyDescent="0.2">
      <c r="A895" s="55"/>
      <c r="B895" s="55"/>
      <c r="C895" s="55"/>
      <c r="D895" s="55"/>
      <c r="E895" s="55"/>
      <c r="F895" s="55"/>
      <c r="G895" s="55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  <c r="X895" s="56"/>
      <c r="Y895" s="56"/>
      <c r="Z895" s="56"/>
      <c r="AA895" s="56"/>
      <c r="AB895" s="56"/>
      <c r="AC895" s="56"/>
      <c r="AD895" s="56"/>
      <c r="AE895" s="56"/>
      <c r="AF895" s="56"/>
      <c r="AG895" s="56"/>
      <c r="AH895" s="56"/>
      <c r="AI895" s="56"/>
      <c r="AJ895" s="56"/>
      <c r="AK895" s="56"/>
      <c r="AL895" s="56"/>
    </row>
    <row r="896" spans="1:38" s="22" customFormat="1" x14ac:dyDescent="0.2">
      <c r="A896" s="55"/>
      <c r="B896" s="55"/>
      <c r="C896" s="55"/>
      <c r="D896" s="55"/>
      <c r="E896" s="55"/>
      <c r="F896" s="55"/>
      <c r="G896" s="55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  <c r="X896" s="56"/>
      <c r="Y896" s="56"/>
      <c r="Z896" s="56"/>
      <c r="AA896" s="56"/>
      <c r="AB896" s="56"/>
      <c r="AC896" s="56"/>
      <c r="AD896" s="56"/>
      <c r="AE896" s="56"/>
      <c r="AF896" s="56"/>
      <c r="AG896" s="56"/>
      <c r="AH896" s="56"/>
      <c r="AI896" s="56"/>
      <c r="AJ896" s="56"/>
      <c r="AK896" s="56"/>
      <c r="AL896" s="56"/>
    </row>
    <row r="897" spans="1:38" s="22" customFormat="1" x14ac:dyDescent="0.2">
      <c r="A897" s="55"/>
      <c r="B897" s="55"/>
      <c r="C897" s="55"/>
      <c r="D897" s="55"/>
      <c r="E897" s="55"/>
      <c r="F897" s="55"/>
      <c r="G897" s="55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  <c r="X897" s="56"/>
      <c r="Y897" s="56"/>
      <c r="Z897" s="56"/>
      <c r="AA897" s="56"/>
      <c r="AB897" s="56"/>
      <c r="AC897" s="56"/>
      <c r="AD897" s="56"/>
      <c r="AE897" s="56"/>
      <c r="AF897" s="56"/>
      <c r="AG897" s="56"/>
      <c r="AH897" s="56"/>
      <c r="AI897" s="56"/>
      <c r="AJ897" s="56"/>
      <c r="AK897" s="56"/>
      <c r="AL897" s="56"/>
    </row>
    <row r="898" spans="1:38" s="22" customFormat="1" x14ac:dyDescent="0.2">
      <c r="A898" s="55"/>
      <c r="B898" s="55"/>
      <c r="C898" s="55"/>
      <c r="D898" s="55"/>
      <c r="E898" s="55"/>
      <c r="F898" s="55"/>
      <c r="G898" s="55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  <c r="X898" s="56"/>
      <c r="Y898" s="56"/>
      <c r="Z898" s="56"/>
      <c r="AA898" s="56"/>
      <c r="AB898" s="56"/>
      <c r="AC898" s="56"/>
      <c r="AD898" s="56"/>
      <c r="AE898" s="56"/>
      <c r="AF898" s="56"/>
      <c r="AG898" s="56"/>
      <c r="AH898" s="56"/>
      <c r="AI898" s="56"/>
      <c r="AJ898" s="56"/>
      <c r="AK898" s="56"/>
      <c r="AL898" s="56"/>
    </row>
    <row r="899" spans="1:38" s="22" customFormat="1" x14ac:dyDescent="0.2">
      <c r="A899" s="55"/>
      <c r="B899" s="55"/>
      <c r="C899" s="55"/>
      <c r="D899" s="55"/>
      <c r="E899" s="55"/>
      <c r="F899" s="55"/>
      <c r="G899" s="55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  <c r="X899" s="56"/>
      <c r="Y899" s="56"/>
      <c r="Z899" s="56"/>
      <c r="AA899" s="56"/>
      <c r="AB899" s="56"/>
      <c r="AC899" s="56"/>
      <c r="AD899" s="56"/>
      <c r="AE899" s="56"/>
      <c r="AF899" s="56"/>
      <c r="AG899" s="56"/>
      <c r="AH899" s="56"/>
      <c r="AI899" s="56"/>
      <c r="AJ899" s="56"/>
      <c r="AK899" s="56"/>
      <c r="AL899" s="56"/>
    </row>
    <row r="900" spans="1:38" s="22" customFormat="1" x14ac:dyDescent="0.2">
      <c r="A900" s="55"/>
      <c r="B900" s="55"/>
      <c r="C900" s="55"/>
      <c r="D900" s="55"/>
      <c r="E900" s="55"/>
      <c r="F900" s="55"/>
      <c r="G900" s="55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  <c r="X900" s="56"/>
      <c r="Y900" s="56"/>
      <c r="Z900" s="56"/>
      <c r="AA900" s="56"/>
      <c r="AB900" s="56"/>
      <c r="AC900" s="56"/>
      <c r="AD900" s="56"/>
      <c r="AE900" s="56"/>
      <c r="AF900" s="56"/>
      <c r="AG900" s="56"/>
      <c r="AH900" s="56"/>
      <c r="AI900" s="56"/>
      <c r="AJ900" s="56"/>
      <c r="AK900" s="56"/>
      <c r="AL900" s="56"/>
    </row>
    <row r="901" spans="1:38" s="22" customFormat="1" x14ac:dyDescent="0.2">
      <c r="A901" s="55"/>
      <c r="B901" s="55"/>
      <c r="C901" s="55"/>
      <c r="D901" s="55"/>
      <c r="E901" s="55"/>
      <c r="F901" s="55"/>
      <c r="G901" s="55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  <c r="X901" s="56"/>
      <c r="Y901" s="56"/>
      <c r="Z901" s="56"/>
      <c r="AA901" s="56"/>
      <c r="AB901" s="56"/>
      <c r="AC901" s="56"/>
      <c r="AD901" s="56"/>
      <c r="AE901" s="56"/>
      <c r="AF901" s="56"/>
      <c r="AG901" s="56"/>
      <c r="AH901" s="56"/>
      <c r="AI901" s="56"/>
      <c r="AJ901" s="56"/>
      <c r="AK901" s="56"/>
      <c r="AL901" s="56"/>
    </row>
    <row r="902" spans="1:38" s="22" customFormat="1" x14ac:dyDescent="0.2">
      <c r="A902" s="55"/>
      <c r="B902" s="55"/>
      <c r="C902" s="55"/>
      <c r="D902" s="55"/>
      <c r="E902" s="55"/>
      <c r="F902" s="55"/>
      <c r="G902" s="55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  <c r="X902" s="56"/>
      <c r="Y902" s="56"/>
      <c r="Z902" s="56"/>
      <c r="AA902" s="56"/>
      <c r="AB902" s="56"/>
      <c r="AC902" s="56"/>
      <c r="AD902" s="56"/>
      <c r="AE902" s="56"/>
      <c r="AF902" s="56"/>
      <c r="AG902" s="56"/>
      <c r="AH902" s="56"/>
      <c r="AI902" s="56"/>
      <c r="AJ902" s="56"/>
      <c r="AK902" s="56"/>
      <c r="AL902" s="56"/>
    </row>
    <row r="903" spans="1:38" s="22" customFormat="1" x14ac:dyDescent="0.2">
      <c r="A903" s="55"/>
      <c r="B903" s="55"/>
      <c r="C903" s="55"/>
      <c r="D903" s="55"/>
      <c r="E903" s="55"/>
      <c r="F903" s="55"/>
      <c r="G903" s="55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  <c r="X903" s="56"/>
      <c r="Y903" s="56"/>
      <c r="Z903" s="56"/>
      <c r="AA903" s="56"/>
      <c r="AB903" s="56"/>
      <c r="AC903" s="56"/>
      <c r="AD903" s="56"/>
      <c r="AE903" s="56"/>
      <c r="AF903" s="56"/>
      <c r="AG903" s="56"/>
      <c r="AH903" s="56"/>
      <c r="AI903" s="56"/>
      <c r="AJ903" s="56"/>
      <c r="AK903" s="56"/>
      <c r="AL903" s="56"/>
    </row>
    <row r="904" spans="1:38" s="22" customFormat="1" x14ac:dyDescent="0.2">
      <c r="A904" s="55"/>
      <c r="B904" s="55"/>
      <c r="C904" s="55"/>
      <c r="D904" s="55"/>
      <c r="E904" s="55"/>
      <c r="F904" s="55"/>
      <c r="G904" s="55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  <c r="X904" s="56"/>
      <c r="Y904" s="56"/>
      <c r="Z904" s="56"/>
      <c r="AA904" s="56"/>
      <c r="AB904" s="56"/>
      <c r="AC904" s="56"/>
      <c r="AD904" s="56"/>
      <c r="AE904" s="56"/>
      <c r="AF904" s="56"/>
      <c r="AG904" s="56"/>
      <c r="AH904" s="56"/>
      <c r="AI904" s="56"/>
      <c r="AJ904" s="56"/>
      <c r="AK904" s="56"/>
      <c r="AL904" s="56"/>
    </row>
    <row r="905" spans="1:38" s="9" customFormat="1" x14ac:dyDescent="0.2">
      <c r="A905" s="55"/>
      <c r="B905" s="55"/>
      <c r="C905" s="55"/>
      <c r="D905" s="55"/>
      <c r="E905" s="55"/>
      <c r="F905" s="55"/>
      <c r="G905" s="55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  <c r="X905" s="56"/>
      <c r="Y905" s="56"/>
      <c r="Z905" s="56"/>
      <c r="AA905" s="56"/>
      <c r="AB905" s="56"/>
      <c r="AC905" s="56"/>
      <c r="AD905" s="56"/>
      <c r="AE905" s="56"/>
      <c r="AF905" s="56"/>
      <c r="AG905" s="56"/>
      <c r="AH905" s="56"/>
      <c r="AI905" s="56"/>
      <c r="AJ905" s="56"/>
      <c r="AK905" s="56"/>
      <c r="AL905" s="56"/>
    </row>
    <row r="906" spans="1:38" s="9" customFormat="1" x14ac:dyDescent="0.2">
      <c r="A906" s="55"/>
      <c r="B906" s="55"/>
      <c r="C906" s="55"/>
      <c r="D906" s="55"/>
      <c r="E906" s="55"/>
      <c r="F906" s="55"/>
      <c r="G906" s="55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  <c r="X906" s="56"/>
      <c r="Y906" s="56"/>
      <c r="Z906" s="56"/>
      <c r="AA906" s="56"/>
      <c r="AB906" s="56"/>
      <c r="AC906" s="56"/>
      <c r="AD906" s="56"/>
      <c r="AE906" s="56"/>
      <c r="AF906" s="56"/>
      <c r="AG906" s="56"/>
      <c r="AH906" s="56"/>
      <c r="AI906" s="56"/>
      <c r="AJ906" s="56"/>
      <c r="AK906" s="56"/>
      <c r="AL906" s="56"/>
    </row>
    <row r="907" spans="1:38" s="9" customFormat="1" x14ac:dyDescent="0.2">
      <c r="A907" s="55"/>
      <c r="B907" s="55"/>
      <c r="C907" s="55"/>
      <c r="D907" s="55"/>
      <c r="E907" s="55"/>
      <c r="F907" s="55"/>
      <c r="G907" s="55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  <c r="X907" s="56"/>
      <c r="Y907" s="56"/>
      <c r="Z907" s="56"/>
      <c r="AA907" s="56"/>
      <c r="AB907" s="56"/>
      <c r="AC907" s="56"/>
      <c r="AD907" s="56"/>
      <c r="AE907" s="56"/>
      <c r="AF907" s="56"/>
      <c r="AG907" s="56"/>
      <c r="AH907" s="56"/>
      <c r="AI907" s="56"/>
      <c r="AJ907" s="56"/>
      <c r="AK907" s="56"/>
      <c r="AL907" s="56"/>
    </row>
    <row r="908" spans="1:38" s="9" customFormat="1" x14ac:dyDescent="0.2">
      <c r="A908" s="55"/>
      <c r="B908" s="55"/>
      <c r="C908" s="55"/>
      <c r="D908" s="55"/>
      <c r="E908" s="55"/>
      <c r="F908" s="55"/>
      <c r="G908" s="55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  <c r="X908" s="56"/>
      <c r="Y908" s="56"/>
      <c r="Z908" s="56"/>
      <c r="AA908" s="56"/>
      <c r="AB908" s="56"/>
      <c r="AC908" s="56"/>
      <c r="AD908" s="56"/>
      <c r="AE908" s="56"/>
      <c r="AF908" s="56"/>
      <c r="AG908" s="56"/>
      <c r="AH908" s="56"/>
      <c r="AI908" s="56"/>
      <c r="AJ908" s="56"/>
      <c r="AK908" s="56"/>
      <c r="AL908" s="56"/>
    </row>
    <row r="909" spans="1:38" s="54" customFormat="1" ht="15" x14ac:dyDescent="0.2">
      <c r="A909" s="55"/>
      <c r="B909" s="55"/>
      <c r="C909" s="55"/>
      <c r="D909" s="55"/>
      <c r="E909" s="55"/>
      <c r="F909" s="55"/>
      <c r="G909" s="55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  <c r="X909" s="56"/>
      <c r="Y909" s="56"/>
      <c r="Z909" s="56"/>
      <c r="AA909" s="56"/>
      <c r="AB909" s="56"/>
      <c r="AC909" s="56"/>
      <c r="AD909" s="56"/>
      <c r="AE909" s="56"/>
      <c r="AF909" s="56"/>
      <c r="AG909" s="56"/>
      <c r="AH909" s="56"/>
      <c r="AI909" s="56"/>
      <c r="AJ909" s="56"/>
      <c r="AK909" s="56"/>
      <c r="AL909" s="56"/>
    </row>
    <row r="910" spans="1:38" s="22" customFormat="1" x14ac:dyDescent="0.2">
      <c r="A910" s="55"/>
      <c r="B910" s="55"/>
      <c r="C910" s="55"/>
      <c r="D910" s="55"/>
      <c r="E910" s="55"/>
      <c r="F910" s="55"/>
      <c r="G910" s="55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  <c r="X910" s="56"/>
      <c r="Y910" s="56"/>
      <c r="Z910" s="56"/>
      <c r="AA910" s="56"/>
      <c r="AB910" s="56"/>
      <c r="AC910" s="56"/>
      <c r="AD910" s="56"/>
      <c r="AE910" s="56"/>
      <c r="AF910" s="56"/>
      <c r="AG910" s="56"/>
      <c r="AH910" s="56"/>
      <c r="AI910" s="56"/>
      <c r="AJ910" s="56"/>
      <c r="AK910" s="56"/>
      <c r="AL910" s="56"/>
    </row>
    <row r="911" spans="1:38" s="22" customFormat="1" x14ac:dyDescent="0.2">
      <c r="A911" s="55"/>
      <c r="B911" s="55"/>
      <c r="C911" s="55"/>
      <c r="D911" s="55"/>
      <c r="E911" s="55"/>
      <c r="F911" s="55"/>
      <c r="G911" s="55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  <c r="X911" s="56"/>
      <c r="Y911" s="56"/>
      <c r="Z911" s="56"/>
      <c r="AA911" s="56"/>
      <c r="AB911" s="56"/>
      <c r="AC911" s="56"/>
      <c r="AD911" s="56"/>
      <c r="AE911" s="56"/>
      <c r="AF911" s="56"/>
      <c r="AG911" s="56"/>
      <c r="AH911" s="56"/>
      <c r="AI911" s="56"/>
      <c r="AJ911" s="56"/>
      <c r="AK911" s="56"/>
      <c r="AL911" s="56"/>
    </row>
    <row r="912" spans="1:38" s="22" customFormat="1" x14ac:dyDescent="0.2">
      <c r="A912" s="55"/>
      <c r="B912" s="55"/>
      <c r="C912" s="55"/>
      <c r="D912" s="55"/>
      <c r="E912" s="55"/>
      <c r="F912" s="55"/>
      <c r="G912" s="55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  <c r="X912" s="56"/>
      <c r="Y912" s="56"/>
      <c r="Z912" s="56"/>
      <c r="AA912" s="56"/>
      <c r="AB912" s="56"/>
      <c r="AC912" s="56"/>
      <c r="AD912" s="56"/>
      <c r="AE912" s="56"/>
      <c r="AF912" s="56"/>
      <c r="AG912" s="56"/>
      <c r="AH912" s="56"/>
      <c r="AI912" s="56"/>
      <c r="AJ912" s="56"/>
      <c r="AK912" s="56"/>
      <c r="AL912" s="56"/>
    </row>
    <row r="913" spans="1:38" s="22" customFormat="1" x14ac:dyDescent="0.2">
      <c r="A913" s="55"/>
      <c r="B913" s="55"/>
      <c r="C913" s="55"/>
      <c r="D913" s="55"/>
      <c r="E913" s="55"/>
      <c r="F913" s="55"/>
      <c r="G913" s="55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  <c r="X913" s="56"/>
      <c r="Y913" s="56"/>
      <c r="Z913" s="56"/>
      <c r="AA913" s="56"/>
      <c r="AB913" s="56"/>
      <c r="AC913" s="56"/>
      <c r="AD913" s="56"/>
      <c r="AE913" s="56"/>
      <c r="AF913" s="56"/>
      <c r="AG913" s="56"/>
      <c r="AH913" s="56"/>
      <c r="AI913" s="56"/>
      <c r="AJ913" s="56"/>
      <c r="AK913" s="56"/>
      <c r="AL913" s="56"/>
    </row>
    <row r="914" spans="1:38" s="22" customFormat="1" x14ac:dyDescent="0.2">
      <c r="A914" s="55"/>
      <c r="B914" s="55"/>
      <c r="C914" s="55"/>
      <c r="D914" s="55"/>
      <c r="E914" s="55"/>
      <c r="F914" s="55"/>
      <c r="G914" s="55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  <c r="X914" s="56"/>
      <c r="Y914" s="56"/>
      <c r="Z914" s="56"/>
      <c r="AA914" s="56"/>
      <c r="AB914" s="56"/>
      <c r="AC914" s="56"/>
      <c r="AD914" s="56"/>
      <c r="AE914" s="56"/>
      <c r="AF914" s="56"/>
      <c r="AG914" s="56"/>
      <c r="AH914" s="56"/>
      <c r="AI914" s="56"/>
      <c r="AJ914" s="56"/>
      <c r="AK914" s="56"/>
      <c r="AL914" s="56"/>
    </row>
    <row r="915" spans="1:38" s="22" customFormat="1" x14ac:dyDescent="0.2">
      <c r="A915" s="55"/>
      <c r="B915" s="55"/>
      <c r="C915" s="55"/>
      <c r="D915" s="55"/>
      <c r="E915" s="55"/>
      <c r="F915" s="55"/>
      <c r="G915" s="55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  <c r="X915" s="56"/>
      <c r="Y915" s="56"/>
      <c r="Z915" s="56"/>
      <c r="AA915" s="56"/>
      <c r="AB915" s="56"/>
      <c r="AC915" s="56"/>
      <c r="AD915" s="56"/>
      <c r="AE915" s="56"/>
      <c r="AF915" s="56"/>
      <c r="AG915" s="56"/>
      <c r="AH915" s="56"/>
      <c r="AI915" s="56"/>
      <c r="AJ915" s="56"/>
      <c r="AK915" s="56"/>
      <c r="AL915" s="56"/>
    </row>
    <row r="916" spans="1:38" s="22" customFormat="1" x14ac:dyDescent="0.2">
      <c r="A916" s="55"/>
      <c r="B916" s="55"/>
      <c r="C916" s="55"/>
      <c r="D916" s="55"/>
      <c r="E916" s="55"/>
      <c r="F916" s="55"/>
      <c r="G916" s="55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  <c r="X916" s="56"/>
      <c r="Y916" s="56"/>
      <c r="Z916" s="56"/>
      <c r="AA916" s="56"/>
      <c r="AB916" s="56"/>
      <c r="AC916" s="56"/>
      <c r="AD916" s="56"/>
      <c r="AE916" s="56"/>
      <c r="AF916" s="56"/>
      <c r="AG916" s="56"/>
      <c r="AH916" s="56"/>
      <c r="AI916" s="56"/>
      <c r="AJ916" s="56"/>
      <c r="AK916" s="56"/>
      <c r="AL916" s="56"/>
    </row>
    <row r="917" spans="1:38" s="22" customFormat="1" x14ac:dyDescent="0.2">
      <c r="A917" s="55"/>
      <c r="B917" s="55"/>
      <c r="C917" s="55"/>
      <c r="D917" s="55"/>
      <c r="E917" s="55"/>
      <c r="F917" s="55"/>
      <c r="G917" s="55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  <c r="X917" s="56"/>
      <c r="Y917" s="56"/>
      <c r="Z917" s="56"/>
      <c r="AA917" s="56"/>
      <c r="AB917" s="56"/>
      <c r="AC917" s="56"/>
      <c r="AD917" s="56"/>
      <c r="AE917" s="56"/>
      <c r="AF917" s="56"/>
      <c r="AG917" s="56"/>
      <c r="AH917" s="56"/>
      <c r="AI917" s="56"/>
      <c r="AJ917" s="56"/>
      <c r="AK917" s="56"/>
      <c r="AL917" s="56"/>
    </row>
    <row r="918" spans="1:38" s="22" customFormat="1" x14ac:dyDescent="0.2">
      <c r="A918" s="55"/>
      <c r="B918" s="55"/>
      <c r="C918" s="55"/>
      <c r="D918" s="55"/>
      <c r="E918" s="55"/>
      <c r="F918" s="55"/>
      <c r="G918" s="55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  <c r="X918" s="56"/>
      <c r="Y918" s="56"/>
      <c r="Z918" s="56"/>
      <c r="AA918" s="56"/>
      <c r="AB918" s="56"/>
      <c r="AC918" s="56"/>
      <c r="AD918" s="56"/>
      <c r="AE918" s="56"/>
      <c r="AF918" s="56"/>
      <c r="AG918" s="56"/>
      <c r="AH918" s="56"/>
      <c r="AI918" s="56"/>
      <c r="AJ918" s="56"/>
      <c r="AK918" s="56"/>
      <c r="AL918" s="56"/>
    </row>
    <row r="919" spans="1:38" s="22" customFormat="1" x14ac:dyDescent="0.2">
      <c r="A919" s="55"/>
      <c r="B919" s="55"/>
      <c r="C919" s="55"/>
      <c r="D919" s="55"/>
      <c r="E919" s="55"/>
      <c r="F919" s="55"/>
      <c r="G919" s="55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  <c r="X919" s="56"/>
      <c r="Y919" s="56"/>
      <c r="Z919" s="56"/>
      <c r="AA919" s="56"/>
      <c r="AB919" s="56"/>
      <c r="AC919" s="56"/>
      <c r="AD919" s="56"/>
      <c r="AE919" s="56"/>
      <c r="AF919" s="56"/>
      <c r="AG919" s="56"/>
      <c r="AH919" s="56"/>
      <c r="AI919" s="56"/>
      <c r="AJ919" s="56"/>
      <c r="AK919" s="56"/>
      <c r="AL919" s="56"/>
    </row>
    <row r="920" spans="1:38" s="22" customFormat="1" x14ac:dyDescent="0.2">
      <c r="A920" s="55"/>
      <c r="B920" s="55"/>
      <c r="C920" s="55"/>
      <c r="D920" s="55"/>
      <c r="E920" s="55"/>
      <c r="F920" s="55"/>
      <c r="G920" s="55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  <c r="X920" s="56"/>
      <c r="Y920" s="56"/>
      <c r="Z920" s="56"/>
      <c r="AA920" s="56"/>
      <c r="AB920" s="56"/>
      <c r="AC920" s="56"/>
      <c r="AD920" s="56"/>
      <c r="AE920" s="56"/>
      <c r="AF920" s="56"/>
      <c r="AG920" s="56"/>
      <c r="AH920" s="56"/>
      <c r="AI920" s="56"/>
      <c r="AJ920" s="56"/>
      <c r="AK920" s="56"/>
      <c r="AL920" s="56"/>
    </row>
    <row r="921" spans="1:38" s="22" customFormat="1" x14ac:dyDescent="0.2">
      <c r="A921" s="55"/>
      <c r="B921" s="55"/>
      <c r="C921" s="55"/>
      <c r="D921" s="55"/>
      <c r="E921" s="55"/>
      <c r="F921" s="55"/>
      <c r="G921" s="55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  <c r="X921" s="56"/>
      <c r="Y921" s="56"/>
      <c r="Z921" s="56"/>
      <c r="AA921" s="56"/>
      <c r="AB921" s="56"/>
      <c r="AC921" s="56"/>
      <c r="AD921" s="56"/>
      <c r="AE921" s="56"/>
      <c r="AF921" s="56"/>
      <c r="AG921" s="56"/>
      <c r="AH921" s="56"/>
      <c r="AI921" s="56"/>
      <c r="AJ921" s="56"/>
      <c r="AK921" s="56"/>
      <c r="AL921" s="56"/>
    </row>
    <row r="922" spans="1:38" s="22" customFormat="1" x14ac:dyDescent="0.2">
      <c r="A922" s="55"/>
      <c r="B922" s="55"/>
      <c r="C922" s="55"/>
      <c r="D922" s="55"/>
      <c r="E922" s="55"/>
      <c r="F922" s="55"/>
      <c r="G922" s="55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  <c r="X922" s="56"/>
      <c r="Y922" s="56"/>
      <c r="Z922" s="56"/>
      <c r="AA922" s="56"/>
      <c r="AB922" s="56"/>
      <c r="AC922" s="56"/>
      <c r="AD922" s="56"/>
      <c r="AE922" s="56"/>
      <c r="AF922" s="56"/>
      <c r="AG922" s="56"/>
      <c r="AH922" s="56"/>
      <c r="AI922" s="56"/>
      <c r="AJ922" s="56"/>
      <c r="AK922" s="56"/>
      <c r="AL922" s="56"/>
    </row>
    <row r="923" spans="1:38" s="22" customFormat="1" x14ac:dyDescent="0.2">
      <c r="A923" s="55"/>
      <c r="B923" s="55"/>
      <c r="C923" s="55"/>
      <c r="D923" s="55"/>
      <c r="E923" s="55"/>
      <c r="F923" s="55"/>
      <c r="G923" s="55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  <c r="X923" s="56"/>
      <c r="Y923" s="56"/>
      <c r="Z923" s="56"/>
      <c r="AA923" s="56"/>
      <c r="AB923" s="56"/>
      <c r="AC923" s="56"/>
      <c r="AD923" s="56"/>
      <c r="AE923" s="56"/>
      <c r="AF923" s="56"/>
      <c r="AG923" s="56"/>
      <c r="AH923" s="56"/>
      <c r="AI923" s="56"/>
      <c r="AJ923" s="56"/>
      <c r="AK923" s="56"/>
      <c r="AL923" s="56"/>
    </row>
    <row r="924" spans="1:38" s="22" customFormat="1" x14ac:dyDescent="0.2">
      <c r="A924" s="55"/>
      <c r="B924" s="55"/>
      <c r="C924" s="55"/>
      <c r="D924" s="55"/>
      <c r="E924" s="55"/>
      <c r="F924" s="55"/>
      <c r="G924" s="55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  <c r="X924" s="56"/>
      <c r="Y924" s="56"/>
      <c r="Z924" s="56"/>
      <c r="AA924" s="56"/>
      <c r="AB924" s="56"/>
      <c r="AC924" s="56"/>
      <c r="AD924" s="56"/>
      <c r="AE924" s="56"/>
      <c r="AF924" s="56"/>
      <c r="AG924" s="56"/>
      <c r="AH924" s="56"/>
      <c r="AI924" s="56"/>
      <c r="AJ924" s="56"/>
      <c r="AK924" s="56"/>
      <c r="AL924" s="56"/>
    </row>
    <row r="925" spans="1:38" s="22" customFormat="1" x14ac:dyDescent="0.2">
      <c r="A925" s="55"/>
      <c r="B925" s="55"/>
      <c r="C925" s="55"/>
      <c r="D925" s="55"/>
      <c r="E925" s="55"/>
      <c r="F925" s="55"/>
      <c r="G925" s="55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  <c r="X925" s="56"/>
      <c r="Y925" s="56"/>
      <c r="Z925" s="56"/>
      <c r="AA925" s="56"/>
      <c r="AB925" s="56"/>
      <c r="AC925" s="56"/>
      <c r="AD925" s="56"/>
      <c r="AE925" s="56"/>
      <c r="AF925" s="56"/>
      <c r="AG925" s="56"/>
      <c r="AH925" s="56"/>
      <c r="AI925" s="56"/>
      <c r="AJ925" s="56"/>
      <c r="AK925" s="56"/>
      <c r="AL925" s="56"/>
    </row>
    <row r="926" spans="1:38" s="22" customFormat="1" x14ac:dyDescent="0.2">
      <c r="A926" s="55"/>
      <c r="B926" s="55"/>
      <c r="C926" s="55"/>
      <c r="D926" s="55"/>
      <c r="E926" s="55"/>
      <c r="F926" s="55"/>
      <c r="G926" s="55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  <c r="X926" s="56"/>
      <c r="Y926" s="56"/>
      <c r="Z926" s="56"/>
      <c r="AA926" s="56"/>
      <c r="AB926" s="56"/>
      <c r="AC926" s="56"/>
      <c r="AD926" s="56"/>
      <c r="AE926" s="56"/>
      <c r="AF926" s="56"/>
      <c r="AG926" s="56"/>
      <c r="AH926" s="56"/>
      <c r="AI926" s="56"/>
      <c r="AJ926" s="56"/>
      <c r="AK926" s="56"/>
      <c r="AL926" s="56"/>
    </row>
    <row r="927" spans="1:38" s="22" customFormat="1" x14ac:dyDescent="0.2">
      <c r="A927" s="55"/>
      <c r="B927" s="55"/>
      <c r="C927" s="55"/>
      <c r="D927" s="55"/>
      <c r="E927" s="55"/>
      <c r="F927" s="55"/>
      <c r="G927" s="55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  <c r="X927" s="56"/>
      <c r="Y927" s="56"/>
      <c r="Z927" s="56"/>
      <c r="AA927" s="56"/>
      <c r="AB927" s="56"/>
      <c r="AC927" s="56"/>
      <c r="AD927" s="56"/>
      <c r="AE927" s="56"/>
      <c r="AF927" s="56"/>
      <c r="AG927" s="56"/>
      <c r="AH927" s="56"/>
      <c r="AI927" s="56"/>
      <c r="AJ927" s="56"/>
      <c r="AK927" s="56"/>
      <c r="AL927" s="56"/>
    </row>
    <row r="928" spans="1:38" s="22" customFormat="1" x14ac:dyDescent="0.2">
      <c r="A928" s="55"/>
      <c r="B928" s="55"/>
      <c r="C928" s="55"/>
      <c r="D928" s="55"/>
      <c r="E928" s="55"/>
      <c r="F928" s="55"/>
      <c r="G928" s="55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  <c r="X928" s="56"/>
      <c r="Y928" s="56"/>
      <c r="Z928" s="56"/>
      <c r="AA928" s="56"/>
      <c r="AB928" s="56"/>
      <c r="AC928" s="56"/>
      <c r="AD928" s="56"/>
      <c r="AE928" s="56"/>
      <c r="AF928" s="56"/>
      <c r="AG928" s="56"/>
      <c r="AH928" s="56"/>
      <c r="AI928" s="56"/>
      <c r="AJ928" s="56"/>
      <c r="AK928" s="56"/>
      <c r="AL928" s="56"/>
    </row>
    <row r="929" spans="1:38" s="22" customFormat="1" x14ac:dyDescent="0.2">
      <c r="A929" s="55"/>
      <c r="B929" s="55"/>
      <c r="C929" s="55"/>
      <c r="D929" s="55"/>
      <c r="E929" s="55"/>
      <c r="F929" s="55"/>
      <c r="G929" s="55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  <c r="X929" s="56"/>
      <c r="Y929" s="56"/>
      <c r="Z929" s="56"/>
      <c r="AA929" s="56"/>
      <c r="AB929" s="56"/>
      <c r="AC929" s="56"/>
      <c r="AD929" s="56"/>
      <c r="AE929" s="56"/>
      <c r="AF929" s="56"/>
      <c r="AG929" s="56"/>
      <c r="AH929" s="56"/>
      <c r="AI929" s="56"/>
      <c r="AJ929" s="56"/>
      <c r="AK929" s="56"/>
      <c r="AL929" s="56"/>
    </row>
    <row r="930" spans="1:38" s="22" customFormat="1" x14ac:dyDescent="0.2">
      <c r="A930" s="55"/>
      <c r="B930" s="55"/>
      <c r="C930" s="55"/>
      <c r="D930" s="55"/>
      <c r="E930" s="55"/>
      <c r="F930" s="55"/>
      <c r="G930" s="55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  <c r="X930" s="56"/>
      <c r="Y930" s="56"/>
      <c r="Z930" s="56"/>
      <c r="AA930" s="56"/>
      <c r="AB930" s="56"/>
      <c r="AC930" s="56"/>
      <c r="AD930" s="56"/>
      <c r="AE930" s="56"/>
      <c r="AF930" s="56"/>
      <c r="AG930" s="56"/>
      <c r="AH930" s="56"/>
      <c r="AI930" s="56"/>
      <c r="AJ930" s="56"/>
      <c r="AK930" s="56"/>
      <c r="AL930" s="56"/>
    </row>
    <row r="931" spans="1:38" s="22" customFormat="1" x14ac:dyDescent="0.2">
      <c r="A931" s="55"/>
      <c r="B931" s="55"/>
      <c r="C931" s="55"/>
      <c r="D931" s="55"/>
      <c r="E931" s="55"/>
      <c r="F931" s="55"/>
      <c r="G931" s="55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  <c r="X931" s="56"/>
      <c r="Y931" s="56"/>
      <c r="Z931" s="56"/>
      <c r="AA931" s="56"/>
      <c r="AB931" s="56"/>
      <c r="AC931" s="56"/>
      <c r="AD931" s="56"/>
      <c r="AE931" s="56"/>
      <c r="AF931" s="56"/>
      <c r="AG931" s="56"/>
      <c r="AH931" s="56"/>
      <c r="AI931" s="56"/>
      <c r="AJ931" s="56"/>
      <c r="AK931" s="56"/>
      <c r="AL931" s="56"/>
    </row>
    <row r="932" spans="1:38" s="22" customFormat="1" x14ac:dyDescent="0.2">
      <c r="A932" s="55"/>
      <c r="B932" s="55"/>
      <c r="C932" s="55"/>
      <c r="D932" s="55"/>
      <c r="E932" s="55"/>
      <c r="F932" s="55"/>
      <c r="G932" s="55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  <c r="X932" s="56"/>
      <c r="Y932" s="56"/>
      <c r="Z932" s="56"/>
      <c r="AA932" s="56"/>
      <c r="AB932" s="56"/>
      <c r="AC932" s="56"/>
      <c r="AD932" s="56"/>
      <c r="AE932" s="56"/>
      <c r="AF932" s="56"/>
      <c r="AG932" s="56"/>
      <c r="AH932" s="56"/>
      <c r="AI932" s="56"/>
      <c r="AJ932" s="56"/>
      <c r="AK932" s="56"/>
      <c r="AL932" s="56"/>
    </row>
    <row r="933" spans="1:38" s="22" customFormat="1" x14ac:dyDescent="0.2">
      <c r="A933" s="55"/>
      <c r="B933" s="55"/>
      <c r="C933" s="55"/>
      <c r="D933" s="55"/>
      <c r="E933" s="55"/>
      <c r="F933" s="55"/>
      <c r="G933" s="55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  <c r="X933" s="56"/>
      <c r="Y933" s="56"/>
      <c r="Z933" s="56"/>
      <c r="AA933" s="56"/>
      <c r="AB933" s="56"/>
      <c r="AC933" s="56"/>
      <c r="AD933" s="56"/>
      <c r="AE933" s="56"/>
      <c r="AF933" s="56"/>
      <c r="AG933" s="56"/>
      <c r="AH933" s="56"/>
      <c r="AI933" s="56"/>
      <c r="AJ933" s="56"/>
      <c r="AK933" s="56"/>
      <c r="AL933" s="56"/>
    </row>
    <row r="934" spans="1:38" s="22" customFormat="1" x14ac:dyDescent="0.2">
      <c r="A934" s="55"/>
      <c r="B934" s="55"/>
      <c r="C934" s="55"/>
      <c r="D934" s="55"/>
      <c r="E934" s="55"/>
      <c r="F934" s="55"/>
      <c r="G934" s="55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  <c r="X934" s="56"/>
      <c r="Y934" s="56"/>
      <c r="Z934" s="56"/>
      <c r="AA934" s="56"/>
      <c r="AB934" s="56"/>
      <c r="AC934" s="56"/>
      <c r="AD934" s="56"/>
      <c r="AE934" s="56"/>
      <c r="AF934" s="56"/>
      <c r="AG934" s="56"/>
      <c r="AH934" s="56"/>
      <c r="AI934" s="56"/>
      <c r="AJ934" s="56"/>
      <c r="AK934" s="56"/>
      <c r="AL934" s="56"/>
    </row>
    <row r="935" spans="1:38" s="22" customFormat="1" x14ac:dyDescent="0.2">
      <c r="A935" s="55"/>
      <c r="B935" s="55"/>
      <c r="C935" s="55"/>
      <c r="D935" s="55"/>
      <c r="E935" s="55"/>
      <c r="F935" s="55"/>
      <c r="G935" s="55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  <c r="X935" s="56"/>
      <c r="Y935" s="56"/>
      <c r="Z935" s="56"/>
      <c r="AA935" s="56"/>
      <c r="AB935" s="56"/>
      <c r="AC935" s="56"/>
      <c r="AD935" s="56"/>
      <c r="AE935" s="56"/>
      <c r="AF935" s="56"/>
      <c r="AG935" s="56"/>
      <c r="AH935" s="56"/>
      <c r="AI935" s="56"/>
      <c r="AJ935" s="56"/>
      <c r="AK935" s="56"/>
      <c r="AL935" s="56"/>
    </row>
    <row r="936" spans="1:38" s="9" customFormat="1" x14ac:dyDescent="0.2">
      <c r="A936" s="55"/>
      <c r="B936" s="55"/>
      <c r="C936" s="55"/>
      <c r="D936" s="55"/>
      <c r="E936" s="55"/>
      <c r="F936" s="55"/>
      <c r="G936" s="55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  <c r="X936" s="56"/>
      <c r="Y936" s="56"/>
      <c r="Z936" s="56"/>
      <c r="AA936" s="56"/>
      <c r="AB936" s="56"/>
      <c r="AC936" s="56"/>
      <c r="AD936" s="56"/>
      <c r="AE936" s="56"/>
      <c r="AF936" s="56"/>
      <c r="AG936" s="56"/>
      <c r="AH936" s="56"/>
      <c r="AI936" s="56"/>
      <c r="AJ936" s="56"/>
      <c r="AK936" s="56"/>
      <c r="AL936" s="56"/>
    </row>
    <row r="937" spans="1:38" s="9" customFormat="1" x14ac:dyDescent="0.2">
      <c r="A937" s="55"/>
      <c r="B937" s="55"/>
      <c r="C937" s="55"/>
      <c r="D937" s="55"/>
      <c r="E937" s="55"/>
      <c r="F937" s="55"/>
      <c r="G937" s="55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  <c r="X937" s="56"/>
      <c r="Y937" s="56"/>
      <c r="Z937" s="56"/>
      <c r="AA937" s="56"/>
      <c r="AB937" s="56"/>
      <c r="AC937" s="56"/>
      <c r="AD937" s="56"/>
      <c r="AE937" s="56"/>
      <c r="AF937" s="56"/>
      <c r="AG937" s="56"/>
      <c r="AH937" s="56"/>
      <c r="AI937" s="56"/>
      <c r="AJ937" s="56"/>
      <c r="AK937" s="56"/>
      <c r="AL937" s="56"/>
    </row>
    <row r="938" spans="1:38" s="9" customFormat="1" x14ac:dyDescent="0.2">
      <c r="A938" s="55"/>
      <c r="B938" s="55"/>
      <c r="C938" s="55"/>
      <c r="D938" s="55"/>
      <c r="E938" s="55"/>
      <c r="F938" s="55"/>
      <c r="G938" s="55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  <c r="X938" s="56"/>
      <c r="Y938" s="56"/>
      <c r="Z938" s="56"/>
      <c r="AA938" s="56"/>
      <c r="AB938" s="56"/>
      <c r="AC938" s="56"/>
      <c r="AD938" s="56"/>
      <c r="AE938" s="56"/>
      <c r="AF938" s="56"/>
      <c r="AG938" s="56"/>
      <c r="AH938" s="56"/>
      <c r="AI938" s="56"/>
      <c r="AJ938" s="56"/>
      <c r="AK938" s="56"/>
      <c r="AL938" s="56"/>
    </row>
    <row r="939" spans="1:38" s="9" customFormat="1" x14ac:dyDescent="0.2">
      <c r="A939" s="55"/>
      <c r="B939" s="55"/>
      <c r="C939" s="55"/>
      <c r="D939" s="55"/>
      <c r="E939" s="55"/>
      <c r="F939" s="55"/>
      <c r="G939" s="55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  <c r="X939" s="56"/>
      <c r="Y939" s="56"/>
      <c r="Z939" s="56"/>
      <c r="AA939" s="56"/>
      <c r="AB939" s="56"/>
      <c r="AC939" s="56"/>
      <c r="AD939" s="56"/>
      <c r="AE939" s="56"/>
      <c r="AF939" s="56"/>
      <c r="AG939" s="56"/>
      <c r="AH939" s="56"/>
      <c r="AI939" s="56"/>
      <c r="AJ939" s="56"/>
      <c r="AK939" s="56"/>
      <c r="AL939" s="56"/>
    </row>
    <row r="940" spans="1:38" s="54" customFormat="1" ht="15" x14ac:dyDescent="0.2">
      <c r="A940" s="55"/>
      <c r="B940" s="55"/>
      <c r="C940" s="55"/>
      <c r="D940" s="55"/>
      <c r="E940" s="55"/>
      <c r="F940" s="55"/>
      <c r="G940" s="55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  <c r="X940" s="56"/>
      <c r="Y940" s="56"/>
      <c r="Z940" s="56"/>
      <c r="AA940" s="56"/>
      <c r="AB940" s="56"/>
      <c r="AC940" s="56"/>
      <c r="AD940" s="56"/>
      <c r="AE940" s="56"/>
      <c r="AF940" s="56"/>
      <c r="AG940" s="56"/>
      <c r="AH940" s="56"/>
      <c r="AI940" s="56"/>
      <c r="AJ940" s="56"/>
      <c r="AK940" s="56"/>
      <c r="AL940" s="56"/>
    </row>
    <row r="941" spans="1:38" s="22" customFormat="1" x14ac:dyDescent="0.2">
      <c r="A941" s="55"/>
      <c r="B941" s="55"/>
      <c r="C941" s="55"/>
      <c r="D941" s="55"/>
      <c r="E941" s="55"/>
      <c r="F941" s="55"/>
      <c r="G941" s="55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  <c r="X941" s="56"/>
      <c r="Y941" s="56"/>
      <c r="Z941" s="56"/>
      <c r="AA941" s="56"/>
      <c r="AB941" s="56"/>
      <c r="AC941" s="56"/>
      <c r="AD941" s="56"/>
      <c r="AE941" s="56"/>
      <c r="AF941" s="56"/>
      <c r="AG941" s="56"/>
      <c r="AH941" s="56"/>
      <c r="AI941" s="56"/>
      <c r="AJ941" s="56"/>
      <c r="AK941" s="56"/>
      <c r="AL941" s="56"/>
    </row>
    <row r="942" spans="1:38" s="22" customFormat="1" x14ac:dyDescent="0.2">
      <c r="A942" s="55"/>
      <c r="B942" s="55"/>
      <c r="C942" s="55"/>
      <c r="D942" s="55"/>
      <c r="E942" s="55"/>
      <c r="F942" s="55"/>
      <c r="G942" s="55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  <c r="X942" s="56"/>
      <c r="Y942" s="56"/>
      <c r="Z942" s="56"/>
      <c r="AA942" s="56"/>
      <c r="AB942" s="56"/>
      <c r="AC942" s="56"/>
      <c r="AD942" s="56"/>
      <c r="AE942" s="56"/>
      <c r="AF942" s="56"/>
      <c r="AG942" s="56"/>
      <c r="AH942" s="56"/>
      <c r="AI942" s="56"/>
      <c r="AJ942" s="56"/>
      <c r="AK942" s="56"/>
      <c r="AL942" s="56"/>
    </row>
    <row r="943" spans="1:38" s="22" customFormat="1" x14ac:dyDescent="0.2">
      <c r="A943" s="55"/>
      <c r="B943" s="55"/>
      <c r="C943" s="55"/>
      <c r="D943" s="55"/>
      <c r="E943" s="55"/>
      <c r="F943" s="55"/>
      <c r="G943" s="55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  <c r="X943" s="56"/>
      <c r="Y943" s="56"/>
      <c r="Z943" s="56"/>
      <c r="AA943" s="56"/>
      <c r="AB943" s="56"/>
      <c r="AC943" s="56"/>
      <c r="AD943" s="56"/>
      <c r="AE943" s="56"/>
      <c r="AF943" s="56"/>
      <c r="AG943" s="56"/>
      <c r="AH943" s="56"/>
      <c r="AI943" s="56"/>
      <c r="AJ943" s="56"/>
      <c r="AK943" s="56"/>
      <c r="AL943" s="56"/>
    </row>
    <row r="944" spans="1:38" s="22" customFormat="1" x14ac:dyDescent="0.2">
      <c r="A944" s="55"/>
      <c r="B944" s="55"/>
      <c r="C944" s="55"/>
      <c r="D944" s="55"/>
      <c r="E944" s="55"/>
      <c r="F944" s="55"/>
      <c r="G944" s="55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  <c r="X944" s="56"/>
      <c r="Y944" s="56"/>
      <c r="Z944" s="56"/>
      <c r="AA944" s="56"/>
      <c r="AB944" s="56"/>
      <c r="AC944" s="56"/>
      <c r="AD944" s="56"/>
      <c r="AE944" s="56"/>
      <c r="AF944" s="56"/>
      <c r="AG944" s="56"/>
      <c r="AH944" s="56"/>
      <c r="AI944" s="56"/>
      <c r="AJ944" s="56"/>
      <c r="AK944" s="56"/>
      <c r="AL944" s="56"/>
    </row>
    <row r="945" spans="1:38" s="22" customFormat="1" x14ac:dyDescent="0.2">
      <c r="A945" s="55"/>
      <c r="B945" s="55"/>
      <c r="C945" s="55"/>
      <c r="D945" s="55"/>
      <c r="E945" s="55"/>
      <c r="F945" s="55"/>
      <c r="G945" s="55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  <c r="X945" s="56"/>
      <c r="Y945" s="56"/>
      <c r="Z945" s="56"/>
      <c r="AA945" s="56"/>
      <c r="AB945" s="56"/>
      <c r="AC945" s="56"/>
      <c r="AD945" s="56"/>
      <c r="AE945" s="56"/>
      <c r="AF945" s="56"/>
      <c r="AG945" s="56"/>
      <c r="AH945" s="56"/>
      <c r="AI945" s="56"/>
      <c r="AJ945" s="56"/>
      <c r="AK945" s="56"/>
      <c r="AL945" s="56"/>
    </row>
    <row r="946" spans="1:38" s="22" customFormat="1" x14ac:dyDescent="0.2">
      <c r="A946" s="55"/>
      <c r="B946" s="55"/>
      <c r="C946" s="55"/>
      <c r="D946" s="55"/>
      <c r="E946" s="55"/>
      <c r="F946" s="55"/>
      <c r="G946" s="55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  <c r="X946" s="56"/>
      <c r="Y946" s="56"/>
      <c r="Z946" s="56"/>
      <c r="AA946" s="56"/>
      <c r="AB946" s="56"/>
      <c r="AC946" s="56"/>
      <c r="AD946" s="56"/>
      <c r="AE946" s="56"/>
      <c r="AF946" s="56"/>
      <c r="AG946" s="56"/>
      <c r="AH946" s="56"/>
      <c r="AI946" s="56"/>
      <c r="AJ946" s="56"/>
      <c r="AK946" s="56"/>
      <c r="AL946" s="56"/>
    </row>
    <row r="947" spans="1:38" s="22" customFormat="1" x14ac:dyDescent="0.2">
      <c r="A947" s="55"/>
      <c r="B947" s="55"/>
      <c r="C947" s="55"/>
      <c r="D947" s="55"/>
      <c r="E947" s="55"/>
      <c r="F947" s="55"/>
      <c r="G947" s="55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  <c r="X947" s="56"/>
      <c r="Y947" s="56"/>
      <c r="Z947" s="56"/>
      <c r="AA947" s="56"/>
      <c r="AB947" s="56"/>
      <c r="AC947" s="56"/>
      <c r="AD947" s="56"/>
      <c r="AE947" s="56"/>
      <c r="AF947" s="56"/>
      <c r="AG947" s="56"/>
      <c r="AH947" s="56"/>
      <c r="AI947" s="56"/>
      <c r="AJ947" s="56"/>
      <c r="AK947" s="56"/>
      <c r="AL947" s="56"/>
    </row>
    <row r="948" spans="1:38" s="22" customFormat="1" x14ac:dyDescent="0.2">
      <c r="A948" s="55"/>
      <c r="B948" s="55"/>
      <c r="C948" s="55"/>
      <c r="D948" s="55"/>
      <c r="E948" s="55"/>
      <c r="F948" s="55"/>
      <c r="G948" s="55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  <c r="X948" s="56"/>
      <c r="Y948" s="56"/>
      <c r="Z948" s="56"/>
      <c r="AA948" s="56"/>
      <c r="AB948" s="56"/>
      <c r="AC948" s="56"/>
      <c r="AD948" s="56"/>
      <c r="AE948" s="56"/>
      <c r="AF948" s="56"/>
      <c r="AG948" s="56"/>
      <c r="AH948" s="56"/>
      <c r="AI948" s="56"/>
      <c r="AJ948" s="56"/>
      <c r="AK948" s="56"/>
      <c r="AL948" s="56"/>
    </row>
    <row r="949" spans="1:38" s="22" customFormat="1" x14ac:dyDescent="0.2">
      <c r="A949" s="55"/>
      <c r="B949" s="55"/>
      <c r="C949" s="55"/>
      <c r="D949" s="55"/>
      <c r="E949" s="55"/>
      <c r="F949" s="55"/>
      <c r="G949" s="55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  <c r="X949" s="56"/>
      <c r="Y949" s="56"/>
      <c r="Z949" s="56"/>
      <c r="AA949" s="56"/>
      <c r="AB949" s="56"/>
      <c r="AC949" s="56"/>
      <c r="AD949" s="56"/>
      <c r="AE949" s="56"/>
      <c r="AF949" s="56"/>
      <c r="AG949" s="56"/>
      <c r="AH949" s="56"/>
      <c r="AI949" s="56"/>
      <c r="AJ949" s="56"/>
      <c r="AK949" s="56"/>
      <c r="AL949" s="56"/>
    </row>
    <row r="950" spans="1:38" s="22" customFormat="1" x14ac:dyDescent="0.2">
      <c r="A950" s="55"/>
      <c r="B950" s="55"/>
      <c r="C950" s="55"/>
      <c r="D950" s="55"/>
      <c r="E950" s="55"/>
      <c r="F950" s="55"/>
      <c r="G950" s="55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  <c r="X950" s="56"/>
      <c r="Y950" s="56"/>
      <c r="Z950" s="56"/>
      <c r="AA950" s="56"/>
      <c r="AB950" s="56"/>
      <c r="AC950" s="56"/>
      <c r="AD950" s="56"/>
      <c r="AE950" s="56"/>
      <c r="AF950" s="56"/>
      <c r="AG950" s="56"/>
      <c r="AH950" s="56"/>
      <c r="AI950" s="56"/>
      <c r="AJ950" s="56"/>
      <c r="AK950" s="56"/>
      <c r="AL950" s="56"/>
    </row>
    <row r="951" spans="1:38" s="22" customFormat="1" x14ac:dyDescent="0.2">
      <c r="A951" s="55"/>
      <c r="B951" s="55"/>
      <c r="C951" s="55"/>
      <c r="D951" s="55"/>
      <c r="E951" s="55"/>
      <c r="F951" s="55"/>
      <c r="G951" s="55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  <c r="X951" s="56"/>
      <c r="Y951" s="56"/>
      <c r="Z951" s="56"/>
      <c r="AA951" s="56"/>
      <c r="AB951" s="56"/>
      <c r="AC951" s="56"/>
      <c r="AD951" s="56"/>
      <c r="AE951" s="56"/>
      <c r="AF951" s="56"/>
      <c r="AG951" s="56"/>
      <c r="AH951" s="56"/>
      <c r="AI951" s="56"/>
      <c r="AJ951" s="56"/>
      <c r="AK951" s="56"/>
      <c r="AL951" s="56"/>
    </row>
    <row r="952" spans="1:38" s="22" customFormat="1" x14ac:dyDescent="0.2">
      <c r="A952" s="55"/>
      <c r="B952" s="55"/>
      <c r="C952" s="55"/>
      <c r="D952" s="55"/>
      <c r="E952" s="55"/>
      <c r="F952" s="55"/>
      <c r="G952" s="55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  <c r="X952" s="56"/>
      <c r="Y952" s="56"/>
      <c r="Z952" s="56"/>
      <c r="AA952" s="56"/>
      <c r="AB952" s="56"/>
      <c r="AC952" s="56"/>
      <c r="AD952" s="56"/>
      <c r="AE952" s="56"/>
      <c r="AF952" s="56"/>
      <c r="AG952" s="56"/>
      <c r="AH952" s="56"/>
      <c r="AI952" s="56"/>
      <c r="AJ952" s="56"/>
      <c r="AK952" s="56"/>
      <c r="AL952" s="56"/>
    </row>
    <row r="953" spans="1:38" s="22" customFormat="1" x14ac:dyDescent="0.2">
      <c r="A953" s="55"/>
      <c r="B953" s="55"/>
      <c r="C953" s="55"/>
      <c r="D953" s="55"/>
      <c r="E953" s="55"/>
      <c r="F953" s="55"/>
      <c r="G953" s="55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  <c r="X953" s="56"/>
      <c r="Y953" s="56"/>
      <c r="Z953" s="56"/>
      <c r="AA953" s="56"/>
      <c r="AB953" s="56"/>
      <c r="AC953" s="56"/>
      <c r="AD953" s="56"/>
      <c r="AE953" s="56"/>
      <c r="AF953" s="56"/>
      <c r="AG953" s="56"/>
      <c r="AH953" s="56"/>
      <c r="AI953" s="56"/>
      <c r="AJ953" s="56"/>
      <c r="AK953" s="56"/>
      <c r="AL953" s="56"/>
    </row>
    <row r="954" spans="1:38" s="22" customFormat="1" x14ac:dyDescent="0.2">
      <c r="A954" s="55"/>
      <c r="B954" s="55"/>
      <c r="C954" s="55"/>
      <c r="D954" s="55"/>
      <c r="E954" s="55"/>
      <c r="F954" s="55"/>
      <c r="G954" s="55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  <c r="X954" s="56"/>
      <c r="Y954" s="56"/>
      <c r="Z954" s="56"/>
      <c r="AA954" s="56"/>
      <c r="AB954" s="56"/>
      <c r="AC954" s="56"/>
      <c r="AD954" s="56"/>
      <c r="AE954" s="56"/>
      <c r="AF954" s="56"/>
      <c r="AG954" s="56"/>
      <c r="AH954" s="56"/>
      <c r="AI954" s="56"/>
      <c r="AJ954" s="56"/>
      <c r="AK954" s="56"/>
      <c r="AL954" s="56"/>
    </row>
    <row r="955" spans="1:38" s="22" customFormat="1" x14ac:dyDescent="0.2">
      <c r="A955" s="55"/>
      <c r="B955" s="55"/>
      <c r="C955" s="55"/>
      <c r="D955" s="55"/>
      <c r="E955" s="55"/>
      <c r="F955" s="55"/>
      <c r="G955" s="55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  <c r="X955" s="56"/>
      <c r="Y955" s="56"/>
      <c r="Z955" s="56"/>
      <c r="AA955" s="56"/>
      <c r="AB955" s="56"/>
      <c r="AC955" s="56"/>
      <c r="AD955" s="56"/>
      <c r="AE955" s="56"/>
      <c r="AF955" s="56"/>
      <c r="AG955" s="56"/>
      <c r="AH955" s="56"/>
      <c r="AI955" s="56"/>
      <c r="AJ955" s="56"/>
      <c r="AK955" s="56"/>
      <c r="AL955" s="56"/>
    </row>
    <row r="956" spans="1:38" s="22" customFormat="1" x14ac:dyDescent="0.2">
      <c r="A956" s="55"/>
      <c r="B956" s="55"/>
      <c r="C956" s="55"/>
      <c r="D956" s="55"/>
      <c r="E956" s="55"/>
      <c r="F956" s="55"/>
      <c r="G956" s="55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  <c r="X956" s="56"/>
      <c r="Y956" s="56"/>
      <c r="Z956" s="56"/>
      <c r="AA956" s="56"/>
      <c r="AB956" s="56"/>
      <c r="AC956" s="56"/>
      <c r="AD956" s="56"/>
      <c r="AE956" s="56"/>
      <c r="AF956" s="56"/>
      <c r="AG956" s="56"/>
      <c r="AH956" s="56"/>
      <c r="AI956" s="56"/>
      <c r="AJ956" s="56"/>
      <c r="AK956" s="56"/>
      <c r="AL956" s="56"/>
    </row>
    <row r="957" spans="1:38" s="22" customFormat="1" x14ac:dyDescent="0.2">
      <c r="A957" s="55"/>
      <c r="B957" s="55"/>
      <c r="C957" s="55"/>
      <c r="D957" s="55"/>
      <c r="E957" s="55"/>
      <c r="F957" s="55"/>
      <c r="G957" s="55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  <c r="X957" s="56"/>
      <c r="Y957" s="56"/>
      <c r="Z957" s="56"/>
      <c r="AA957" s="56"/>
      <c r="AB957" s="56"/>
      <c r="AC957" s="56"/>
      <c r="AD957" s="56"/>
      <c r="AE957" s="56"/>
      <c r="AF957" s="56"/>
      <c r="AG957" s="56"/>
      <c r="AH957" s="56"/>
      <c r="AI957" s="56"/>
      <c r="AJ957" s="56"/>
      <c r="AK957" s="56"/>
      <c r="AL957" s="56"/>
    </row>
    <row r="958" spans="1:38" s="22" customFormat="1" x14ac:dyDescent="0.2">
      <c r="A958" s="55"/>
      <c r="B958" s="55"/>
      <c r="C958" s="55"/>
      <c r="D958" s="55"/>
      <c r="E958" s="55"/>
      <c r="F958" s="55"/>
      <c r="G958" s="55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  <c r="X958" s="56"/>
      <c r="Y958" s="56"/>
      <c r="Z958" s="56"/>
      <c r="AA958" s="56"/>
      <c r="AB958" s="56"/>
      <c r="AC958" s="56"/>
      <c r="AD958" s="56"/>
      <c r="AE958" s="56"/>
      <c r="AF958" s="56"/>
      <c r="AG958" s="56"/>
      <c r="AH958" s="56"/>
      <c r="AI958" s="56"/>
      <c r="AJ958" s="56"/>
      <c r="AK958" s="56"/>
      <c r="AL958" s="56"/>
    </row>
    <row r="959" spans="1:38" s="22" customFormat="1" x14ac:dyDescent="0.2">
      <c r="A959" s="55"/>
      <c r="B959" s="55"/>
      <c r="C959" s="55"/>
      <c r="D959" s="55"/>
      <c r="E959" s="55"/>
      <c r="F959" s="55"/>
      <c r="G959" s="55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  <c r="X959" s="56"/>
      <c r="Y959" s="56"/>
      <c r="Z959" s="56"/>
      <c r="AA959" s="56"/>
      <c r="AB959" s="56"/>
      <c r="AC959" s="56"/>
      <c r="AD959" s="56"/>
      <c r="AE959" s="56"/>
      <c r="AF959" s="56"/>
      <c r="AG959" s="56"/>
      <c r="AH959" s="56"/>
      <c r="AI959" s="56"/>
      <c r="AJ959" s="56"/>
      <c r="AK959" s="56"/>
      <c r="AL959" s="56"/>
    </row>
    <row r="960" spans="1:38" s="22" customFormat="1" x14ac:dyDescent="0.2">
      <c r="A960" s="55"/>
      <c r="B960" s="55"/>
      <c r="C960" s="55"/>
      <c r="D960" s="55"/>
      <c r="E960" s="55"/>
      <c r="F960" s="55"/>
      <c r="G960" s="55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  <c r="X960" s="56"/>
      <c r="Y960" s="56"/>
      <c r="Z960" s="56"/>
      <c r="AA960" s="56"/>
      <c r="AB960" s="56"/>
      <c r="AC960" s="56"/>
      <c r="AD960" s="56"/>
      <c r="AE960" s="56"/>
      <c r="AF960" s="56"/>
      <c r="AG960" s="56"/>
      <c r="AH960" s="56"/>
      <c r="AI960" s="56"/>
      <c r="AJ960" s="56"/>
      <c r="AK960" s="56"/>
      <c r="AL960" s="56"/>
    </row>
    <row r="961" spans="1:38" s="22" customFormat="1" x14ac:dyDescent="0.2">
      <c r="A961" s="55"/>
      <c r="B961" s="55"/>
      <c r="C961" s="55"/>
      <c r="D961" s="55"/>
      <c r="E961" s="55"/>
      <c r="F961" s="55"/>
      <c r="G961" s="55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  <c r="X961" s="56"/>
      <c r="Y961" s="56"/>
      <c r="Z961" s="56"/>
      <c r="AA961" s="56"/>
      <c r="AB961" s="56"/>
      <c r="AC961" s="56"/>
      <c r="AD961" s="56"/>
      <c r="AE961" s="56"/>
      <c r="AF961" s="56"/>
      <c r="AG961" s="56"/>
      <c r="AH961" s="56"/>
      <c r="AI961" s="56"/>
      <c r="AJ961" s="56"/>
      <c r="AK961" s="56"/>
      <c r="AL961" s="56"/>
    </row>
    <row r="962" spans="1:38" s="22" customFormat="1" x14ac:dyDescent="0.2">
      <c r="A962" s="55"/>
      <c r="B962" s="55"/>
      <c r="C962" s="55"/>
      <c r="D962" s="55"/>
      <c r="E962" s="55"/>
      <c r="F962" s="55"/>
      <c r="G962" s="55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  <c r="X962" s="56"/>
      <c r="Y962" s="56"/>
      <c r="Z962" s="56"/>
      <c r="AA962" s="56"/>
      <c r="AB962" s="56"/>
      <c r="AC962" s="56"/>
      <c r="AD962" s="56"/>
      <c r="AE962" s="56"/>
      <c r="AF962" s="56"/>
      <c r="AG962" s="56"/>
      <c r="AH962" s="56"/>
      <c r="AI962" s="56"/>
      <c r="AJ962" s="56"/>
      <c r="AK962" s="56"/>
      <c r="AL962" s="56"/>
    </row>
    <row r="963" spans="1:38" s="22" customFormat="1" x14ac:dyDescent="0.2">
      <c r="A963" s="55"/>
      <c r="B963" s="55"/>
      <c r="C963" s="55"/>
      <c r="D963" s="55"/>
      <c r="E963" s="55"/>
      <c r="F963" s="55"/>
      <c r="G963" s="55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  <c r="X963" s="56"/>
      <c r="Y963" s="56"/>
      <c r="Z963" s="56"/>
      <c r="AA963" s="56"/>
      <c r="AB963" s="56"/>
      <c r="AC963" s="56"/>
      <c r="AD963" s="56"/>
      <c r="AE963" s="56"/>
      <c r="AF963" s="56"/>
      <c r="AG963" s="56"/>
      <c r="AH963" s="56"/>
      <c r="AI963" s="56"/>
      <c r="AJ963" s="56"/>
      <c r="AK963" s="56"/>
      <c r="AL963" s="56"/>
    </row>
    <row r="964" spans="1:38" s="22" customFormat="1" x14ac:dyDescent="0.2">
      <c r="A964" s="55"/>
      <c r="B964" s="55"/>
      <c r="C964" s="55"/>
      <c r="D964" s="55"/>
      <c r="E964" s="55"/>
      <c r="F964" s="55"/>
      <c r="G964" s="55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  <c r="X964" s="56"/>
      <c r="Y964" s="56"/>
      <c r="Z964" s="56"/>
      <c r="AA964" s="56"/>
      <c r="AB964" s="56"/>
      <c r="AC964" s="56"/>
      <c r="AD964" s="56"/>
      <c r="AE964" s="56"/>
      <c r="AF964" s="56"/>
      <c r="AG964" s="56"/>
      <c r="AH964" s="56"/>
      <c r="AI964" s="56"/>
      <c r="AJ964" s="56"/>
      <c r="AK964" s="56"/>
      <c r="AL964" s="56"/>
    </row>
    <row r="965" spans="1:38" s="22" customFormat="1" x14ac:dyDescent="0.2">
      <c r="A965" s="55"/>
      <c r="B965" s="55"/>
      <c r="C965" s="55"/>
      <c r="D965" s="55"/>
      <c r="E965" s="55"/>
      <c r="F965" s="55"/>
      <c r="G965" s="55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  <c r="X965" s="56"/>
      <c r="Y965" s="56"/>
      <c r="Z965" s="56"/>
      <c r="AA965" s="56"/>
      <c r="AB965" s="56"/>
      <c r="AC965" s="56"/>
      <c r="AD965" s="56"/>
      <c r="AE965" s="56"/>
      <c r="AF965" s="56"/>
      <c r="AG965" s="56"/>
      <c r="AH965" s="56"/>
      <c r="AI965" s="56"/>
      <c r="AJ965" s="56"/>
      <c r="AK965" s="56"/>
      <c r="AL965" s="56"/>
    </row>
    <row r="966" spans="1:38" s="22" customFormat="1" x14ac:dyDescent="0.2">
      <c r="A966" s="55"/>
      <c r="B966" s="55"/>
      <c r="C966" s="55"/>
      <c r="D966" s="55"/>
      <c r="E966" s="55"/>
      <c r="F966" s="55"/>
      <c r="G966" s="55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  <c r="X966" s="56"/>
      <c r="Y966" s="56"/>
      <c r="Z966" s="56"/>
      <c r="AA966" s="56"/>
      <c r="AB966" s="56"/>
      <c r="AC966" s="56"/>
      <c r="AD966" s="56"/>
      <c r="AE966" s="56"/>
      <c r="AF966" s="56"/>
      <c r="AG966" s="56"/>
      <c r="AH966" s="56"/>
      <c r="AI966" s="56"/>
      <c r="AJ966" s="56"/>
      <c r="AK966" s="56"/>
      <c r="AL966" s="56"/>
    </row>
    <row r="967" spans="1:38" s="9" customFormat="1" x14ac:dyDescent="0.2">
      <c r="A967" s="55"/>
      <c r="B967" s="55"/>
      <c r="C967" s="55"/>
      <c r="D967" s="55"/>
      <c r="E967" s="55"/>
      <c r="F967" s="55"/>
      <c r="G967" s="55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  <c r="X967" s="56"/>
      <c r="Y967" s="56"/>
      <c r="Z967" s="56"/>
      <c r="AA967" s="56"/>
      <c r="AB967" s="56"/>
      <c r="AC967" s="56"/>
      <c r="AD967" s="56"/>
      <c r="AE967" s="56"/>
      <c r="AF967" s="56"/>
      <c r="AG967" s="56"/>
      <c r="AH967" s="56"/>
      <c r="AI967" s="56"/>
      <c r="AJ967" s="56"/>
      <c r="AK967" s="56"/>
      <c r="AL967" s="56"/>
    </row>
    <row r="968" spans="1:38" s="57" customFormat="1" ht="13.5" thickBot="1" x14ac:dyDescent="0.25">
      <c r="A968" s="55"/>
      <c r="B968" s="55"/>
      <c r="C968" s="55"/>
      <c r="D968" s="55"/>
      <c r="E968" s="55"/>
      <c r="F968" s="55"/>
      <c r="G968" s="55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  <c r="X968" s="56"/>
      <c r="Y968" s="56"/>
      <c r="Z968" s="56"/>
      <c r="AA968" s="56"/>
      <c r="AB968" s="56"/>
      <c r="AC968" s="56"/>
      <c r="AD968" s="56"/>
      <c r="AE968" s="56"/>
      <c r="AF968" s="56"/>
      <c r="AG968" s="56"/>
      <c r="AH968" s="56"/>
      <c r="AI968" s="56"/>
      <c r="AJ968" s="56"/>
      <c r="AK968" s="56"/>
      <c r="AL968" s="56"/>
    </row>
    <row r="969" spans="1:38" s="58" customFormat="1" x14ac:dyDescent="0.2">
      <c r="A969" s="55"/>
      <c r="B969" s="55"/>
      <c r="C969" s="55"/>
      <c r="D969" s="55"/>
      <c r="E969" s="55"/>
      <c r="F969" s="55"/>
      <c r="G969" s="55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  <c r="X969" s="56"/>
      <c r="Y969" s="56"/>
      <c r="Z969" s="56"/>
      <c r="AA969" s="56"/>
      <c r="AB969" s="56"/>
      <c r="AC969" s="56"/>
      <c r="AD969" s="56"/>
      <c r="AE969" s="56"/>
      <c r="AF969" s="56"/>
      <c r="AG969" s="56"/>
      <c r="AH969" s="56"/>
      <c r="AI969" s="56"/>
      <c r="AJ969" s="56"/>
      <c r="AK969" s="56"/>
      <c r="AL969" s="56"/>
    </row>
    <row r="970" spans="1:38" s="58" customFormat="1" x14ac:dyDescent="0.2">
      <c r="A970" s="55"/>
      <c r="B970" s="55"/>
      <c r="C970" s="55"/>
      <c r="D970" s="55"/>
      <c r="E970" s="55"/>
      <c r="F970" s="55"/>
      <c r="G970" s="55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  <c r="X970" s="56"/>
      <c r="Y970" s="56"/>
      <c r="Z970" s="56"/>
      <c r="AA970" s="56"/>
      <c r="AB970" s="56"/>
      <c r="AC970" s="56"/>
      <c r="AD970" s="56"/>
      <c r="AE970" s="56"/>
      <c r="AF970" s="56"/>
      <c r="AG970" s="56"/>
      <c r="AH970" s="56"/>
      <c r="AI970" s="56"/>
      <c r="AJ970" s="56"/>
      <c r="AK970" s="56"/>
      <c r="AL970" s="56"/>
    </row>
    <row r="971" spans="1:38" s="59" customFormat="1" x14ac:dyDescent="0.2">
      <c r="A971" s="55"/>
      <c r="B971" s="55"/>
      <c r="C971" s="55"/>
      <c r="D971" s="55"/>
      <c r="E971" s="55"/>
      <c r="F971" s="55"/>
      <c r="G971" s="55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  <c r="X971" s="56"/>
      <c r="Y971" s="56"/>
      <c r="Z971" s="56"/>
      <c r="AA971" s="56"/>
      <c r="AB971" s="56"/>
      <c r="AC971" s="56"/>
      <c r="AD971" s="56"/>
      <c r="AE971" s="56"/>
      <c r="AF971" s="56"/>
      <c r="AG971" s="56"/>
      <c r="AH971" s="56"/>
      <c r="AI971" s="56"/>
      <c r="AJ971" s="56"/>
      <c r="AK971" s="56"/>
      <c r="AL971" s="56"/>
    </row>
    <row r="972" spans="1:38" s="22" customFormat="1" x14ac:dyDescent="0.2">
      <c r="A972" s="55"/>
      <c r="B972" s="55"/>
      <c r="C972" s="55"/>
      <c r="D972" s="55"/>
      <c r="E972" s="55"/>
      <c r="F972" s="55"/>
      <c r="G972" s="55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  <c r="X972" s="56"/>
      <c r="Y972" s="56"/>
      <c r="Z972" s="56"/>
      <c r="AA972" s="56"/>
      <c r="AB972" s="56"/>
      <c r="AC972" s="56"/>
      <c r="AD972" s="56"/>
      <c r="AE972" s="56"/>
      <c r="AF972" s="56"/>
      <c r="AG972" s="56"/>
      <c r="AH972" s="56"/>
      <c r="AI972" s="56"/>
      <c r="AJ972" s="56"/>
      <c r="AK972" s="56"/>
      <c r="AL972" s="56"/>
    </row>
    <row r="973" spans="1:38" s="22" customFormat="1" x14ac:dyDescent="0.2">
      <c r="A973" s="55"/>
      <c r="B973" s="55"/>
      <c r="C973" s="55"/>
      <c r="D973" s="55"/>
      <c r="E973" s="55"/>
      <c r="F973" s="55"/>
      <c r="G973" s="55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  <c r="X973" s="56"/>
      <c r="Y973" s="56"/>
      <c r="Z973" s="56"/>
      <c r="AA973" s="56"/>
      <c r="AB973" s="56"/>
      <c r="AC973" s="56"/>
      <c r="AD973" s="56"/>
      <c r="AE973" s="56"/>
      <c r="AF973" s="56"/>
      <c r="AG973" s="56"/>
      <c r="AH973" s="56"/>
      <c r="AI973" s="56"/>
      <c r="AJ973" s="56"/>
      <c r="AK973" s="56"/>
      <c r="AL973" s="56"/>
    </row>
    <row r="974" spans="1:38" s="22" customFormat="1" x14ac:dyDescent="0.2">
      <c r="A974" s="55"/>
      <c r="B974" s="55"/>
      <c r="C974" s="55"/>
      <c r="D974" s="55"/>
      <c r="E974" s="55"/>
      <c r="F974" s="55"/>
      <c r="G974" s="55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  <c r="X974" s="56"/>
      <c r="Y974" s="56"/>
      <c r="Z974" s="56"/>
      <c r="AA974" s="56"/>
      <c r="AB974" s="56"/>
      <c r="AC974" s="56"/>
      <c r="AD974" s="56"/>
      <c r="AE974" s="56"/>
      <c r="AF974" s="56"/>
      <c r="AG974" s="56"/>
      <c r="AH974" s="56"/>
      <c r="AI974" s="56"/>
      <c r="AJ974" s="56"/>
      <c r="AK974" s="56"/>
      <c r="AL974" s="56"/>
    </row>
    <row r="975" spans="1:38" s="22" customFormat="1" x14ac:dyDescent="0.2">
      <c r="A975" s="55"/>
      <c r="B975" s="55"/>
      <c r="C975" s="55"/>
      <c r="D975" s="55"/>
      <c r="E975" s="55"/>
      <c r="F975" s="55"/>
      <c r="G975" s="55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  <c r="X975" s="56"/>
      <c r="Y975" s="56"/>
      <c r="Z975" s="56"/>
      <c r="AA975" s="56"/>
      <c r="AB975" s="56"/>
      <c r="AC975" s="56"/>
      <c r="AD975" s="56"/>
      <c r="AE975" s="56"/>
      <c r="AF975" s="56"/>
      <c r="AG975" s="56"/>
      <c r="AH975" s="56"/>
      <c r="AI975" s="56"/>
      <c r="AJ975" s="56"/>
      <c r="AK975" s="56"/>
      <c r="AL975" s="56"/>
    </row>
    <row r="976" spans="1:38" s="22" customFormat="1" x14ac:dyDescent="0.2">
      <c r="A976" s="55"/>
      <c r="B976" s="55"/>
      <c r="C976" s="55"/>
      <c r="D976" s="55"/>
      <c r="E976" s="55"/>
      <c r="F976" s="55"/>
      <c r="G976" s="55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  <c r="X976" s="56"/>
      <c r="Y976" s="56"/>
      <c r="Z976" s="56"/>
      <c r="AA976" s="56"/>
      <c r="AB976" s="56"/>
      <c r="AC976" s="56"/>
      <c r="AD976" s="56"/>
      <c r="AE976" s="56"/>
      <c r="AF976" s="56"/>
      <c r="AG976" s="56"/>
      <c r="AH976" s="56"/>
      <c r="AI976" s="56"/>
      <c r="AJ976" s="56"/>
      <c r="AK976" s="56"/>
      <c r="AL976" s="56"/>
    </row>
    <row r="977" spans="1:38" s="22" customFormat="1" x14ac:dyDescent="0.2">
      <c r="A977" s="55"/>
      <c r="B977" s="55"/>
      <c r="C977" s="55"/>
      <c r="D977" s="55"/>
      <c r="E977" s="55"/>
      <c r="F977" s="55"/>
      <c r="G977" s="55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  <c r="X977" s="56"/>
      <c r="Y977" s="56"/>
      <c r="Z977" s="56"/>
      <c r="AA977" s="56"/>
      <c r="AB977" s="56"/>
      <c r="AC977" s="56"/>
      <c r="AD977" s="56"/>
      <c r="AE977" s="56"/>
      <c r="AF977" s="56"/>
      <c r="AG977" s="56"/>
      <c r="AH977" s="56"/>
      <c r="AI977" s="56"/>
      <c r="AJ977" s="56"/>
      <c r="AK977" s="56"/>
      <c r="AL977" s="56"/>
    </row>
    <row r="978" spans="1:38" s="22" customFormat="1" x14ac:dyDescent="0.2">
      <c r="A978" s="55"/>
      <c r="B978" s="55"/>
      <c r="C978" s="55"/>
      <c r="D978" s="55"/>
      <c r="E978" s="55"/>
      <c r="F978" s="55"/>
      <c r="G978" s="55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  <c r="X978" s="56"/>
      <c r="Y978" s="56"/>
      <c r="Z978" s="56"/>
      <c r="AA978" s="56"/>
      <c r="AB978" s="56"/>
      <c r="AC978" s="56"/>
      <c r="AD978" s="56"/>
      <c r="AE978" s="56"/>
      <c r="AF978" s="56"/>
      <c r="AG978" s="56"/>
      <c r="AH978" s="56"/>
      <c r="AI978" s="56"/>
      <c r="AJ978" s="56"/>
      <c r="AK978" s="56"/>
      <c r="AL978" s="56"/>
    </row>
    <row r="979" spans="1:38" s="22" customFormat="1" x14ac:dyDescent="0.2">
      <c r="A979" s="55"/>
      <c r="B979" s="55"/>
      <c r="C979" s="55"/>
      <c r="D979" s="55"/>
      <c r="E979" s="55"/>
      <c r="F979" s="55"/>
      <c r="G979" s="55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  <c r="X979" s="56"/>
      <c r="Y979" s="56"/>
      <c r="Z979" s="56"/>
      <c r="AA979" s="56"/>
      <c r="AB979" s="56"/>
      <c r="AC979" s="56"/>
      <c r="AD979" s="56"/>
      <c r="AE979" s="56"/>
      <c r="AF979" s="56"/>
      <c r="AG979" s="56"/>
      <c r="AH979" s="56"/>
      <c r="AI979" s="56"/>
      <c r="AJ979" s="56"/>
      <c r="AK979" s="56"/>
      <c r="AL979" s="56"/>
    </row>
    <row r="980" spans="1:38" s="22" customFormat="1" x14ac:dyDescent="0.2">
      <c r="A980" s="55"/>
      <c r="B980" s="55"/>
      <c r="C980" s="55"/>
      <c r="D980" s="55"/>
      <c r="E980" s="55"/>
      <c r="F980" s="55"/>
      <c r="G980" s="55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  <c r="X980" s="56"/>
      <c r="Y980" s="56"/>
      <c r="Z980" s="56"/>
      <c r="AA980" s="56"/>
      <c r="AB980" s="56"/>
      <c r="AC980" s="56"/>
      <c r="AD980" s="56"/>
      <c r="AE980" s="56"/>
      <c r="AF980" s="56"/>
      <c r="AG980" s="56"/>
      <c r="AH980" s="56"/>
      <c r="AI980" s="56"/>
      <c r="AJ980" s="56"/>
      <c r="AK980" s="56"/>
      <c r="AL980" s="56"/>
    </row>
    <row r="981" spans="1:38" s="22" customFormat="1" x14ac:dyDescent="0.2">
      <c r="A981" s="55"/>
      <c r="B981" s="55"/>
      <c r="C981" s="55"/>
      <c r="D981" s="55"/>
      <c r="E981" s="55"/>
      <c r="F981" s="55"/>
      <c r="G981" s="55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  <c r="X981" s="56"/>
      <c r="Y981" s="56"/>
      <c r="Z981" s="56"/>
      <c r="AA981" s="56"/>
      <c r="AB981" s="56"/>
      <c r="AC981" s="56"/>
      <c r="AD981" s="56"/>
      <c r="AE981" s="56"/>
      <c r="AF981" s="56"/>
      <c r="AG981" s="56"/>
      <c r="AH981" s="56"/>
      <c r="AI981" s="56"/>
      <c r="AJ981" s="56"/>
      <c r="AK981" s="56"/>
      <c r="AL981" s="56"/>
    </row>
    <row r="982" spans="1:38" s="22" customFormat="1" x14ac:dyDescent="0.2">
      <c r="A982" s="55"/>
      <c r="B982" s="55"/>
      <c r="C982" s="55"/>
      <c r="D982" s="55"/>
      <c r="E982" s="55"/>
      <c r="F982" s="55"/>
      <c r="G982" s="55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  <c r="X982" s="56"/>
      <c r="Y982" s="56"/>
      <c r="Z982" s="56"/>
      <c r="AA982" s="56"/>
      <c r="AB982" s="56"/>
      <c r="AC982" s="56"/>
      <c r="AD982" s="56"/>
      <c r="AE982" s="56"/>
      <c r="AF982" s="56"/>
      <c r="AG982" s="56"/>
      <c r="AH982" s="56"/>
      <c r="AI982" s="56"/>
      <c r="AJ982" s="56"/>
      <c r="AK982" s="56"/>
      <c r="AL982" s="56"/>
    </row>
    <row r="983" spans="1:38" s="22" customFormat="1" x14ac:dyDescent="0.2">
      <c r="A983" s="55"/>
      <c r="B983" s="55"/>
      <c r="C983" s="55"/>
      <c r="D983" s="55"/>
      <c r="E983" s="55"/>
      <c r="F983" s="55"/>
      <c r="G983" s="55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  <c r="X983" s="56"/>
      <c r="Y983" s="56"/>
      <c r="Z983" s="56"/>
      <c r="AA983" s="56"/>
      <c r="AB983" s="56"/>
      <c r="AC983" s="56"/>
      <c r="AD983" s="56"/>
      <c r="AE983" s="56"/>
      <c r="AF983" s="56"/>
      <c r="AG983" s="56"/>
      <c r="AH983" s="56"/>
      <c r="AI983" s="56"/>
      <c r="AJ983" s="56"/>
      <c r="AK983" s="56"/>
      <c r="AL983" s="56"/>
    </row>
    <row r="984" spans="1:38" s="22" customFormat="1" x14ac:dyDescent="0.2">
      <c r="A984" s="55"/>
      <c r="B984" s="55"/>
      <c r="C984" s="55"/>
      <c r="D984" s="55"/>
      <c r="E984" s="55"/>
      <c r="F984" s="55"/>
      <c r="G984" s="55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  <c r="X984" s="56"/>
      <c r="Y984" s="56"/>
      <c r="Z984" s="56"/>
      <c r="AA984" s="56"/>
      <c r="AB984" s="56"/>
      <c r="AC984" s="56"/>
      <c r="AD984" s="56"/>
      <c r="AE984" s="56"/>
      <c r="AF984" s="56"/>
      <c r="AG984" s="56"/>
      <c r="AH984" s="56"/>
      <c r="AI984" s="56"/>
      <c r="AJ984" s="56"/>
      <c r="AK984" s="56"/>
      <c r="AL984" s="56"/>
    </row>
    <row r="985" spans="1:38" s="22" customFormat="1" x14ac:dyDescent="0.2">
      <c r="A985" s="55"/>
      <c r="B985" s="55"/>
      <c r="C985" s="55"/>
      <c r="D985" s="55"/>
      <c r="E985" s="55"/>
      <c r="F985" s="55"/>
      <c r="G985" s="55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  <c r="X985" s="56"/>
      <c r="Y985" s="56"/>
      <c r="Z985" s="56"/>
      <c r="AA985" s="56"/>
      <c r="AB985" s="56"/>
      <c r="AC985" s="56"/>
      <c r="AD985" s="56"/>
      <c r="AE985" s="56"/>
      <c r="AF985" s="56"/>
      <c r="AG985" s="56"/>
      <c r="AH985" s="56"/>
      <c r="AI985" s="56"/>
      <c r="AJ985" s="56"/>
      <c r="AK985" s="56"/>
      <c r="AL985" s="56"/>
    </row>
    <row r="986" spans="1:38" s="22" customFormat="1" x14ac:dyDescent="0.2">
      <c r="A986" s="55"/>
      <c r="B986" s="55"/>
      <c r="C986" s="55"/>
      <c r="D986" s="55"/>
      <c r="E986" s="55"/>
      <c r="F986" s="55"/>
      <c r="G986" s="55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  <c r="X986" s="56"/>
      <c r="Y986" s="56"/>
      <c r="Z986" s="56"/>
      <c r="AA986" s="56"/>
      <c r="AB986" s="56"/>
      <c r="AC986" s="56"/>
      <c r="AD986" s="56"/>
      <c r="AE986" s="56"/>
      <c r="AF986" s="56"/>
      <c r="AG986" s="56"/>
      <c r="AH986" s="56"/>
      <c r="AI986" s="56"/>
      <c r="AJ986" s="56"/>
      <c r="AK986" s="56"/>
      <c r="AL986" s="56"/>
    </row>
    <row r="987" spans="1:38" s="22" customFormat="1" x14ac:dyDescent="0.2">
      <c r="A987" s="55"/>
      <c r="B987" s="55"/>
      <c r="C987" s="55"/>
      <c r="D987" s="55"/>
      <c r="E987" s="55"/>
      <c r="F987" s="55"/>
      <c r="G987" s="55"/>
      <c r="H987" s="56"/>
      <c r="I987" s="56"/>
      <c r="J987" s="56"/>
      <c r="K987" s="56"/>
      <c r="L987" s="56"/>
      <c r="M987" s="56"/>
      <c r="N987" s="56"/>
      <c r="O987" s="56"/>
      <c r="P987" s="56"/>
      <c r="Q987" s="56"/>
      <c r="R987" s="56"/>
      <c r="S987" s="56"/>
      <c r="T987" s="56"/>
      <c r="U987" s="56"/>
      <c r="V987" s="56"/>
      <c r="W987" s="56"/>
      <c r="X987" s="56"/>
      <c r="Y987" s="56"/>
      <c r="Z987" s="56"/>
      <c r="AA987" s="56"/>
      <c r="AB987" s="56"/>
      <c r="AC987" s="56"/>
      <c r="AD987" s="56"/>
      <c r="AE987" s="56"/>
      <c r="AF987" s="56"/>
      <c r="AG987" s="56"/>
      <c r="AH987" s="56"/>
      <c r="AI987" s="56"/>
      <c r="AJ987" s="56"/>
      <c r="AK987" s="56"/>
      <c r="AL987" s="56"/>
    </row>
    <row r="988" spans="1:38" s="22" customFormat="1" x14ac:dyDescent="0.2">
      <c r="A988" s="55"/>
      <c r="B988" s="55"/>
      <c r="C988" s="55"/>
      <c r="D988" s="55"/>
      <c r="E988" s="55"/>
      <c r="F988" s="55"/>
      <c r="G988" s="55"/>
      <c r="H988" s="56"/>
      <c r="I988" s="56"/>
      <c r="J988" s="56"/>
      <c r="K988" s="56"/>
      <c r="L988" s="56"/>
      <c r="M988" s="56"/>
      <c r="N988" s="56"/>
      <c r="O988" s="56"/>
      <c r="P988" s="56"/>
      <c r="Q988" s="56"/>
      <c r="R988" s="56"/>
      <c r="S988" s="56"/>
      <c r="T988" s="56"/>
      <c r="U988" s="56"/>
      <c r="V988" s="56"/>
      <c r="W988" s="56"/>
      <c r="X988" s="56"/>
      <c r="Y988" s="56"/>
      <c r="Z988" s="56"/>
      <c r="AA988" s="56"/>
      <c r="AB988" s="56"/>
      <c r="AC988" s="56"/>
      <c r="AD988" s="56"/>
      <c r="AE988" s="56"/>
      <c r="AF988" s="56"/>
      <c r="AG988" s="56"/>
      <c r="AH988" s="56"/>
      <c r="AI988" s="56"/>
      <c r="AJ988" s="56"/>
      <c r="AK988" s="56"/>
      <c r="AL988" s="56"/>
    </row>
    <row r="989" spans="1:38" s="22" customFormat="1" x14ac:dyDescent="0.2">
      <c r="A989" s="55"/>
      <c r="B989" s="55"/>
      <c r="C989" s="55"/>
      <c r="D989" s="55"/>
      <c r="E989" s="55"/>
      <c r="F989" s="55"/>
      <c r="G989" s="55"/>
      <c r="H989" s="56"/>
      <c r="I989" s="56"/>
      <c r="J989" s="56"/>
      <c r="K989" s="56"/>
      <c r="L989" s="56"/>
      <c r="M989" s="56"/>
      <c r="N989" s="56"/>
      <c r="O989" s="56"/>
      <c r="P989" s="56"/>
      <c r="Q989" s="56"/>
      <c r="R989" s="56"/>
      <c r="S989" s="56"/>
      <c r="T989" s="56"/>
      <c r="U989" s="56"/>
      <c r="V989" s="56"/>
      <c r="W989" s="56"/>
      <c r="X989" s="56"/>
      <c r="Y989" s="56"/>
      <c r="Z989" s="56"/>
      <c r="AA989" s="56"/>
      <c r="AB989" s="56"/>
      <c r="AC989" s="56"/>
      <c r="AD989" s="56"/>
      <c r="AE989" s="56"/>
      <c r="AF989" s="56"/>
      <c r="AG989" s="56"/>
      <c r="AH989" s="56"/>
      <c r="AI989" s="56"/>
      <c r="AJ989" s="56"/>
      <c r="AK989" s="56"/>
      <c r="AL989" s="56"/>
    </row>
    <row r="990" spans="1:38" s="22" customFormat="1" x14ac:dyDescent="0.2">
      <c r="A990" s="55"/>
      <c r="B990" s="55"/>
      <c r="C990" s="55"/>
      <c r="D990" s="55"/>
      <c r="E990" s="55"/>
      <c r="F990" s="55"/>
      <c r="G990" s="55"/>
      <c r="H990" s="56"/>
      <c r="I990" s="56"/>
      <c r="J990" s="56"/>
      <c r="K990" s="56"/>
      <c r="L990" s="56"/>
      <c r="M990" s="56"/>
      <c r="N990" s="56"/>
      <c r="O990" s="56"/>
      <c r="P990" s="56"/>
      <c r="Q990" s="56"/>
      <c r="R990" s="56"/>
      <c r="S990" s="56"/>
      <c r="T990" s="56"/>
      <c r="U990" s="56"/>
      <c r="V990" s="56"/>
      <c r="W990" s="56"/>
      <c r="X990" s="56"/>
      <c r="Y990" s="56"/>
      <c r="Z990" s="56"/>
      <c r="AA990" s="56"/>
      <c r="AB990" s="56"/>
      <c r="AC990" s="56"/>
      <c r="AD990" s="56"/>
      <c r="AE990" s="56"/>
      <c r="AF990" s="56"/>
      <c r="AG990" s="56"/>
      <c r="AH990" s="56"/>
      <c r="AI990" s="56"/>
      <c r="AJ990" s="56"/>
      <c r="AK990" s="56"/>
      <c r="AL990" s="56"/>
    </row>
    <row r="991" spans="1:38" s="22" customFormat="1" x14ac:dyDescent="0.2">
      <c r="A991" s="55"/>
      <c r="B991" s="55"/>
      <c r="C991" s="55"/>
      <c r="D991" s="55"/>
      <c r="E991" s="55"/>
      <c r="F991" s="55"/>
      <c r="G991" s="55"/>
      <c r="H991" s="56"/>
      <c r="I991" s="56"/>
      <c r="J991" s="56"/>
      <c r="K991" s="56"/>
      <c r="L991" s="56"/>
      <c r="M991" s="56"/>
      <c r="N991" s="56"/>
      <c r="O991" s="56"/>
      <c r="P991" s="56"/>
      <c r="Q991" s="56"/>
      <c r="R991" s="56"/>
      <c r="S991" s="56"/>
      <c r="T991" s="56"/>
      <c r="U991" s="56"/>
      <c r="V991" s="56"/>
      <c r="W991" s="56"/>
      <c r="X991" s="56"/>
      <c r="Y991" s="56"/>
      <c r="Z991" s="56"/>
      <c r="AA991" s="56"/>
      <c r="AB991" s="56"/>
      <c r="AC991" s="56"/>
      <c r="AD991" s="56"/>
      <c r="AE991" s="56"/>
      <c r="AF991" s="56"/>
      <c r="AG991" s="56"/>
      <c r="AH991" s="56"/>
      <c r="AI991" s="56"/>
      <c r="AJ991" s="56"/>
      <c r="AK991" s="56"/>
      <c r="AL991" s="56"/>
    </row>
    <row r="992" spans="1:38" s="22" customFormat="1" x14ac:dyDescent="0.2">
      <c r="A992" s="55"/>
      <c r="B992" s="55"/>
      <c r="C992" s="55"/>
      <c r="D992" s="55"/>
      <c r="E992" s="55"/>
      <c r="F992" s="55"/>
      <c r="G992" s="55"/>
      <c r="H992" s="56"/>
      <c r="I992" s="56"/>
      <c r="J992" s="56"/>
      <c r="K992" s="56"/>
      <c r="L992" s="56"/>
      <c r="M992" s="56"/>
      <c r="N992" s="56"/>
      <c r="O992" s="56"/>
      <c r="P992" s="56"/>
      <c r="Q992" s="56"/>
      <c r="R992" s="56"/>
      <c r="S992" s="56"/>
      <c r="T992" s="56"/>
      <c r="U992" s="56"/>
      <c r="V992" s="56"/>
      <c r="W992" s="56"/>
      <c r="X992" s="56"/>
      <c r="Y992" s="56"/>
      <c r="Z992" s="56"/>
      <c r="AA992" s="56"/>
      <c r="AB992" s="56"/>
      <c r="AC992" s="56"/>
      <c r="AD992" s="56"/>
      <c r="AE992" s="56"/>
      <c r="AF992" s="56"/>
      <c r="AG992" s="56"/>
      <c r="AH992" s="56"/>
      <c r="AI992" s="56"/>
      <c r="AJ992" s="56"/>
      <c r="AK992" s="56"/>
      <c r="AL992" s="56"/>
    </row>
    <row r="993" spans="1:38" s="22" customFormat="1" x14ac:dyDescent="0.2">
      <c r="A993" s="55"/>
      <c r="B993" s="55"/>
      <c r="C993" s="55"/>
      <c r="D993" s="55"/>
      <c r="E993" s="55"/>
      <c r="F993" s="55"/>
      <c r="G993" s="55"/>
      <c r="H993" s="56"/>
      <c r="I993" s="56"/>
      <c r="J993" s="56"/>
      <c r="K993" s="56"/>
      <c r="L993" s="56"/>
      <c r="M993" s="56"/>
      <c r="N993" s="56"/>
      <c r="O993" s="56"/>
      <c r="P993" s="56"/>
      <c r="Q993" s="56"/>
      <c r="R993" s="56"/>
      <c r="S993" s="56"/>
      <c r="T993" s="56"/>
      <c r="U993" s="56"/>
      <c r="V993" s="56"/>
      <c r="W993" s="56"/>
      <c r="X993" s="56"/>
      <c r="Y993" s="56"/>
      <c r="Z993" s="56"/>
      <c r="AA993" s="56"/>
      <c r="AB993" s="56"/>
      <c r="AC993" s="56"/>
      <c r="AD993" s="56"/>
      <c r="AE993" s="56"/>
      <c r="AF993" s="56"/>
      <c r="AG993" s="56"/>
      <c r="AH993" s="56"/>
      <c r="AI993" s="56"/>
      <c r="AJ993" s="56"/>
      <c r="AK993" s="56"/>
      <c r="AL993" s="56"/>
    </row>
    <row r="994" spans="1:38" s="22" customFormat="1" x14ac:dyDescent="0.2">
      <c r="A994" s="55"/>
      <c r="B994" s="55"/>
      <c r="C994" s="55"/>
      <c r="D994" s="55"/>
      <c r="E994" s="55"/>
      <c r="F994" s="55"/>
      <c r="G994" s="55"/>
      <c r="H994" s="56"/>
      <c r="I994" s="56"/>
      <c r="J994" s="56"/>
      <c r="K994" s="56"/>
      <c r="L994" s="56"/>
      <c r="M994" s="56"/>
      <c r="N994" s="56"/>
      <c r="O994" s="56"/>
      <c r="P994" s="56"/>
      <c r="Q994" s="56"/>
      <c r="R994" s="56"/>
      <c r="S994" s="56"/>
      <c r="T994" s="56"/>
      <c r="U994" s="56"/>
      <c r="V994" s="56"/>
      <c r="W994" s="56"/>
      <c r="X994" s="56"/>
      <c r="Y994" s="56"/>
      <c r="Z994" s="56"/>
      <c r="AA994" s="56"/>
      <c r="AB994" s="56"/>
      <c r="AC994" s="56"/>
      <c r="AD994" s="56"/>
      <c r="AE994" s="56"/>
      <c r="AF994" s="56"/>
      <c r="AG994" s="56"/>
      <c r="AH994" s="56"/>
      <c r="AI994" s="56"/>
      <c r="AJ994" s="56"/>
      <c r="AK994" s="56"/>
      <c r="AL994" s="56"/>
    </row>
    <row r="995" spans="1:38" s="22" customFormat="1" x14ac:dyDescent="0.2">
      <c r="A995" s="55"/>
      <c r="B995" s="55"/>
      <c r="C995" s="55"/>
      <c r="D995" s="55"/>
      <c r="E995" s="55"/>
      <c r="F995" s="55"/>
      <c r="G995" s="55"/>
      <c r="H995" s="56"/>
      <c r="I995" s="56"/>
      <c r="J995" s="56"/>
      <c r="K995" s="56"/>
      <c r="L995" s="56"/>
      <c r="M995" s="56"/>
      <c r="N995" s="56"/>
      <c r="O995" s="56"/>
      <c r="P995" s="56"/>
      <c r="Q995" s="56"/>
      <c r="R995" s="56"/>
      <c r="S995" s="56"/>
      <c r="T995" s="56"/>
      <c r="U995" s="56"/>
      <c r="V995" s="56"/>
      <c r="W995" s="56"/>
      <c r="X995" s="56"/>
      <c r="Y995" s="56"/>
      <c r="Z995" s="56"/>
      <c r="AA995" s="56"/>
      <c r="AB995" s="56"/>
      <c r="AC995" s="56"/>
      <c r="AD995" s="56"/>
      <c r="AE995" s="56"/>
      <c r="AF995" s="56"/>
      <c r="AG995" s="56"/>
      <c r="AH995" s="56"/>
      <c r="AI995" s="56"/>
      <c r="AJ995" s="56"/>
      <c r="AK995" s="56"/>
      <c r="AL995" s="56"/>
    </row>
    <row r="996" spans="1:38" s="22" customFormat="1" x14ac:dyDescent="0.2">
      <c r="A996" s="55"/>
      <c r="B996" s="55"/>
      <c r="C996" s="55"/>
      <c r="D996" s="55"/>
      <c r="E996" s="55"/>
      <c r="F996" s="55"/>
      <c r="G996" s="55"/>
      <c r="H996" s="56"/>
      <c r="I996" s="56"/>
      <c r="J996" s="56"/>
      <c r="K996" s="56"/>
      <c r="L996" s="56"/>
      <c r="M996" s="56"/>
      <c r="N996" s="56"/>
      <c r="O996" s="56"/>
      <c r="P996" s="56"/>
      <c r="Q996" s="56"/>
      <c r="R996" s="56"/>
      <c r="S996" s="56"/>
      <c r="T996" s="56"/>
      <c r="U996" s="56"/>
      <c r="V996" s="56"/>
      <c r="W996" s="56"/>
      <c r="X996" s="56"/>
      <c r="Y996" s="56"/>
      <c r="Z996" s="56"/>
      <c r="AA996" s="56"/>
      <c r="AB996" s="56"/>
      <c r="AC996" s="56"/>
      <c r="AD996" s="56"/>
      <c r="AE996" s="56"/>
      <c r="AF996" s="56"/>
      <c r="AG996" s="56"/>
      <c r="AH996" s="56"/>
      <c r="AI996" s="56"/>
      <c r="AJ996" s="56"/>
      <c r="AK996" s="56"/>
      <c r="AL996" s="56"/>
    </row>
    <row r="997" spans="1:38" s="22" customFormat="1" x14ac:dyDescent="0.2">
      <c r="A997" s="55"/>
      <c r="B997" s="55"/>
      <c r="C997" s="55"/>
      <c r="D997" s="55"/>
      <c r="E997" s="55"/>
      <c r="F997" s="55"/>
      <c r="G997" s="55"/>
      <c r="H997" s="56"/>
      <c r="I997" s="56"/>
      <c r="J997" s="56"/>
      <c r="K997" s="56"/>
      <c r="L997" s="56"/>
      <c r="M997" s="56"/>
      <c r="N997" s="56"/>
      <c r="O997" s="56"/>
      <c r="P997" s="56"/>
      <c r="Q997" s="56"/>
      <c r="R997" s="56"/>
      <c r="S997" s="56"/>
      <c r="T997" s="56"/>
      <c r="U997" s="56"/>
      <c r="V997" s="56"/>
      <c r="W997" s="56"/>
      <c r="X997" s="56"/>
      <c r="Y997" s="56"/>
      <c r="Z997" s="56"/>
      <c r="AA997" s="56"/>
      <c r="AB997" s="56"/>
      <c r="AC997" s="56"/>
      <c r="AD997" s="56"/>
      <c r="AE997" s="56"/>
      <c r="AF997" s="56"/>
      <c r="AG997" s="56"/>
      <c r="AH997" s="56"/>
      <c r="AI997" s="56"/>
      <c r="AJ997" s="56"/>
      <c r="AK997" s="56"/>
      <c r="AL997" s="56"/>
    </row>
    <row r="998" spans="1:38" s="22" customFormat="1" x14ac:dyDescent="0.2">
      <c r="A998" s="55"/>
      <c r="B998" s="55"/>
      <c r="C998" s="55"/>
      <c r="D998" s="55"/>
      <c r="E998" s="55"/>
      <c r="F998" s="55"/>
      <c r="G998" s="55"/>
      <c r="H998" s="56"/>
      <c r="I998" s="56"/>
      <c r="J998" s="56"/>
      <c r="K998" s="56"/>
      <c r="L998" s="56"/>
      <c r="M998" s="56"/>
      <c r="N998" s="56"/>
      <c r="O998" s="56"/>
      <c r="P998" s="56"/>
      <c r="Q998" s="56"/>
      <c r="R998" s="56"/>
      <c r="S998" s="56"/>
      <c r="T998" s="56"/>
      <c r="U998" s="56"/>
      <c r="V998" s="56"/>
      <c r="W998" s="56"/>
      <c r="X998" s="56"/>
      <c r="Y998" s="56"/>
      <c r="Z998" s="56"/>
      <c r="AA998" s="56"/>
      <c r="AB998" s="56"/>
      <c r="AC998" s="56"/>
      <c r="AD998" s="56"/>
      <c r="AE998" s="56"/>
      <c r="AF998" s="56"/>
      <c r="AG998" s="56"/>
      <c r="AH998" s="56"/>
      <c r="AI998" s="56"/>
      <c r="AJ998" s="56"/>
      <c r="AK998" s="56"/>
      <c r="AL998" s="56"/>
    </row>
    <row r="999" spans="1:38" s="22" customFormat="1" x14ac:dyDescent="0.2">
      <c r="A999" s="55"/>
      <c r="B999" s="55"/>
      <c r="C999" s="55"/>
      <c r="D999" s="55"/>
      <c r="E999" s="55"/>
      <c r="F999" s="55"/>
      <c r="G999" s="55"/>
      <c r="H999" s="56"/>
      <c r="I999" s="56"/>
      <c r="J999" s="56"/>
      <c r="K999" s="56"/>
      <c r="L999" s="56"/>
      <c r="M999" s="56"/>
      <c r="N999" s="56"/>
      <c r="O999" s="56"/>
      <c r="P999" s="56"/>
      <c r="Q999" s="56"/>
      <c r="R999" s="56"/>
      <c r="S999" s="56"/>
      <c r="T999" s="56"/>
      <c r="U999" s="56"/>
      <c r="V999" s="56"/>
      <c r="W999" s="56"/>
      <c r="X999" s="56"/>
      <c r="Y999" s="56"/>
      <c r="Z999" s="56"/>
      <c r="AA999" s="56"/>
      <c r="AB999" s="56"/>
      <c r="AC999" s="56"/>
      <c r="AD999" s="56"/>
      <c r="AE999" s="56"/>
      <c r="AF999" s="56"/>
      <c r="AG999" s="56"/>
      <c r="AH999" s="56"/>
      <c r="AI999" s="56"/>
      <c r="AJ999" s="56"/>
      <c r="AK999" s="56"/>
      <c r="AL999" s="56"/>
    </row>
    <row r="1000" spans="1:38" s="22" customFormat="1" x14ac:dyDescent="0.2">
      <c r="A1000" s="55"/>
      <c r="B1000" s="55"/>
      <c r="C1000" s="55"/>
      <c r="D1000" s="55"/>
      <c r="E1000" s="55"/>
      <c r="F1000" s="55"/>
      <c r="G1000" s="55"/>
      <c r="H1000" s="56"/>
      <c r="I1000" s="56"/>
      <c r="J1000" s="56"/>
      <c r="K1000" s="56"/>
      <c r="L1000" s="56"/>
      <c r="M1000" s="56"/>
      <c r="N1000" s="56"/>
      <c r="O1000" s="56"/>
      <c r="P1000" s="56"/>
      <c r="Q1000" s="56"/>
      <c r="R1000" s="56"/>
      <c r="S1000" s="56"/>
      <c r="T1000" s="56"/>
      <c r="U1000" s="56"/>
      <c r="V1000" s="56"/>
      <c r="W1000" s="56"/>
      <c r="X1000" s="56"/>
      <c r="Y1000" s="56"/>
      <c r="Z1000" s="56"/>
      <c r="AA1000" s="56"/>
      <c r="AB1000" s="56"/>
      <c r="AC1000" s="56"/>
      <c r="AD1000" s="56"/>
      <c r="AE1000" s="56"/>
      <c r="AF1000" s="56"/>
      <c r="AG1000" s="56"/>
      <c r="AH1000" s="56"/>
      <c r="AI1000" s="56"/>
      <c r="AJ1000" s="56"/>
      <c r="AK1000" s="56"/>
      <c r="AL1000" s="56"/>
    </row>
    <row r="1001" spans="1:38" s="22" customFormat="1" x14ac:dyDescent="0.2">
      <c r="A1001" s="55"/>
      <c r="B1001" s="55"/>
      <c r="C1001" s="55"/>
      <c r="D1001" s="55"/>
      <c r="E1001" s="55"/>
      <c r="F1001" s="55"/>
      <c r="G1001" s="55"/>
      <c r="H1001" s="56"/>
      <c r="I1001" s="56"/>
      <c r="J1001" s="56"/>
      <c r="K1001" s="56"/>
      <c r="L1001" s="56"/>
      <c r="M1001" s="56"/>
      <c r="N1001" s="56"/>
      <c r="O1001" s="56"/>
      <c r="P1001" s="56"/>
      <c r="Q1001" s="56"/>
      <c r="R1001" s="56"/>
      <c r="S1001" s="56"/>
      <c r="T1001" s="56"/>
      <c r="U1001" s="56"/>
      <c r="V1001" s="56"/>
      <c r="W1001" s="56"/>
      <c r="X1001" s="56"/>
      <c r="Y1001" s="56"/>
      <c r="Z1001" s="56"/>
      <c r="AA1001" s="56"/>
      <c r="AB1001" s="56"/>
      <c r="AC1001" s="56"/>
      <c r="AD1001" s="56"/>
      <c r="AE1001" s="56"/>
      <c r="AF1001" s="56"/>
      <c r="AG1001" s="56"/>
      <c r="AH1001" s="56"/>
      <c r="AI1001" s="56"/>
      <c r="AJ1001" s="56"/>
      <c r="AK1001" s="56"/>
      <c r="AL1001" s="56"/>
    </row>
    <row r="1002" spans="1:38" s="22" customFormat="1" x14ac:dyDescent="0.2">
      <c r="A1002" s="55"/>
      <c r="B1002" s="55"/>
      <c r="C1002" s="55"/>
      <c r="D1002" s="55"/>
      <c r="E1002" s="55"/>
      <c r="F1002" s="55"/>
      <c r="G1002" s="55"/>
      <c r="H1002" s="56"/>
      <c r="I1002" s="56"/>
      <c r="J1002" s="56"/>
      <c r="K1002" s="56"/>
      <c r="L1002" s="56"/>
      <c r="M1002" s="56"/>
      <c r="N1002" s="56"/>
      <c r="O1002" s="56"/>
      <c r="P1002" s="56"/>
      <c r="Q1002" s="56"/>
      <c r="R1002" s="56"/>
      <c r="S1002" s="56"/>
      <c r="T1002" s="56"/>
      <c r="U1002" s="56"/>
      <c r="V1002" s="56"/>
      <c r="W1002" s="56"/>
      <c r="X1002" s="56"/>
      <c r="Y1002" s="56"/>
      <c r="Z1002" s="56"/>
      <c r="AA1002" s="56"/>
      <c r="AB1002" s="56"/>
      <c r="AC1002" s="56"/>
      <c r="AD1002" s="56"/>
      <c r="AE1002" s="56"/>
      <c r="AF1002" s="56"/>
      <c r="AG1002" s="56"/>
      <c r="AH1002" s="56"/>
      <c r="AI1002" s="56"/>
      <c r="AJ1002" s="56"/>
      <c r="AK1002" s="56"/>
      <c r="AL1002" s="56"/>
    </row>
    <row r="1003" spans="1:38" s="22" customFormat="1" x14ac:dyDescent="0.2">
      <c r="A1003" s="55"/>
      <c r="B1003" s="55"/>
      <c r="C1003" s="55"/>
      <c r="D1003" s="55"/>
      <c r="E1003" s="55"/>
      <c r="F1003" s="55"/>
      <c r="G1003" s="55"/>
      <c r="H1003" s="56"/>
      <c r="I1003" s="56"/>
      <c r="J1003" s="56"/>
      <c r="K1003" s="56"/>
      <c r="L1003" s="56"/>
      <c r="M1003" s="56"/>
      <c r="N1003" s="56"/>
      <c r="O1003" s="56"/>
      <c r="P1003" s="56"/>
      <c r="Q1003" s="56"/>
      <c r="R1003" s="56"/>
      <c r="S1003" s="56"/>
      <c r="T1003" s="56"/>
      <c r="U1003" s="56"/>
      <c r="V1003" s="56"/>
      <c r="W1003" s="56"/>
      <c r="X1003" s="56"/>
      <c r="Y1003" s="56"/>
      <c r="Z1003" s="56"/>
      <c r="AA1003" s="56"/>
      <c r="AB1003" s="56"/>
      <c r="AC1003" s="56"/>
      <c r="AD1003" s="56"/>
      <c r="AE1003" s="56"/>
      <c r="AF1003" s="56"/>
      <c r="AG1003" s="56"/>
      <c r="AH1003" s="56"/>
      <c r="AI1003" s="56"/>
      <c r="AJ1003" s="56"/>
      <c r="AK1003" s="56"/>
      <c r="AL1003" s="56"/>
    </row>
    <row r="1004" spans="1:38" s="22" customFormat="1" x14ac:dyDescent="0.2">
      <c r="A1004" s="55"/>
      <c r="B1004" s="55"/>
      <c r="C1004" s="55"/>
      <c r="D1004" s="55"/>
      <c r="E1004" s="55"/>
      <c r="F1004" s="55"/>
      <c r="G1004" s="55"/>
      <c r="H1004" s="56"/>
      <c r="I1004" s="56"/>
      <c r="J1004" s="56"/>
      <c r="K1004" s="56"/>
      <c r="L1004" s="56"/>
      <c r="M1004" s="56"/>
      <c r="N1004" s="56"/>
      <c r="O1004" s="56"/>
      <c r="P1004" s="56"/>
      <c r="Q1004" s="56"/>
      <c r="R1004" s="56"/>
      <c r="S1004" s="56"/>
      <c r="T1004" s="56"/>
      <c r="U1004" s="56"/>
      <c r="V1004" s="56"/>
      <c r="W1004" s="56"/>
      <c r="X1004" s="56"/>
      <c r="Y1004" s="56"/>
      <c r="Z1004" s="56"/>
      <c r="AA1004" s="56"/>
      <c r="AB1004" s="56"/>
      <c r="AC1004" s="56"/>
      <c r="AD1004" s="56"/>
      <c r="AE1004" s="56"/>
      <c r="AF1004" s="56"/>
      <c r="AG1004" s="56"/>
      <c r="AH1004" s="56"/>
      <c r="AI1004" s="56"/>
      <c r="AJ1004" s="56"/>
      <c r="AK1004" s="56"/>
      <c r="AL1004" s="56"/>
    </row>
    <row r="1005" spans="1:38" s="22" customFormat="1" x14ac:dyDescent="0.2">
      <c r="A1005" s="55"/>
      <c r="B1005" s="55"/>
      <c r="C1005" s="55"/>
      <c r="D1005" s="55"/>
      <c r="E1005" s="55"/>
      <c r="F1005" s="55"/>
      <c r="G1005" s="55"/>
      <c r="H1005" s="56"/>
      <c r="I1005" s="56"/>
      <c r="J1005" s="56"/>
      <c r="K1005" s="56"/>
      <c r="L1005" s="56"/>
      <c r="M1005" s="56"/>
      <c r="N1005" s="56"/>
      <c r="O1005" s="56"/>
      <c r="P1005" s="56"/>
      <c r="Q1005" s="56"/>
      <c r="R1005" s="56"/>
      <c r="S1005" s="56"/>
      <c r="T1005" s="56"/>
      <c r="U1005" s="56"/>
      <c r="V1005" s="56"/>
      <c r="W1005" s="56"/>
      <c r="X1005" s="56"/>
      <c r="Y1005" s="56"/>
      <c r="Z1005" s="56"/>
      <c r="AA1005" s="56"/>
      <c r="AB1005" s="56"/>
      <c r="AC1005" s="56"/>
      <c r="AD1005" s="56"/>
      <c r="AE1005" s="56"/>
      <c r="AF1005" s="56"/>
      <c r="AG1005" s="56"/>
      <c r="AH1005" s="56"/>
      <c r="AI1005" s="56"/>
      <c r="AJ1005" s="56"/>
      <c r="AK1005" s="56"/>
      <c r="AL1005" s="56"/>
    </row>
    <row r="1006" spans="1:38" s="22" customFormat="1" x14ac:dyDescent="0.2">
      <c r="A1006" s="55"/>
      <c r="B1006" s="55"/>
      <c r="C1006" s="55"/>
      <c r="D1006" s="55"/>
      <c r="E1006" s="55"/>
      <c r="F1006" s="55"/>
      <c r="G1006" s="55"/>
      <c r="H1006" s="56"/>
      <c r="I1006" s="56"/>
      <c r="J1006" s="56"/>
      <c r="K1006" s="56"/>
      <c r="L1006" s="56"/>
      <c r="M1006" s="56"/>
      <c r="N1006" s="56"/>
      <c r="O1006" s="56"/>
      <c r="P1006" s="56"/>
      <c r="Q1006" s="56"/>
      <c r="R1006" s="56"/>
      <c r="S1006" s="56"/>
      <c r="T1006" s="56"/>
      <c r="U1006" s="56"/>
      <c r="V1006" s="56"/>
      <c r="W1006" s="56"/>
      <c r="X1006" s="56"/>
      <c r="Y1006" s="56"/>
      <c r="Z1006" s="56"/>
      <c r="AA1006" s="56"/>
      <c r="AB1006" s="56"/>
      <c r="AC1006" s="56"/>
      <c r="AD1006" s="56"/>
      <c r="AE1006" s="56"/>
      <c r="AF1006" s="56"/>
      <c r="AG1006" s="56"/>
      <c r="AH1006" s="56"/>
      <c r="AI1006" s="56"/>
      <c r="AJ1006" s="56"/>
      <c r="AK1006" s="56"/>
      <c r="AL1006" s="56"/>
    </row>
    <row r="1007" spans="1:38" s="22" customFormat="1" x14ac:dyDescent="0.2">
      <c r="A1007" s="55"/>
      <c r="B1007" s="55"/>
      <c r="C1007" s="55"/>
      <c r="D1007" s="55"/>
      <c r="E1007" s="55"/>
      <c r="F1007" s="55"/>
      <c r="G1007" s="55"/>
      <c r="H1007" s="56"/>
      <c r="I1007" s="56"/>
      <c r="J1007" s="56"/>
      <c r="K1007" s="56"/>
      <c r="L1007" s="56"/>
      <c r="M1007" s="56"/>
      <c r="N1007" s="56"/>
      <c r="O1007" s="56"/>
      <c r="P1007" s="56"/>
      <c r="Q1007" s="56"/>
      <c r="R1007" s="56"/>
      <c r="S1007" s="56"/>
      <c r="T1007" s="56"/>
      <c r="U1007" s="56"/>
      <c r="V1007" s="56"/>
      <c r="W1007" s="56"/>
      <c r="X1007" s="56"/>
      <c r="Y1007" s="56"/>
      <c r="Z1007" s="56"/>
      <c r="AA1007" s="56"/>
      <c r="AB1007" s="56"/>
      <c r="AC1007" s="56"/>
      <c r="AD1007" s="56"/>
      <c r="AE1007" s="56"/>
      <c r="AF1007" s="56"/>
      <c r="AG1007" s="56"/>
      <c r="AH1007" s="56"/>
      <c r="AI1007" s="56"/>
      <c r="AJ1007" s="56"/>
      <c r="AK1007" s="56"/>
      <c r="AL1007" s="56"/>
    </row>
    <row r="1008" spans="1:38" s="22" customFormat="1" x14ac:dyDescent="0.2">
      <c r="A1008" s="55"/>
      <c r="B1008" s="55"/>
      <c r="C1008" s="55"/>
      <c r="D1008" s="55"/>
      <c r="E1008" s="55"/>
      <c r="F1008" s="55"/>
      <c r="G1008" s="55"/>
      <c r="H1008" s="56"/>
      <c r="I1008" s="56"/>
      <c r="J1008" s="56"/>
      <c r="K1008" s="56"/>
      <c r="L1008" s="56"/>
      <c r="M1008" s="56"/>
      <c r="N1008" s="56"/>
      <c r="O1008" s="56"/>
      <c r="P1008" s="56"/>
      <c r="Q1008" s="56"/>
      <c r="R1008" s="56"/>
      <c r="S1008" s="56"/>
      <c r="T1008" s="56"/>
      <c r="U1008" s="56"/>
      <c r="V1008" s="56"/>
      <c r="W1008" s="56"/>
      <c r="X1008" s="56"/>
      <c r="Y1008" s="56"/>
      <c r="Z1008" s="56"/>
      <c r="AA1008" s="56"/>
      <c r="AB1008" s="56"/>
      <c r="AC1008" s="56"/>
      <c r="AD1008" s="56"/>
      <c r="AE1008" s="56"/>
      <c r="AF1008" s="56"/>
      <c r="AG1008" s="56"/>
      <c r="AH1008" s="56"/>
      <c r="AI1008" s="56"/>
      <c r="AJ1008" s="56"/>
      <c r="AK1008" s="56"/>
      <c r="AL1008" s="56"/>
    </row>
    <row r="1009" spans="1:38" s="22" customFormat="1" x14ac:dyDescent="0.2">
      <c r="A1009" s="55"/>
      <c r="B1009" s="55"/>
      <c r="C1009" s="55"/>
      <c r="D1009" s="55"/>
      <c r="E1009" s="55"/>
      <c r="F1009" s="55"/>
      <c r="G1009" s="55"/>
      <c r="H1009" s="56"/>
      <c r="I1009" s="56"/>
      <c r="J1009" s="56"/>
      <c r="K1009" s="56"/>
      <c r="L1009" s="56"/>
      <c r="M1009" s="56"/>
      <c r="N1009" s="56"/>
      <c r="O1009" s="56"/>
      <c r="P1009" s="56"/>
      <c r="Q1009" s="56"/>
      <c r="R1009" s="56"/>
      <c r="S1009" s="56"/>
      <c r="T1009" s="56"/>
      <c r="U1009" s="56"/>
      <c r="V1009" s="56"/>
      <c r="W1009" s="56"/>
      <c r="X1009" s="56"/>
      <c r="Y1009" s="56"/>
      <c r="Z1009" s="56"/>
      <c r="AA1009" s="56"/>
      <c r="AB1009" s="56"/>
      <c r="AC1009" s="56"/>
      <c r="AD1009" s="56"/>
      <c r="AE1009" s="56"/>
      <c r="AF1009" s="56"/>
      <c r="AG1009" s="56"/>
      <c r="AH1009" s="56"/>
      <c r="AI1009" s="56"/>
      <c r="AJ1009" s="56"/>
      <c r="AK1009" s="56"/>
      <c r="AL1009" s="56"/>
    </row>
    <row r="1010" spans="1:38" s="22" customFormat="1" x14ac:dyDescent="0.2">
      <c r="A1010" s="55"/>
      <c r="B1010" s="55"/>
      <c r="C1010" s="55"/>
      <c r="D1010" s="55"/>
      <c r="E1010" s="55"/>
      <c r="F1010" s="55"/>
      <c r="G1010" s="55"/>
      <c r="H1010" s="56"/>
      <c r="I1010" s="56"/>
      <c r="J1010" s="56"/>
      <c r="K1010" s="56"/>
      <c r="L1010" s="56"/>
      <c r="M1010" s="56"/>
      <c r="N1010" s="56"/>
      <c r="O1010" s="56"/>
      <c r="P1010" s="56"/>
      <c r="Q1010" s="56"/>
      <c r="R1010" s="56"/>
      <c r="S1010" s="56"/>
      <c r="T1010" s="56"/>
      <c r="U1010" s="56"/>
      <c r="V1010" s="56"/>
      <c r="W1010" s="56"/>
      <c r="X1010" s="56"/>
      <c r="Y1010" s="56"/>
      <c r="Z1010" s="56"/>
      <c r="AA1010" s="56"/>
      <c r="AB1010" s="56"/>
      <c r="AC1010" s="56"/>
      <c r="AD1010" s="56"/>
      <c r="AE1010" s="56"/>
      <c r="AF1010" s="56"/>
      <c r="AG1010" s="56"/>
      <c r="AH1010" s="56"/>
      <c r="AI1010" s="56"/>
      <c r="AJ1010" s="56"/>
      <c r="AK1010" s="56"/>
      <c r="AL1010" s="56"/>
    </row>
    <row r="1011" spans="1:38" s="22" customFormat="1" x14ac:dyDescent="0.2">
      <c r="A1011" s="55"/>
      <c r="B1011" s="55"/>
      <c r="C1011" s="55"/>
      <c r="D1011" s="55"/>
      <c r="E1011" s="55"/>
      <c r="F1011" s="55"/>
      <c r="G1011" s="55"/>
      <c r="H1011" s="56"/>
      <c r="I1011" s="56"/>
      <c r="J1011" s="56"/>
      <c r="K1011" s="56"/>
      <c r="L1011" s="56"/>
      <c r="M1011" s="56"/>
      <c r="N1011" s="56"/>
      <c r="O1011" s="56"/>
      <c r="P1011" s="56"/>
      <c r="Q1011" s="56"/>
      <c r="R1011" s="56"/>
      <c r="S1011" s="56"/>
      <c r="T1011" s="56"/>
      <c r="U1011" s="56"/>
      <c r="V1011" s="56"/>
      <c r="W1011" s="56"/>
      <c r="X1011" s="56"/>
      <c r="Y1011" s="56"/>
      <c r="Z1011" s="56"/>
      <c r="AA1011" s="56"/>
      <c r="AB1011" s="56"/>
      <c r="AC1011" s="56"/>
      <c r="AD1011" s="56"/>
      <c r="AE1011" s="56"/>
      <c r="AF1011" s="56"/>
      <c r="AG1011" s="56"/>
      <c r="AH1011" s="56"/>
      <c r="AI1011" s="56"/>
      <c r="AJ1011" s="56"/>
      <c r="AK1011" s="56"/>
      <c r="AL1011" s="56"/>
    </row>
    <row r="1012" spans="1:38" s="22" customFormat="1" x14ac:dyDescent="0.2">
      <c r="A1012" s="55"/>
      <c r="B1012" s="55"/>
      <c r="C1012" s="55"/>
      <c r="D1012" s="55"/>
      <c r="E1012" s="55"/>
      <c r="F1012" s="55"/>
      <c r="G1012" s="55"/>
      <c r="H1012" s="56"/>
      <c r="I1012" s="56"/>
      <c r="J1012" s="56"/>
      <c r="K1012" s="56"/>
      <c r="L1012" s="56"/>
      <c r="M1012" s="56"/>
      <c r="N1012" s="56"/>
      <c r="O1012" s="56"/>
      <c r="P1012" s="56"/>
      <c r="Q1012" s="56"/>
      <c r="R1012" s="56"/>
      <c r="S1012" s="56"/>
      <c r="T1012" s="56"/>
      <c r="U1012" s="56"/>
      <c r="V1012" s="56"/>
      <c r="W1012" s="56"/>
      <c r="X1012" s="56"/>
      <c r="Y1012" s="56"/>
      <c r="Z1012" s="56"/>
      <c r="AA1012" s="56"/>
      <c r="AB1012" s="56"/>
      <c r="AC1012" s="56"/>
      <c r="AD1012" s="56"/>
      <c r="AE1012" s="56"/>
      <c r="AF1012" s="56"/>
      <c r="AG1012" s="56"/>
      <c r="AH1012" s="56"/>
      <c r="AI1012" s="56"/>
      <c r="AJ1012" s="56"/>
      <c r="AK1012" s="56"/>
      <c r="AL1012" s="56"/>
    </row>
    <row r="1013" spans="1:38" s="22" customFormat="1" x14ac:dyDescent="0.2">
      <c r="A1013" s="55"/>
      <c r="B1013" s="55"/>
      <c r="C1013" s="55"/>
      <c r="D1013" s="55"/>
      <c r="E1013" s="55"/>
      <c r="F1013" s="55"/>
      <c r="G1013" s="55"/>
      <c r="H1013" s="56"/>
      <c r="I1013" s="56"/>
      <c r="J1013" s="56"/>
      <c r="K1013" s="56"/>
      <c r="L1013" s="56"/>
      <c r="M1013" s="56"/>
      <c r="N1013" s="56"/>
      <c r="O1013" s="56"/>
      <c r="P1013" s="56"/>
      <c r="Q1013" s="56"/>
      <c r="R1013" s="56"/>
      <c r="S1013" s="56"/>
      <c r="T1013" s="56"/>
      <c r="U1013" s="56"/>
      <c r="V1013" s="56"/>
      <c r="W1013" s="56"/>
      <c r="X1013" s="56"/>
      <c r="Y1013" s="56"/>
      <c r="Z1013" s="56"/>
      <c r="AA1013" s="56"/>
      <c r="AB1013" s="56"/>
      <c r="AC1013" s="56"/>
      <c r="AD1013" s="56"/>
      <c r="AE1013" s="56"/>
      <c r="AF1013" s="56"/>
      <c r="AG1013" s="56"/>
      <c r="AH1013" s="56"/>
      <c r="AI1013" s="56"/>
      <c r="AJ1013" s="56"/>
      <c r="AK1013" s="56"/>
      <c r="AL1013" s="56"/>
    </row>
    <row r="1014" spans="1:38" s="22" customFormat="1" x14ac:dyDescent="0.2">
      <c r="A1014" s="55"/>
      <c r="B1014" s="55"/>
      <c r="C1014" s="55"/>
      <c r="D1014" s="55"/>
      <c r="E1014" s="55"/>
      <c r="F1014" s="55"/>
      <c r="G1014" s="55"/>
      <c r="H1014" s="56"/>
      <c r="I1014" s="56"/>
      <c r="J1014" s="56"/>
      <c r="K1014" s="56"/>
      <c r="L1014" s="56"/>
      <c r="M1014" s="56"/>
      <c r="N1014" s="56"/>
      <c r="O1014" s="56"/>
      <c r="P1014" s="56"/>
      <c r="Q1014" s="56"/>
      <c r="R1014" s="56"/>
      <c r="S1014" s="56"/>
      <c r="T1014" s="56"/>
      <c r="U1014" s="56"/>
      <c r="V1014" s="56"/>
      <c r="W1014" s="56"/>
      <c r="X1014" s="56"/>
      <c r="Y1014" s="56"/>
      <c r="Z1014" s="56"/>
      <c r="AA1014" s="56"/>
      <c r="AB1014" s="56"/>
      <c r="AC1014" s="56"/>
      <c r="AD1014" s="56"/>
      <c r="AE1014" s="56"/>
      <c r="AF1014" s="56"/>
      <c r="AG1014" s="56"/>
      <c r="AH1014" s="56"/>
      <c r="AI1014" s="56"/>
      <c r="AJ1014" s="56"/>
      <c r="AK1014" s="56"/>
      <c r="AL1014" s="56"/>
    </row>
    <row r="1015" spans="1:38" s="22" customFormat="1" x14ac:dyDescent="0.2">
      <c r="A1015" s="55"/>
      <c r="B1015" s="55"/>
      <c r="C1015" s="55"/>
      <c r="D1015" s="55"/>
      <c r="E1015" s="55"/>
      <c r="F1015" s="55"/>
      <c r="G1015" s="55"/>
      <c r="H1015" s="56"/>
      <c r="I1015" s="56"/>
      <c r="J1015" s="56"/>
      <c r="K1015" s="56"/>
      <c r="L1015" s="56"/>
      <c r="M1015" s="56"/>
      <c r="N1015" s="56"/>
      <c r="O1015" s="56"/>
      <c r="P1015" s="56"/>
      <c r="Q1015" s="56"/>
      <c r="R1015" s="56"/>
      <c r="S1015" s="56"/>
      <c r="T1015" s="56"/>
      <c r="U1015" s="56"/>
      <c r="V1015" s="56"/>
      <c r="W1015" s="56"/>
      <c r="X1015" s="56"/>
      <c r="Y1015" s="56"/>
      <c r="Z1015" s="56"/>
      <c r="AA1015" s="56"/>
      <c r="AB1015" s="56"/>
      <c r="AC1015" s="56"/>
      <c r="AD1015" s="56"/>
      <c r="AE1015" s="56"/>
      <c r="AF1015" s="56"/>
      <c r="AG1015" s="56"/>
      <c r="AH1015" s="56"/>
      <c r="AI1015" s="56"/>
      <c r="AJ1015" s="56"/>
      <c r="AK1015" s="56"/>
      <c r="AL1015" s="56"/>
    </row>
    <row r="1016" spans="1:38" s="22" customFormat="1" x14ac:dyDescent="0.2">
      <c r="A1016" s="55"/>
      <c r="B1016" s="55"/>
      <c r="C1016" s="55"/>
      <c r="D1016" s="55"/>
      <c r="E1016" s="55"/>
      <c r="F1016" s="55"/>
      <c r="G1016" s="55"/>
      <c r="H1016" s="56"/>
      <c r="I1016" s="56"/>
      <c r="J1016" s="56"/>
      <c r="K1016" s="56"/>
      <c r="L1016" s="56"/>
      <c r="M1016" s="56"/>
      <c r="N1016" s="56"/>
      <c r="O1016" s="56"/>
      <c r="P1016" s="56"/>
      <c r="Q1016" s="56"/>
      <c r="R1016" s="56"/>
      <c r="S1016" s="56"/>
      <c r="T1016" s="56"/>
      <c r="U1016" s="56"/>
      <c r="V1016" s="56"/>
      <c r="W1016" s="56"/>
      <c r="X1016" s="56"/>
      <c r="Y1016" s="56"/>
      <c r="Z1016" s="56"/>
      <c r="AA1016" s="56"/>
      <c r="AB1016" s="56"/>
      <c r="AC1016" s="56"/>
      <c r="AD1016" s="56"/>
      <c r="AE1016" s="56"/>
      <c r="AF1016" s="56"/>
      <c r="AG1016" s="56"/>
      <c r="AH1016" s="56"/>
      <c r="AI1016" s="56"/>
      <c r="AJ1016" s="56"/>
      <c r="AK1016" s="56"/>
      <c r="AL1016" s="56"/>
    </row>
    <row r="1017" spans="1:38" s="22" customFormat="1" x14ac:dyDescent="0.2">
      <c r="A1017" s="55"/>
      <c r="B1017" s="55"/>
      <c r="C1017" s="55"/>
      <c r="D1017" s="55"/>
      <c r="E1017" s="55"/>
      <c r="F1017" s="55"/>
      <c r="G1017" s="55"/>
      <c r="H1017" s="56"/>
      <c r="I1017" s="56"/>
      <c r="J1017" s="56"/>
      <c r="K1017" s="56"/>
      <c r="L1017" s="56"/>
      <c r="M1017" s="56"/>
      <c r="N1017" s="56"/>
      <c r="O1017" s="56"/>
      <c r="P1017" s="56"/>
      <c r="Q1017" s="56"/>
      <c r="R1017" s="56"/>
      <c r="S1017" s="56"/>
      <c r="T1017" s="56"/>
      <c r="U1017" s="56"/>
      <c r="V1017" s="56"/>
      <c r="W1017" s="56"/>
      <c r="X1017" s="56"/>
      <c r="Y1017" s="56"/>
      <c r="Z1017" s="56"/>
      <c r="AA1017" s="56"/>
      <c r="AB1017" s="56"/>
      <c r="AC1017" s="56"/>
      <c r="AD1017" s="56"/>
      <c r="AE1017" s="56"/>
      <c r="AF1017" s="56"/>
      <c r="AG1017" s="56"/>
      <c r="AH1017" s="56"/>
      <c r="AI1017" s="56"/>
      <c r="AJ1017" s="56"/>
      <c r="AK1017" s="56"/>
      <c r="AL1017" s="56"/>
    </row>
    <row r="1018" spans="1:38" s="22" customFormat="1" x14ac:dyDescent="0.2">
      <c r="A1018" s="55"/>
      <c r="B1018" s="55"/>
      <c r="C1018" s="55"/>
      <c r="D1018" s="55"/>
      <c r="E1018" s="55"/>
      <c r="F1018" s="55"/>
      <c r="G1018" s="55"/>
      <c r="H1018" s="56"/>
      <c r="I1018" s="56"/>
      <c r="J1018" s="56"/>
      <c r="K1018" s="56"/>
      <c r="L1018" s="56"/>
      <c r="M1018" s="56"/>
      <c r="N1018" s="56"/>
      <c r="O1018" s="56"/>
      <c r="P1018" s="56"/>
      <c r="Q1018" s="56"/>
      <c r="R1018" s="56"/>
      <c r="S1018" s="56"/>
      <c r="T1018" s="56"/>
      <c r="U1018" s="56"/>
      <c r="V1018" s="56"/>
      <c r="W1018" s="56"/>
      <c r="X1018" s="56"/>
      <c r="Y1018" s="56"/>
      <c r="Z1018" s="56"/>
      <c r="AA1018" s="56"/>
      <c r="AB1018" s="56"/>
      <c r="AC1018" s="56"/>
      <c r="AD1018" s="56"/>
      <c r="AE1018" s="56"/>
      <c r="AF1018" s="56"/>
      <c r="AG1018" s="56"/>
      <c r="AH1018" s="56"/>
      <c r="AI1018" s="56"/>
      <c r="AJ1018" s="56"/>
      <c r="AK1018" s="56"/>
      <c r="AL1018" s="56"/>
    </row>
    <row r="1019" spans="1:38" s="22" customFormat="1" x14ac:dyDescent="0.2">
      <c r="A1019" s="55"/>
      <c r="B1019" s="55"/>
      <c r="C1019" s="55"/>
      <c r="D1019" s="55"/>
      <c r="E1019" s="55"/>
      <c r="F1019" s="55"/>
      <c r="G1019" s="55"/>
      <c r="H1019" s="56"/>
      <c r="I1019" s="56"/>
      <c r="J1019" s="56"/>
      <c r="K1019" s="56"/>
      <c r="L1019" s="56"/>
      <c r="M1019" s="56"/>
      <c r="N1019" s="56"/>
      <c r="O1019" s="56"/>
      <c r="P1019" s="56"/>
      <c r="Q1019" s="56"/>
      <c r="R1019" s="56"/>
      <c r="S1019" s="56"/>
      <c r="T1019" s="56"/>
      <c r="U1019" s="56"/>
      <c r="V1019" s="56"/>
      <c r="W1019" s="56"/>
      <c r="X1019" s="56"/>
      <c r="Y1019" s="56"/>
      <c r="Z1019" s="56"/>
      <c r="AA1019" s="56"/>
      <c r="AB1019" s="56"/>
      <c r="AC1019" s="56"/>
      <c r="AD1019" s="56"/>
      <c r="AE1019" s="56"/>
      <c r="AF1019" s="56"/>
      <c r="AG1019" s="56"/>
      <c r="AH1019" s="56"/>
      <c r="AI1019" s="56"/>
      <c r="AJ1019" s="56"/>
      <c r="AK1019" s="56"/>
      <c r="AL1019" s="56"/>
    </row>
    <row r="1020" spans="1:38" s="22" customFormat="1" x14ac:dyDescent="0.2">
      <c r="A1020" s="55"/>
      <c r="B1020" s="55"/>
      <c r="C1020" s="55"/>
      <c r="D1020" s="55"/>
      <c r="E1020" s="55"/>
      <c r="F1020" s="55"/>
      <c r="G1020" s="55"/>
      <c r="H1020" s="56"/>
      <c r="I1020" s="56"/>
      <c r="J1020" s="56"/>
      <c r="K1020" s="56"/>
      <c r="L1020" s="56"/>
      <c r="M1020" s="56"/>
      <c r="N1020" s="56"/>
      <c r="O1020" s="56"/>
      <c r="P1020" s="56"/>
      <c r="Q1020" s="56"/>
      <c r="R1020" s="56"/>
      <c r="S1020" s="56"/>
      <c r="T1020" s="56"/>
      <c r="U1020" s="56"/>
      <c r="V1020" s="56"/>
      <c r="W1020" s="56"/>
      <c r="X1020" s="56"/>
      <c r="Y1020" s="56"/>
      <c r="Z1020" s="56"/>
      <c r="AA1020" s="56"/>
      <c r="AB1020" s="56"/>
      <c r="AC1020" s="56"/>
      <c r="AD1020" s="56"/>
      <c r="AE1020" s="56"/>
      <c r="AF1020" s="56"/>
      <c r="AG1020" s="56"/>
      <c r="AH1020" s="56"/>
      <c r="AI1020" s="56"/>
      <c r="AJ1020" s="56"/>
      <c r="AK1020" s="56"/>
      <c r="AL1020" s="56"/>
    </row>
    <row r="1021" spans="1:38" s="22" customFormat="1" x14ac:dyDescent="0.2">
      <c r="A1021" s="55"/>
      <c r="B1021" s="55"/>
      <c r="C1021" s="55"/>
      <c r="D1021" s="55"/>
      <c r="E1021" s="55"/>
      <c r="F1021" s="55"/>
      <c r="G1021" s="55"/>
      <c r="H1021" s="56"/>
      <c r="I1021" s="56"/>
      <c r="J1021" s="56"/>
      <c r="K1021" s="56"/>
      <c r="L1021" s="56"/>
      <c r="M1021" s="56"/>
      <c r="N1021" s="56"/>
      <c r="O1021" s="56"/>
      <c r="P1021" s="56"/>
      <c r="Q1021" s="56"/>
      <c r="R1021" s="56"/>
      <c r="S1021" s="56"/>
      <c r="T1021" s="56"/>
      <c r="U1021" s="56"/>
      <c r="V1021" s="56"/>
      <c r="W1021" s="56"/>
      <c r="X1021" s="56"/>
      <c r="Y1021" s="56"/>
      <c r="Z1021" s="56"/>
      <c r="AA1021" s="56"/>
      <c r="AB1021" s="56"/>
      <c r="AC1021" s="56"/>
      <c r="AD1021" s="56"/>
      <c r="AE1021" s="56"/>
      <c r="AF1021" s="56"/>
      <c r="AG1021" s="56"/>
      <c r="AH1021" s="56"/>
      <c r="AI1021" s="56"/>
      <c r="AJ1021" s="56"/>
      <c r="AK1021" s="56"/>
      <c r="AL1021" s="56"/>
    </row>
    <row r="1022" spans="1:38" s="22" customFormat="1" x14ac:dyDescent="0.2">
      <c r="A1022" s="55"/>
      <c r="B1022" s="55"/>
      <c r="C1022" s="55"/>
      <c r="D1022" s="55"/>
      <c r="E1022" s="55"/>
      <c r="F1022" s="55"/>
      <c r="G1022" s="55"/>
      <c r="H1022" s="56"/>
      <c r="I1022" s="56"/>
      <c r="J1022" s="56"/>
      <c r="K1022" s="56"/>
      <c r="L1022" s="56"/>
      <c r="M1022" s="56"/>
      <c r="N1022" s="56"/>
      <c r="O1022" s="56"/>
      <c r="P1022" s="56"/>
      <c r="Q1022" s="56"/>
      <c r="R1022" s="56"/>
      <c r="S1022" s="56"/>
      <c r="T1022" s="56"/>
      <c r="U1022" s="56"/>
      <c r="V1022" s="56"/>
      <c r="W1022" s="56"/>
      <c r="X1022" s="56"/>
      <c r="Y1022" s="56"/>
      <c r="Z1022" s="56"/>
      <c r="AA1022" s="56"/>
      <c r="AB1022" s="56"/>
      <c r="AC1022" s="56"/>
      <c r="AD1022" s="56"/>
      <c r="AE1022" s="56"/>
      <c r="AF1022" s="56"/>
      <c r="AG1022" s="56"/>
      <c r="AH1022" s="56"/>
      <c r="AI1022" s="56"/>
      <c r="AJ1022" s="56"/>
      <c r="AK1022" s="56"/>
      <c r="AL1022" s="56"/>
    </row>
    <row r="1023" spans="1:38" s="22" customFormat="1" x14ac:dyDescent="0.2">
      <c r="A1023" s="55"/>
      <c r="B1023" s="55"/>
      <c r="C1023" s="55"/>
      <c r="D1023" s="55"/>
      <c r="E1023" s="55"/>
      <c r="F1023" s="55"/>
      <c r="G1023" s="55"/>
      <c r="H1023" s="56"/>
      <c r="I1023" s="56"/>
      <c r="J1023" s="56"/>
      <c r="K1023" s="56"/>
      <c r="L1023" s="56"/>
      <c r="M1023" s="56"/>
      <c r="N1023" s="56"/>
      <c r="O1023" s="56"/>
      <c r="P1023" s="56"/>
      <c r="Q1023" s="56"/>
      <c r="R1023" s="56"/>
      <c r="S1023" s="56"/>
      <c r="T1023" s="56"/>
      <c r="U1023" s="56"/>
      <c r="V1023" s="56"/>
      <c r="W1023" s="56"/>
      <c r="X1023" s="56"/>
      <c r="Y1023" s="56"/>
      <c r="Z1023" s="56"/>
      <c r="AA1023" s="56"/>
      <c r="AB1023" s="56"/>
      <c r="AC1023" s="56"/>
      <c r="AD1023" s="56"/>
      <c r="AE1023" s="56"/>
      <c r="AF1023" s="56"/>
      <c r="AG1023" s="56"/>
      <c r="AH1023" s="56"/>
      <c r="AI1023" s="56"/>
      <c r="AJ1023" s="56"/>
      <c r="AK1023" s="56"/>
      <c r="AL1023" s="56"/>
    </row>
    <row r="1024" spans="1:38" s="22" customFormat="1" x14ac:dyDescent="0.2">
      <c r="A1024" s="55"/>
      <c r="B1024" s="55"/>
      <c r="C1024" s="55"/>
      <c r="D1024" s="55"/>
      <c r="E1024" s="55"/>
      <c r="F1024" s="55"/>
      <c r="G1024" s="55"/>
      <c r="H1024" s="56"/>
      <c r="I1024" s="56"/>
      <c r="J1024" s="56"/>
      <c r="K1024" s="56"/>
      <c r="L1024" s="56"/>
      <c r="M1024" s="56"/>
      <c r="N1024" s="56"/>
      <c r="O1024" s="56"/>
      <c r="P1024" s="56"/>
      <c r="Q1024" s="56"/>
      <c r="R1024" s="56"/>
      <c r="S1024" s="56"/>
      <c r="T1024" s="56"/>
      <c r="U1024" s="56"/>
      <c r="V1024" s="56"/>
      <c r="W1024" s="56"/>
      <c r="X1024" s="56"/>
      <c r="Y1024" s="56"/>
      <c r="Z1024" s="56"/>
      <c r="AA1024" s="56"/>
      <c r="AB1024" s="56"/>
      <c r="AC1024" s="56"/>
      <c r="AD1024" s="56"/>
      <c r="AE1024" s="56"/>
      <c r="AF1024" s="56"/>
      <c r="AG1024" s="56"/>
      <c r="AH1024" s="56"/>
      <c r="AI1024" s="56"/>
      <c r="AJ1024" s="56"/>
      <c r="AK1024" s="56"/>
      <c r="AL1024" s="56"/>
    </row>
    <row r="1025" spans="1:38" s="22" customFormat="1" x14ac:dyDescent="0.2">
      <c r="A1025" s="55"/>
      <c r="B1025" s="55"/>
      <c r="C1025" s="55"/>
      <c r="D1025" s="55"/>
      <c r="E1025" s="55"/>
      <c r="F1025" s="55"/>
      <c r="G1025" s="55"/>
      <c r="H1025" s="56"/>
      <c r="I1025" s="56"/>
      <c r="J1025" s="56"/>
      <c r="K1025" s="56"/>
      <c r="L1025" s="56"/>
      <c r="M1025" s="56"/>
      <c r="N1025" s="56"/>
      <c r="O1025" s="56"/>
      <c r="P1025" s="56"/>
      <c r="Q1025" s="56"/>
      <c r="R1025" s="56"/>
      <c r="S1025" s="56"/>
      <c r="T1025" s="56"/>
      <c r="U1025" s="56"/>
      <c r="V1025" s="56"/>
      <c r="W1025" s="56"/>
      <c r="X1025" s="56"/>
      <c r="Y1025" s="56"/>
      <c r="Z1025" s="56"/>
      <c r="AA1025" s="56"/>
      <c r="AB1025" s="56"/>
      <c r="AC1025" s="56"/>
      <c r="AD1025" s="56"/>
      <c r="AE1025" s="56"/>
      <c r="AF1025" s="56"/>
      <c r="AG1025" s="56"/>
      <c r="AH1025" s="56"/>
      <c r="AI1025" s="56"/>
      <c r="AJ1025" s="56"/>
      <c r="AK1025" s="56"/>
      <c r="AL1025" s="56"/>
    </row>
    <row r="1026" spans="1:38" s="22" customFormat="1" x14ac:dyDescent="0.2">
      <c r="A1026" s="55"/>
      <c r="B1026" s="55"/>
      <c r="C1026" s="55"/>
      <c r="D1026" s="55"/>
      <c r="E1026" s="55"/>
      <c r="F1026" s="55"/>
      <c r="G1026" s="55"/>
      <c r="H1026" s="56"/>
      <c r="I1026" s="56"/>
      <c r="J1026" s="56"/>
      <c r="K1026" s="56"/>
      <c r="L1026" s="56"/>
      <c r="M1026" s="56"/>
      <c r="N1026" s="56"/>
      <c r="O1026" s="56"/>
      <c r="P1026" s="56"/>
      <c r="Q1026" s="56"/>
      <c r="R1026" s="56"/>
      <c r="S1026" s="56"/>
      <c r="T1026" s="56"/>
      <c r="U1026" s="56"/>
      <c r="V1026" s="56"/>
      <c r="W1026" s="56"/>
      <c r="X1026" s="56"/>
      <c r="Y1026" s="56"/>
      <c r="Z1026" s="56"/>
      <c r="AA1026" s="56"/>
      <c r="AB1026" s="56"/>
      <c r="AC1026" s="56"/>
      <c r="AD1026" s="56"/>
      <c r="AE1026" s="56"/>
      <c r="AF1026" s="56"/>
      <c r="AG1026" s="56"/>
      <c r="AH1026" s="56"/>
      <c r="AI1026" s="56"/>
      <c r="AJ1026" s="56"/>
      <c r="AK1026" s="56"/>
      <c r="AL1026" s="56"/>
    </row>
    <row r="1027" spans="1:38" s="22" customFormat="1" x14ac:dyDescent="0.2">
      <c r="A1027" s="55"/>
      <c r="B1027" s="55"/>
      <c r="C1027" s="55"/>
      <c r="D1027" s="55"/>
      <c r="E1027" s="55"/>
      <c r="F1027" s="55"/>
      <c r="G1027" s="55"/>
      <c r="H1027" s="56"/>
      <c r="I1027" s="56"/>
      <c r="J1027" s="56"/>
      <c r="K1027" s="56"/>
      <c r="L1027" s="56"/>
      <c r="M1027" s="56"/>
      <c r="N1027" s="56"/>
      <c r="O1027" s="56"/>
      <c r="P1027" s="56"/>
      <c r="Q1027" s="56"/>
      <c r="R1027" s="56"/>
      <c r="S1027" s="56"/>
      <c r="T1027" s="56"/>
      <c r="U1027" s="56"/>
      <c r="V1027" s="56"/>
      <c r="W1027" s="56"/>
      <c r="X1027" s="56"/>
      <c r="Y1027" s="56"/>
      <c r="Z1027" s="56"/>
      <c r="AA1027" s="56"/>
      <c r="AB1027" s="56"/>
      <c r="AC1027" s="56"/>
      <c r="AD1027" s="56"/>
      <c r="AE1027" s="56"/>
      <c r="AF1027" s="56"/>
      <c r="AG1027" s="56"/>
      <c r="AH1027" s="56"/>
      <c r="AI1027" s="56"/>
      <c r="AJ1027" s="56"/>
      <c r="AK1027" s="56"/>
      <c r="AL1027" s="56"/>
    </row>
    <row r="1028" spans="1:38" s="22" customFormat="1" x14ac:dyDescent="0.2">
      <c r="A1028" s="55"/>
      <c r="B1028" s="55"/>
      <c r="C1028" s="55"/>
      <c r="D1028" s="55"/>
      <c r="E1028" s="55"/>
      <c r="F1028" s="55"/>
      <c r="G1028" s="55"/>
      <c r="H1028" s="56"/>
      <c r="I1028" s="56"/>
      <c r="J1028" s="56"/>
      <c r="K1028" s="56"/>
      <c r="L1028" s="56"/>
      <c r="M1028" s="56"/>
      <c r="N1028" s="56"/>
      <c r="O1028" s="56"/>
      <c r="P1028" s="56"/>
      <c r="Q1028" s="56"/>
      <c r="R1028" s="56"/>
      <c r="S1028" s="56"/>
      <c r="T1028" s="56"/>
      <c r="U1028" s="56"/>
      <c r="V1028" s="56"/>
      <c r="W1028" s="56"/>
      <c r="X1028" s="56"/>
      <c r="Y1028" s="56"/>
      <c r="Z1028" s="56"/>
      <c r="AA1028" s="56"/>
      <c r="AB1028" s="56"/>
      <c r="AC1028" s="56"/>
      <c r="AD1028" s="56"/>
      <c r="AE1028" s="56"/>
      <c r="AF1028" s="56"/>
      <c r="AG1028" s="56"/>
      <c r="AH1028" s="56"/>
      <c r="AI1028" s="56"/>
      <c r="AJ1028" s="56"/>
      <c r="AK1028" s="56"/>
      <c r="AL1028" s="56"/>
    </row>
    <row r="1029" spans="1:38" s="22" customFormat="1" x14ac:dyDescent="0.2">
      <c r="A1029" s="55"/>
      <c r="B1029" s="55"/>
      <c r="C1029" s="55"/>
      <c r="D1029" s="55"/>
      <c r="E1029" s="55"/>
      <c r="F1029" s="55"/>
      <c r="G1029" s="55"/>
      <c r="H1029" s="56"/>
      <c r="I1029" s="56"/>
      <c r="J1029" s="56"/>
      <c r="K1029" s="56"/>
      <c r="L1029" s="56"/>
      <c r="M1029" s="56"/>
      <c r="N1029" s="56"/>
      <c r="O1029" s="56"/>
      <c r="P1029" s="56"/>
      <c r="Q1029" s="56"/>
      <c r="R1029" s="56"/>
      <c r="S1029" s="56"/>
      <c r="T1029" s="56"/>
      <c r="U1029" s="56"/>
      <c r="V1029" s="56"/>
      <c r="W1029" s="56"/>
      <c r="X1029" s="56"/>
      <c r="Y1029" s="56"/>
      <c r="Z1029" s="56"/>
      <c r="AA1029" s="56"/>
      <c r="AB1029" s="56"/>
      <c r="AC1029" s="56"/>
      <c r="AD1029" s="56"/>
      <c r="AE1029" s="56"/>
      <c r="AF1029" s="56"/>
      <c r="AG1029" s="56"/>
      <c r="AH1029" s="56"/>
      <c r="AI1029" s="56"/>
      <c r="AJ1029" s="56"/>
      <c r="AK1029" s="56"/>
      <c r="AL1029" s="56"/>
    </row>
    <row r="1030" spans="1:38" s="22" customFormat="1" x14ac:dyDescent="0.2">
      <c r="A1030" s="55"/>
      <c r="B1030" s="55"/>
      <c r="C1030" s="55"/>
      <c r="D1030" s="55"/>
      <c r="E1030" s="55"/>
      <c r="F1030" s="55"/>
      <c r="G1030" s="55"/>
      <c r="H1030" s="56"/>
      <c r="I1030" s="56"/>
      <c r="J1030" s="56"/>
      <c r="K1030" s="56"/>
      <c r="L1030" s="56"/>
      <c r="M1030" s="56"/>
      <c r="N1030" s="56"/>
      <c r="O1030" s="56"/>
      <c r="P1030" s="56"/>
      <c r="Q1030" s="56"/>
      <c r="R1030" s="56"/>
      <c r="S1030" s="56"/>
      <c r="T1030" s="56"/>
      <c r="U1030" s="56"/>
      <c r="V1030" s="56"/>
      <c r="W1030" s="56"/>
      <c r="X1030" s="56"/>
      <c r="Y1030" s="56"/>
      <c r="Z1030" s="56"/>
      <c r="AA1030" s="56"/>
      <c r="AB1030" s="56"/>
      <c r="AC1030" s="56"/>
      <c r="AD1030" s="56"/>
      <c r="AE1030" s="56"/>
      <c r="AF1030" s="56"/>
      <c r="AG1030" s="56"/>
      <c r="AH1030" s="56"/>
      <c r="AI1030" s="56"/>
      <c r="AJ1030" s="56"/>
      <c r="AK1030" s="56"/>
      <c r="AL1030" s="56"/>
    </row>
    <row r="1031" spans="1:38" s="22" customFormat="1" x14ac:dyDescent="0.2">
      <c r="A1031" s="55"/>
      <c r="B1031" s="55"/>
      <c r="C1031" s="55"/>
      <c r="D1031" s="55"/>
      <c r="E1031" s="55"/>
      <c r="F1031" s="55"/>
      <c r="G1031" s="55"/>
      <c r="H1031" s="56"/>
      <c r="I1031" s="56"/>
      <c r="J1031" s="56"/>
      <c r="K1031" s="56"/>
      <c r="L1031" s="56"/>
      <c r="M1031" s="56"/>
      <c r="N1031" s="56"/>
      <c r="O1031" s="56"/>
      <c r="P1031" s="56"/>
      <c r="Q1031" s="56"/>
      <c r="R1031" s="56"/>
      <c r="S1031" s="56"/>
      <c r="T1031" s="56"/>
      <c r="U1031" s="56"/>
      <c r="V1031" s="56"/>
      <c r="W1031" s="56"/>
      <c r="X1031" s="56"/>
      <c r="Y1031" s="56"/>
      <c r="Z1031" s="56"/>
      <c r="AA1031" s="56"/>
      <c r="AB1031" s="56"/>
      <c r="AC1031" s="56"/>
      <c r="AD1031" s="56"/>
      <c r="AE1031" s="56"/>
      <c r="AF1031" s="56"/>
      <c r="AG1031" s="56"/>
      <c r="AH1031" s="56"/>
      <c r="AI1031" s="56"/>
      <c r="AJ1031" s="56"/>
      <c r="AK1031" s="56"/>
      <c r="AL1031" s="56"/>
    </row>
    <row r="1032" spans="1:38" s="22" customFormat="1" x14ac:dyDescent="0.2">
      <c r="A1032" s="55"/>
      <c r="B1032" s="55"/>
      <c r="C1032" s="55"/>
      <c r="D1032" s="55"/>
      <c r="E1032" s="55"/>
      <c r="F1032" s="55"/>
      <c r="G1032" s="55"/>
      <c r="H1032" s="56"/>
      <c r="I1032" s="56"/>
      <c r="J1032" s="56"/>
      <c r="K1032" s="56"/>
      <c r="L1032" s="56"/>
      <c r="M1032" s="56"/>
      <c r="N1032" s="56"/>
      <c r="O1032" s="56"/>
      <c r="P1032" s="56"/>
      <c r="Q1032" s="56"/>
      <c r="R1032" s="56"/>
      <c r="S1032" s="56"/>
      <c r="T1032" s="56"/>
      <c r="U1032" s="56"/>
      <c r="V1032" s="56"/>
      <c r="W1032" s="56"/>
      <c r="X1032" s="56"/>
      <c r="Y1032" s="56"/>
      <c r="Z1032" s="56"/>
      <c r="AA1032" s="56"/>
      <c r="AB1032" s="56"/>
      <c r="AC1032" s="56"/>
      <c r="AD1032" s="56"/>
      <c r="AE1032" s="56"/>
      <c r="AF1032" s="56"/>
      <c r="AG1032" s="56"/>
      <c r="AH1032" s="56"/>
      <c r="AI1032" s="56"/>
      <c r="AJ1032" s="56"/>
      <c r="AK1032" s="56"/>
      <c r="AL1032" s="56"/>
    </row>
    <row r="1033" spans="1:38" s="22" customFormat="1" x14ac:dyDescent="0.2">
      <c r="A1033" s="55"/>
      <c r="B1033" s="55"/>
      <c r="C1033" s="55"/>
      <c r="D1033" s="55"/>
      <c r="E1033" s="55"/>
      <c r="F1033" s="55"/>
      <c r="G1033" s="55"/>
      <c r="H1033" s="56"/>
      <c r="I1033" s="56"/>
      <c r="J1033" s="56"/>
      <c r="K1033" s="56"/>
      <c r="L1033" s="56"/>
      <c r="M1033" s="56"/>
      <c r="N1033" s="56"/>
      <c r="O1033" s="56"/>
      <c r="P1033" s="56"/>
      <c r="Q1033" s="56"/>
      <c r="R1033" s="56"/>
      <c r="S1033" s="56"/>
      <c r="T1033" s="56"/>
      <c r="U1033" s="56"/>
      <c r="V1033" s="56"/>
      <c r="W1033" s="56"/>
      <c r="X1033" s="56"/>
      <c r="Y1033" s="56"/>
      <c r="Z1033" s="56"/>
      <c r="AA1033" s="56"/>
      <c r="AB1033" s="56"/>
      <c r="AC1033" s="56"/>
      <c r="AD1033" s="56"/>
      <c r="AE1033" s="56"/>
      <c r="AF1033" s="56"/>
      <c r="AG1033" s="56"/>
      <c r="AH1033" s="56"/>
      <c r="AI1033" s="56"/>
      <c r="AJ1033" s="56"/>
      <c r="AK1033" s="56"/>
      <c r="AL1033" s="56"/>
    </row>
    <row r="1034" spans="1:38" s="22" customFormat="1" x14ac:dyDescent="0.2">
      <c r="A1034" s="55"/>
      <c r="B1034" s="55"/>
      <c r="C1034" s="55"/>
      <c r="D1034" s="55"/>
      <c r="E1034" s="55"/>
      <c r="F1034" s="55"/>
      <c r="G1034" s="55"/>
      <c r="H1034" s="56"/>
      <c r="I1034" s="56"/>
      <c r="J1034" s="56"/>
      <c r="K1034" s="56"/>
      <c r="L1034" s="56"/>
      <c r="M1034" s="56"/>
      <c r="N1034" s="56"/>
      <c r="O1034" s="56"/>
      <c r="P1034" s="56"/>
      <c r="Q1034" s="56"/>
      <c r="R1034" s="56"/>
      <c r="S1034" s="56"/>
      <c r="T1034" s="56"/>
      <c r="U1034" s="56"/>
      <c r="V1034" s="56"/>
      <c r="W1034" s="56"/>
      <c r="X1034" s="56"/>
      <c r="Y1034" s="56"/>
      <c r="Z1034" s="56"/>
      <c r="AA1034" s="56"/>
      <c r="AB1034" s="56"/>
      <c r="AC1034" s="56"/>
      <c r="AD1034" s="56"/>
      <c r="AE1034" s="56"/>
      <c r="AF1034" s="56"/>
      <c r="AG1034" s="56"/>
      <c r="AH1034" s="56"/>
      <c r="AI1034" s="56"/>
      <c r="AJ1034" s="56"/>
      <c r="AK1034" s="56"/>
      <c r="AL1034" s="56"/>
    </row>
    <row r="1035" spans="1:38" s="22" customFormat="1" x14ac:dyDescent="0.2">
      <c r="A1035" s="55"/>
      <c r="B1035" s="55"/>
      <c r="C1035" s="55"/>
      <c r="D1035" s="55"/>
      <c r="E1035" s="55"/>
      <c r="F1035" s="55"/>
      <c r="G1035" s="55"/>
      <c r="H1035" s="56"/>
      <c r="I1035" s="56"/>
      <c r="J1035" s="56"/>
      <c r="K1035" s="56"/>
      <c r="L1035" s="56"/>
      <c r="M1035" s="56"/>
      <c r="N1035" s="56"/>
      <c r="O1035" s="56"/>
      <c r="P1035" s="56"/>
      <c r="Q1035" s="56"/>
      <c r="R1035" s="56"/>
      <c r="S1035" s="56"/>
      <c r="T1035" s="56"/>
      <c r="U1035" s="56"/>
      <c r="V1035" s="56"/>
      <c r="W1035" s="56"/>
      <c r="X1035" s="56"/>
      <c r="Y1035" s="56"/>
      <c r="Z1035" s="56"/>
      <c r="AA1035" s="56"/>
      <c r="AB1035" s="56"/>
      <c r="AC1035" s="56"/>
      <c r="AD1035" s="56"/>
      <c r="AE1035" s="56"/>
      <c r="AF1035" s="56"/>
      <c r="AG1035" s="56"/>
      <c r="AH1035" s="56"/>
      <c r="AI1035" s="56"/>
      <c r="AJ1035" s="56"/>
      <c r="AK1035" s="56"/>
      <c r="AL1035" s="56"/>
    </row>
    <row r="1036" spans="1:38" s="22" customFormat="1" x14ac:dyDescent="0.2">
      <c r="A1036" s="55"/>
      <c r="B1036" s="55"/>
      <c r="C1036" s="55"/>
      <c r="D1036" s="55"/>
      <c r="E1036" s="55"/>
      <c r="F1036" s="55"/>
      <c r="G1036" s="55"/>
      <c r="H1036" s="56"/>
      <c r="I1036" s="56"/>
      <c r="J1036" s="56"/>
      <c r="K1036" s="56"/>
      <c r="L1036" s="56"/>
      <c r="M1036" s="56"/>
      <c r="N1036" s="56"/>
      <c r="O1036" s="56"/>
      <c r="P1036" s="56"/>
      <c r="Q1036" s="56"/>
      <c r="R1036" s="56"/>
      <c r="S1036" s="56"/>
      <c r="T1036" s="56"/>
      <c r="U1036" s="56"/>
      <c r="V1036" s="56"/>
      <c r="W1036" s="56"/>
      <c r="X1036" s="56"/>
      <c r="Y1036" s="56"/>
      <c r="Z1036" s="56"/>
      <c r="AA1036" s="56"/>
      <c r="AB1036" s="56"/>
      <c r="AC1036" s="56"/>
      <c r="AD1036" s="56"/>
      <c r="AE1036" s="56"/>
      <c r="AF1036" s="56"/>
      <c r="AG1036" s="56"/>
      <c r="AH1036" s="56"/>
      <c r="AI1036" s="56"/>
      <c r="AJ1036" s="56"/>
      <c r="AK1036" s="56"/>
      <c r="AL1036" s="56"/>
    </row>
    <row r="1037" spans="1:38" s="22" customFormat="1" x14ac:dyDescent="0.2">
      <c r="A1037" s="55"/>
      <c r="B1037" s="55"/>
      <c r="C1037" s="55"/>
      <c r="D1037" s="55"/>
      <c r="E1037" s="55"/>
      <c r="F1037" s="55"/>
      <c r="G1037" s="55"/>
      <c r="H1037" s="56"/>
      <c r="I1037" s="56"/>
      <c r="J1037" s="56"/>
      <c r="K1037" s="56"/>
      <c r="L1037" s="56"/>
      <c r="M1037" s="56"/>
      <c r="N1037" s="56"/>
      <c r="O1037" s="56"/>
      <c r="P1037" s="56"/>
      <c r="Q1037" s="56"/>
      <c r="R1037" s="56"/>
      <c r="S1037" s="56"/>
      <c r="T1037" s="56"/>
      <c r="U1037" s="56"/>
      <c r="V1037" s="56"/>
      <c r="W1037" s="56"/>
      <c r="X1037" s="56"/>
      <c r="Y1037" s="56"/>
      <c r="Z1037" s="56"/>
      <c r="AA1037" s="56"/>
      <c r="AB1037" s="56"/>
      <c r="AC1037" s="56"/>
      <c r="AD1037" s="56"/>
      <c r="AE1037" s="56"/>
      <c r="AF1037" s="56"/>
      <c r="AG1037" s="56"/>
      <c r="AH1037" s="56"/>
      <c r="AI1037" s="56"/>
      <c r="AJ1037" s="56"/>
      <c r="AK1037" s="56"/>
      <c r="AL1037" s="56"/>
    </row>
    <row r="1038" spans="1:38" s="22" customFormat="1" x14ac:dyDescent="0.2">
      <c r="A1038" s="55"/>
      <c r="B1038" s="55"/>
      <c r="C1038" s="55"/>
      <c r="D1038" s="55"/>
      <c r="E1038" s="55"/>
      <c r="F1038" s="55"/>
      <c r="G1038" s="55"/>
      <c r="H1038" s="56"/>
      <c r="I1038" s="56"/>
      <c r="J1038" s="56"/>
      <c r="K1038" s="56"/>
      <c r="L1038" s="56"/>
      <c r="M1038" s="56"/>
      <c r="N1038" s="56"/>
      <c r="O1038" s="56"/>
      <c r="P1038" s="56"/>
      <c r="Q1038" s="56"/>
      <c r="R1038" s="56"/>
      <c r="S1038" s="56"/>
      <c r="T1038" s="56"/>
      <c r="U1038" s="56"/>
      <c r="V1038" s="56"/>
      <c r="W1038" s="56"/>
      <c r="X1038" s="56"/>
      <c r="Y1038" s="56"/>
      <c r="Z1038" s="56"/>
      <c r="AA1038" s="56"/>
      <c r="AB1038" s="56"/>
      <c r="AC1038" s="56"/>
      <c r="AD1038" s="56"/>
      <c r="AE1038" s="56"/>
      <c r="AF1038" s="56"/>
      <c r="AG1038" s="56"/>
      <c r="AH1038" s="56"/>
      <c r="AI1038" s="56"/>
      <c r="AJ1038" s="56"/>
      <c r="AK1038" s="56"/>
      <c r="AL1038" s="56"/>
    </row>
    <row r="1039" spans="1:38" s="22" customFormat="1" x14ac:dyDescent="0.2">
      <c r="A1039" s="55"/>
      <c r="B1039" s="55"/>
      <c r="C1039" s="55"/>
      <c r="D1039" s="55"/>
      <c r="E1039" s="55"/>
      <c r="F1039" s="55"/>
      <c r="G1039" s="55"/>
      <c r="H1039" s="56"/>
      <c r="I1039" s="56"/>
      <c r="J1039" s="56"/>
      <c r="K1039" s="56"/>
      <c r="L1039" s="56"/>
      <c r="M1039" s="56"/>
      <c r="N1039" s="56"/>
      <c r="O1039" s="56"/>
      <c r="P1039" s="56"/>
      <c r="Q1039" s="56"/>
      <c r="R1039" s="56"/>
      <c r="S1039" s="56"/>
      <c r="T1039" s="56"/>
      <c r="U1039" s="56"/>
      <c r="V1039" s="56"/>
      <c r="W1039" s="56"/>
      <c r="X1039" s="56"/>
      <c r="Y1039" s="56"/>
      <c r="Z1039" s="56"/>
      <c r="AA1039" s="56"/>
      <c r="AB1039" s="56"/>
      <c r="AC1039" s="56"/>
      <c r="AD1039" s="56"/>
      <c r="AE1039" s="56"/>
      <c r="AF1039" s="56"/>
      <c r="AG1039" s="56"/>
      <c r="AH1039" s="56"/>
      <c r="AI1039" s="56"/>
      <c r="AJ1039" s="56"/>
      <c r="AK1039" s="56"/>
      <c r="AL1039" s="56"/>
    </row>
    <row r="1040" spans="1:38" s="22" customFormat="1" x14ac:dyDescent="0.2">
      <c r="A1040" s="55"/>
      <c r="B1040" s="55"/>
      <c r="C1040" s="55"/>
      <c r="D1040" s="55"/>
      <c r="E1040" s="55"/>
      <c r="F1040" s="55"/>
      <c r="G1040" s="55"/>
      <c r="H1040" s="56"/>
      <c r="I1040" s="56"/>
      <c r="J1040" s="56"/>
      <c r="K1040" s="56"/>
      <c r="L1040" s="56"/>
      <c r="M1040" s="56"/>
      <c r="N1040" s="56"/>
      <c r="O1040" s="56"/>
      <c r="P1040" s="56"/>
      <c r="Q1040" s="56"/>
      <c r="R1040" s="56"/>
      <c r="S1040" s="56"/>
      <c r="T1040" s="56"/>
      <c r="U1040" s="56"/>
      <c r="V1040" s="56"/>
      <c r="W1040" s="56"/>
      <c r="X1040" s="56"/>
      <c r="Y1040" s="56"/>
      <c r="Z1040" s="56"/>
      <c r="AA1040" s="56"/>
      <c r="AB1040" s="56"/>
      <c r="AC1040" s="56"/>
      <c r="AD1040" s="56"/>
      <c r="AE1040" s="56"/>
      <c r="AF1040" s="56"/>
      <c r="AG1040" s="56"/>
      <c r="AH1040" s="56"/>
      <c r="AI1040" s="56"/>
      <c r="AJ1040" s="56"/>
      <c r="AK1040" s="56"/>
      <c r="AL1040" s="56"/>
    </row>
    <row r="1041" spans="1:38" s="22" customFormat="1" x14ac:dyDescent="0.2">
      <c r="A1041" s="55"/>
      <c r="B1041" s="55"/>
      <c r="C1041" s="55"/>
      <c r="D1041" s="55"/>
      <c r="E1041" s="55"/>
      <c r="F1041" s="55"/>
      <c r="G1041" s="55"/>
      <c r="H1041" s="56"/>
      <c r="I1041" s="56"/>
      <c r="J1041" s="56"/>
      <c r="K1041" s="56"/>
      <c r="L1041" s="56"/>
      <c r="M1041" s="56"/>
      <c r="N1041" s="56"/>
      <c r="O1041" s="56"/>
      <c r="P1041" s="56"/>
      <c r="Q1041" s="56"/>
      <c r="R1041" s="56"/>
      <c r="S1041" s="56"/>
      <c r="T1041" s="56"/>
      <c r="U1041" s="56"/>
      <c r="V1041" s="56"/>
      <c r="W1041" s="56"/>
      <c r="X1041" s="56"/>
      <c r="Y1041" s="56"/>
      <c r="Z1041" s="56"/>
      <c r="AA1041" s="56"/>
      <c r="AB1041" s="56"/>
      <c r="AC1041" s="56"/>
      <c r="AD1041" s="56"/>
      <c r="AE1041" s="56"/>
      <c r="AF1041" s="56"/>
      <c r="AG1041" s="56"/>
      <c r="AH1041" s="56"/>
      <c r="AI1041" s="56"/>
      <c r="AJ1041" s="56"/>
      <c r="AK1041" s="56"/>
      <c r="AL1041" s="56"/>
    </row>
    <row r="1042" spans="1:38" s="22" customFormat="1" x14ac:dyDescent="0.2">
      <c r="A1042" s="55"/>
      <c r="B1042" s="55"/>
      <c r="C1042" s="55"/>
      <c r="D1042" s="55"/>
      <c r="E1042" s="55"/>
      <c r="F1042" s="55"/>
      <c r="G1042" s="55"/>
      <c r="H1042" s="56"/>
      <c r="I1042" s="56"/>
      <c r="J1042" s="56"/>
      <c r="K1042" s="56"/>
      <c r="L1042" s="56"/>
      <c r="M1042" s="56"/>
      <c r="N1042" s="56"/>
      <c r="O1042" s="56"/>
      <c r="P1042" s="56"/>
      <c r="Q1042" s="56"/>
      <c r="R1042" s="56"/>
      <c r="S1042" s="56"/>
      <c r="T1042" s="56"/>
      <c r="U1042" s="56"/>
      <c r="V1042" s="56"/>
      <c r="W1042" s="56"/>
      <c r="X1042" s="56"/>
      <c r="Y1042" s="56"/>
      <c r="Z1042" s="56"/>
      <c r="AA1042" s="56"/>
      <c r="AB1042" s="56"/>
      <c r="AC1042" s="56"/>
      <c r="AD1042" s="56"/>
      <c r="AE1042" s="56"/>
      <c r="AF1042" s="56"/>
      <c r="AG1042" s="56"/>
      <c r="AH1042" s="56"/>
      <c r="AI1042" s="56"/>
      <c r="AJ1042" s="56"/>
      <c r="AK1042" s="56"/>
      <c r="AL1042" s="56"/>
    </row>
    <row r="1043" spans="1:38" s="22" customFormat="1" x14ac:dyDescent="0.2">
      <c r="A1043" s="55"/>
      <c r="B1043" s="55"/>
      <c r="C1043" s="55"/>
      <c r="D1043" s="55"/>
      <c r="E1043" s="55"/>
      <c r="F1043" s="55"/>
      <c r="G1043" s="55"/>
      <c r="H1043" s="56"/>
      <c r="I1043" s="56"/>
      <c r="J1043" s="56"/>
      <c r="K1043" s="56"/>
      <c r="L1043" s="56"/>
      <c r="M1043" s="56"/>
      <c r="N1043" s="56"/>
      <c r="O1043" s="56"/>
      <c r="P1043" s="56"/>
      <c r="Q1043" s="56"/>
      <c r="R1043" s="56"/>
      <c r="S1043" s="56"/>
      <c r="T1043" s="56"/>
      <c r="U1043" s="56"/>
      <c r="V1043" s="56"/>
      <c r="W1043" s="56"/>
      <c r="X1043" s="56"/>
      <c r="Y1043" s="56"/>
      <c r="Z1043" s="56"/>
      <c r="AA1043" s="56"/>
      <c r="AB1043" s="56"/>
      <c r="AC1043" s="56"/>
      <c r="AD1043" s="56"/>
      <c r="AE1043" s="56"/>
      <c r="AF1043" s="56"/>
      <c r="AG1043" s="56"/>
      <c r="AH1043" s="56"/>
      <c r="AI1043" s="56"/>
      <c r="AJ1043" s="56"/>
      <c r="AK1043" s="56"/>
      <c r="AL1043" s="56"/>
    </row>
    <row r="1044" spans="1:38" s="22" customFormat="1" x14ac:dyDescent="0.2">
      <c r="A1044" s="55"/>
      <c r="B1044" s="55"/>
      <c r="C1044" s="55"/>
      <c r="D1044" s="55"/>
      <c r="E1044" s="55"/>
      <c r="F1044" s="55"/>
      <c r="G1044" s="55"/>
      <c r="H1044" s="56"/>
      <c r="I1044" s="56"/>
      <c r="J1044" s="56"/>
      <c r="K1044" s="56"/>
      <c r="L1044" s="56"/>
      <c r="M1044" s="56"/>
      <c r="N1044" s="56"/>
      <c r="O1044" s="56"/>
      <c r="P1044" s="56"/>
      <c r="Q1044" s="56"/>
      <c r="R1044" s="56"/>
      <c r="S1044" s="56"/>
      <c r="T1044" s="56"/>
      <c r="U1044" s="56"/>
      <c r="V1044" s="56"/>
      <c r="W1044" s="56"/>
      <c r="X1044" s="56"/>
      <c r="Y1044" s="56"/>
      <c r="Z1044" s="56"/>
      <c r="AA1044" s="56"/>
      <c r="AB1044" s="56"/>
      <c r="AC1044" s="56"/>
      <c r="AD1044" s="56"/>
      <c r="AE1044" s="56"/>
      <c r="AF1044" s="56"/>
      <c r="AG1044" s="56"/>
      <c r="AH1044" s="56"/>
      <c r="AI1044" s="56"/>
      <c r="AJ1044" s="56"/>
      <c r="AK1044" s="56"/>
      <c r="AL1044" s="56"/>
    </row>
    <row r="1045" spans="1:38" s="22" customFormat="1" x14ac:dyDescent="0.2">
      <c r="A1045" s="55"/>
      <c r="B1045" s="55"/>
      <c r="C1045" s="55"/>
      <c r="D1045" s="55"/>
      <c r="E1045" s="55"/>
      <c r="F1045" s="55"/>
      <c r="G1045" s="55"/>
      <c r="H1045" s="56"/>
      <c r="I1045" s="56"/>
      <c r="J1045" s="56"/>
      <c r="K1045" s="56"/>
      <c r="L1045" s="56"/>
      <c r="M1045" s="56"/>
      <c r="N1045" s="56"/>
      <c r="O1045" s="56"/>
      <c r="P1045" s="56"/>
      <c r="Q1045" s="56"/>
      <c r="R1045" s="56"/>
      <c r="S1045" s="56"/>
      <c r="T1045" s="56"/>
      <c r="U1045" s="56"/>
      <c r="V1045" s="56"/>
      <c r="W1045" s="56"/>
      <c r="X1045" s="56"/>
      <c r="Y1045" s="56"/>
      <c r="Z1045" s="56"/>
      <c r="AA1045" s="56"/>
      <c r="AB1045" s="56"/>
      <c r="AC1045" s="56"/>
      <c r="AD1045" s="56"/>
      <c r="AE1045" s="56"/>
      <c r="AF1045" s="56"/>
      <c r="AG1045" s="56"/>
      <c r="AH1045" s="56"/>
      <c r="AI1045" s="56"/>
      <c r="AJ1045" s="56"/>
      <c r="AK1045" s="56"/>
      <c r="AL1045" s="56"/>
    </row>
    <row r="1046" spans="1:38" s="22" customFormat="1" x14ac:dyDescent="0.2">
      <c r="A1046" s="55"/>
      <c r="B1046" s="55"/>
      <c r="C1046" s="55"/>
      <c r="D1046" s="55"/>
      <c r="E1046" s="55"/>
      <c r="F1046" s="55"/>
      <c r="G1046" s="55"/>
      <c r="H1046" s="56"/>
      <c r="I1046" s="56"/>
      <c r="J1046" s="56"/>
      <c r="K1046" s="56"/>
      <c r="L1046" s="56"/>
      <c r="M1046" s="56"/>
      <c r="N1046" s="56"/>
      <c r="O1046" s="56"/>
      <c r="P1046" s="56"/>
      <c r="Q1046" s="56"/>
      <c r="R1046" s="56"/>
      <c r="S1046" s="56"/>
      <c r="T1046" s="56"/>
      <c r="U1046" s="56"/>
      <c r="V1046" s="56"/>
      <c r="W1046" s="56"/>
      <c r="X1046" s="56"/>
      <c r="Y1046" s="56"/>
      <c r="Z1046" s="56"/>
      <c r="AA1046" s="56"/>
      <c r="AB1046" s="56"/>
      <c r="AC1046" s="56"/>
      <c r="AD1046" s="56"/>
      <c r="AE1046" s="56"/>
      <c r="AF1046" s="56"/>
      <c r="AG1046" s="56"/>
      <c r="AH1046" s="56"/>
      <c r="AI1046" s="56"/>
      <c r="AJ1046" s="56"/>
      <c r="AK1046" s="56"/>
      <c r="AL1046" s="56"/>
    </row>
    <row r="1047" spans="1:38" s="22" customFormat="1" x14ac:dyDescent="0.2">
      <c r="A1047" s="55"/>
      <c r="B1047" s="55"/>
      <c r="C1047" s="55"/>
      <c r="D1047" s="55"/>
      <c r="E1047" s="55"/>
      <c r="F1047" s="55"/>
      <c r="G1047" s="55"/>
      <c r="H1047" s="56"/>
      <c r="I1047" s="56"/>
      <c r="J1047" s="56"/>
      <c r="K1047" s="56"/>
      <c r="L1047" s="56"/>
      <c r="M1047" s="56"/>
      <c r="N1047" s="56"/>
      <c r="O1047" s="56"/>
      <c r="P1047" s="56"/>
      <c r="Q1047" s="56"/>
      <c r="R1047" s="56"/>
      <c r="S1047" s="56"/>
      <c r="T1047" s="56"/>
      <c r="U1047" s="56"/>
      <c r="V1047" s="56"/>
      <c r="W1047" s="56"/>
      <c r="X1047" s="56"/>
      <c r="Y1047" s="56"/>
      <c r="Z1047" s="56"/>
      <c r="AA1047" s="56"/>
      <c r="AB1047" s="56"/>
      <c r="AC1047" s="56"/>
      <c r="AD1047" s="56"/>
      <c r="AE1047" s="56"/>
      <c r="AF1047" s="56"/>
      <c r="AG1047" s="56"/>
      <c r="AH1047" s="56"/>
      <c r="AI1047" s="56"/>
      <c r="AJ1047" s="56"/>
      <c r="AK1047" s="56"/>
      <c r="AL1047" s="56"/>
    </row>
    <row r="1048" spans="1:38" s="22" customFormat="1" x14ac:dyDescent="0.2">
      <c r="A1048" s="55"/>
      <c r="B1048" s="55"/>
      <c r="C1048" s="55"/>
      <c r="D1048" s="55"/>
      <c r="E1048" s="55"/>
      <c r="F1048" s="55"/>
      <c r="G1048" s="55"/>
      <c r="H1048" s="56"/>
      <c r="I1048" s="56"/>
      <c r="J1048" s="56"/>
      <c r="K1048" s="56"/>
      <c r="L1048" s="56"/>
      <c r="M1048" s="56"/>
      <c r="N1048" s="56"/>
      <c r="O1048" s="56"/>
      <c r="P1048" s="56"/>
      <c r="Q1048" s="56"/>
      <c r="R1048" s="56"/>
      <c r="S1048" s="56"/>
      <c r="T1048" s="56"/>
      <c r="U1048" s="56"/>
      <c r="V1048" s="56"/>
      <c r="W1048" s="56"/>
      <c r="X1048" s="56"/>
      <c r="Y1048" s="56"/>
      <c r="Z1048" s="56"/>
      <c r="AA1048" s="56"/>
      <c r="AB1048" s="56"/>
      <c r="AC1048" s="56"/>
      <c r="AD1048" s="56"/>
      <c r="AE1048" s="56"/>
      <c r="AF1048" s="56"/>
      <c r="AG1048" s="56"/>
      <c r="AH1048" s="56"/>
      <c r="AI1048" s="56"/>
      <c r="AJ1048" s="56"/>
      <c r="AK1048" s="56"/>
      <c r="AL1048" s="56"/>
    </row>
    <row r="1049" spans="1:38" s="22" customFormat="1" x14ac:dyDescent="0.2">
      <c r="A1049" s="55"/>
      <c r="B1049" s="55"/>
      <c r="C1049" s="55"/>
      <c r="D1049" s="55"/>
      <c r="E1049" s="55"/>
      <c r="F1049" s="55"/>
      <c r="G1049" s="55"/>
      <c r="H1049" s="56"/>
      <c r="I1049" s="56"/>
      <c r="J1049" s="56"/>
      <c r="K1049" s="56"/>
      <c r="L1049" s="56"/>
      <c r="M1049" s="56"/>
      <c r="N1049" s="56"/>
      <c r="O1049" s="56"/>
      <c r="P1049" s="56"/>
      <c r="Q1049" s="56"/>
      <c r="R1049" s="56"/>
      <c r="S1049" s="56"/>
      <c r="T1049" s="56"/>
      <c r="U1049" s="56"/>
      <c r="V1049" s="56"/>
      <c r="W1049" s="56"/>
      <c r="X1049" s="56"/>
      <c r="Y1049" s="56"/>
      <c r="Z1049" s="56"/>
      <c r="AA1049" s="56"/>
      <c r="AB1049" s="56"/>
      <c r="AC1049" s="56"/>
      <c r="AD1049" s="56"/>
      <c r="AE1049" s="56"/>
      <c r="AF1049" s="56"/>
      <c r="AG1049" s="56"/>
      <c r="AH1049" s="56"/>
      <c r="AI1049" s="56"/>
      <c r="AJ1049" s="56"/>
      <c r="AK1049" s="56"/>
      <c r="AL1049" s="56"/>
    </row>
    <row r="1050" spans="1:38" s="22" customFormat="1" x14ac:dyDescent="0.2">
      <c r="A1050" s="55"/>
      <c r="B1050" s="55"/>
      <c r="C1050" s="55"/>
      <c r="D1050" s="55"/>
      <c r="E1050" s="55"/>
      <c r="F1050" s="55"/>
      <c r="G1050" s="55"/>
      <c r="H1050" s="56"/>
      <c r="I1050" s="56"/>
      <c r="J1050" s="56"/>
      <c r="K1050" s="56"/>
      <c r="L1050" s="56"/>
      <c r="M1050" s="56"/>
      <c r="N1050" s="56"/>
      <c r="O1050" s="56"/>
      <c r="P1050" s="56"/>
      <c r="Q1050" s="56"/>
      <c r="R1050" s="56"/>
      <c r="S1050" s="56"/>
      <c r="T1050" s="56"/>
      <c r="U1050" s="56"/>
      <c r="V1050" s="56"/>
      <c r="W1050" s="56"/>
      <c r="X1050" s="56"/>
      <c r="Y1050" s="56"/>
      <c r="Z1050" s="56"/>
      <c r="AA1050" s="56"/>
      <c r="AB1050" s="56"/>
      <c r="AC1050" s="56"/>
      <c r="AD1050" s="56"/>
      <c r="AE1050" s="56"/>
      <c r="AF1050" s="56"/>
      <c r="AG1050" s="56"/>
      <c r="AH1050" s="56"/>
      <c r="AI1050" s="56"/>
      <c r="AJ1050" s="56"/>
      <c r="AK1050" s="56"/>
      <c r="AL1050" s="56"/>
    </row>
    <row r="1051" spans="1:38" s="22" customFormat="1" x14ac:dyDescent="0.2">
      <c r="A1051" s="55"/>
      <c r="B1051" s="55"/>
      <c r="C1051" s="55"/>
      <c r="D1051" s="55"/>
      <c r="E1051" s="55"/>
      <c r="F1051" s="55"/>
      <c r="G1051" s="55"/>
      <c r="H1051" s="56"/>
      <c r="I1051" s="56"/>
      <c r="J1051" s="56"/>
      <c r="K1051" s="56"/>
      <c r="L1051" s="56"/>
      <c r="M1051" s="56"/>
      <c r="N1051" s="56"/>
      <c r="O1051" s="56"/>
      <c r="P1051" s="56"/>
      <c r="Q1051" s="56"/>
      <c r="R1051" s="56"/>
      <c r="S1051" s="56"/>
      <c r="T1051" s="56"/>
      <c r="U1051" s="56"/>
      <c r="V1051" s="56"/>
      <c r="W1051" s="56"/>
      <c r="X1051" s="56"/>
      <c r="Y1051" s="56"/>
      <c r="Z1051" s="56"/>
      <c r="AA1051" s="56"/>
      <c r="AB1051" s="56"/>
      <c r="AC1051" s="56"/>
      <c r="AD1051" s="56"/>
      <c r="AE1051" s="56"/>
      <c r="AF1051" s="56"/>
      <c r="AG1051" s="56"/>
      <c r="AH1051" s="56"/>
      <c r="AI1051" s="56"/>
      <c r="AJ1051" s="56"/>
      <c r="AK1051" s="56"/>
      <c r="AL1051" s="56"/>
    </row>
    <row r="1052" spans="1:38" s="22" customFormat="1" x14ac:dyDescent="0.2">
      <c r="A1052" s="55"/>
      <c r="B1052" s="55"/>
      <c r="C1052" s="55"/>
      <c r="D1052" s="55"/>
      <c r="E1052" s="55"/>
      <c r="F1052" s="55"/>
      <c r="G1052" s="55"/>
      <c r="H1052" s="56"/>
      <c r="I1052" s="56"/>
      <c r="J1052" s="56"/>
      <c r="K1052" s="56"/>
      <c r="L1052" s="56"/>
      <c r="M1052" s="56"/>
      <c r="N1052" s="56"/>
      <c r="O1052" s="56"/>
      <c r="P1052" s="56"/>
      <c r="Q1052" s="56"/>
      <c r="R1052" s="56"/>
      <c r="S1052" s="56"/>
      <c r="T1052" s="56"/>
      <c r="U1052" s="56"/>
      <c r="V1052" s="56"/>
      <c r="W1052" s="56"/>
      <c r="X1052" s="56"/>
      <c r="Y1052" s="56"/>
      <c r="Z1052" s="56"/>
      <c r="AA1052" s="56"/>
      <c r="AB1052" s="56"/>
      <c r="AC1052" s="56"/>
      <c r="AD1052" s="56"/>
      <c r="AE1052" s="56"/>
      <c r="AF1052" s="56"/>
      <c r="AG1052" s="56"/>
      <c r="AH1052" s="56"/>
      <c r="AI1052" s="56"/>
      <c r="AJ1052" s="56"/>
      <c r="AK1052" s="56"/>
      <c r="AL1052" s="56"/>
    </row>
    <row r="1053" spans="1:38" s="22" customFormat="1" x14ac:dyDescent="0.2">
      <c r="A1053" s="55"/>
      <c r="B1053" s="55"/>
      <c r="C1053" s="55"/>
      <c r="D1053" s="55"/>
      <c r="E1053" s="55"/>
      <c r="F1053" s="55"/>
      <c r="G1053" s="55"/>
      <c r="H1053" s="56"/>
      <c r="I1053" s="56"/>
      <c r="J1053" s="56"/>
      <c r="K1053" s="56"/>
      <c r="L1053" s="56"/>
      <c r="M1053" s="56"/>
      <c r="N1053" s="56"/>
      <c r="O1053" s="56"/>
      <c r="P1053" s="56"/>
      <c r="Q1053" s="56"/>
      <c r="R1053" s="56"/>
      <c r="S1053" s="56"/>
      <c r="T1053" s="56"/>
      <c r="U1053" s="56"/>
      <c r="V1053" s="56"/>
      <c r="W1053" s="56"/>
      <c r="X1053" s="56"/>
      <c r="Y1053" s="56"/>
      <c r="Z1053" s="56"/>
      <c r="AA1053" s="56"/>
      <c r="AB1053" s="56"/>
      <c r="AC1053" s="56"/>
      <c r="AD1053" s="56"/>
      <c r="AE1053" s="56"/>
      <c r="AF1053" s="56"/>
      <c r="AG1053" s="56"/>
      <c r="AH1053" s="56"/>
      <c r="AI1053" s="56"/>
      <c r="AJ1053" s="56"/>
      <c r="AK1053" s="56"/>
      <c r="AL1053" s="56"/>
    </row>
    <row r="1054" spans="1:38" s="22" customFormat="1" x14ac:dyDescent="0.2">
      <c r="A1054" s="55"/>
      <c r="B1054" s="55"/>
      <c r="C1054" s="55"/>
      <c r="D1054" s="55"/>
      <c r="E1054" s="55"/>
      <c r="F1054" s="55"/>
      <c r="G1054" s="55"/>
      <c r="H1054" s="56"/>
      <c r="I1054" s="56"/>
      <c r="J1054" s="56"/>
      <c r="K1054" s="56"/>
      <c r="L1054" s="56"/>
      <c r="M1054" s="56"/>
      <c r="N1054" s="56"/>
      <c r="O1054" s="56"/>
      <c r="P1054" s="56"/>
      <c r="Q1054" s="56"/>
      <c r="R1054" s="56"/>
      <c r="S1054" s="56"/>
      <c r="T1054" s="56"/>
      <c r="U1054" s="56"/>
      <c r="V1054" s="56"/>
      <c r="W1054" s="56"/>
      <c r="X1054" s="56"/>
      <c r="Y1054" s="56"/>
      <c r="Z1054" s="56"/>
      <c r="AA1054" s="56"/>
      <c r="AB1054" s="56"/>
      <c r="AC1054" s="56"/>
      <c r="AD1054" s="56"/>
      <c r="AE1054" s="56"/>
      <c r="AF1054" s="56"/>
      <c r="AG1054" s="56"/>
      <c r="AH1054" s="56"/>
      <c r="AI1054" s="56"/>
      <c r="AJ1054" s="56"/>
      <c r="AK1054" s="56"/>
      <c r="AL1054" s="56"/>
    </row>
    <row r="1055" spans="1:38" s="22" customFormat="1" x14ac:dyDescent="0.2">
      <c r="A1055" s="55"/>
      <c r="B1055" s="55"/>
      <c r="C1055" s="55"/>
      <c r="D1055" s="55"/>
      <c r="E1055" s="55"/>
      <c r="F1055" s="55"/>
      <c r="G1055" s="55"/>
      <c r="H1055" s="56"/>
      <c r="I1055" s="56"/>
      <c r="J1055" s="56"/>
      <c r="K1055" s="56"/>
      <c r="L1055" s="56"/>
      <c r="M1055" s="56"/>
      <c r="N1055" s="56"/>
      <c r="O1055" s="56"/>
      <c r="P1055" s="56"/>
      <c r="Q1055" s="56"/>
      <c r="R1055" s="56"/>
      <c r="S1055" s="56"/>
      <c r="T1055" s="56"/>
      <c r="U1055" s="56"/>
      <c r="V1055" s="56"/>
      <c r="W1055" s="56"/>
      <c r="X1055" s="56"/>
      <c r="Y1055" s="56"/>
      <c r="Z1055" s="56"/>
      <c r="AA1055" s="56"/>
      <c r="AB1055" s="56"/>
      <c r="AC1055" s="56"/>
      <c r="AD1055" s="56"/>
      <c r="AE1055" s="56"/>
      <c r="AF1055" s="56"/>
      <c r="AG1055" s="56"/>
      <c r="AH1055" s="56"/>
      <c r="AI1055" s="56"/>
      <c r="AJ1055" s="56"/>
      <c r="AK1055" s="56"/>
      <c r="AL1055" s="56"/>
    </row>
    <row r="1056" spans="1:38" s="22" customFormat="1" x14ac:dyDescent="0.2">
      <c r="A1056" s="55"/>
      <c r="B1056" s="55"/>
      <c r="C1056" s="55"/>
      <c r="D1056" s="55"/>
      <c r="E1056" s="55"/>
      <c r="F1056" s="55"/>
      <c r="G1056" s="55"/>
      <c r="H1056" s="56"/>
      <c r="I1056" s="56"/>
      <c r="J1056" s="56"/>
      <c r="K1056" s="56"/>
      <c r="L1056" s="56"/>
      <c r="M1056" s="56"/>
      <c r="N1056" s="56"/>
      <c r="O1056" s="56"/>
      <c r="P1056" s="56"/>
      <c r="Q1056" s="56"/>
      <c r="R1056" s="56"/>
      <c r="S1056" s="56"/>
      <c r="T1056" s="56"/>
      <c r="U1056" s="56"/>
      <c r="V1056" s="56"/>
      <c r="W1056" s="56"/>
      <c r="X1056" s="56"/>
      <c r="Y1056" s="56"/>
      <c r="Z1056" s="56"/>
      <c r="AA1056" s="56"/>
      <c r="AB1056" s="56"/>
      <c r="AC1056" s="56"/>
      <c r="AD1056" s="56"/>
      <c r="AE1056" s="56"/>
      <c r="AF1056" s="56"/>
      <c r="AG1056" s="56"/>
      <c r="AH1056" s="56"/>
      <c r="AI1056" s="56"/>
      <c r="AJ1056" s="56"/>
      <c r="AK1056" s="56"/>
      <c r="AL1056" s="56"/>
    </row>
    <row r="1057" spans="1:38" s="22" customFormat="1" x14ac:dyDescent="0.2">
      <c r="A1057" s="55"/>
      <c r="B1057" s="55"/>
      <c r="C1057" s="55"/>
      <c r="D1057" s="55"/>
      <c r="E1057" s="55"/>
      <c r="F1057" s="55"/>
      <c r="G1057" s="55"/>
      <c r="H1057" s="56"/>
      <c r="I1057" s="56"/>
      <c r="J1057" s="56"/>
      <c r="K1057" s="56"/>
      <c r="L1057" s="56"/>
      <c r="M1057" s="56"/>
      <c r="N1057" s="56"/>
      <c r="O1057" s="56"/>
      <c r="P1057" s="56"/>
      <c r="Q1057" s="56"/>
      <c r="R1057" s="56"/>
      <c r="S1057" s="56"/>
      <c r="T1057" s="56"/>
      <c r="U1057" s="56"/>
      <c r="V1057" s="56"/>
      <c r="W1057" s="56"/>
      <c r="X1057" s="56"/>
      <c r="Y1057" s="56"/>
      <c r="Z1057" s="56"/>
      <c r="AA1057" s="56"/>
      <c r="AB1057" s="56"/>
      <c r="AC1057" s="56"/>
      <c r="AD1057" s="56"/>
      <c r="AE1057" s="56"/>
      <c r="AF1057" s="56"/>
      <c r="AG1057" s="56"/>
      <c r="AH1057" s="56"/>
      <c r="AI1057" s="56"/>
      <c r="AJ1057" s="56"/>
      <c r="AK1057" s="56"/>
      <c r="AL1057" s="56"/>
    </row>
    <row r="1058" spans="1:38" s="22" customFormat="1" x14ac:dyDescent="0.2">
      <c r="A1058" s="55"/>
      <c r="B1058" s="55"/>
      <c r="C1058" s="55"/>
      <c r="D1058" s="55"/>
      <c r="E1058" s="55"/>
      <c r="F1058" s="55"/>
      <c r="G1058" s="55"/>
      <c r="H1058" s="56"/>
      <c r="I1058" s="56"/>
      <c r="J1058" s="56"/>
      <c r="K1058" s="56"/>
      <c r="L1058" s="56"/>
      <c r="M1058" s="56"/>
      <c r="N1058" s="56"/>
      <c r="O1058" s="56"/>
      <c r="P1058" s="56"/>
      <c r="Q1058" s="56"/>
      <c r="R1058" s="56"/>
      <c r="S1058" s="56"/>
      <c r="T1058" s="56"/>
      <c r="U1058" s="56"/>
      <c r="V1058" s="56"/>
      <c r="W1058" s="56"/>
      <c r="X1058" s="56"/>
      <c r="Y1058" s="56"/>
      <c r="Z1058" s="56"/>
      <c r="AA1058" s="56"/>
      <c r="AB1058" s="56"/>
      <c r="AC1058" s="56"/>
      <c r="AD1058" s="56"/>
      <c r="AE1058" s="56"/>
      <c r="AF1058" s="56"/>
      <c r="AG1058" s="56"/>
      <c r="AH1058" s="56"/>
      <c r="AI1058" s="56"/>
      <c r="AJ1058" s="56"/>
      <c r="AK1058" s="56"/>
      <c r="AL1058" s="56"/>
    </row>
    <row r="1059" spans="1:38" s="22" customFormat="1" x14ac:dyDescent="0.2">
      <c r="A1059" s="55"/>
      <c r="B1059" s="55"/>
      <c r="C1059" s="55"/>
      <c r="D1059" s="55"/>
      <c r="E1059" s="55"/>
      <c r="F1059" s="55"/>
      <c r="G1059" s="55"/>
      <c r="H1059" s="56"/>
      <c r="I1059" s="56"/>
      <c r="J1059" s="56"/>
      <c r="K1059" s="56"/>
      <c r="L1059" s="56"/>
      <c r="M1059" s="56"/>
      <c r="N1059" s="56"/>
      <c r="O1059" s="56"/>
      <c r="P1059" s="56"/>
      <c r="Q1059" s="56"/>
      <c r="R1059" s="56"/>
      <c r="S1059" s="56"/>
      <c r="T1059" s="56"/>
      <c r="U1059" s="56"/>
      <c r="V1059" s="56"/>
      <c r="W1059" s="56"/>
      <c r="X1059" s="56"/>
      <c r="Y1059" s="56"/>
      <c r="Z1059" s="56"/>
      <c r="AA1059" s="56"/>
      <c r="AB1059" s="56"/>
      <c r="AC1059" s="56"/>
      <c r="AD1059" s="56"/>
      <c r="AE1059" s="56"/>
      <c r="AF1059" s="56"/>
      <c r="AG1059" s="56"/>
      <c r="AH1059" s="56"/>
      <c r="AI1059" s="56"/>
      <c r="AJ1059" s="56"/>
      <c r="AK1059" s="56"/>
      <c r="AL1059" s="56"/>
    </row>
    <row r="1060" spans="1:38" s="22" customFormat="1" x14ac:dyDescent="0.2">
      <c r="A1060" s="55"/>
      <c r="B1060" s="55"/>
      <c r="C1060" s="55"/>
      <c r="D1060" s="55"/>
      <c r="E1060" s="55"/>
      <c r="F1060" s="55"/>
      <c r="G1060" s="55"/>
      <c r="H1060" s="56"/>
      <c r="I1060" s="56"/>
      <c r="J1060" s="56"/>
      <c r="K1060" s="56"/>
      <c r="L1060" s="56"/>
      <c r="M1060" s="56"/>
      <c r="N1060" s="56"/>
      <c r="O1060" s="56"/>
      <c r="P1060" s="56"/>
      <c r="Q1060" s="56"/>
      <c r="R1060" s="56"/>
      <c r="S1060" s="56"/>
      <c r="T1060" s="56"/>
      <c r="U1060" s="56"/>
      <c r="V1060" s="56"/>
      <c r="W1060" s="56"/>
      <c r="X1060" s="56"/>
      <c r="Y1060" s="56"/>
      <c r="Z1060" s="56"/>
      <c r="AA1060" s="56"/>
      <c r="AB1060" s="56"/>
      <c r="AC1060" s="56"/>
      <c r="AD1060" s="56"/>
      <c r="AE1060" s="56"/>
      <c r="AF1060" s="56"/>
      <c r="AG1060" s="56"/>
      <c r="AH1060" s="56"/>
      <c r="AI1060" s="56"/>
      <c r="AJ1060" s="56"/>
      <c r="AK1060" s="56"/>
      <c r="AL1060" s="56"/>
    </row>
    <row r="1061" spans="1:38" s="22" customFormat="1" x14ac:dyDescent="0.2">
      <c r="A1061" s="55"/>
      <c r="B1061" s="55"/>
      <c r="C1061" s="55"/>
      <c r="D1061" s="55"/>
      <c r="E1061" s="55"/>
      <c r="F1061" s="55"/>
      <c r="G1061" s="55"/>
      <c r="H1061" s="56"/>
      <c r="I1061" s="56"/>
      <c r="J1061" s="56"/>
      <c r="K1061" s="56"/>
      <c r="L1061" s="56"/>
      <c r="M1061" s="56"/>
      <c r="N1061" s="56"/>
      <c r="O1061" s="56"/>
      <c r="P1061" s="56"/>
      <c r="Q1061" s="56"/>
      <c r="R1061" s="56"/>
      <c r="S1061" s="56"/>
      <c r="T1061" s="56"/>
      <c r="U1061" s="56"/>
      <c r="V1061" s="56"/>
      <c r="W1061" s="56"/>
      <c r="X1061" s="56"/>
      <c r="Y1061" s="56"/>
      <c r="Z1061" s="56"/>
      <c r="AA1061" s="56"/>
      <c r="AB1061" s="56"/>
      <c r="AC1061" s="56"/>
      <c r="AD1061" s="56"/>
      <c r="AE1061" s="56"/>
      <c r="AF1061" s="56"/>
      <c r="AG1061" s="56"/>
      <c r="AH1061" s="56"/>
      <c r="AI1061" s="56"/>
      <c r="AJ1061" s="56"/>
      <c r="AK1061" s="56"/>
      <c r="AL1061" s="56"/>
    </row>
    <row r="1062" spans="1:38" s="22" customFormat="1" x14ac:dyDescent="0.2">
      <c r="A1062" s="55"/>
      <c r="B1062" s="55"/>
      <c r="C1062" s="55"/>
      <c r="D1062" s="55"/>
      <c r="E1062" s="55"/>
      <c r="F1062" s="55"/>
      <c r="G1062" s="55"/>
      <c r="H1062" s="56"/>
      <c r="I1062" s="56"/>
      <c r="J1062" s="56"/>
      <c r="K1062" s="56"/>
      <c r="L1062" s="56"/>
      <c r="M1062" s="56"/>
      <c r="N1062" s="56"/>
      <c r="O1062" s="56"/>
      <c r="P1062" s="56"/>
      <c r="Q1062" s="56"/>
      <c r="R1062" s="56"/>
      <c r="S1062" s="56"/>
      <c r="T1062" s="56"/>
      <c r="U1062" s="56"/>
      <c r="V1062" s="56"/>
      <c r="W1062" s="56"/>
      <c r="X1062" s="56"/>
      <c r="Y1062" s="56"/>
      <c r="Z1062" s="56"/>
      <c r="AA1062" s="56"/>
      <c r="AB1062" s="56"/>
      <c r="AC1062" s="56"/>
      <c r="AD1062" s="56"/>
      <c r="AE1062" s="56"/>
      <c r="AF1062" s="56"/>
      <c r="AG1062" s="56"/>
      <c r="AH1062" s="56"/>
      <c r="AI1062" s="56"/>
      <c r="AJ1062" s="56"/>
      <c r="AK1062" s="56"/>
      <c r="AL1062" s="56"/>
    </row>
    <row r="1063" spans="1:38" s="22" customFormat="1" x14ac:dyDescent="0.2">
      <c r="A1063" s="55"/>
      <c r="B1063" s="55"/>
      <c r="C1063" s="55"/>
      <c r="D1063" s="55"/>
      <c r="E1063" s="55"/>
      <c r="F1063" s="55"/>
      <c r="G1063" s="55"/>
      <c r="H1063" s="56"/>
      <c r="I1063" s="56"/>
      <c r="J1063" s="56"/>
      <c r="K1063" s="56"/>
      <c r="L1063" s="56"/>
      <c r="M1063" s="56"/>
      <c r="N1063" s="56"/>
      <c r="O1063" s="56"/>
      <c r="P1063" s="56"/>
      <c r="Q1063" s="56"/>
      <c r="R1063" s="56"/>
      <c r="S1063" s="56"/>
      <c r="T1063" s="56"/>
      <c r="U1063" s="56"/>
      <c r="V1063" s="56"/>
      <c r="W1063" s="56"/>
      <c r="X1063" s="56"/>
      <c r="Y1063" s="56"/>
      <c r="Z1063" s="56"/>
      <c r="AA1063" s="56"/>
      <c r="AB1063" s="56"/>
      <c r="AC1063" s="56"/>
      <c r="AD1063" s="56"/>
      <c r="AE1063" s="56"/>
      <c r="AF1063" s="56"/>
      <c r="AG1063" s="56"/>
      <c r="AH1063" s="56"/>
      <c r="AI1063" s="56"/>
      <c r="AJ1063" s="56"/>
      <c r="AK1063" s="56"/>
      <c r="AL1063" s="56"/>
    </row>
    <row r="1064" spans="1:38" s="22" customFormat="1" x14ac:dyDescent="0.2">
      <c r="A1064" s="55"/>
      <c r="B1064" s="55"/>
      <c r="C1064" s="55"/>
      <c r="D1064" s="55"/>
      <c r="E1064" s="55"/>
      <c r="F1064" s="55"/>
      <c r="G1064" s="55"/>
      <c r="H1064" s="56"/>
      <c r="I1064" s="56"/>
      <c r="J1064" s="56"/>
      <c r="K1064" s="56"/>
      <c r="L1064" s="56"/>
      <c r="M1064" s="56"/>
      <c r="N1064" s="56"/>
      <c r="O1064" s="56"/>
      <c r="P1064" s="56"/>
      <c r="Q1064" s="56"/>
      <c r="R1064" s="56"/>
      <c r="S1064" s="56"/>
      <c r="T1064" s="56"/>
      <c r="U1064" s="56"/>
      <c r="V1064" s="56"/>
      <c r="W1064" s="56"/>
      <c r="X1064" s="56"/>
      <c r="Y1064" s="56"/>
      <c r="Z1064" s="56"/>
      <c r="AA1064" s="56"/>
      <c r="AB1064" s="56"/>
      <c r="AC1064" s="56"/>
      <c r="AD1064" s="56"/>
      <c r="AE1064" s="56"/>
      <c r="AF1064" s="56"/>
      <c r="AG1064" s="56"/>
      <c r="AH1064" s="56"/>
      <c r="AI1064" s="56"/>
      <c r="AJ1064" s="56"/>
      <c r="AK1064" s="56"/>
      <c r="AL1064" s="56"/>
    </row>
    <row r="1065" spans="1:38" s="22" customFormat="1" x14ac:dyDescent="0.2">
      <c r="A1065" s="55"/>
      <c r="B1065" s="55"/>
      <c r="C1065" s="55"/>
      <c r="D1065" s="55"/>
      <c r="E1065" s="55"/>
      <c r="F1065" s="55"/>
      <c r="G1065" s="55"/>
      <c r="H1065" s="56"/>
      <c r="I1065" s="56"/>
      <c r="J1065" s="56"/>
      <c r="K1065" s="56"/>
      <c r="L1065" s="56"/>
      <c r="M1065" s="56"/>
      <c r="N1065" s="56"/>
      <c r="O1065" s="56"/>
      <c r="P1065" s="56"/>
      <c r="Q1065" s="56"/>
      <c r="R1065" s="56"/>
      <c r="S1065" s="56"/>
      <c r="T1065" s="56"/>
      <c r="U1065" s="56"/>
      <c r="V1065" s="56"/>
      <c r="W1065" s="56"/>
      <c r="X1065" s="56"/>
      <c r="Y1065" s="56"/>
      <c r="Z1065" s="56"/>
      <c r="AA1065" s="56"/>
      <c r="AB1065" s="56"/>
      <c r="AC1065" s="56"/>
      <c r="AD1065" s="56"/>
      <c r="AE1065" s="56"/>
      <c r="AF1065" s="56"/>
      <c r="AG1065" s="56"/>
      <c r="AH1065" s="56"/>
      <c r="AI1065" s="56"/>
      <c r="AJ1065" s="56"/>
      <c r="AK1065" s="56"/>
      <c r="AL1065" s="56"/>
    </row>
    <row r="1066" spans="1:38" s="22" customFormat="1" x14ac:dyDescent="0.2">
      <c r="A1066" s="55"/>
      <c r="B1066" s="55"/>
      <c r="C1066" s="55"/>
      <c r="D1066" s="55"/>
      <c r="E1066" s="55"/>
      <c r="F1066" s="55"/>
      <c r="G1066" s="55"/>
      <c r="H1066" s="56"/>
      <c r="I1066" s="56"/>
      <c r="J1066" s="56"/>
      <c r="K1066" s="56"/>
      <c r="L1066" s="56"/>
      <c r="M1066" s="56"/>
      <c r="N1066" s="56"/>
      <c r="O1066" s="56"/>
      <c r="P1066" s="56"/>
      <c r="Q1066" s="56"/>
      <c r="R1066" s="56"/>
      <c r="S1066" s="56"/>
      <c r="T1066" s="56"/>
      <c r="U1066" s="56"/>
      <c r="V1066" s="56"/>
      <c r="W1066" s="56"/>
      <c r="X1066" s="56"/>
      <c r="Y1066" s="56"/>
      <c r="Z1066" s="56"/>
      <c r="AA1066" s="56"/>
      <c r="AB1066" s="56"/>
      <c r="AC1066" s="56"/>
      <c r="AD1066" s="56"/>
      <c r="AE1066" s="56"/>
      <c r="AF1066" s="56"/>
      <c r="AG1066" s="56"/>
      <c r="AH1066" s="56"/>
      <c r="AI1066" s="56"/>
      <c r="AJ1066" s="56"/>
      <c r="AK1066" s="56"/>
      <c r="AL1066" s="56"/>
    </row>
    <row r="1067" spans="1:38" s="22" customFormat="1" x14ac:dyDescent="0.2">
      <c r="A1067" s="55"/>
      <c r="B1067" s="55"/>
      <c r="C1067" s="55"/>
      <c r="D1067" s="55"/>
      <c r="E1067" s="55"/>
      <c r="F1067" s="55"/>
      <c r="G1067" s="55"/>
      <c r="H1067" s="56"/>
      <c r="I1067" s="56"/>
      <c r="J1067" s="56"/>
      <c r="K1067" s="56"/>
      <c r="L1067" s="56"/>
      <c r="M1067" s="56"/>
      <c r="N1067" s="56"/>
      <c r="O1067" s="56"/>
      <c r="P1067" s="56"/>
      <c r="Q1067" s="56"/>
      <c r="R1067" s="56"/>
      <c r="S1067" s="56"/>
      <c r="T1067" s="56"/>
      <c r="U1067" s="56"/>
      <c r="V1067" s="56"/>
      <c r="W1067" s="56"/>
      <c r="X1067" s="56"/>
      <c r="Y1067" s="56"/>
      <c r="Z1067" s="56"/>
      <c r="AA1067" s="56"/>
      <c r="AB1067" s="56"/>
      <c r="AC1067" s="56"/>
      <c r="AD1067" s="56"/>
      <c r="AE1067" s="56"/>
      <c r="AF1067" s="56"/>
      <c r="AG1067" s="56"/>
      <c r="AH1067" s="56"/>
      <c r="AI1067" s="56"/>
      <c r="AJ1067" s="56"/>
      <c r="AK1067" s="56"/>
      <c r="AL1067" s="56"/>
    </row>
    <row r="1068" spans="1:38" s="22" customFormat="1" x14ac:dyDescent="0.2">
      <c r="A1068" s="55"/>
      <c r="B1068" s="55"/>
      <c r="C1068" s="55"/>
      <c r="D1068" s="55"/>
      <c r="E1068" s="55"/>
      <c r="F1068" s="55"/>
      <c r="G1068" s="55"/>
      <c r="H1068" s="56"/>
      <c r="I1068" s="56"/>
      <c r="J1068" s="56"/>
      <c r="K1068" s="56"/>
      <c r="L1068" s="56"/>
      <c r="M1068" s="56"/>
      <c r="N1068" s="56"/>
      <c r="O1068" s="56"/>
      <c r="P1068" s="56"/>
      <c r="Q1068" s="56"/>
      <c r="R1068" s="56"/>
      <c r="S1068" s="56"/>
      <c r="T1068" s="56"/>
      <c r="U1068" s="56"/>
      <c r="V1068" s="56"/>
      <c r="W1068" s="56"/>
      <c r="X1068" s="56"/>
      <c r="Y1068" s="56"/>
      <c r="Z1068" s="56"/>
      <c r="AA1068" s="56"/>
      <c r="AB1068" s="56"/>
      <c r="AC1068" s="56"/>
      <c r="AD1068" s="56"/>
      <c r="AE1068" s="56"/>
      <c r="AF1068" s="56"/>
      <c r="AG1068" s="56"/>
      <c r="AH1068" s="56"/>
      <c r="AI1068" s="56"/>
      <c r="AJ1068" s="56"/>
      <c r="AK1068" s="56"/>
      <c r="AL1068" s="56"/>
    </row>
    <row r="1069" spans="1:38" s="22" customFormat="1" x14ac:dyDescent="0.2">
      <c r="A1069" s="55"/>
      <c r="B1069" s="55"/>
      <c r="C1069" s="55"/>
      <c r="D1069" s="55"/>
      <c r="E1069" s="55"/>
      <c r="F1069" s="55"/>
      <c r="G1069" s="55"/>
      <c r="H1069" s="56"/>
      <c r="I1069" s="56"/>
      <c r="J1069" s="56"/>
      <c r="K1069" s="56"/>
      <c r="L1069" s="56"/>
      <c r="M1069" s="56"/>
      <c r="N1069" s="56"/>
      <c r="O1069" s="56"/>
      <c r="P1069" s="56"/>
      <c r="Q1069" s="56"/>
      <c r="R1069" s="56"/>
      <c r="S1069" s="56"/>
      <c r="T1069" s="56"/>
      <c r="U1069" s="56"/>
      <c r="V1069" s="56"/>
      <c r="W1069" s="56"/>
      <c r="X1069" s="56"/>
      <c r="Y1069" s="56"/>
      <c r="Z1069" s="56"/>
      <c r="AA1069" s="56"/>
      <c r="AB1069" s="56"/>
      <c r="AC1069" s="56"/>
      <c r="AD1069" s="56"/>
      <c r="AE1069" s="56"/>
      <c r="AF1069" s="56"/>
      <c r="AG1069" s="56"/>
      <c r="AH1069" s="56"/>
      <c r="AI1069" s="56"/>
      <c r="AJ1069" s="56"/>
      <c r="AK1069" s="56"/>
      <c r="AL1069" s="56"/>
    </row>
    <row r="1070" spans="1:38" s="22" customFormat="1" x14ac:dyDescent="0.2">
      <c r="A1070" s="55"/>
      <c r="B1070" s="55"/>
      <c r="C1070" s="55"/>
      <c r="D1070" s="55"/>
      <c r="E1070" s="55"/>
      <c r="F1070" s="55"/>
      <c r="G1070" s="55"/>
      <c r="H1070" s="56"/>
      <c r="I1070" s="56"/>
      <c r="J1070" s="56"/>
      <c r="K1070" s="56"/>
      <c r="L1070" s="56"/>
      <c r="M1070" s="56"/>
      <c r="N1070" s="56"/>
      <c r="O1070" s="56"/>
      <c r="P1070" s="56"/>
      <c r="Q1070" s="56"/>
      <c r="R1070" s="56"/>
      <c r="S1070" s="56"/>
      <c r="T1070" s="56"/>
      <c r="U1070" s="56"/>
      <c r="V1070" s="56"/>
      <c r="W1070" s="56"/>
      <c r="X1070" s="56"/>
      <c r="Y1070" s="56"/>
      <c r="Z1070" s="56"/>
      <c r="AA1070" s="56"/>
      <c r="AB1070" s="56"/>
      <c r="AC1070" s="56"/>
      <c r="AD1070" s="56"/>
      <c r="AE1070" s="56"/>
      <c r="AF1070" s="56"/>
      <c r="AG1070" s="56"/>
      <c r="AH1070" s="56"/>
      <c r="AI1070" s="56"/>
      <c r="AJ1070" s="56"/>
      <c r="AK1070" s="56"/>
      <c r="AL1070" s="56"/>
    </row>
    <row r="1071" spans="1:38" s="22" customFormat="1" x14ac:dyDescent="0.2">
      <c r="A1071" s="55"/>
      <c r="B1071" s="55"/>
      <c r="C1071" s="55"/>
      <c r="D1071" s="55"/>
      <c r="E1071" s="55"/>
      <c r="F1071" s="55"/>
      <c r="G1071" s="55"/>
      <c r="H1071" s="56"/>
      <c r="I1071" s="56"/>
      <c r="J1071" s="56"/>
      <c r="K1071" s="56"/>
      <c r="L1071" s="56"/>
      <c r="M1071" s="56"/>
      <c r="N1071" s="56"/>
      <c r="O1071" s="56"/>
      <c r="P1071" s="56"/>
      <c r="Q1071" s="56"/>
      <c r="R1071" s="56"/>
      <c r="S1071" s="56"/>
      <c r="T1071" s="56"/>
      <c r="U1071" s="56"/>
      <c r="V1071" s="56"/>
      <c r="W1071" s="56"/>
      <c r="X1071" s="56"/>
      <c r="Y1071" s="56"/>
      <c r="Z1071" s="56"/>
      <c r="AA1071" s="56"/>
      <c r="AB1071" s="56"/>
      <c r="AC1071" s="56"/>
      <c r="AD1071" s="56"/>
      <c r="AE1071" s="56"/>
      <c r="AF1071" s="56"/>
      <c r="AG1071" s="56"/>
      <c r="AH1071" s="56"/>
      <c r="AI1071" s="56"/>
      <c r="AJ1071" s="56"/>
      <c r="AK1071" s="56"/>
      <c r="AL1071" s="56"/>
    </row>
    <row r="1072" spans="1:38" s="22" customFormat="1" x14ac:dyDescent="0.2">
      <c r="A1072" s="55"/>
      <c r="B1072" s="55"/>
      <c r="C1072" s="55"/>
      <c r="D1072" s="55"/>
      <c r="E1072" s="55"/>
      <c r="F1072" s="55"/>
      <c r="G1072" s="55"/>
      <c r="H1072" s="56"/>
      <c r="I1072" s="56"/>
      <c r="J1072" s="56"/>
      <c r="K1072" s="56"/>
      <c r="L1072" s="56"/>
      <c r="M1072" s="56"/>
      <c r="N1072" s="56"/>
      <c r="O1072" s="56"/>
      <c r="P1072" s="56"/>
      <c r="Q1072" s="56"/>
      <c r="R1072" s="56"/>
      <c r="S1072" s="56"/>
      <c r="T1072" s="56"/>
      <c r="U1072" s="56"/>
      <c r="V1072" s="56"/>
      <c r="W1072" s="56"/>
      <c r="X1072" s="56"/>
      <c r="Y1072" s="56"/>
      <c r="Z1072" s="56"/>
      <c r="AA1072" s="56"/>
      <c r="AB1072" s="56"/>
      <c r="AC1072" s="56"/>
      <c r="AD1072" s="56"/>
      <c r="AE1072" s="56"/>
      <c r="AF1072" s="56"/>
      <c r="AG1072" s="56"/>
      <c r="AH1072" s="56"/>
      <c r="AI1072" s="56"/>
      <c r="AJ1072" s="56"/>
      <c r="AK1072" s="56"/>
      <c r="AL1072" s="56"/>
    </row>
    <row r="1073" spans="1:38" s="22" customFormat="1" x14ac:dyDescent="0.2">
      <c r="A1073" s="55"/>
      <c r="B1073" s="55"/>
      <c r="C1073" s="55"/>
      <c r="D1073" s="55"/>
      <c r="E1073" s="55"/>
      <c r="F1073" s="55"/>
      <c r="G1073" s="55"/>
      <c r="H1073" s="56"/>
      <c r="I1073" s="56"/>
      <c r="J1073" s="56"/>
      <c r="K1073" s="56"/>
      <c r="L1073" s="56"/>
      <c r="M1073" s="56"/>
      <c r="N1073" s="56"/>
      <c r="O1073" s="56"/>
      <c r="P1073" s="56"/>
      <c r="Q1073" s="56"/>
      <c r="R1073" s="56"/>
      <c r="S1073" s="56"/>
      <c r="T1073" s="56"/>
      <c r="U1073" s="56"/>
      <c r="V1073" s="56"/>
      <c r="W1073" s="56"/>
      <c r="X1073" s="56"/>
      <c r="Y1073" s="56"/>
      <c r="Z1073" s="56"/>
      <c r="AA1073" s="56"/>
      <c r="AB1073" s="56"/>
      <c r="AC1073" s="56"/>
      <c r="AD1073" s="56"/>
      <c r="AE1073" s="56"/>
      <c r="AF1073" s="56"/>
      <c r="AG1073" s="56"/>
      <c r="AH1073" s="56"/>
      <c r="AI1073" s="56"/>
      <c r="AJ1073" s="56"/>
      <c r="AK1073" s="56"/>
      <c r="AL1073" s="56"/>
    </row>
    <row r="1074" spans="1:38" s="22" customFormat="1" x14ac:dyDescent="0.2">
      <c r="A1074" s="55"/>
      <c r="B1074" s="55"/>
      <c r="C1074" s="55"/>
      <c r="D1074" s="55"/>
      <c r="E1074" s="55"/>
      <c r="F1074" s="55"/>
      <c r="G1074" s="55"/>
      <c r="H1074" s="56"/>
      <c r="I1074" s="56"/>
      <c r="J1074" s="56"/>
      <c r="K1074" s="56"/>
      <c r="L1074" s="56"/>
      <c r="M1074" s="56"/>
      <c r="N1074" s="56"/>
      <c r="O1074" s="56"/>
      <c r="P1074" s="56"/>
      <c r="Q1074" s="56"/>
      <c r="R1074" s="56"/>
      <c r="S1074" s="56"/>
      <c r="T1074" s="56"/>
      <c r="U1074" s="56"/>
      <c r="V1074" s="56"/>
      <c r="W1074" s="56"/>
      <c r="X1074" s="56"/>
      <c r="Y1074" s="56"/>
      <c r="Z1074" s="56"/>
      <c r="AA1074" s="56"/>
      <c r="AB1074" s="56"/>
      <c r="AC1074" s="56"/>
      <c r="AD1074" s="56"/>
      <c r="AE1074" s="56"/>
      <c r="AF1074" s="56"/>
      <c r="AG1074" s="56"/>
      <c r="AH1074" s="56"/>
      <c r="AI1074" s="56"/>
      <c r="AJ1074" s="56"/>
      <c r="AK1074" s="56"/>
      <c r="AL1074" s="56"/>
    </row>
    <row r="1075" spans="1:38" s="22" customFormat="1" x14ac:dyDescent="0.2">
      <c r="A1075" s="55"/>
      <c r="B1075" s="55"/>
      <c r="C1075" s="55"/>
      <c r="D1075" s="55"/>
      <c r="E1075" s="55"/>
      <c r="F1075" s="55"/>
      <c r="G1075" s="55"/>
      <c r="H1075" s="56"/>
      <c r="I1075" s="56"/>
      <c r="J1075" s="56"/>
      <c r="K1075" s="56"/>
      <c r="L1075" s="56"/>
      <c r="M1075" s="56"/>
      <c r="N1075" s="56"/>
      <c r="O1075" s="56"/>
      <c r="P1075" s="56"/>
      <c r="Q1075" s="56"/>
      <c r="R1075" s="56"/>
      <c r="S1075" s="56"/>
      <c r="T1075" s="56"/>
      <c r="U1075" s="56"/>
      <c r="V1075" s="56"/>
      <c r="W1075" s="56"/>
      <c r="X1075" s="56"/>
      <c r="Y1075" s="56"/>
      <c r="Z1075" s="56"/>
      <c r="AA1075" s="56"/>
      <c r="AB1075" s="56"/>
      <c r="AC1075" s="56"/>
      <c r="AD1075" s="56"/>
      <c r="AE1075" s="56"/>
      <c r="AF1075" s="56"/>
      <c r="AG1075" s="56"/>
      <c r="AH1075" s="56"/>
      <c r="AI1075" s="56"/>
      <c r="AJ1075" s="56"/>
      <c r="AK1075" s="56"/>
      <c r="AL1075" s="56"/>
    </row>
    <row r="1076" spans="1:38" s="22" customFormat="1" x14ac:dyDescent="0.2">
      <c r="A1076" s="55"/>
      <c r="B1076" s="55"/>
      <c r="C1076" s="55"/>
      <c r="D1076" s="55"/>
      <c r="E1076" s="55"/>
      <c r="F1076" s="55"/>
      <c r="G1076" s="55"/>
      <c r="H1076" s="56"/>
      <c r="I1076" s="56"/>
      <c r="J1076" s="56"/>
      <c r="K1076" s="56"/>
      <c r="L1076" s="56"/>
      <c r="M1076" s="56"/>
      <c r="N1076" s="56"/>
      <c r="O1076" s="56"/>
      <c r="P1076" s="56"/>
      <c r="Q1076" s="56"/>
      <c r="R1076" s="56"/>
      <c r="S1076" s="56"/>
      <c r="T1076" s="56"/>
      <c r="U1076" s="56"/>
      <c r="V1076" s="56"/>
      <c r="W1076" s="56"/>
      <c r="X1076" s="56"/>
      <c r="Y1076" s="56"/>
      <c r="Z1076" s="56"/>
      <c r="AA1076" s="56"/>
      <c r="AB1076" s="56"/>
      <c r="AC1076" s="56"/>
      <c r="AD1076" s="56"/>
      <c r="AE1076" s="56"/>
      <c r="AF1076" s="56"/>
      <c r="AG1076" s="56"/>
      <c r="AH1076" s="56"/>
      <c r="AI1076" s="56"/>
      <c r="AJ1076" s="56"/>
      <c r="AK1076" s="56"/>
      <c r="AL1076" s="56"/>
    </row>
    <row r="1077" spans="1:38" s="22" customFormat="1" x14ac:dyDescent="0.2">
      <c r="A1077" s="55"/>
      <c r="B1077" s="55"/>
      <c r="C1077" s="55"/>
      <c r="D1077" s="55"/>
      <c r="E1077" s="55"/>
      <c r="F1077" s="55"/>
      <c r="G1077" s="55"/>
      <c r="H1077" s="56"/>
      <c r="I1077" s="56"/>
      <c r="J1077" s="56"/>
      <c r="K1077" s="56"/>
      <c r="L1077" s="56"/>
      <c r="M1077" s="56"/>
      <c r="N1077" s="56"/>
      <c r="O1077" s="56"/>
      <c r="P1077" s="56"/>
      <c r="Q1077" s="56"/>
      <c r="R1077" s="56"/>
      <c r="S1077" s="56"/>
      <c r="T1077" s="56"/>
      <c r="U1077" s="56"/>
      <c r="V1077" s="56"/>
      <c r="W1077" s="56"/>
      <c r="X1077" s="56"/>
      <c r="Y1077" s="56"/>
      <c r="Z1077" s="56"/>
      <c r="AA1077" s="56"/>
      <c r="AB1077" s="56"/>
      <c r="AC1077" s="56"/>
      <c r="AD1077" s="56"/>
      <c r="AE1077" s="56"/>
      <c r="AF1077" s="56"/>
      <c r="AG1077" s="56"/>
      <c r="AH1077" s="56"/>
      <c r="AI1077" s="56"/>
      <c r="AJ1077" s="56"/>
      <c r="AK1077" s="56"/>
      <c r="AL1077" s="56"/>
    </row>
    <row r="1078" spans="1:38" s="22" customFormat="1" x14ac:dyDescent="0.2">
      <c r="A1078" s="55"/>
      <c r="B1078" s="55"/>
      <c r="C1078" s="55"/>
      <c r="D1078" s="55"/>
      <c r="E1078" s="55"/>
      <c r="F1078" s="55"/>
      <c r="G1078" s="55"/>
      <c r="H1078" s="56"/>
      <c r="I1078" s="56"/>
      <c r="J1078" s="56"/>
      <c r="K1078" s="56"/>
      <c r="L1078" s="56"/>
      <c r="M1078" s="56"/>
      <c r="N1078" s="56"/>
      <c r="O1078" s="56"/>
      <c r="P1078" s="56"/>
      <c r="Q1078" s="56"/>
      <c r="R1078" s="56"/>
      <c r="S1078" s="56"/>
      <c r="T1078" s="56"/>
      <c r="U1078" s="56"/>
      <c r="V1078" s="56"/>
      <c r="W1078" s="56"/>
      <c r="X1078" s="56"/>
      <c r="Y1078" s="56"/>
      <c r="Z1078" s="56"/>
      <c r="AA1078" s="56"/>
      <c r="AB1078" s="56"/>
      <c r="AC1078" s="56"/>
      <c r="AD1078" s="56"/>
      <c r="AE1078" s="56"/>
      <c r="AF1078" s="56"/>
      <c r="AG1078" s="56"/>
      <c r="AH1078" s="56"/>
      <c r="AI1078" s="56"/>
      <c r="AJ1078" s="56"/>
      <c r="AK1078" s="56"/>
      <c r="AL1078" s="56"/>
    </row>
    <row r="1079" spans="1:38" s="22" customFormat="1" x14ac:dyDescent="0.2">
      <c r="A1079" s="55"/>
      <c r="B1079" s="55"/>
      <c r="C1079" s="55"/>
      <c r="D1079" s="55"/>
      <c r="E1079" s="55"/>
      <c r="F1079" s="55"/>
      <c r="G1079" s="55"/>
      <c r="H1079" s="56"/>
      <c r="I1079" s="56"/>
      <c r="J1079" s="56"/>
      <c r="K1079" s="56"/>
      <c r="L1079" s="56"/>
      <c r="M1079" s="56"/>
      <c r="N1079" s="56"/>
      <c r="O1079" s="56"/>
      <c r="P1079" s="56"/>
      <c r="Q1079" s="56"/>
      <c r="R1079" s="56"/>
      <c r="S1079" s="56"/>
      <c r="T1079" s="56"/>
      <c r="U1079" s="56"/>
      <c r="V1079" s="56"/>
      <c r="W1079" s="56"/>
      <c r="X1079" s="56"/>
      <c r="Y1079" s="56"/>
      <c r="Z1079" s="56"/>
      <c r="AA1079" s="56"/>
      <c r="AB1079" s="56"/>
      <c r="AC1079" s="56"/>
      <c r="AD1079" s="56"/>
      <c r="AE1079" s="56"/>
      <c r="AF1079" s="56"/>
      <c r="AG1079" s="56"/>
      <c r="AH1079" s="56"/>
      <c r="AI1079" s="56"/>
      <c r="AJ1079" s="56"/>
      <c r="AK1079" s="56"/>
      <c r="AL1079" s="56"/>
    </row>
    <row r="1080" spans="1:38" s="22" customFormat="1" x14ac:dyDescent="0.2">
      <c r="A1080" s="55"/>
      <c r="B1080" s="55"/>
      <c r="C1080" s="55"/>
      <c r="D1080" s="55"/>
      <c r="E1080" s="55"/>
      <c r="F1080" s="55"/>
      <c r="G1080" s="55"/>
      <c r="H1080" s="56"/>
      <c r="I1080" s="56"/>
      <c r="J1080" s="56"/>
      <c r="K1080" s="56"/>
      <c r="L1080" s="56"/>
      <c r="M1080" s="56"/>
      <c r="N1080" s="56"/>
      <c r="O1080" s="56"/>
      <c r="P1080" s="56"/>
      <c r="Q1080" s="56"/>
      <c r="R1080" s="56"/>
      <c r="S1080" s="56"/>
      <c r="T1080" s="56"/>
      <c r="U1080" s="56"/>
      <c r="V1080" s="56"/>
      <c r="W1080" s="56"/>
      <c r="X1080" s="56"/>
      <c r="Y1080" s="56"/>
      <c r="Z1080" s="56"/>
      <c r="AA1080" s="56"/>
      <c r="AB1080" s="56"/>
      <c r="AC1080" s="56"/>
      <c r="AD1080" s="56"/>
      <c r="AE1080" s="56"/>
      <c r="AF1080" s="56"/>
      <c r="AG1080" s="56"/>
      <c r="AH1080" s="56"/>
      <c r="AI1080" s="56"/>
      <c r="AJ1080" s="56"/>
      <c r="AK1080" s="56"/>
      <c r="AL1080" s="56"/>
    </row>
    <row r="1081" spans="1:38" s="22" customFormat="1" x14ac:dyDescent="0.2">
      <c r="A1081" s="55"/>
      <c r="B1081" s="55"/>
      <c r="C1081" s="55"/>
      <c r="D1081" s="55"/>
      <c r="E1081" s="55"/>
      <c r="F1081" s="55"/>
      <c r="G1081" s="55"/>
      <c r="H1081" s="56"/>
      <c r="I1081" s="56"/>
      <c r="J1081" s="56"/>
      <c r="K1081" s="56"/>
      <c r="L1081" s="56"/>
      <c r="M1081" s="56"/>
      <c r="N1081" s="56"/>
      <c r="O1081" s="56"/>
      <c r="P1081" s="56"/>
      <c r="Q1081" s="56"/>
      <c r="R1081" s="56"/>
      <c r="S1081" s="56"/>
      <c r="T1081" s="56"/>
      <c r="U1081" s="56"/>
      <c r="V1081" s="56"/>
      <c r="W1081" s="56"/>
      <c r="X1081" s="56"/>
      <c r="Y1081" s="56"/>
      <c r="Z1081" s="56"/>
      <c r="AA1081" s="56"/>
      <c r="AB1081" s="56"/>
      <c r="AC1081" s="56"/>
      <c r="AD1081" s="56"/>
      <c r="AE1081" s="56"/>
      <c r="AF1081" s="56"/>
      <c r="AG1081" s="56"/>
      <c r="AH1081" s="56"/>
      <c r="AI1081" s="56"/>
      <c r="AJ1081" s="56"/>
      <c r="AK1081" s="56"/>
      <c r="AL1081" s="56"/>
    </row>
    <row r="1082" spans="1:38" s="22" customFormat="1" x14ac:dyDescent="0.2">
      <c r="A1082" s="55"/>
      <c r="B1082" s="55"/>
      <c r="C1082" s="55"/>
      <c r="D1082" s="55"/>
      <c r="E1082" s="55"/>
      <c r="F1082" s="55"/>
      <c r="G1082" s="55"/>
      <c r="H1082" s="56"/>
      <c r="I1082" s="56"/>
      <c r="J1082" s="56"/>
      <c r="K1082" s="56"/>
      <c r="L1082" s="56"/>
      <c r="M1082" s="56"/>
      <c r="N1082" s="56"/>
      <c r="O1082" s="56"/>
      <c r="P1082" s="56"/>
      <c r="Q1082" s="56"/>
      <c r="R1082" s="56"/>
      <c r="S1082" s="56"/>
      <c r="T1082" s="56"/>
      <c r="U1082" s="56"/>
      <c r="V1082" s="56"/>
      <c r="W1082" s="56"/>
      <c r="X1082" s="56"/>
      <c r="Y1082" s="56"/>
      <c r="Z1082" s="56"/>
      <c r="AA1082" s="56"/>
      <c r="AB1082" s="56"/>
      <c r="AC1082" s="56"/>
      <c r="AD1082" s="56"/>
      <c r="AE1082" s="56"/>
      <c r="AF1082" s="56"/>
      <c r="AG1082" s="56"/>
      <c r="AH1082" s="56"/>
      <c r="AI1082" s="56"/>
      <c r="AJ1082" s="56"/>
      <c r="AK1082" s="56"/>
      <c r="AL1082" s="56"/>
    </row>
    <row r="1083" spans="1:38" s="22" customFormat="1" x14ac:dyDescent="0.2">
      <c r="A1083" s="55"/>
      <c r="B1083" s="55"/>
      <c r="C1083" s="55"/>
      <c r="D1083" s="55"/>
      <c r="E1083" s="55"/>
      <c r="F1083" s="55"/>
      <c r="G1083" s="55"/>
      <c r="H1083" s="56"/>
      <c r="I1083" s="56"/>
      <c r="J1083" s="56"/>
      <c r="K1083" s="56"/>
      <c r="L1083" s="56"/>
      <c r="M1083" s="56"/>
      <c r="N1083" s="56"/>
      <c r="O1083" s="56"/>
      <c r="P1083" s="56"/>
      <c r="Q1083" s="56"/>
      <c r="R1083" s="56"/>
      <c r="S1083" s="56"/>
      <c r="T1083" s="56"/>
      <c r="U1083" s="56"/>
      <c r="V1083" s="56"/>
      <c r="W1083" s="56"/>
      <c r="X1083" s="56"/>
      <c r="Y1083" s="56"/>
      <c r="Z1083" s="56"/>
      <c r="AA1083" s="56"/>
      <c r="AB1083" s="56"/>
      <c r="AC1083" s="56"/>
      <c r="AD1083" s="56"/>
      <c r="AE1083" s="56"/>
      <c r="AF1083" s="56"/>
      <c r="AG1083" s="56"/>
      <c r="AH1083" s="56"/>
      <c r="AI1083" s="56"/>
      <c r="AJ1083" s="56"/>
      <c r="AK1083" s="56"/>
      <c r="AL1083" s="56"/>
    </row>
    <row r="1084" spans="1:38" s="22" customFormat="1" x14ac:dyDescent="0.2">
      <c r="A1084" s="55"/>
      <c r="B1084" s="55"/>
      <c r="C1084" s="55"/>
      <c r="D1084" s="55"/>
      <c r="E1084" s="55"/>
      <c r="F1084" s="55"/>
      <c r="G1084" s="55"/>
      <c r="H1084" s="56"/>
      <c r="I1084" s="56"/>
      <c r="J1084" s="56"/>
      <c r="K1084" s="56"/>
      <c r="L1084" s="56"/>
      <c r="M1084" s="56"/>
      <c r="N1084" s="56"/>
      <c r="O1084" s="56"/>
      <c r="P1084" s="56"/>
      <c r="Q1084" s="56"/>
      <c r="R1084" s="56"/>
      <c r="S1084" s="56"/>
      <c r="T1084" s="56"/>
      <c r="U1084" s="56"/>
      <c r="V1084" s="56"/>
      <c r="W1084" s="56"/>
      <c r="X1084" s="56"/>
      <c r="Y1084" s="56"/>
      <c r="Z1084" s="56"/>
      <c r="AA1084" s="56"/>
      <c r="AB1084" s="56"/>
      <c r="AC1084" s="56"/>
      <c r="AD1084" s="56"/>
      <c r="AE1084" s="56"/>
      <c r="AF1084" s="56"/>
      <c r="AG1084" s="56"/>
      <c r="AH1084" s="56"/>
      <c r="AI1084" s="56"/>
      <c r="AJ1084" s="56"/>
      <c r="AK1084" s="56"/>
      <c r="AL1084" s="56"/>
    </row>
    <row r="1085" spans="1:38" s="22" customFormat="1" x14ac:dyDescent="0.2">
      <c r="A1085" s="55"/>
      <c r="B1085" s="55"/>
      <c r="C1085" s="55"/>
      <c r="D1085" s="55"/>
      <c r="E1085" s="55"/>
      <c r="F1085" s="55"/>
      <c r="G1085" s="55"/>
      <c r="H1085" s="56"/>
      <c r="I1085" s="56"/>
      <c r="J1085" s="56"/>
      <c r="K1085" s="56"/>
      <c r="L1085" s="56"/>
      <c r="M1085" s="56"/>
      <c r="N1085" s="56"/>
      <c r="O1085" s="56"/>
      <c r="P1085" s="56"/>
      <c r="Q1085" s="56"/>
      <c r="R1085" s="56"/>
      <c r="S1085" s="56"/>
      <c r="T1085" s="56"/>
      <c r="U1085" s="56"/>
      <c r="V1085" s="56"/>
      <c r="W1085" s="56"/>
      <c r="X1085" s="56"/>
      <c r="Y1085" s="56"/>
      <c r="Z1085" s="56"/>
      <c r="AA1085" s="56"/>
      <c r="AB1085" s="56"/>
      <c r="AC1085" s="56"/>
      <c r="AD1085" s="56"/>
      <c r="AE1085" s="56"/>
      <c r="AF1085" s="56"/>
      <c r="AG1085" s="56"/>
      <c r="AH1085" s="56"/>
      <c r="AI1085" s="56"/>
      <c r="AJ1085" s="56"/>
      <c r="AK1085" s="56"/>
      <c r="AL1085" s="56"/>
    </row>
    <row r="1086" spans="1:38" s="22" customFormat="1" x14ac:dyDescent="0.2">
      <c r="A1086" s="55"/>
      <c r="B1086" s="55"/>
      <c r="C1086" s="55"/>
      <c r="D1086" s="55"/>
      <c r="E1086" s="55"/>
      <c r="F1086" s="55"/>
      <c r="G1086" s="55"/>
      <c r="H1086" s="56"/>
      <c r="I1086" s="56"/>
      <c r="J1086" s="56"/>
      <c r="K1086" s="56"/>
      <c r="L1086" s="56"/>
      <c r="M1086" s="56"/>
      <c r="N1086" s="56"/>
      <c r="O1086" s="56"/>
      <c r="P1086" s="56"/>
      <c r="Q1086" s="56"/>
      <c r="R1086" s="56"/>
      <c r="S1086" s="56"/>
      <c r="T1086" s="56"/>
      <c r="U1086" s="56"/>
      <c r="V1086" s="56"/>
      <c r="W1086" s="56"/>
      <c r="X1086" s="56"/>
      <c r="Y1086" s="56"/>
      <c r="Z1086" s="56"/>
      <c r="AA1086" s="56"/>
      <c r="AB1086" s="56"/>
      <c r="AC1086" s="56"/>
      <c r="AD1086" s="56"/>
      <c r="AE1086" s="56"/>
      <c r="AF1086" s="56"/>
      <c r="AG1086" s="56"/>
      <c r="AH1086" s="56"/>
      <c r="AI1086" s="56"/>
      <c r="AJ1086" s="56"/>
      <c r="AK1086" s="56"/>
      <c r="AL1086" s="56"/>
    </row>
    <row r="1087" spans="1:38" s="22" customFormat="1" x14ac:dyDescent="0.2">
      <c r="A1087" s="55"/>
      <c r="B1087" s="55"/>
      <c r="C1087" s="55"/>
      <c r="D1087" s="55"/>
      <c r="E1087" s="55"/>
      <c r="F1087" s="55"/>
      <c r="G1087" s="55"/>
      <c r="H1087" s="56"/>
      <c r="I1087" s="56"/>
      <c r="J1087" s="56"/>
      <c r="K1087" s="56"/>
      <c r="L1087" s="56"/>
      <c r="M1087" s="56"/>
      <c r="N1087" s="56"/>
      <c r="O1087" s="56"/>
      <c r="P1087" s="56"/>
      <c r="Q1087" s="56"/>
      <c r="R1087" s="56"/>
      <c r="S1087" s="56"/>
      <c r="T1087" s="56"/>
      <c r="U1087" s="56"/>
      <c r="V1087" s="56"/>
      <c r="W1087" s="56"/>
      <c r="X1087" s="56"/>
      <c r="Y1087" s="56"/>
      <c r="Z1087" s="56"/>
      <c r="AA1087" s="56"/>
      <c r="AB1087" s="56"/>
      <c r="AC1087" s="56"/>
      <c r="AD1087" s="56"/>
      <c r="AE1087" s="56"/>
      <c r="AF1087" s="56"/>
      <c r="AG1087" s="56"/>
      <c r="AH1087" s="56"/>
      <c r="AI1087" s="56"/>
      <c r="AJ1087" s="56"/>
      <c r="AK1087" s="56"/>
      <c r="AL1087" s="56"/>
    </row>
    <row r="1088" spans="1:38" s="22" customFormat="1" x14ac:dyDescent="0.2">
      <c r="A1088" s="55"/>
      <c r="B1088" s="55"/>
      <c r="C1088" s="55"/>
      <c r="D1088" s="55"/>
      <c r="E1088" s="55"/>
      <c r="F1088" s="55"/>
      <c r="G1088" s="55"/>
      <c r="H1088" s="56"/>
      <c r="I1088" s="56"/>
      <c r="J1088" s="56"/>
      <c r="K1088" s="56"/>
      <c r="L1088" s="56"/>
      <c r="M1088" s="56"/>
      <c r="N1088" s="56"/>
      <c r="O1088" s="56"/>
      <c r="P1088" s="56"/>
      <c r="Q1088" s="56"/>
      <c r="R1088" s="56"/>
      <c r="S1088" s="56"/>
      <c r="T1088" s="56"/>
      <c r="U1088" s="56"/>
      <c r="V1088" s="56"/>
      <c r="W1088" s="56"/>
      <c r="X1088" s="56"/>
      <c r="Y1088" s="56"/>
      <c r="Z1088" s="56"/>
      <c r="AA1088" s="56"/>
      <c r="AB1088" s="56"/>
      <c r="AC1088" s="56"/>
      <c r="AD1088" s="56"/>
      <c r="AE1088" s="56"/>
      <c r="AF1088" s="56"/>
      <c r="AG1088" s="56"/>
      <c r="AH1088" s="56"/>
      <c r="AI1088" s="56"/>
      <c r="AJ1088" s="56"/>
      <c r="AK1088" s="56"/>
      <c r="AL1088" s="56"/>
    </row>
    <row r="1089" spans="1:38" s="22" customFormat="1" x14ac:dyDescent="0.2">
      <c r="A1089" s="55"/>
      <c r="B1089" s="55"/>
      <c r="C1089" s="55"/>
      <c r="D1089" s="55"/>
      <c r="E1089" s="55"/>
      <c r="F1089" s="55"/>
      <c r="G1089" s="55"/>
      <c r="H1089" s="56"/>
      <c r="I1089" s="56"/>
      <c r="J1089" s="56"/>
      <c r="K1089" s="56"/>
      <c r="L1089" s="56"/>
      <c r="M1089" s="56"/>
      <c r="N1089" s="56"/>
      <c r="O1089" s="56"/>
      <c r="P1089" s="56"/>
      <c r="Q1089" s="56"/>
      <c r="R1089" s="56"/>
      <c r="S1089" s="56"/>
      <c r="T1089" s="56"/>
      <c r="U1089" s="56"/>
      <c r="V1089" s="56"/>
      <c r="W1089" s="56"/>
      <c r="X1089" s="56"/>
      <c r="Y1089" s="56"/>
      <c r="Z1089" s="56"/>
      <c r="AA1089" s="56"/>
      <c r="AB1089" s="56"/>
      <c r="AC1089" s="56"/>
      <c r="AD1089" s="56"/>
      <c r="AE1089" s="56"/>
      <c r="AF1089" s="56"/>
      <c r="AG1089" s="56"/>
      <c r="AH1089" s="56"/>
      <c r="AI1089" s="56"/>
      <c r="AJ1089" s="56"/>
      <c r="AK1089" s="56"/>
      <c r="AL1089" s="56"/>
    </row>
    <row r="1090" spans="1:38" s="22" customFormat="1" x14ac:dyDescent="0.2">
      <c r="A1090" s="55"/>
      <c r="B1090" s="55"/>
      <c r="C1090" s="55"/>
      <c r="D1090" s="55"/>
      <c r="E1090" s="55"/>
      <c r="F1090" s="55"/>
      <c r="G1090" s="55"/>
      <c r="H1090" s="56"/>
      <c r="I1090" s="56"/>
      <c r="J1090" s="56"/>
      <c r="K1090" s="56"/>
      <c r="L1090" s="56"/>
      <c r="M1090" s="56"/>
      <c r="N1090" s="56"/>
      <c r="O1090" s="56"/>
      <c r="P1090" s="56"/>
      <c r="Q1090" s="56"/>
      <c r="R1090" s="56"/>
      <c r="S1090" s="56"/>
      <c r="T1090" s="56"/>
      <c r="U1090" s="56"/>
      <c r="V1090" s="56"/>
      <c r="W1090" s="56"/>
      <c r="X1090" s="56"/>
      <c r="Y1090" s="56"/>
      <c r="Z1090" s="56"/>
      <c r="AA1090" s="56"/>
      <c r="AB1090" s="56"/>
      <c r="AC1090" s="56"/>
      <c r="AD1090" s="56"/>
      <c r="AE1090" s="56"/>
      <c r="AF1090" s="56"/>
      <c r="AG1090" s="56"/>
      <c r="AH1090" s="56"/>
      <c r="AI1090" s="56"/>
      <c r="AJ1090" s="56"/>
      <c r="AK1090" s="56"/>
      <c r="AL1090" s="56"/>
    </row>
    <row r="1091" spans="1:38" s="22" customFormat="1" x14ac:dyDescent="0.2">
      <c r="A1091" s="55"/>
      <c r="B1091" s="55"/>
      <c r="C1091" s="55"/>
      <c r="D1091" s="55"/>
      <c r="E1091" s="55"/>
      <c r="F1091" s="55"/>
      <c r="G1091" s="55"/>
      <c r="H1091" s="56"/>
      <c r="I1091" s="56"/>
      <c r="J1091" s="56"/>
      <c r="K1091" s="56"/>
      <c r="L1091" s="56"/>
      <c r="M1091" s="56"/>
      <c r="N1091" s="56"/>
      <c r="O1091" s="56"/>
      <c r="P1091" s="56"/>
      <c r="Q1091" s="56"/>
      <c r="R1091" s="56"/>
      <c r="S1091" s="56"/>
      <c r="T1091" s="56"/>
      <c r="U1091" s="56"/>
      <c r="V1091" s="56"/>
      <c r="W1091" s="56"/>
      <c r="X1091" s="56"/>
      <c r="Y1091" s="56"/>
      <c r="Z1091" s="56"/>
      <c r="AA1091" s="56"/>
      <c r="AB1091" s="56"/>
      <c r="AC1091" s="56"/>
      <c r="AD1091" s="56"/>
      <c r="AE1091" s="56"/>
      <c r="AF1091" s="56"/>
      <c r="AG1091" s="56"/>
      <c r="AH1091" s="56"/>
      <c r="AI1091" s="56"/>
      <c r="AJ1091" s="56"/>
      <c r="AK1091" s="56"/>
      <c r="AL1091" s="56"/>
    </row>
    <row r="1092" spans="1:38" s="22" customFormat="1" x14ac:dyDescent="0.2">
      <c r="A1092" s="55"/>
      <c r="B1092" s="55"/>
      <c r="C1092" s="55"/>
      <c r="D1092" s="55"/>
      <c r="E1092" s="55"/>
      <c r="F1092" s="55"/>
      <c r="G1092" s="55"/>
      <c r="H1092" s="56"/>
      <c r="I1092" s="56"/>
      <c r="J1092" s="56"/>
      <c r="K1092" s="56"/>
      <c r="L1092" s="56"/>
      <c r="M1092" s="56"/>
      <c r="N1092" s="56"/>
      <c r="O1092" s="56"/>
      <c r="P1092" s="56"/>
      <c r="Q1092" s="56"/>
      <c r="R1092" s="56"/>
      <c r="S1092" s="56"/>
      <c r="T1092" s="56"/>
      <c r="U1092" s="56"/>
      <c r="V1092" s="56"/>
      <c r="W1092" s="56"/>
      <c r="X1092" s="56"/>
      <c r="Y1092" s="56"/>
      <c r="Z1092" s="56"/>
      <c r="AA1092" s="56"/>
      <c r="AB1092" s="56"/>
      <c r="AC1092" s="56"/>
      <c r="AD1092" s="56"/>
      <c r="AE1092" s="56"/>
      <c r="AF1092" s="56"/>
      <c r="AG1092" s="56"/>
      <c r="AH1092" s="56"/>
      <c r="AI1092" s="56"/>
      <c r="AJ1092" s="56"/>
      <c r="AK1092" s="56"/>
      <c r="AL1092" s="56"/>
    </row>
    <row r="1093" spans="1:38" s="22" customFormat="1" x14ac:dyDescent="0.2">
      <c r="A1093" s="55"/>
      <c r="B1093" s="55"/>
      <c r="C1093" s="55"/>
      <c r="D1093" s="55"/>
      <c r="E1093" s="55"/>
      <c r="F1093" s="55"/>
      <c r="G1093" s="55"/>
      <c r="H1093" s="56"/>
      <c r="I1093" s="56"/>
      <c r="J1093" s="56"/>
      <c r="K1093" s="56"/>
      <c r="L1093" s="56"/>
      <c r="M1093" s="56"/>
      <c r="N1093" s="56"/>
      <c r="O1093" s="56"/>
      <c r="P1093" s="56"/>
      <c r="Q1093" s="56"/>
      <c r="R1093" s="56"/>
      <c r="S1093" s="56"/>
      <c r="T1093" s="56"/>
      <c r="U1093" s="56"/>
      <c r="V1093" s="56"/>
      <c r="W1093" s="56"/>
      <c r="X1093" s="56"/>
      <c r="Y1093" s="56"/>
      <c r="Z1093" s="56"/>
      <c r="AA1093" s="56"/>
      <c r="AB1093" s="56"/>
      <c r="AC1093" s="56"/>
      <c r="AD1093" s="56"/>
      <c r="AE1093" s="56"/>
      <c r="AF1093" s="56"/>
      <c r="AG1093" s="56"/>
      <c r="AH1093" s="56"/>
      <c r="AI1093" s="56"/>
      <c r="AJ1093" s="56"/>
      <c r="AK1093" s="56"/>
      <c r="AL1093" s="56"/>
    </row>
    <row r="1094" spans="1:38" s="22" customFormat="1" x14ac:dyDescent="0.2">
      <c r="A1094" s="55"/>
      <c r="B1094" s="55"/>
      <c r="C1094" s="55"/>
      <c r="D1094" s="55"/>
      <c r="E1094" s="55"/>
      <c r="F1094" s="55"/>
      <c r="G1094" s="55"/>
      <c r="H1094" s="56"/>
      <c r="I1094" s="56"/>
      <c r="J1094" s="56"/>
      <c r="K1094" s="56"/>
      <c r="L1094" s="56"/>
      <c r="M1094" s="56"/>
      <c r="N1094" s="56"/>
      <c r="O1094" s="56"/>
      <c r="P1094" s="56"/>
      <c r="Q1094" s="56"/>
      <c r="R1094" s="56"/>
      <c r="S1094" s="56"/>
      <c r="T1094" s="56"/>
      <c r="U1094" s="56"/>
      <c r="V1094" s="56"/>
      <c r="W1094" s="56"/>
      <c r="X1094" s="56"/>
      <c r="Y1094" s="56"/>
      <c r="Z1094" s="56"/>
      <c r="AA1094" s="56"/>
      <c r="AB1094" s="56"/>
      <c r="AC1094" s="56"/>
      <c r="AD1094" s="56"/>
      <c r="AE1094" s="56"/>
      <c r="AF1094" s="56"/>
      <c r="AG1094" s="56"/>
      <c r="AH1094" s="56"/>
      <c r="AI1094" s="56"/>
      <c r="AJ1094" s="56"/>
      <c r="AK1094" s="56"/>
      <c r="AL1094" s="56"/>
    </row>
    <row r="1095" spans="1:38" s="22" customFormat="1" x14ac:dyDescent="0.2">
      <c r="A1095" s="55"/>
      <c r="B1095" s="55"/>
      <c r="C1095" s="55"/>
      <c r="D1095" s="55"/>
      <c r="E1095" s="55"/>
      <c r="F1095" s="55"/>
      <c r="G1095" s="55"/>
      <c r="H1095" s="56"/>
      <c r="I1095" s="56"/>
      <c r="J1095" s="56"/>
      <c r="K1095" s="56"/>
      <c r="L1095" s="56"/>
      <c r="M1095" s="56"/>
      <c r="N1095" s="56"/>
      <c r="O1095" s="56"/>
      <c r="P1095" s="56"/>
      <c r="Q1095" s="56"/>
      <c r="R1095" s="56"/>
      <c r="S1095" s="56"/>
      <c r="T1095" s="56"/>
      <c r="U1095" s="56"/>
      <c r="V1095" s="56"/>
      <c r="W1095" s="56"/>
      <c r="X1095" s="56"/>
      <c r="Y1095" s="56"/>
      <c r="Z1095" s="56"/>
      <c r="AA1095" s="56"/>
      <c r="AB1095" s="56"/>
      <c r="AC1095" s="56"/>
      <c r="AD1095" s="56"/>
      <c r="AE1095" s="56"/>
      <c r="AF1095" s="56"/>
      <c r="AG1095" s="56"/>
      <c r="AH1095" s="56"/>
      <c r="AI1095" s="56"/>
      <c r="AJ1095" s="56"/>
      <c r="AK1095" s="56"/>
      <c r="AL1095" s="56"/>
    </row>
    <row r="1096" spans="1:38" s="22" customFormat="1" x14ac:dyDescent="0.2">
      <c r="A1096" s="55"/>
      <c r="B1096" s="55"/>
      <c r="C1096" s="55"/>
      <c r="D1096" s="55"/>
      <c r="E1096" s="55"/>
      <c r="F1096" s="55"/>
      <c r="G1096" s="55"/>
      <c r="H1096" s="56"/>
      <c r="I1096" s="56"/>
      <c r="J1096" s="56"/>
      <c r="K1096" s="56"/>
      <c r="L1096" s="56"/>
      <c r="M1096" s="56"/>
      <c r="N1096" s="56"/>
      <c r="O1096" s="56"/>
      <c r="P1096" s="56"/>
      <c r="Q1096" s="56"/>
      <c r="R1096" s="56"/>
      <c r="S1096" s="56"/>
      <c r="T1096" s="56"/>
      <c r="U1096" s="56"/>
      <c r="V1096" s="56"/>
      <c r="W1096" s="56"/>
      <c r="X1096" s="56"/>
      <c r="Y1096" s="56"/>
      <c r="Z1096" s="56"/>
      <c r="AA1096" s="56"/>
      <c r="AB1096" s="56"/>
      <c r="AC1096" s="56"/>
      <c r="AD1096" s="56"/>
      <c r="AE1096" s="56"/>
      <c r="AF1096" s="56"/>
      <c r="AG1096" s="56"/>
      <c r="AH1096" s="56"/>
      <c r="AI1096" s="56"/>
      <c r="AJ1096" s="56"/>
      <c r="AK1096" s="56"/>
      <c r="AL1096" s="56"/>
    </row>
    <row r="1097" spans="1:38" s="22" customFormat="1" x14ac:dyDescent="0.2">
      <c r="A1097" s="55"/>
      <c r="B1097" s="55"/>
      <c r="C1097" s="55"/>
      <c r="D1097" s="55"/>
      <c r="E1097" s="55"/>
      <c r="F1097" s="55"/>
      <c r="G1097" s="55"/>
      <c r="H1097" s="56"/>
      <c r="I1097" s="56"/>
      <c r="J1097" s="56"/>
      <c r="K1097" s="56"/>
      <c r="L1097" s="56"/>
      <c r="M1097" s="56"/>
      <c r="N1097" s="56"/>
      <c r="O1097" s="56"/>
      <c r="P1097" s="56"/>
      <c r="Q1097" s="56"/>
      <c r="R1097" s="56"/>
      <c r="S1097" s="56"/>
      <c r="T1097" s="56"/>
      <c r="U1097" s="56"/>
      <c r="V1097" s="56"/>
      <c r="W1097" s="56"/>
      <c r="X1097" s="56"/>
      <c r="Y1097" s="56"/>
      <c r="Z1097" s="56"/>
      <c r="AA1097" s="56"/>
      <c r="AB1097" s="56"/>
      <c r="AC1097" s="56"/>
      <c r="AD1097" s="56"/>
      <c r="AE1097" s="56"/>
      <c r="AF1097" s="56"/>
      <c r="AG1097" s="56"/>
      <c r="AH1097" s="56"/>
      <c r="AI1097" s="56"/>
      <c r="AJ1097" s="56"/>
      <c r="AK1097" s="56"/>
      <c r="AL1097" s="56"/>
    </row>
    <row r="1098" spans="1:38" s="22" customFormat="1" x14ac:dyDescent="0.2">
      <c r="A1098" s="55"/>
      <c r="B1098" s="55"/>
      <c r="C1098" s="55"/>
      <c r="D1098" s="55"/>
      <c r="E1098" s="55"/>
      <c r="F1098" s="55"/>
      <c r="G1098" s="55"/>
      <c r="H1098" s="56"/>
      <c r="I1098" s="56"/>
      <c r="J1098" s="56"/>
      <c r="K1098" s="56"/>
      <c r="L1098" s="56"/>
      <c r="M1098" s="56"/>
      <c r="N1098" s="56"/>
      <c r="O1098" s="56"/>
      <c r="P1098" s="56"/>
      <c r="Q1098" s="56"/>
      <c r="R1098" s="56"/>
      <c r="S1098" s="56"/>
      <c r="T1098" s="56"/>
      <c r="U1098" s="56"/>
      <c r="V1098" s="56"/>
      <c r="W1098" s="56"/>
      <c r="X1098" s="56"/>
      <c r="Y1098" s="56"/>
      <c r="Z1098" s="56"/>
      <c r="AA1098" s="56"/>
      <c r="AB1098" s="56"/>
      <c r="AC1098" s="56"/>
      <c r="AD1098" s="56"/>
      <c r="AE1098" s="56"/>
      <c r="AF1098" s="56"/>
      <c r="AG1098" s="56"/>
      <c r="AH1098" s="56"/>
      <c r="AI1098" s="56"/>
      <c r="AJ1098" s="56"/>
      <c r="AK1098" s="56"/>
      <c r="AL1098" s="56"/>
    </row>
    <row r="1099" spans="1:38" s="22" customFormat="1" x14ac:dyDescent="0.2">
      <c r="A1099" s="55"/>
      <c r="B1099" s="55"/>
      <c r="C1099" s="55"/>
      <c r="D1099" s="55"/>
      <c r="E1099" s="55"/>
      <c r="F1099" s="55"/>
      <c r="G1099" s="55"/>
      <c r="H1099" s="56"/>
      <c r="I1099" s="56"/>
      <c r="J1099" s="56"/>
      <c r="K1099" s="56"/>
      <c r="L1099" s="56"/>
      <c r="M1099" s="56"/>
      <c r="N1099" s="56"/>
      <c r="O1099" s="56"/>
      <c r="P1099" s="56"/>
      <c r="Q1099" s="56"/>
      <c r="R1099" s="56"/>
      <c r="S1099" s="56"/>
      <c r="T1099" s="56"/>
      <c r="U1099" s="56"/>
      <c r="V1099" s="56"/>
      <c r="W1099" s="56"/>
      <c r="X1099" s="56"/>
      <c r="Y1099" s="56"/>
      <c r="Z1099" s="56"/>
      <c r="AA1099" s="56"/>
      <c r="AB1099" s="56"/>
      <c r="AC1099" s="56"/>
      <c r="AD1099" s="56"/>
      <c r="AE1099" s="56"/>
      <c r="AF1099" s="56"/>
      <c r="AG1099" s="56"/>
      <c r="AH1099" s="56"/>
      <c r="AI1099" s="56"/>
      <c r="AJ1099" s="56"/>
      <c r="AK1099" s="56"/>
      <c r="AL1099" s="56"/>
    </row>
    <row r="1100" spans="1:38" s="22" customFormat="1" x14ac:dyDescent="0.2">
      <c r="A1100" s="55"/>
      <c r="B1100" s="55"/>
      <c r="C1100" s="55"/>
      <c r="D1100" s="55"/>
      <c r="E1100" s="55"/>
      <c r="F1100" s="55"/>
      <c r="G1100" s="55"/>
      <c r="H1100" s="56"/>
      <c r="I1100" s="56"/>
      <c r="J1100" s="56"/>
      <c r="K1100" s="56"/>
      <c r="L1100" s="56"/>
      <c r="M1100" s="56"/>
      <c r="N1100" s="56"/>
      <c r="O1100" s="56"/>
      <c r="P1100" s="56"/>
      <c r="Q1100" s="56"/>
      <c r="R1100" s="56"/>
      <c r="S1100" s="56"/>
      <c r="T1100" s="56"/>
      <c r="U1100" s="56"/>
      <c r="V1100" s="56"/>
      <c r="W1100" s="56"/>
      <c r="X1100" s="56"/>
      <c r="Y1100" s="56"/>
      <c r="Z1100" s="56"/>
      <c r="AA1100" s="56"/>
      <c r="AB1100" s="56"/>
      <c r="AC1100" s="56"/>
      <c r="AD1100" s="56"/>
      <c r="AE1100" s="56"/>
      <c r="AF1100" s="56"/>
      <c r="AG1100" s="56"/>
      <c r="AH1100" s="56"/>
      <c r="AI1100" s="56"/>
      <c r="AJ1100" s="56"/>
      <c r="AK1100" s="56"/>
      <c r="AL1100" s="56"/>
    </row>
    <row r="1101" spans="1:38" s="22" customFormat="1" x14ac:dyDescent="0.2">
      <c r="A1101" s="55"/>
      <c r="B1101" s="55"/>
      <c r="C1101" s="55"/>
      <c r="D1101" s="55"/>
      <c r="E1101" s="55"/>
      <c r="F1101" s="55"/>
      <c r="G1101" s="55"/>
      <c r="H1101" s="56"/>
      <c r="I1101" s="56"/>
      <c r="J1101" s="56"/>
      <c r="K1101" s="56"/>
      <c r="L1101" s="56"/>
      <c r="M1101" s="56"/>
      <c r="N1101" s="56"/>
      <c r="O1101" s="56"/>
      <c r="P1101" s="56"/>
      <c r="Q1101" s="56"/>
      <c r="R1101" s="56"/>
      <c r="S1101" s="56"/>
      <c r="T1101" s="56"/>
      <c r="U1101" s="56"/>
      <c r="V1101" s="56"/>
      <c r="W1101" s="56"/>
      <c r="X1101" s="56"/>
      <c r="Y1101" s="56"/>
      <c r="Z1101" s="56"/>
      <c r="AA1101" s="56"/>
      <c r="AB1101" s="56"/>
      <c r="AC1101" s="56"/>
      <c r="AD1101" s="56"/>
      <c r="AE1101" s="56"/>
      <c r="AF1101" s="56"/>
      <c r="AG1101" s="56"/>
      <c r="AH1101" s="56"/>
      <c r="AI1101" s="56"/>
      <c r="AJ1101" s="56"/>
      <c r="AK1101" s="56"/>
      <c r="AL1101" s="56"/>
    </row>
    <row r="1102" spans="1:38" s="22" customFormat="1" x14ac:dyDescent="0.2">
      <c r="A1102" s="55"/>
      <c r="B1102" s="55"/>
      <c r="C1102" s="55"/>
      <c r="D1102" s="55"/>
      <c r="E1102" s="55"/>
      <c r="F1102" s="55"/>
      <c r="G1102" s="55"/>
      <c r="H1102" s="56"/>
      <c r="I1102" s="56"/>
      <c r="J1102" s="56"/>
      <c r="K1102" s="56"/>
      <c r="L1102" s="56"/>
      <c r="M1102" s="56"/>
      <c r="N1102" s="56"/>
      <c r="O1102" s="56"/>
      <c r="P1102" s="56"/>
      <c r="Q1102" s="56"/>
      <c r="R1102" s="56"/>
      <c r="S1102" s="56"/>
      <c r="T1102" s="56"/>
      <c r="U1102" s="56"/>
      <c r="V1102" s="56"/>
      <c r="W1102" s="56"/>
      <c r="X1102" s="56"/>
      <c r="Y1102" s="56"/>
      <c r="Z1102" s="56"/>
      <c r="AA1102" s="56"/>
      <c r="AB1102" s="56"/>
      <c r="AC1102" s="56"/>
      <c r="AD1102" s="56"/>
      <c r="AE1102" s="56"/>
      <c r="AF1102" s="56"/>
      <c r="AG1102" s="56"/>
      <c r="AH1102" s="56"/>
      <c r="AI1102" s="56"/>
      <c r="AJ1102" s="56"/>
      <c r="AK1102" s="56"/>
      <c r="AL1102" s="56"/>
    </row>
    <row r="1103" spans="1:38" s="22" customFormat="1" x14ac:dyDescent="0.2">
      <c r="A1103" s="55"/>
      <c r="B1103" s="55"/>
      <c r="C1103" s="55"/>
      <c r="D1103" s="55"/>
      <c r="E1103" s="55"/>
      <c r="F1103" s="55"/>
      <c r="G1103" s="55"/>
      <c r="H1103" s="56"/>
      <c r="I1103" s="56"/>
      <c r="J1103" s="56"/>
      <c r="K1103" s="56"/>
      <c r="L1103" s="56"/>
      <c r="M1103" s="56"/>
      <c r="N1103" s="56"/>
      <c r="O1103" s="56"/>
      <c r="P1103" s="56"/>
      <c r="Q1103" s="56"/>
      <c r="R1103" s="56"/>
      <c r="S1103" s="56"/>
      <c r="T1103" s="56"/>
      <c r="U1103" s="56"/>
      <c r="V1103" s="56"/>
      <c r="W1103" s="56"/>
      <c r="X1103" s="56"/>
      <c r="Y1103" s="56"/>
      <c r="Z1103" s="56"/>
      <c r="AA1103" s="56"/>
      <c r="AB1103" s="56"/>
      <c r="AC1103" s="56"/>
      <c r="AD1103" s="56"/>
      <c r="AE1103" s="56"/>
      <c r="AF1103" s="56"/>
      <c r="AG1103" s="56"/>
      <c r="AH1103" s="56"/>
      <c r="AI1103" s="56"/>
      <c r="AJ1103" s="56"/>
      <c r="AK1103" s="56"/>
      <c r="AL1103" s="56"/>
    </row>
    <row r="1104" spans="1:38" s="22" customFormat="1" x14ac:dyDescent="0.2">
      <c r="A1104" s="55"/>
      <c r="B1104" s="55"/>
      <c r="C1104" s="55"/>
      <c r="D1104" s="55"/>
      <c r="E1104" s="55"/>
      <c r="F1104" s="55"/>
      <c r="G1104" s="55"/>
      <c r="H1104" s="56"/>
      <c r="I1104" s="56"/>
      <c r="J1104" s="56"/>
      <c r="K1104" s="56"/>
      <c r="L1104" s="56"/>
      <c r="M1104" s="56"/>
      <c r="N1104" s="56"/>
      <c r="O1104" s="56"/>
      <c r="P1104" s="56"/>
      <c r="Q1104" s="56"/>
      <c r="R1104" s="56"/>
      <c r="S1104" s="56"/>
      <c r="T1104" s="56"/>
      <c r="U1104" s="56"/>
      <c r="V1104" s="56"/>
      <c r="W1104" s="56"/>
      <c r="X1104" s="56"/>
      <c r="Y1104" s="56"/>
      <c r="Z1104" s="56"/>
      <c r="AA1104" s="56"/>
      <c r="AB1104" s="56"/>
      <c r="AC1104" s="56"/>
      <c r="AD1104" s="56"/>
      <c r="AE1104" s="56"/>
      <c r="AF1104" s="56"/>
      <c r="AG1104" s="56"/>
      <c r="AH1104" s="56"/>
      <c r="AI1104" s="56"/>
      <c r="AJ1104" s="56"/>
      <c r="AK1104" s="56"/>
      <c r="AL1104" s="56"/>
    </row>
    <row r="1105" spans="1:38" s="22" customFormat="1" x14ac:dyDescent="0.2">
      <c r="A1105" s="55"/>
      <c r="B1105" s="55"/>
      <c r="C1105" s="55"/>
      <c r="D1105" s="55"/>
      <c r="E1105" s="55"/>
      <c r="F1105" s="55"/>
      <c r="G1105" s="55"/>
      <c r="H1105" s="56"/>
      <c r="I1105" s="56"/>
      <c r="J1105" s="56"/>
      <c r="K1105" s="56"/>
      <c r="L1105" s="56"/>
      <c r="M1105" s="56"/>
      <c r="N1105" s="56"/>
      <c r="O1105" s="56"/>
      <c r="P1105" s="56"/>
      <c r="Q1105" s="56"/>
      <c r="R1105" s="56"/>
      <c r="S1105" s="56"/>
      <c r="T1105" s="56"/>
      <c r="U1105" s="56"/>
      <c r="V1105" s="56"/>
      <c r="W1105" s="56"/>
      <c r="X1105" s="56"/>
      <c r="Y1105" s="56"/>
      <c r="Z1105" s="56"/>
      <c r="AA1105" s="56"/>
      <c r="AB1105" s="56"/>
      <c r="AC1105" s="56"/>
      <c r="AD1105" s="56"/>
      <c r="AE1105" s="56"/>
      <c r="AF1105" s="56"/>
      <c r="AG1105" s="56"/>
      <c r="AH1105" s="56"/>
      <c r="AI1105" s="56"/>
      <c r="AJ1105" s="56"/>
      <c r="AK1105" s="56"/>
      <c r="AL1105" s="56"/>
    </row>
    <row r="1106" spans="1:38" s="22" customFormat="1" x14ac:dyDescent="0.2">
      <c r="A1106" s="55"/>
      <c r="B1106" s="55"/>
      <c r="C1106" s="55"/>
      <c r="D1106" s="55"/>
      <c r="E1106" s="55"/>
      <c r="F1106" s="55"/>
      <c r="G1106" s="55"/>
      <c r="H1106" s="56"/>
      <c r="I1106" s="56"/>
      <c r="J1106" s="56"/>
      <c r="K1106" s="56"/>
      <c r="L1106" s="56"/>
      <c r="M1106" s="56"/>
      <c r="N1106" s="56"/>
      <c r="O1106" s="56"/>
      <c r="P1106" s="56"/>
      <c r="Q1106" s="56"/>
      <c r="R1106" s="56"/>
      <c r="S1106" s="56"/>
      <c r="T1106" s="56"/>
      <c r="U1106" s="56"/>
      <c r="V1106" s="56"/>
      <c r="W1106" s="56"/>
      <c r="X1106" s="56"/>
      <c r="Y1106" s="56"/>
      <c r="Z1106" s="56"/>
      <c r="AA1106" s="56"/>
      <c r="AB1106" s="56"/>
      <c r="AC1106" s="56"/>
      <c r="AD1106" s="56"/>
      <c r="AE1106" s="56"/>
      <c r="AF1106" s="56"/>
      <c r="AG1106" s="56"/>
      <c r="AH1106" s="56"/>
      <c r="AI1106" s="56"/>
      <c r="AJ1106" s="56"/>
      <c r="AK1106" s="56"/>
      <c r="AL1106" s="56"/>
    </row>
    <row r="1107" spans="1:38" s="22" customFormat="1" x14ac:dyDescent="0.2">
      <c r="A1107" s="55"/>
      <c r="B1107" s="55"/>
      <c r="C1107" s="55"/>
      <c r="D1107" s="55"/>
      <c r="E1107" s="55"/>
      <c r="F1107" s="55"/>
      <c r="G1107" s="55"/>
      <c r="H1107" s="56"/>
      <c r="I1107" s="56"/>
      <c r="J1107" s="56"/>
      <c r="K1107" s="56"/>
      <c r="L1107" s="56"/>
      <c r="M1107" s="56"/>
      <c r="N1107" s="56"/>
      <c r="O1107" s="56"/>
      <c r="P1107" s="56"/>
      <c r="Q1107" s="56"/>
      <c r="R1107" s="56"/>
      <c r="S1107" s="56"/>
      <c r="T1107" s="56"/>
      <c r="U1107" s="56"/>
      <c r="V1107" s="56"/>
      <c r="W1107" s="56"/>
      <c r="X1107" s="56"/>
      <c r="Y1107" s="56"/>
      <c r="Z1107" s="56"/>
      <c r="AA1107" s="56"/>
      <c r="AB1107" s="56"/>
      <c r="AC1107" s="56"/>
      <c r="AD1107" s="56"/>
      <c r="AE1107" s="56"/>
      <c r="AF1107" s="56"/>
      <c r="AG1107" s="56"/>
      <c r="AH1107" s="56"/>
      <c r="AI1107" s="56"/>
      <c r="AJ1107" s="56"/>
      <c r="AK1107" s="56"/>
      <c r="AL1107" s="56"/>
    </row>
    <row r="1108" spans="1:38" s="22" customFormat="1" x14ac:dyDescent="0.2">
      <c r="A1108" s="55"/>
      <c r="B1108" s="55"/>
      <c r="C1108" s="55"/>
      <c r="D1108" s="55"/>
      <c r="E1108" s="55"/>
      <c r="F1108" s="55"/>
      <c r="G1108" s="55"/>
      <c r="H1108" s="56"/>
      <c r="I1108" s="56"/>
      <c r="J1108" s="56"/>
      <c r="K1108" s="56"/>
      <c r="L1108" s="56"/>
      <c r="M1108" s="56"/>
      <c r="N1108" s="56"/>
      <c r="O1108" s="56"/>
      <c r="P1108" s="56"/>
      <c r="Q1108" s="56"/>
      <c r="R1108" s="56"/>
      <c r="S1108" s="56"/>
      <c r="T1108" s="56"/>
      <c r="U1108" s="56"/>
      <c r="V1108" s="56"/>
      <c r="W1108" s="56"/>
      <c r="X1108" s="56"/>
      <c r="Y1108" s="56"/>
      <c r="Z1108" s="56"/>
      <c r="AA1108" s="56"/>
      <c r="AB1108" s="56"/>
      <c r="AC1108" s="56"/>
      <c r="AD1108" s="56"/>
      <c r="AE1108" s="56"/>
      <c r="AF1108" s="56"/>
      <c r="AG1108" s="56"/>
      <c r="AH1108" s="56"/>
      <c r="AI1108" s="56"/>
      <c r="AJ1108" s="56"/>
      <c r="AK1108" s="56"/>
      <c r="AL1108" s="56"/>
    </row>
    <row r="1109" spans="1:38" s="22" customFormat="1" x14ac:dyDescent="0.2">
      <c r="A1109" s="55"/>
      <c r="B1109" s="55"/>
      <c r="C1109" s="55"/>
      <c r="D1109" s="55"/>
      <c r="E1109" s="55"/>
      <c r="F1109" s="55"/>
      <c r="G1109" s="55"/>
      <c r="H1109" s="56"/>
      <c r="I1109" s="56"/>
      <c r="J1109" s="56"/>
      <c r="K1109" s="56"/>
      <c r="L1109" s="56"/>
      <c r="M1109" s="56"/>
      <c r="N1109" s="56"/>
      <c r="O1109" s="56"/>
      <c r="P1109" s="56"/>
      <c r="Q1109" s="56"/>
      <c r="R1109" s="56"/>
      <c r="S1109" s="56"/>
      <c r="T1109" s="56"/>
      <c r="U1109" s="56"/>
      <c r="V1109" s="56"/>
      <c r="W1109" s="56"/>
      <c r="X1109" s="56"/>
      <c r="Y1109" s="56"/>
      <c r="Z1109" s="56"/>
      <c r="AA1109" s="56"/>
      <c r="AB1109" s="56"/>
      <c r="AC1109" s="56"/>
      <c r="AD1109" s="56"/>
      <c r="AE1109" s="56"/>
      <c r="AF1109" s="56"/>
      <c r="AG1109" s="56"/>
      <c r="AH1109" s="56"/>
      <c r="AI1109" s="56"/>
      <c r="AJ1109" s="56"/>
      <c r="AK1109" s="56"/>
      <c r="AL1109" s="56"/>
    </row>
    <row r="1110" spans="1:38" s="22" customFormat="1" x14ac:dyDescent="0.2">
      <c r="A1110" s="55"/>
      <c r="B1110" s="55"/>
      <c r="C1110" s="55"/>
      <c r="D1110" s="55"/>
      <c r="E1110" s="55"/>
      <c r="F1110" s="55"/>
      <c r="G1110" s="55"/>
      <c r="H1110" s="56"/>
      <c r="I1110" s="56"/>
      <c r="J1110" s="56"/>
      <c r="K1110" s="56"/>
      <c r="L1110" s="56"/>
      <c r="M1110" s="56"/>
      <c r="N1110" s="56"/>
      <c r="O1110" s="56"/>
      <c r="P1110" s="56"/>
      <c r="Q1110" s="56"/>
      <c r="R1110" s="56"/>
      <c r="S1110" s="56"/>
      <c r="T1110" s="56"/>
      <c r="U1110" s="56"/>
      <c r="V1110" s="56"/>
      <c r="W1110" s="56"/>
      <c r="X1110" s="56"/>
      <c r="Y1110" s="56"/>
      <c r="Z1110" s="56"/>
      <c r="AA1110" s="56"/>
      <c r="AB1110" s="56"/>
      <c r="AC1110" s="56"/>
      <c r="AD1110" s="56"/>
      <c r="AE1110" s="56"/>
      <c r="AF1110" s="56"/>
      <c r="AG1110" s="56"/>
      <c r="AH1110" s="56"/>
      <c r="AI1110" s="56"/>
      <c r="AJ1110" s="56"/>
      <c r="AK1110" s="56"/>
      <c r="AL1110" s="56"/>
    </row>
    <row r="1111" spans="1:38" s="22" customFormat="1" x14ac:dyDescent="0.2">
      <c r="A1111" s="55"/>
      <c r="B1111" s="55"/>
      <c r="C1111" s="55"/>
      <c r="D1111" s="55"/>
      <c r="E1111" s="55"/>
      <c r="F1111" s="55"/>
      <c r="G1111" s="55"/>
      <c r="H1111" s="56"/>
      <c r="I1111" s="56"/>
      <c r="J1111" s="56"/>
      <c r="K1111" s="56"/>
      <c r="L1111" s="56"/>
      <c r="M1111" s="56"/>
      <c r="N1111" s="56"/>
      <c r="O1111" s="56"/>
      <c r="P1111" s="56"/>
      <c r="Q1111" s="56"/>
      <c r="R1111" s="56"/>
      <c r="S1111" s="56"/>
      <c r="T1111" s="56"/>
      <c r="U1111" s="56"/>
      <c r="V1111" s="56"/>
      <c r="W1111" s="56"/>
      <c r="X1111" s="56"/>
      <c r="Y1111" s="56"/>
      <c r="Z1111" s="56"/>
      <c r="AA1111" s="56"/>
      <c r="AB1111" s="56"/>
      <c r="AC1111" s="56"/>
      <c r="AD1111" s="56"/>
      <c r="AE1111" s="56"/>
      <c r="AF1111" s="56"/>
      <c r="AG1111" s="56"/>
      <c r="AH1111" s="56"/>
      <c r="AI1111" s="56"/>
      <c r="AJ1111" s="56"/>
      <c r="AK1111" s="56"/>
      <c r="AL1111" s="56"/>
    </row>
    <row r="1112" spans="1:38" s="22" customFormat="1" x14ac:dyDescent="0.2">
      <c r="A1112" s="55"/>
      <c r="B1112" s="55"/>
      <c r="C1112" s="55"/>
      <c r="D1112" s="55"/>
      <c r="E1112" s="55"/>
      <c r="F1112" s="55"/>
      <c r="G1112" s="55"/>
      <c r="H1112" s="56"/>
      <c r="I1112" s="56"/>
      <c r="J1112" s="56"/>
      <c r="K1112" s="56"/>
      <c r="L1112" s="56"/>
      <c r="M1112" s="56"/>
      <c r="N1112" s="56"/>
      <c r="O1112" s="56"/>
      <c r="P1112" s="56"/>
      <c r="Q1112" s="56"/>
      <c r="R1112" s="56"/>
      <c r="S1112" s="56"/>
      <c r="T1112" s="56"/>
      <c r="U1112" s="56"/>
      <c r="V1112" s="56"/>
      <c r="W1112" s="56"/>
      <c r="X1112" s="56"/>
      <c r="Y1112" s="56"/>
      <c r="Z1112" s="56"/>
      <c r="AA1112" s="56"/>
      <c r="AB1112" s="56"/>
      <c r="AC1112" s="56"/>
      <c r="AD1112" s="56"/>
      <c r="AE1112" s="56"/>
      <c r="AF1112" s="56"/>
      <c r="AG1112" s="56"/>
      <c r="AH1112" s="56"/>
      <c r="AI1112" s="56"/>
      <c r="AJ1112" s="56"/>
      <c r="AK1112" s="56"/>
      <c r="AL1112" s="56"/>
    </row>
    <row r="1113" spans="1:38" s="22" customFormat="1" x14ac:dyDescent="0.2">
      <c r="A1113" s="55"/>
      <c r="B1113" s="55"/>
      <c r="C1113" s="55"/>
      <c r="D1113" s="55"/>
      <c r="E1113" s="55"/>
      <c r="F1113" s="55"/>
      <c r="G1113" s="55"/>
      <c r="H1113" s="56"/>
      <c r="I1113" s="56"/>
      <c r="J1113" s="56"/>
      <c r="K1113" s="56"/>
      <c r="L1113" s="56"/>
      <c r="M1113" s="56"/>
      <c r="N1113" s="56"/>
      <c r="O1113" s="56"/>
      <c r="P1113" s="56"/>
      <c r="Q1113" s="56"/>
      <c r="R1113" s="56"/>
      <c r="S1113" s="56"/>
      <c r="T1113" s="56"/>
      <c r="U1113" s="56"/>
      <c r="V1113" s="56"/>
      <c r="W1113" s="56"/>
      <c r="X1113" s="56"/>
      <c r="Y1113" s="56"/>
      <c r="Z1113" s="56"/>
      <c r="AA1113" s="56"/>
      <c r="AB1113" s="56"/>
      <c r="AC1113" s="56"/>
      <c r="AD1113" s="56"/>
      <c r="AE1113" s="56"/>
      <c r="AF1113" s="56"/>
      <c r="AG1113" s="56"/>
      <c r="AH1113" s="56"/>
      <c r="AI1113" s="56"/>
      <c r="AJ1113" s="56"/>
      <c r="AK1113" s="56"/>
      <c r="AL1113" s="56"/>
    </row>
    <row r="1114" spans="1:38" s="22" customFormat="1" x14ac:dyDescent="0.2">
      <c r="A1114" s="55"/>
      <c r="B1114" s="55"/>
      <c r="C1114" s="55"/>
      <c r="D1114" s="55"/>
      <c r="E1114" s="55"/>
      <c r="F1114" s="55"/>
      <c r="G1114" s="55"/>
      <c r="H1114" s="56"/>
      <c r="I1114" s="56"/>
      <c r="J1114" s="56"/>
      <c r="K1114" s="56"/>
      <c r="L1114" s="56"/>
      <c r="M1114" s="56"/>
      <c r="N1114" s="56"/>
      <c r="O1114" s="56"/>
      <c r="P1114" s="56"/>
      <c r="Q1114" s="56"/>
      <c r="R1114" s="56"/>
      <c r="S1114" s="56"/>
      <c r="T1114" s="56"/>
      <c r="U1114" s="56"/>
      <c r="V1114" s="56"/>
      <c r="W1114" s="56"/>
      <c r="X1114" s="56"/>
      <c r="Y1114" s="56"/>
      <c r="Z1114" s="56"/>
      <c r="AA1114" s="56"/>
      <c r="AB1114" s="56"/>
      <c r="AC1114" s="56"/>
      <c r="AD1114" s="56"/>
      <c r="AE1114" s="56"/>
      <c r="AF1114" s="56"/>
      <c r="AG1114" s="56"/>
      <c r="AH1114" s="56"/>
      <c r="AI1114" s="56"/>
      <c r="AJ1114" s="56"/>
      <c r="AK1114" s="56"/>
      <c r="AL1114" s="56"/>
    </row>
    <row r="1115" spans="1:38" s="22" customFormat="1" x14ac:dyDescent="0.2">
      <c r="A1115" s="55"/>
      <c r="B1115" s="55"/>
      <c r="C1115" s="55"/>
      <c r="D1115" s="55"/>
      <c r="E1115" s="55"/>
      <c r="F1115" s="55"/>
      <c r="G1115" s="55"/>
      <c r="H1115" s="56"/>
      <c r="I1115" s="56"/>
      <c r="J1115" s="56"/>
      <c r="K1115" s="56"/>
      <c r="L1115" s="56"/>
      <c r="M1115" s="56"/>
      <c r="N1115" s="56"/>
      <c r="O1115" s="56"/>
      <c r="P1115" s="56"/>
      <c r="Q1115" s="56"/>
      <c r="R1115" s="56"/>
      <c r="S1115" s="56"/>
      <c r="T1115" s="56"/>
      <c r="U1115" s="56"/>
      <c r="V1115" s="56"/>
      <c r="W1115" s="56"/>
      <c r="X1115" s="56"/>
      <c r="Y1115" s="56"/>
      <c r="Z1115" s="56"/>
      <c r="AA1115" s="56"/>
      <c r="AB1115" s="56"/>
      <c r="AC1115" s="56"/>
      <c r="AD1115" s="56"/>
      <c r="AE1115" s="56"/>
      <c r="AF1115" s="56"/>
      <c r="AG1115" s="56"/>
      <c r="AH1115" s="56"/>
      <c r="AI1115" s="56"/>
      <c r="AJ1115" s="56"/>
      <c r="AK1115" s="56"/>
      <c r="AL1115" s="56"/>
    </row>
    <row r="1116" spans="1:38" s="22" customFormat="1" x14ac:dyDescent="0.2">
      <c r="A1116" s="55"/>
      <c r="B1116" s="55"/>
      <c r="C1116" s="55"/>
      <c r="D1116" s="55"/>
      <c r="E1116" s="55"/>
      <c r="F1116" s="55"/>
      <c r="G1116" s="55"/>
      <c r="H1116" s="56"/>
      <c r="I1116" s="56"/>
      <c r="J1116" s="56"/>
      <c r="K1116" s="56"/>
      <c r="L1116" s="56"/>
      <c r="M1116" s="56"/>
      <c r="N1116" s="56"/>
      <c r="O1116" s="56"/>
      <c r="P1116" s="56"/>
      <c r="Q1116" s="56"/>
      <c r="R1116" s="56"/>
      <c r="S1116" s="56"/>
      <c r="T1116" s="56"/>
      <c r="U1116" s="56"/>
      <c r="V1116" s="56"/>
      <c r="W1116" s="56"/>
      <c r="X1116" s="56"/>
      <c r="Y1116" s="56"/>
      <c r="Z1116" s="56"/>
      <c r="AA1116" s="56"/>
      <c r="AB1116" s="56"/>
      <c r="AC1116" s="56"/>
      <c r="AD1116" s="56"/>
      <c r="AE1116" s="56"/>
      <c r="AF1116" s="56"/>
      <c r="AG1116" s="56"/>
      <c r="AH1116" s="56"/>
      <c r="AI1116" s="56"/>
      <c r="AJ1116" s="56"/>
      <c r="AK1116" s="56"/>
      <c r="AL1116" s="56"/>
    </row>
    <row r="1117" spans="1:38" s="22" customFormat="1" x14ac:dyDescent="0.2">
      <c r="A1117" s="55"/>
      <c r="B1117" s="55"/>
      <c r="C1117" s="55"/>
      <c r="D1117" s="55"/>
      <c r="E1117" s="55"/>
      <c r="F1117" s="55"/>
      <c r="G1117" s="55"/>
      <c r="H1117" s="56"/>
      <c r="I1117" s="56"/>
      <c r="J1117" s="56"/>
      <c r="K1117" s="56"/>
      <c r="L1117" s="56"/>
      <c r="M1117" s="56"/>
      <c r="N1117" s="56"/>
      <c r="O1117" s="56"/>
      <c r="P1117" s="56"/>
      <c r="Q1117" s="56"/>
      <c r="R1117" s="56"/>
      <c r="S1117" s="56"/>
      <c r="T1117" s="56"/>
      <c r="U1117" s="56"/>
      <c r="V1117" s="56"/>
      <c r="W1117" s="56"/>
      <c r="X1117" s="56"/>
      <c r="Y1117" s="56"/>
      <c r="Z1117" s="56"/>
      <c r="AA1117" s="56"/>
      <c r="AB1117" s="56"/>
      <c r="AC1117" s="56"/>
      <c r="AD1117" s="56"/>
      <c r="AE1117" s="56"/>
      <c r="AF1117" s="56"/>
      <c r="AG1117" s="56"/>
      <c r="AH1117" s="56"/>
      <c r="AI1117" s="56"/>
      <c r="AJ1117" s="56"/>
      <c r="AK1117" s="56"/>
      <c r="AL1117" s="56"/>
    </row>
    <row r="1118" spans="1:38" s="22" customFormat="1" x14ac:dyDescent="0.2">
      <c r="A1118" s="55"/>
      <c r="B1118" s="55"/>
      <c r="C1118" s="55"/>
      <c r="D1118" s="55"/>
      <c r="E1118" s="55"/>
      <c r="F1118" s="55"/>
      <c r="G1118" s="55"/>
      <c r="H1118" s="56"/>
      <c r="I1118" s="56"/>
      <c r="J1118" s="56"/>
      <c r="K1118" s="56"/>
      <c r="L1118" s="56"/>
      <c r="M1118" s="56"/>
      <c r="N1118" s="56"/>
      <c r="O1118" s="56"/>
      <c r="P1118" s="56"/>
      <c r="Q1118" s="56"/>
      <c r="R1118" s="56"/>
      <c r="S1118" s="56"/>
      <c r="T1118" s="56"/>
      <c r="U1118" s="56"/>
      <c r="V1118" s="56"/>
      <c r="W1118" s="56"/>
      <c r="X1118" s="56"/>
      <c r="Y1118" s="56"/>
      <c r="Z1118" s="56"/>
      <c r="AA1118" s="56"/>
      <c r="AB1118" s="56"/>
      <c r="AC1118" s="56"/>
      <c r="AD1118" s="56"/>
      <c r="AE1118" s="56"/>
      <c r="AF1118" s="56"/>
      <c r="AG1118" s="56"/>
      <c r="AH1118" s="56"/>
      <c r="AI1118" s="56"/>
      <c r="AJ1118" s="56"/>
      <c r="AK1118" s="56"/>
      <c r="AL1118" s="56"/>
    </row>
    <row r="1119" spans="1:38" s="22" customFormat="1" x14ac:dyDescent="0.2">
      <c r="A1119" s="55"/>
      <c r="B1119" s="55"/>
      <c r="C1119" s="55"/>
      <c r="D1119" s="55"/>
      <c r="E1119" s="55"/>
      <c r="F1119" s="55"/>
      <c r="G1119" s="55"/>
      <c r="H1119" s="56"/>
      <c r="I1119" s="56"/>
      <c r="J1119" s="56"/>
      <c r="K1119" s="56"/>
      <c r="L1119" s="56"/>
      <c r="M1119" s="56"/>
      <c r="N1119" s="56"/>
      <c r="O1119" s="56"/>
      <c r="P1119" s="56"/>
      <c r="Q1119" s="56"/>
      <c r="R1119" s="56"/>
      <c r="S1119" s="56"/>
      <c r="T1119" s="56"/>
      <c r="U1119" s="56"/>
      <c r="V1119" s="56"/>
      <c r="W1119" s="56"/>
      <c r="X1119" s="56"/>
      <c r="Y1119" s="56"/>
      <c r="Z1119" s="56"/>
      <c r="AA1119" s="56"/>
      <c r="AB1119" s="56"/>
      <c r="AC1119" s="56"/>
      <c r="AD1119" s="56"/>
      <c r="AE1119" s="56"/>
      <c r="AF1119" s="56"/>
      <c r="AG1119" s="56"/>
      <c r="AH1119" s="56"/>
      <c r="AI1119" s="56"/>
      <c r="AJ1119" s="56"/>
      <c r="AK1119" s="56"/>
      <c r="AL1119" s="56"/>
    </row>
    <row r="1120" spans="1:38" s="22" customFormat="1" x14ac:dyDescent="0.2">
      <c r="A1120" s="55"/>
      <c r="B1120" s="55"/>
      <c r="C1120" s="55"/>
      <c r="D1120" s="55"/>
      <c r="E1120" s="55"/>
      <c r="F1120" s="55"/>
      <c r="G1120" s="55"/>
      <c r="H1120" s="56"/>
      <c r="I1120" s="56"/>
      <c r="J1120" s="56"/>
      <c r="K1120" s="56"/>
      <c r="L1120" s="56"/>
      <c r="M1120" s="56"/>
      <c r="N1120" s="56"/>
      <c r="O1120" s="56"/>
      <c r="P1120" s="56"/>
      <c r="Q1120" s="56"/>
      <c r="R1120" s="56"/>
      <c r="S1120" s="56"/>
      <c r="T1120" s="56"/>
      <c r="U1120" s="56"/>
      <c r="V1120" s="56"/>
      <c r="W1120" s="56"/>
      <c r="X1120" s="56"/>
      <c r="Y1120" s="56"/>
      <c r="Z1120" s="56"/>
      <c r="AA1120" s="56"/>
      <c r="AB1120" s="56"/>
      <c r="AC1120" s="56"/>
      <c r="AD1120" s="56"/>
      <c r="AE1120" s="56"/>
      <c r="AF1120" s="56"/>
      <c r="AG1120" s="56"/>
      <c r="AH1120" s="56"/>
      <c r="AI1120" s="56"/>
      <c r="AJ1120" s="56"/>
      <c r="AK1120" s="56"/>
      <c r="AL1120" s="56"/>
    </row>
    <row r="1121" spans="1:38" s="22" customFormat="1" x14ac:dyDescent="0.2">
      <c r="A1121" s="55"/>
      <c r="B1121" s="55"/>
      <c r="C1121" s="55"/>
      <c r="D1121" s="55"/>
      <c r="E1121" s="55"/>
      <c r="F1121" s="55"/>
      <c r="G1121" s="55"/>
      <c r="H1121" s="56"/>
      <c r="I1121" s="56"/>
      <c r="J1121" s="56"/>
      <c r="K1121" s="56"/>
      <c r="L1121" s="56"/>
      <c r="M1121" s="56"/>
      <c r="N1121" s="56"/>
      <c r="O1121" s="56"/>
      <c r="P1121" s="56"/>
      <c r="Q1121" s="56"/>
      <c r="R1121" s="56"/>
      <c r="S1121" s="56"/>
      <c r="T1121" s="56"/>
      <c r="U1121" s="56"/>
      <c r="V1121" s="56"/>
      <c r="W1121" s="56"/>
      <c r="X1121" s="56"/>
      <c r="Y1121" s="56"/>
      <c r="Z1121" s="56"/>
      <c r="AA1121" s="56"/>
      <c r="AB1121" s="56"/>
      <c r="AC1121" s="56"/>
      <c r="AD1121" s="56"/>
      <c r="AE1121" s="56"/>
      <c r="AF1121" s="56"/>
      <c r="AG1121" s="56"/>
      <c r="AH1121" s="56"/>
      <c r="AI1121" s="56"/>
      <c r="AJ1121" s="56"/>
      <c r="AK1121" s="56"/>
      <c r="AL1121" s="56"/>
    </row>
    <row r="1122" spans="1:38" s="22" customFormat="1" x14ac:dyDescent="0.2">
      <c r="A1122" s="55"/>
      <c r="B1122" s="55"/>
      <c r="C1122" s="55"/>
      <c r="D1122" s="55"/>
      <c r="E1122" s="55"/>
      <c r="F1122" s="55"/>
      <c r="G1122" s="55"/>
      <c r="H1122" s="56"/>
      <c r="I1122" s="56"/>
      <c r="J1122" s="56"/>
      <c r="K1122" s="56"/>
      <c r="L1122" s="56"/>
      <c r="M1122" s="56"/>
      <c r="N1122" s="56"/>
      <c r="O1122" s="56"/>
      <c r="P1122" s="56"/>
      <c r="Q1122" s="56"/>
      <c r="R1122" s="56"/>
      <c r="S1122" s="56"/>
      <c r="T1122" s="56"/>
      <c r="U1122" s="56"/>
      <c r="V1122" s="56"/>
      <c r="W1122" s="56"/>
      <c r="X1122" s="56"/>
      <c r="Y1122" s="56"/>
      <c r="Z1122" s="56"/>
      <c r="AA1122" s="56"/>
      <c r="AB1122" s="56"/>
      <c r="AC1122" s="56"/>
      <c r="AD1122" s="56"/>
      <c r="AE1122" s="56"/>
      <c r="AF1122" s="56"/>
      <c r="AG1122" s="56"/>
      <c r="AH1122" s="56"/>
      <c r="AI1122" s="56"/>
      <c r="AJ1122" s="56"/>
      <c r="AK1122" s="56"/>
      <c r="AL1122" s="56"/>
    </row>
    <row r="1123" spans="1:38" s="22" customFormat="1" x14ac:dyDescent="0.2">
      <c r="A1123" s="55"/>
      <c r="B1123" s="55"/>
      <c r="C1123" s="55"/>
      <c r="D1123" s="55"/>
      <c r="E1123" s="55"/>
      <c r="F1123" s="55"/>
      <c r="G1123" s="55"/>
      <c r="H1123" s="56"/>
      <c r="I1123" s="56"/>
      <c r="J1123" s="56"/>
      <c r="K1123" s="56"/>
      <c r="L1123" s="56"/>
      <c r="M1123" s="56"/>
      <c r="N1123" s="56"/>
      <c r="O1123" s="56"/>
      <c r="P1123" s="56"/>
      <c r="Q1123" s="56"/>
      <c r="R1123" s="56"/>
      <c r="S1123" s="56"/>
      <c r="T1123" s="56"/>
      <c r="U1123" s="56"/>
      <c r="V1123" s="56"/>
      <c r="W1123" s="56"/>
      <c r="X1123" s="56"/>
      <c r="Y1123" s="56"/>
      <c r="Z1123" s="56"/>
      <c r="AA1123" s="56"/>
      <c r="AB1123" s="56"/>
      <c r="AC1123" s="56"/>
      <c r="AD1123" s="56"/>
      <c r="AE1123" s="56"/>
      <c r="AF1123" s="56"/>
      <c r="AG1123" s="56"/>
      <c r="AH1123" s="56"/>
      <c r="AI1123" s="56"/>
      <c r="AJ1123" s="56"/>
      <c r="AK1123" s="56"/>
      <c r="AL1123" s="56"/>
    </row>
    <row r="1124" spans="1:38" s="22" customFormat="1" x14ac:dyDescent="0.2">
      <c r="A1124" s="55"/>
      <c r="B1124" s="55"/>
      <c r="C1124" s="55"/>
      <c r="D1124" s="55"/>
      <c r="E1124" s="55"/>
      <c r="F1124" s="55"/>
      <c r="G1124" s="55"/>
      <c r="H1124" s="56"/>
      <c r="I1124" s="56"/>
      <c r="J1124" s="56"/>
      <c r="K1124" s="56"/>
      <c r="L1124" s="56"/>
      <c r="M1124" s="56"/>
      <c r="N1124" s="56"/>
      <c r="O1124" s="56"/>
      <c r="P1124" s="56"/>
      <c r="Q1124" s="56"/>
      <c r="R1124" s="56"/>
      <c r="S1124" s="56"/>
      <c r="T1124" s="56"/>
      <c r="U1124" s="56"/>
      <c r="V1124" s="56"/>
      <c r="W1124" s="56"/>
      <c r="X1124" s="56"/>
      <c r="Y1124" s="56"/>
      <c r="Z1124" s="56"/>
      <c r="AA1124" s="56"/>
      <c r="AB1124" s="56"/>
      <c r="AC1124" s="56"/>
      <c r="AD1124" s="56"/>
      <c r="AE1124" s="56"/>
      <c r="AF1124" s="56"/>
      <c r="AG1124" s="56"/>
      <c r="AH1124" s="56"/>
      <c r="AI1124" s="56"/>
      <c r="AJ1124" s="56"/>
      <c r="AK1124" s="56"/>
      <c r="AL1124" s="56"/>
    </row>
    <row r="1125" spans="1:38" s="22" customFormat="1" x14ac:dyDescent="0.2">
      <c r="A1125" s="55"/>
      <c r="B1125" s="55"/>
      <c r="C1125" s="55"/>
      <c r="D1125" s="55"/>
      <c r="E1125" s="55"/>
      <c r="F1125" s="55"/>
      <c r="G1125" s="55"/>
      <c r="H1125" s="56"/>
      <c r="I1125" s="56"/>
      <c r="J1125" s="56"/>
      <c r="K1125" s="56"/>
      <c r="L1125" s="56"/>
      <c r="M1125" s="56"/>
      <c r="N1125" s="56"/>
      <c r="O1125" s="56"/>
      <c r="P1125" s="56"/>
      <c r="Q1125" s="56"/>
      <c r="R1125" s="56"/>
      <c r="S1125" s="56"/>
      <c r="T1125" s="56"/>
      <c r="U1125" s="56"/>
      <c r="V1125" s="56"/>
      <c r="W1125" s="56"/>
      <c r="X1125" s="56"/>
      <c r="Y1125" s="56"/>
      <c r="Z1125" s="56"/>
      <c r="AA1125" s="56"/>
      <c r="AB1125" s="56"/>
      <c r="AC1125" s="56"/>
      <c r="AD1125" s="56"/>
      <c r="AE1125" s="56"/>
      <c r="AF1125" s="56"/>
      <c r="AG1125" s="56"/>
      <c r="AH1125" s="56"/>
      <c r="AI1125" s="56"/>
      <c r="AJ1125" s="56"/>
      <c r="AK1125" s="56"/>
      <c r="AL1125" s="56"/>
    </row>
    <row r="1126" spans="1:38" s="22" customFormat="1" x14ac:dyDescent="0.2">
      <c r="A1126" s="55"/>
      <c r="B1126" s="55"/>
      <c r="C1126" s="55"/>
      <c r="D1126" s="55"/>
      <c r="E1126" s="55"/>
      <c r="F1126" s="55"/>
      <c r="G1126" s="55"/>
      <c r="H1126" s="56"/>
      <c r="I1126" s="56"/>
      <c r="J1126" s="56"/>
      <c r="K1126" s="56"/>
      <c r="L1126" s="56"/>
      <c r="M1126" s="56"/>
      <c r="N1126" s="56"/>
      <c r="O1126" s="56"/>
      <c r="P1126" s="56"/>
      <c r="Q1126" s="56"/>
      <c r="R1126" s="56"/>
      <c r="S1126" s="56"/>
      <c r="T1126" s="56"/>
      <c r="U1126" s="56"/>
      <c r="V1126" s="56"/>
      <c r="W1126" s="56"/>
      <c r="X1126" s="56"/>
      <c r="Y1126" s="56"/>
      <c r="Z1126" s="56"/>
      <c r="AA1126" s="56"/>
      <c r="AB1126" s="56"/>
      <c r="AC1126" s="56"/>
      <c r="AD1126" s="56"/>
      <c r="AE1126" s="56"/>
      <c r="AF1126" s="56"/>
      <c r="AG1126" s="56"/>
      <c r="AH1126" s="56"/>
      <c r="AI1126" s="56"/>
      <c r="AJ1126" s="56"/>
      <c r="AK1126" s="56"/>
      <c r="AL1126" s="56"/>
    </row>
    <row r="1127" spans="1:38" s="22" customFormat="1" x14ac:dyDescent="0.2">
      <c r="A1127" s="55"/>
      <c r="B1127" s="55"/>
      <c r="C1127" s="55"/>
      <c r="D1127" s="55"/>
      <c r="E1127" s="55"/>
      <c r="F1127" s="55"/>
      <c r="G1127" s="55"/>
      <c r="H1127" s="56"/>
      <c r="I1127" s="56"/>
      <c r="J1127" s="56"/>
      <c r="K1127" s="56"/>
      <c r="L1127" s="56"/>
      <c r="M1127" s="56"/>
      <c r="N1127" s="56"/>
      <c r="O1127" s="56"/>
      <c r="P1127" s="56"/>
      <c r="Q1127" s="56"/>
      <c r="R1127" s="56"/>
      <c r="S1127" s="56"/>
      <c r="T1127" s="56"/>
      <c r="U1127" s="56"/>
      <c r="V1127" s="56"/>
      <c r="W1127" s="56"/>
      <c r="X1127" s="56"/>
      <c r="Y1127" s="56"/>
      <c r="Z1127" s="56"/>
      <c r="AA1127" s="56"/>
      <c r="AB1127" s="56"/>
      <c r="AC1127" s="56"/>
      <c r="AD1127" s="56"/>
      <c r="AE1127" s="56"/>
      <c r="AF1127" s="56"/>
      <c r="AG1127" s="56"/>
      <c r="AH1127" s="56"/>
      <c r="AI1127" s="56"/>
      <c r="AJ1127" s="56"/>
      <c r="AK1127" s="56"/>
      <c r="AL1127" s="56"/>
    </row>
    <row r="1128" spans="1:38" s="22" customFormat="1" x14ac:dyDescent="0.2">
      <c r="A1128" s="55"/>
      <c r="B1128" s="55"/>
      <c r="C1128" s="55"/>
      <c r="D1128" s="55"/>
      <c r="E1128" s="55"/>
      <c r="F1128" s="55"/>
      <c r="G1128" s="55"/>
      <c r="H1128" s="56"/>
      <c r="I1128" s="56"/>
      <c r="J1128" s="56"/>
      <c r="K1128" s="56"/>
      <c r="L1128" s="56"/>
      <c r="M1128" s="56"/>
      <c r="N1128" s="56"/>
      <c r="O1128" s="56"/>
      <c r="P1128" s="56"/>
      <c r="Q1128" s="56"/>
      <c r="R1128" s="56"/>
      <c r="S1128" s="56"/>
      <c r="T1128" s="56"/>
      <c r="U1128" s="56"/>
      <c r="V1128" s="56"/>
      <c r="W1128" s="56"/>
      <c r="X1128" s="56"/>
      <c r="Y1128" s="56"/>
      <c r="Z1128" s="56"/>
      <c r="AA1128" s="56"/>
      <c r="AB1128" s="56"/>
      <c r="AC1128" s="56"/>
      <c r="AD1128" s="56"/>
      <c r="AE1128" s="56"/>
      <c r="AF1128" s="56"/>
      <c r="AG1128" s="56"/>
      <c r="AH1128" s="56"/>
      <c r="AI1128" s="56"/>
      <c r="AJ1128" s="56"/>
      <c r="AK1128" s="56"/>
      <c r="AL1128" s="56"/>
    </row>
    <row r="1129" spans="1:38" s="22" customFormat="1" x14ac:dyDescent="0.2">
      <c r="A1129" s="55"/>
      <c r="B1129" s="55"/>
      <c r="C1129" s="55"/>
      <c r="D1129" s="55"/>
      <c r="E1129" s="55"/>
      <c r="F1129" s="55"/>
      <c r="G1129" s="55"/>
      <c r="H1129" s="56"/>
      <c r="I1129" s="56"/>
      <c r="J1129" s="56"/>
      <c r="K1129" s="56"/>
      <c r="L1129" s="56"/>
      <c r="M1129" s="56"/>
      <c r="N1129" s="56"/>
      <c r="O1129" s="56"/>
      <c r="P1129" s="56"/>
      <c r="Q1129" s="56"/>
      <c r="R1129" s="56"/>
      <c r="S1129" s="56"/>
      <c r="T1129" s="56"/>
      <c r="U1129" s="56"/>
      <c r="V1129" s="56"/>
      <c r="W1129" s="56"/>
      <c r="X1129" s="56"/>
      <c r="Y1129" s="56"/>
      <c r="Z1129" s="56"/>
      <c r="AA1129" s="56"/>
      <c r="AB1129" s="56"/>
      <c r="AC1129" s="56"/>
      <c r="AD1129" s="56"/>
      <c r="AE1129" s="56"/>
      <c r="AF1129" s="56"/>
      <c r="AG1129" s="56"/>
      <c r="AH1129" s="56"/>
      <c r="AI1129" s="56"/>
      <c r="AJ1129" s="56"/>
      <c r="AK1129" s="56"/>
      <c r="AL1129" s="56"/>
    </row>
    <row r="1130" spans="1:38" s="22" customFormat="1" x14ac:dyDescent="0.2">
      <c r="A1130" s="55"/>
      <c r="B1130" s="55"/>
      <c r="C1130" s="55"/>
      <c r="D1130" s="55"/>
      <c r="E1130" s="55"/>
      <c r="F1130" s="55"/>
      <c r="G1130" s="55"/>
      <c r="H1130" s="56"/>
      <c r="I1130" s="56"/>
      <c r="J1130" s="56"/>
      <c r="K1130" s="56"/>
      <c r="L1130" s="56"/>
      <c r="M1130" s="56"/>
      <c r="N1130" s="56"/>
      <c r="O1130" s="56"/>
      <c r="P1130" s="56"/>
      <c r="Q1130" s="56"/>
      <c r="R1130" s="56"/>
      <c r="S1130" s="56"/>
      <c r="T1130" s="56"/>
      <c r="U1130" s="56"/>
      <c r="V1130" s="56"/>
      <c r="W1130" s="56"/>
      <c r="X1130" s="56"/>
      <c r="Y1130" s="56"/>
      <c r="Z1130" s="56"/>
      <c r="AA1130" s="56"/>
      <c r="AB1130" s="56"/>
      <c r="AC1130" s="56"/>
      <c r="AD1130" s="56"/>
      <c r="AE1130" s="56"/>
      <c r="AF1130" s="56"/>
      <c r="AG1130" s="56"/>
      <c r="AH1130" s="56"/>
      <c r="AI1130" s="56"/>
      <c r="AJ1130" s="56"/>
      <c r="AK1130" s="56"/>
      <c r="AL1130" s="56"/>
    </row>
    <row r="1131" spans="1:38" s="22" customFormat="1" x14ac:dyDescent="0.2">
      <c r="A1131" s="55"/>
      <c r="B1131" s="55"/>
      <c r="C1131" s="55"/>
      <c r="D1131" s="55"/>
      <c r="E1131" s="55"/>
      <c r="F1131" s="55"/>
      <c r="G1131" s="55"/>
      <c r="H1131" s="56"/>
      <c r="I1131" s="56"/>
      <c r="J1131" s="56"/>
      <c r="K1131" s="56"/>
      <c r="L1131" s="56"/>
      <c r="M1131" s="56"/>
      <c r="N1131" s="56"/>
      <c r="O1131" s="56"/>
      <c r="P1131" s="56"/>
      <c r="Q1131" s="56"/>
      <c r="R1131" s="56"/>
      <c r="S1131" s="56"/>
      <c r="T1131" s="56"/>
      <c r="U1131" s="56"/>
      <c r="V1131" s="56"/>
      <c r="W1131" s="56"/>
      <c r="X1131" s="56"/>
      <c r="Y1131" s="56"/>
      <c r="Z1131" s="56"/>
      <c r="AA1131" s="56"/>
      <c r="AB1131" s="56"/>
      <c r="AC1131" s="56"/>
      <c r="AD1131" s="56"/>
      <c r="AE1131" s="56"/>
      <c r="AF1131" s="56"/>
      <c r="AG1131" s="56"/>
      <c r="AH1131" s="56"/>
      <c r="AI1131" s="56"/>
      <c r="AJ1131" s="56"/>
      <c r="AK1131" s="56"/>
      <c r="AL1131" s="56"/>
    </row>
    <row r="1132" spans="1:38" s="22" customFormat="1" x14ac:dyDescent="0.2">
      <c r="A1132" s="55"/>
      <c r="B1132" s="55"/>
      <c r="C1132" s="55"/>
      <c r="D1132" s="55"/>
      <c r="E1132" s="55"/>
      <c r="F1132" s="55"/>
      <c r="G1132" s="55"/>
      <c r="H1132" s="56"/>
      <c r="I1132" s="56"/>
      <c r="J1132" s="56"/>
      <c r="K1132" s="56"/>
      <c r="L1132" s="56"/>
      <c r="M1132" s="56"/>
      <c r="N1132" s="56"/>
      <c r="O1132" s="56"/>
      <c r="P1132" s="56"/>
      <c r="Q1132" s="56"/>
      <c r="R1132" s="56"/>
      <c r="S1132" s="56"/>
      <c r="T1132" s="56"/>
      <c r="U1132" s="56"/>
      <c r="V1132" s="56"/>
      <c r="W1132" s="56"/>
      <c r="X1132" s="56"/>
      <c r="Y1132" s="56"/>
      <c r="Z1132" s="56"/>
      <c r="AA1132" s="56"/>
      <c r="AB1132" s="56"/>
      <c r="AC1132" s="56"/>
      <c r="AD1132" s="56"/>
      <c r="AE1132" s="56"/>
      <c r="AF1132" s="56"/>
      <c r="AG1132" s="56"/>
      <c r="AH1132" s="56"/>
      <c r="AI1132" s="56"/>
      <c r="AJ1132" s="56"/>
      <c r="AK1132" s="56"/>
      <c r="AL1132" s="56"/>
    </row>
    <row r="1133" spans="1:38" s="22" customFormat="1" x14ac:dyDescent="0.2">
      <c r="A1133" s="55"/>
      <c r="B1133" s="55"/>
      <c r="C1133" s="55"/>
      <c r="D1133" s="55"/>
      <c r="E1133" s="55"/>
      <c r="F1133" s="55"/>
      <c r="G1133" s="55"/>
      <c r="H1133" s="56"/>
      <c r="I1133" s="56"/>
      <c r="J1133" s="56"/>
      <c r="K1133" s="56"/>
      <c r="L1133" s="56"/>
      <c r="M1133" s="56"/>
      <c r="N1133" s="56"/>
      <c r="O1133" s="56"/>
      <c r="P1133" s="56"/>
      <c r="Q1133" s="56"/>
      <c r="R1133" s="56"/>
      <c r="S1133" s="56"/>
      <c r="T1133" s="56"/>
      <c r="U1133" s="56"/>
      <c r="V1133" s="56"/>
      <c r="W1133" s="56"/>
      <c r="X1133" s="56"/>
      <c r="Y1133" s="56"/>
      <c r="Z1133" s="56"/>
      <c r="AA1133" s="56"/>
      <c r="AB1133" s="56"/>
      <c r="AC1133" s="56"/>
      <c r="AD1133" s="56"/>
      <c r="AE1133" s="56"/>
      <c r="AF1133" s="56"/>
      <c r="AG1133" s="56"/>
      <c r="AH1133" s="56"/>
      <c r="AI1133" s="56"/>
      <c r="AJ1133" s="56"/>
      <c r="AK1133" s="56"/>
      <c r="AL1133" s="56"/>
    </row>
    <row r="1134" spans="1:38" s="22" customFormat="1" x14ac:dyDescent="0.2">
      <c r="A1134" s="55"/>
      <c r="B1134" s="55"/>
      <c r="C1134" s="55"/>
      <c r="D1134" s="55"/>
      <c r="E1134" s="55"/>
      <c r="F1134" s="55"/>
      <c r="G1134" s="55"/>
      <c r="H1134" s="56"/>
      <c r="I1134" s="56"/>
      <c r="J1134" s="56"/>
      <c r="K1134" s="56"/>
      <c r="L1134" s="56"/>
      <c r="M1134" s="56"/>
      <c r="N1134" s="56"/>
      <c r="O1134" s="56"/>
      <c r="P1134" s="56"/>
      <c r="Q1134" s="56"/>
      <c r="R1134" s="56"/>
      <c r="S1134" s="56"/>
      <c r="T1134" s="56"/>
      <c r="U1134" s="56"/>
      <c r="V1134" s="56"/>
      <c r="W1134" s="56"/>
      <c r="X1134" s="56"/>
      <c r="Y1134" s="56"/>
      <c r="Z1134" s="56"/>
      <c r="AA1134" s="56"/>
      <c r="AB1134" s="56"/>
      <c r="AC1134" s="56"/>
      <c r="AD1134" s="56"/>
      <c r="AE1134" s="56"/>
      <c r="AF1134" s="56"/>
      <c r="AG1134" s="56"/>
      <c r="AH1134" s="56"/>
      <c r="AI1134" s="56"/>
      <c r="AJ1134" s="56"/>
      <c r="AK1134" s="56"/>
      <c r="AL1134" s="56"/>
    </row>
    <row r="1135" spans="1:38" s="22" customFormat="1" x14ac:dyDescent="0.2">
      <c r="A1135" s="55"/>
      <c r="B1135" s="55"/>
      <c r="C1135" s="55"/>
      <c r="D1135" s="55"/>
      <c r="E1135" s="55"/>
      <c r="F1135" s="55"/>
      <c r="G1135" s="55"/>
      <c r="H1135" s="56"/>
      <c r="I1135" s="56"/>
      <c r="J1135" s="56"/>
      <c r="K1135" s="56"/>
      <c r="L1135" s="56"/>
      <c r="M1135" s="56"/>
      <c r="N1135" s="56"/>
      <c r="O1135" s="56"/>
      <c r="P1135" s="56"/>
      <c r="Q1135" s="56"/>
      <c r="R1135" s="56"/>
      <c r="S1135" s="56"/>
      <c r="T1135" s="56"/>
      <c r="U1135" s="56"/>
      <c r="V1135" s="56"/>
      <c r="W1135" s="56"/>
      <c r="X1135" s="56"/>
      <c r="Y1135" s="56"/>
      <c r="Z1135" s="56"/>
      <c r="AA1135" s="56"/>
      <c r="AB1135" s="56"/>
      <c r="AC1135" s="56"/>
      <c r="AD1135" s="56"/>
      <c r="AE1135" s="56"/>
      <c r="AF1135" s="56"/>
      <c r="AG1135" s="56"/>
      <c r="AH1135" s="56"/>
      <c r="AI1135" s="56"/>
      <c r="AJ1135" s="56"/>
      <c r="AK1135" s="56"/>
      <c r="AL1135" s="56"/>
    </row>
    <row r="1136" spans="1:38" s="22" customFormat="1" x14ac:dyDescent="0.2">
      <c r="A1136" s="55"/>
      <c r="B1136" s="55"/>
      <c r="C1136" s="55"/>
      <c r="D1136" s="55"/>
      <c r="E1136" s="55"/>
      <c r="F1136" s="55"/>
      <c r="G1136" s="55"/>
      <c r="H1136" s="56"/>
      <c r="I1136" s="56"/>
      <c r="J1136" s="56"/>
      <c r="K1136" s="56"/>
      <c r="L1136" s="56"/>
      <c r="M1136" s="56"/>
      <c r="N1136" s="56"/>
      <c r="O1136" s="56"/>
      <c r="P1136" s="56"/>
      <c r="Q1136" s="56"/>
      <c r="R1136" s="56"/>
      <c r="S1136" s="56"/>
      <c r="T1136" s="56"/>
      <c r="U1136" s="56"/>
      <c r="V1136" s="56"/>
      <c r="W1136" s="56"/>
      <c r="X1136" s="56"/>
      <c r="Y1136" s="56"/>
      <c r="Z1136" s="56"/>
      <c r="AA1136" s="56"/>
      <c r="AB1136" s="56"/>
      <c r="AC1136" s="56"/>
      <c r="AD1136" s="56"/>
      <c r="AE1136" s="56"/>
      <c r="AF1136" s="56"/>
      <c r="AG1136" s="56"/>
      <c r="AH1136" s="56"/>
      <c r="AI1136" s="56"/>
      <c r="AJ1136" s="56"/>
      <c r="AK1136" s="56"/>
      <c r="AL1136" s="56"/>
    </row>
    <row r="1137" spans="1:38" s="22" customFormat="1" x14ac:dyDescent="0.2">
      <c r="A1137" s="55"/>
      <c r="B1137" s="55"/>
      <c r="C1137" s="55"/>
      <c r="D1137" s="55"/>
      <c r="E1137" s="55"/>
      <c r="F1137" s="55"/>
      <c r="G1137" s="55"/>
      <c r="H1137" s="56"/>
      <c r="I1137" s="56"/>
      <c r="J1137" s="56"/>
      <c r="K1137" s="56"/>
      <c r="L1137" s="56"/>
      <c r="M1137" s="56"/>
      <c r="N1137" s="56"/>
      <c r="O1137" s="56"/>
      <c r="P1137" s="56"/>
      <c r="Q1137" s="56"/>
      <c r="R1137" s="56"/>
      <c r="S1137" s="56"/>
      <c r="T1137" s="56"/>
      <c r="U1137" s="56"/>
      <c r="V1137" s="56"/>
      <c r="W1137" s="56"/>
      <c r="X1137" s="56"/>
      <c r="Y1137" s="56"/>
      <c r="Z1137" s="56"/>
      <c r="AA1137" s="56"/>
      <c r="AB1137" s="56"/>
      <c r="AC1137" s="56"/>
      <c r="AD1137" s="56"/>
      <c r="AE1137" s="56"/>
      <c r="AF1137" s="56"/>
      <c r="AG1137" s="56"/>
      <c r="AH1137" s="56"/>
      <c r="AI1137" s="56"/>
      <c r="AJ1137" s="56"/>
      <c r="AK1137" s="56"/>
      <c r="AL1137" s="56"/>
    </row>
    <row r="1138" spans="1:38" s="22" customFormat="1" x14ac:dyDescent="0.2">
      <c r="A1138" s="55"/>
      <c r="B1138" s="55"/>
      <c r="C1138" s="55"/>
      <c r="D1138" s="55"/>
      <c r="E1138" s="55"/>
      <c r="F1138" s="55"/>
      <c r="G1138" s="55"/>
      <c r="H1138" s="56"/>
      <c r="I1138" s="56"/>
      <c r="J1138" s="56"/>
      <c r="K1138" s="56"/>
      <c r="L1138" s="56"/>
      <c r="M1138" s="56"/>
      <c r="N1138" s="56"/>
      <c r="O1138" s="56"/>
      <c r="P1138" s="56"/>
      <c r="Q1138" s="56"/>
      <c r="R1138" s="56"/>
      <c r="S1138" s="56"/>
      <c r="T1138" s="56"/>
      <c r="U1138" s="56"/>
      <c r="V1138" s="56"/>
      <c r="W1138" s="56"/>
      <c r="X1138" s="56"/>
      <c r="Y1138" s="56"/>
      <c r="Z1138" s="56"/>
      <c r="AA1138" s="56"/>
      <c r="AB1138" s="56"/>
      <c r="AC1138" s="56"/>
      <c r="AD1138" s="56"/>
      <c r="AE1138" s="56"/>
      <c r="AF1138" s="56"/>
      <c r="AG1138" s="56"/>
      <c r="AH1138" s="56"/>
      <c r="AI1138" s="56"/>
      <c r="AJ1138" s="56"/>
      <c r="AK1138" s="56"/>
      <c r="AL1138" s="56"/>
    </row>
    <row r="1139" spans="1:38" s="22" customFormat="1" x14ac:dyDescent="0.2">
      <c r="A1139" s="55"/>
      <c r="B1139" s="55"/>
      <c r="C1139" s="55"/>
      <c r="D1139" s="55"/>
      <c r="E1139" s="55"/>
      <c r="F1139" s="55"/>
      <c r="G1139" s="55"/>
      <c r="H1139" s="56"/>
      <c r="I1139" s="56"/>
      <c r="J1139" s="56"/>
      <c r="K1139" s="56"/>
      <c r="L1139" s="56"/>
      <c r="M1139" s="56"/>
      <c r="N1139" s="56"/>
      <c r="O1139" s="56"/>
      <c r="P1139" s="56"/>
      <c r="Q1139" s="56"/>
      <c r="R1139" s="56"/>
      <c r="S1139" s="56"/>
      <c r="T1139" s="56"/>
      <c r="U1139" s="56"/>
      <c r="V1139" s="56"/>
      <c r="W1139" s="56"/>
      <c r="X1139" s="56"/>
      <c r="Y1139" s="56"/>
      <c r="Z1139" s="56"/>
      <c r="AA1139" s="56"/>
      <c r="AB1139" s="56"/>
      <c r="AC1139" s="56"/>
      <c r="AD1139" s="56"/>
      <c r="AE1139" s="56"/>
      <c r="AF1139" s="56"/>
      <c r="AG1139" s="56"/>
      <c r="AH1139" s="56"/>
      <c r="AI1139" s="56"/>
      <c r="AJ1139" s="56"/>
      <c r="AK1139" s="56"/>
      <c r="AL1139" s="56"/>
    </row>
    <row r="1140" spans="1:38" s="22" customFormat="1" x14ac:dyDescent="0.2">
      <c r="A1140" s="55"/>
      <c r="B1140" s="55"/>
      <c r="C1140" s="55"/>
      <c r="D1140" s="55"/>
      <c r="E1140" s="55"/>
      <c r="F1140" s="55"/>
      <c r="G1140" s="55"/>
      <c r="H1140" s="56"/>
      <c r="I1140" s="56"/>
      <c r="J1140" s="56"/>
      <c r="K1140" s="56"/>
      <c r="L1140" s="56"/>
      <c r="M1140" s="56"/>
      <c r="N1140" s="56"/>
      <c r="O1140" s="56"/>
      <c r="P1140" s="56"/>
      <c r="Q1140" s="56"/>
      <c r="R1140" s="56"/>
      <c r="S1140" s="56"/>
      <c r="T1140" s="56"/>
      <c r="U1140" s="56"/>
      <c r="V1140" s="56"/>
      <c r="W1140" s="56"/>
      <c r="X1140" s="56"/>
      <c r="Y1140" s="56"/>
      <c r="Z1140" s="56"/>
      <c r="AA1140" s="56"/>
      <c r="AB1140" s="56"/>
      <c r="AC1140" s="56"/>
      <c r="AD1140" s="56"/>
      <c r="AE1140" s="56"/>
      <c r="AF1140" s="56"/>
      <c r="AG1140" s="56"/>
      <c r="AH1140" s="56"/>
      <c r="AI1140" s="56"/>
      <c r="AJ1140" s="56"/>
      <c r="AK1140" s="56"/>
      <c r="AL1140" s="56"/>
    </row>
    <row r="1141" spans="1:38" s="22" customFormat="1" x14ac:dyDescent="0.2">
      <c r="A1141" s="55"/>
      <c r="B1141" s="55"/>
      <c r="C1141" s="55"/>
      <c r="D1141" s="55"/>
      <c r="E1141" s="55"/>
      <c r="F1141" s="55"/>
      <c r="G1141" s="55"/>
      <c r="H1141" s="56"/>
      <c r="I1141" s="56"/>
      <c r="J1141" s="56"/>
      <c r="K1141" s="56"/>
      <c r="L1141" s="56"/>
      <c r="M1141" s="56"/>
      <c r="N1141" s="56"/>
      <c r="O1141" s="56"/>
      <c r="P1141" s="56"/>
      <c r="Q1141" s="56"/>
      <c r="R1141" s="56"/>
      <c r="S1141" s="56"/>
      <c r="T1141" s="56"/>
      <c r="U1141" s="56"/>
      <c r="V1141" s="56"/>
      <c r="W1141" s="56"/>
      <c r="X1141" s="56"/>
      <c r="Y1141" s="56"/>
      <c r="Z1141" s="56"/>
      <c r="AA1141" s="56"/>
      <c r="AB1141" s="56"/>
      <c r="AC1141" s="56"/>
      <c r="AD1141" s="56"/>
      <c r="AE1141" s="56"/>
      <c r="AF1141" s="56"/>
      <c r="AG1141" s="56"/>
      <c r="AH1141" s="56"/>
      <c r="AI1141" s="56"/>
      <c r="AJ1141" s="56"/>
      <c r="AK1141" s="56"/>
      <c r="AL1141" s="56"/>
    </row>
    <row r="1142" spans="1:38" s="22" customFormat="1" x14ac:dyDescent="0.2">
      <c r="A1142" s="55"/>
      <c r="B1142" s="55"/>
      <c r="C1142" s="55"/>
      <c r="D1142" s="55"/>
      <c r="E1142" s="55"/>
      <c r="F1142" s="55"/>
      <c r="G1142" s="55"/>
      <c r="H1142" s="56"/>
      <c r="I1142" s="56"/>
      <c r="J1142" s="56"/>
      <c r="K1142" s="56"/>
      <c r="L1142" s="56"/>
      <c r="M1142" s="56"/>
      <c r="N1142" s="56"/>
      <c r="O1142" s="56"/>
      <c r="P1142" s="56"/>
      <c r="Q1142" s="56"/>
      <c r="R1142" s="56"/>
      <c r="S1142" s="56"/>
      <c r="T1142" s="56"/>
      <c r="U1142" s="56"/>
      <c r="V1142" s="56"/>
      <c r="W1142" s="56"/>
      <c r="X1142" s="56"/>
      <c r="Y1142" s="56"/>
      <c r="Z1142" s="56"/>
      <c r="AA1142" s="56"/>
      <c r="AB1142" s="56"/>
      <c r="AC1142" s="56"/>
      <c r="AD1142" s="56"/>
      <c r="AE1142" s="56"/>
      <c r="AF1142" s="56"/>
      <c r="AG1142" s="56"/>
      <c r="AH1142" s="56"/>
      <c r="AI1142" s="56"/>
      <c r="AJ1142" s="56"/>
      <c r="AK1142" s="56"/>
      <c r="AL1142" s="56"/>
    </row>
    <row r="1143" spans="1:38" s="22" customFormat="1" x14ac:dyDescent="0.2">
      <c r="A1143" s="55"/>
      <c r="B1143" s="55"/>
      <c r="C1143" s="55"/>
      <c r="D1143" s="55"/>
      <c r="E1143" s="55"/>
      <c r="F1143" s="55"/>
      <c r="G1143" s="55"/>
      <c r="H1143" s="56"/>
      <c r="I1143" s="56"/>
      <c r="J1143" s="56"/>
      <c r="K1143" s="56"/>
      <c r="L1143" s="56"/>
      <c r="M1143" s="56"/>
      <c r="N1143" s="56"/>
      <c r="O1143" s="56"/>
      <c r="P1143" s="56"/>
      <c r="Q1143" s="56"/>
      <c r="R1143" s="56"/>
      <c r="S1143" s="56"/>
      <c r="T1143" s="56"/>
      <c r="U1143" s="56"/>
      <c r="V1143" s="56"/>
      <c r="W1143" s="56"/>
      <c r="X1143" s="56"/>
      <c r="Y1143" s="56"/>
      <c r="Z1143" s="56"/>
      <c r="AA1143" s="56"/>
      <c r="AB1143" s="56"/>
      <c r="AC1143" s="56"/>
      <c r="AD1143" s="56"/>
      <c r="AE1143" s="56"/>
      <c r="AF1143" s="56"/>
      <c r="AG1143" s="56"/>
      <c r="AH1143" s="56"/>
      <c r="AI1143" s="56"/>
      <c r="AJ1143" s="56"/>
      <c r="AK1143" s="56"/>
      <c r="AL1143" s="56"/>
    </row>
    <row r="1144" spans="1:38" s="22" customFormat="1" x14ac:dyDescent="0.2">
      <c r="A1144" s="55"/>
      <c r="B1144" s="55"/>
      <c r="C1144" s="55"/>
      <c r="D1144" s="55"/>
      <c r="E1144" s="55"/>
      <c r="F1144" s="55"/>
      <c r="G1144" s="55"/>
      <c r="H1144" s="56"/>
      <c r="I1144" s="56"/>
      <c r="J1144" s="56"/>
      <c r="K1144" s="56"/>
      <c r="L1144" s="56"/>
      <c r="M1144" s="56"/>
      <c r="N1144" s="56"/>
      <c r="O1144" s="56"/>
      <c r="P1144" s="56"/>
      <c r="Q1144" s="56"/>
      <c r="R1144" s="56"/>
      <c r="S1144" s="56"/>
      <c r="T1144" s="56"/>
      <c r="U1144" s="56"/>
      <c r="V1144" s="56"/>
      <c r="W1144" s="56"/>
      <c r="X1144" s="56"/>
      <c r="Y1144" s="56"/>
      <c r="Z1144" s="56"/>
      <c r="AA1144" s="56"/>
      <c r="AB1144" s="56"/>
      <c r="AC1144" s="56"/>
      <c r="AD1144" s="56"/>
      <c r="AE1144" s="56"/>
      <c r="AF1144" s="56"/>
      <c r="AG1144" s="56"/>
      <c r="AH1144" s="56"/>
      <c r="AI1144" s="56"/>
      <c r="AJ1144" s="56"/>
      <c r="AK1144" s="56"/>
      <c r="AL1144" s="56"/>
    </row>
    <row r="1145" spans="1:38" s="22" customFormat="1" x14ac:dyDescent="0.2">
      <c r="A1145" s="55"/>
      <c r="B1145" s="55"/>
      <c r="C1145" s="55"/>
      <c r="D1145" s="55"/>
      <c r="E1145" s="55"/>
      <c r="F1145" s="55"/>
      <c r="G1145" s="55"/>
      <c r="H1145" s="56"/>
      <c r="I1145" s="56"/>
      <c r="J1145" s="56"/>
      <c r="K1145" s="56"/>
      <c r="L1145" s="56"/>
      <c r="M1145" s="56"/>
      <c r="N1145" s="56"/>
      <c r="O1145" s="56"/>
      <c r="P1145" s="56"/>
      <c r="Q1145" s="56"/>
      <c r="R1145" s="56"/>
      <c r="S1145" s="56"/>
      <c r="T1145" s="56"/>
      <c r="U1145" s="56"/>
      <c r="V1145" s="56"/>
      <c r="W1145" s="56"/>
      <c r="X1145" s="56"/>
      <c r="Y1145" s="56"/>
      <c r="Z1145" s="56"/>
      <c r="AA1145" s="56"/>
      <c r="AB1145" s="56"/>
      <c r="AC1145" s="56"/>
      <c r="AD1145" s="56"/>
      <c r="AE1145" s="56"/>
      <c r="AF1145" s="56"/>
      <c r="AG1145" s="56"/>
      <c r="AH1145" s="56"/>
      <c r="AI1145" s="56"/>
      <c r="AJ1145" s="56"/>
      <c r="AK1145" s="56"/>
      <c r="AL1145" s="56"/>
    </row>
    <row r="1146" spans="1:38" s="22" customFormat="1" x14ac:dyDescent="0.2">
      <c r="A1146" s="55"/>
      <c r="B1146" s="55"/>
      <c r="C1146" s="55"/>
      <c r="D1146" s="55"/>
      <c r="E1146" s="55"/>
      <c r="F1146" s="55"/>
      <c r="G1146" s="55"/>
      <c r="H1146" s="56"/>
      <c r="I1146" s="56"/>
      <c r="J1146" s="56"/>
      <c r="K1146" s="56"/>
      <c r="L1146" s="56"/>
      <c r="M1146" s="56"/>
      <c r="N1146" s="56"/>
      <c r="O1146" s="56"/>
      <c r="P1146" s="56"/>
      <c r="Q1146" s="56"/>
      <c r="R1146" s="56"/>
      <c r="S1146" s="56"/>
      <c r="T1146" s="56"/>
      <c r="U1146" s="56"/>
      <c r="V1146" s="56"/>
      <c r="W1146" s="56"/>
      <c r="X1146" s="56"/>
      <c r="Y1146" s="56"/>
      <c r="Z1146" s="56"/>
      <c r="AA1146" s="56"/>
      <c r="AB1146" s="56"/>
      <c r="AC1146" s="56"/>
      <c r="AD1146" s="56"/>
      <c r="AE1146" s="56"/>
      <c r="AF1146" s="56"/>
      <c r="AG1146" s="56"/>
      <c r="AH1146" s="56"/>
      <c r="AI1146" s="56"/>
      <c r="AJ1146" s="56"/>
      <c r="AK1146" s="56"/>
      <c r="AL1146" s="56"/>
    </row>
    <row r="1147" spans="1:38" s="22" customFormat="1" x14ac:dyDescent="0.2">
      <c r="A1147" s="55"/>
      <c r="B1147" s="55"/>
      <c r="C1147" s="55"/>
      <c r="D1147" s="55"/>
      <c r="E1147" s="55"/>
      <c r="F1147" s="55"/>
      <c r="G1147" s="55"/>
      <c r="H1147" s="56"/>
      <c r="I1147" s="56"/>
      <c r="J1147" s="56"/>
      <c r="K1147" s="56"/>
      <c r="L1147" s="56"/>
      <c r="M1147" s="56"/>
      <c r="N1147" s="56"/>
      <c r="O1147" s="56"/>
      <c r="P1147" s="56"/>
      <c r="Q1147" s="56"/>
      <c r="R1147" s="56"/>
      <c r="S1147" s="56"/>
      <c r="T1147" s="56"/>
      <c r="U1147" s="56"/>
      <c r="V1147" s="56"/>
      <c r="W1147" s="56"/>
      <c r="X1147" s="56"/>
      <c r="Y1147" s="56"/>
      <c r="Z1147" s="56"/>
      <c r="AA1147" s="56"/>
      <c r="AB1147" s="56"/>
      <c r="AC1147" s="56"/>
      <c r="AD1147" s="56"/>
      <c r="AE1147" s="56"/>
      <c r="AF1147" s="56"/>
      <c r="AG1147" s="56"/>
      <c r="AH1147" s="56"/>
      <c r="AI1147" s="56"/>
      <c r="AJ1147" s="56"/>
      <c r="AK1147" s="56"/>
      <c r="AL1147" s="56"/>
    </row>
    <row r="1148" spans="1:38" s="22" customFormat="1" x14ac:dyDescent="0.2">
      <c r="A1148" s="55"/>
      <c r="B1148" s="55"/>
      <c r="C1148" s="55"/>
      <c r="D1148" s="55"/>
      <c r="E1148" s="55"/>
      <c r="F1148" s="55"/>
      <c r="G1148" s="55"/>
      <c r="H1148" s="56"/>
      <c r="I1148" s="56"/>
      <c r="J1148" s="56"/>
      <c r="K1148" s="56"/>
      <c r="L1148" s="56"/>
      <c r="M1148" s="56"/>
      <c r="N1148" s="56"/>
      <c r="O1148" s="56"/>
      <c r="P1148" s="56"/>
      <c r="Q1148" s="56"/>
      <c r="R1148" s="56"/>
      <c r="S1148" s="56"/>
      <c r="T1148" s="56"/>
      <c r="U1148" s="56"/>
      <c r="V1148" s="56"/>
      <c r="W1148" s="56"/>
      <c r="X1148" s="56"/>
      <c r="Y1148" s="56"/>
      <c r="Z1148" s="56"/>
      <c r="AA1148" s="56"/>
      <c r="AB1148" s="56"/>
      <c r="AC1148" s="56"/>
      <c r="AD1148" s="56"/>
      <c r="AE1148" s="56"/>
      <c r="AF1148" s="56"/>
      <c r="AG1148" s="56"/>
      <c r="AH1148" s="56"/>
      <c r="AI1148" s="56"/>
      <c r="AJ1148" s="56"/>
      <c r="AK1148" s="56"/>
      <c r="AL1148" s="56"/>
    </row>
    <row r="1149" spans="1:38" s="22" customFormat="1" x14ac:dyDescent="0.2">
      <c r="A1149" s="55"/>
      <c r="B1149" s="55"/>
      <c r="C1149" s="55"/>
      <c r="D1149" s="55"/>
      <c r="E1149" s="55"/>
      <c r="F1149" s="55"/>
      <c r="G1149" s="55"/>
      <c r="H1149" s="56"/>
      <c r="I1149" s="56"/>
      <c r="J1149" s="56"/>
      <c r="K1149" s="56"/>
      <c r="L1149" s="56"/>
      <c r="M1149" s="56"/>
      <c r="N1149" s="56"/>
      <c r="O1149" s="56"/>
      <c r="P1149" s="56"/>
      <c r="Q1149" s="56"/>
      <c r="R1149" s="56"/>
      <c r="S1149" s="56"/>
      <c r="T1149" s="56"/>
      <c r="U1149" s="56"/>
      <c r="V1149" s="56"/>
      <c r="W1149" s="56"/>
      <c r="X1149" s="56"/>
      <c r="Y1149" s="56"/>
      <c r="Z1149" s="56"/>
      <c r="AA1149" s="56"/>
      <c r="AB1149" s="56"/>
      <c r="AC1149" s="56"/>
      <c r="AD1149" s="56"/>
      <c r="AE1149" s="56"/>
      <c r="AF1149" s="56"/>
      <c r="AG1149" s="56"/>
      <c r="AH1149" s="56"/>
      <c r="AI1149" s="56"/>
      <c r="AJ1149" s="56"/>
      <c r="AK1149" s="56"/>
      <c r="AL1149" s="56"/>
    </row>
    <row r="1150" spans="1:38" s="22" customFormat="1" x14ac:dyDescent="0.2">
      <c r="A1150" s="55"/>
      <c r="B1150" s="55"/>
      <c r="C1150" s="55"/>
      <c r="D1150" s="55"/>
      <c r="E1150" s="55"/>
      <c r="F1150" s="55"/>
      <c r="G1150" s="55"/>
      <c r="H1150" s="56"/>
      <c r="I1150" s="56"/>
      <c r="J1150" s="56"/>
      <c r="K1150" s="56"/>
      <c r="L1150" s="56"/>
      <c r="M1150" s="56"/>
      <c r="N1150" s="56"/>
      <c r="O1150" s="56"/>
      <c r="P1150" s="56"/>
      <c r="Q1150" s="56"/>
      <c r="R1150" s="56"/>
      <c r="S1150" s="56"/>
      <c r="T1150" s="56"/>
      <c r="U1150" s="56"/>
      <c r="V1150" s="56"/>
      <c r="W1150" s="56"/>
      <c r="X1150" s="56"/>
      <c r="Y1150" s="56"/>
      <c r="Z1150" s="56"/>
      <c r="AA1150" s="56"/>
      <c r="AB1150" s="56"/>
      <c r="AC1150" s="56"/>
      <c r="AD1150" s="56"/>
      <c r="AE1150" s="56"/>
      <c r="AF1150" s="56"/>
      <c r="AG1150" s="56"/>
      <c r="AH1150" s="56"/>
      <c r="AI1150" s="56"/>
      <c r="AJ1150" s="56"/>
      <c r="AK1150" s="56"/>
      <c r="AL1150" s="56"/>
    </row>
    <row r="1151" spans="1:38" s="22" customFormat="1" x14ac:dyDescent="0.2">
      <c r="A1151" s="55"/>
      <c r="B1151" s="55"/>
      <c r="C1151" s="55"/>
      <c r="D1151" s="55"/>
      <c r="E1151" s="55"/>
      <c r="F1151" s="55"/>
      <c r="G1151" s="55"/>
      <c r="H1151" s="56"/>
      <c r="I1151" s="56"/>
      <c r="J1151" s="56"/>
      <c r="K1151" s="56"/>
      <c r="L1151" s="56"/>
      <c r="M1151" s="56"/>
      <c r="N1151" s="56"/>
      <c r="O1151" s="56"/>
      <c r="P1151" s="56"/>
      <c r="Q1151" s="56"/>
      <c r="R1151" s="56"/>
      <c r="S1151" s="56"/>
      <c r="T1151" s="56"/>
      <c r="U1151" s="56"/>
      <c r="V1151" s="56"/>
      <c r="W1151" s="56"/>
      <c r="X1151" s="56"/>
      <c r="Y1151" s="56"/>
      <c r="Z1151" s="56"/>
      <c r="AA1151" s="56"/>
      <c r="AB1151" s="56"/>
      <c r="AC1151" s="56"/>
      <c r="AD1151" s="56"/>
      <c r="AE1151" s="56"/>
      <c r="AF1151" s="56"/>
      <c r="AG1151" s="56"/>
      <c r="AH1151" s="56"/>
      <c r="AI1151" s="56"/>
      <c r="AJ1151" s="56"/>
      <c r="AK1151" s="56"/>
      <c r="AL1151" s="56"/>
    </row>
    <row r="1152" spans="1:38" s="22" customFormat="1" x14ac:dyDescent="0.2">
      <c r="A1152" s="55"/>
      <c r="B1152" s="55"/>
      <c r="C1152" s="55"/>
      <c r="D1152" s="55"/>
      <c r="E1152" s="55"/>
      <c r="F1152" s="55"/>
      <c r="G1152" s="55"/>
      <c r="H1152" s="56"/>
      <c r="I1152" s="56"/>
      <c r="J1152" s="56"/>
      <c r="K1152" s="56"/>
      <c r="L1152" s="56"/>
      <c r="M1152" s="56"/>
      <c r="N1152" s="56"/>
      <c r="O1152" s="56"/>
      <c r="P1152" s="56"/>
      <c r="Q1152" s="56"/>
      <c r="R1152" s="56"/>
      <c r="S1152" s="56"/>
      <c r="T1152" s="56"/>
      <c r="U1152" s="56"/>
      <c r="V1152" s="56"/>
      <c r="W1152" s="56"/>
      <c r="X1152" s="56"/>
      <c r="Y1152" s="56"/>
      <c r="Z1152" s="56"/>
      <c r="AA1152" s="56"/>
      <c r="AB1152" s="56"/>
      <c r="AC1152" s="56"/>
      <c r="AD1152" s="56"/>
      <c r="AE1152" s="56"/>
      <c r="AF1152" s="56"/>
      <c r="AG1152" s="56"/>
      <c r="AH1152" s="56"/>
      <c r="AI1152" s="56"/>
      <c r="AJ1152" s="56"/>
      <c r="AK1152" s="56"/>
      <c r="AL1152" s="56"/>
    </row>
    <row r="1153" spans="1:38" s="22" customFormat="1" x14ac:dyDescent="0.2">
      <c r="A1153" s="55"/>
      <c r="B1153" s="55"/>
      <c r="C1153" s="55"/>
      <c r="D1153" s="55"/>
      <c r="E1153" s="55"/>
      <c r="F1153" s="55"/>
      <c r="G1153" s="55"/>
      <c r="H1153" s="56"/>
      <c r="I1153" s="56"/>
      <c r="J1153" s="56"/>
      <c r="K1153" s="56"/>
      <c r="L1153" s="56"/>
      <c r="M1153" s="56"/>
      <c r="N1153" s="56"/>
      <c r="O1153" s="56"/>
      <c r="P1153" s="56"/>
      <c r="Q1153" s="56"/>
      <c r="R1153" s="56"/>
      <c r="S1153" s="56"/>
      <c r="T1153" s="56"/>
      <c r="U1153" s="56"/>
      <c r="V1153" s="56"/>
      <c r="W1153" s="56"/>
      <c r="X1153" s="56"/>
      <c r="Y1153" s="56"/>
      <c r="Z1153" s="56"/>
      <c r="AA1153" s="56"/>
      <c r="AB1153" s="56"/>
      <c r="AC1153" s="56"/>
      <c r="AD1153" s="56"/>
      <c r="AE1153" s="56"/>
      <c r="AF1153" s="56"/>
      <c r="AG1153" s="56"/>
      <c r="AH1153" s="56"/>
      <c r="AI1153" s="56"/>
      <c r="AJ1153" s="56"/>
      <c r="AK1153" s="56"/>
      <c r="AL1153" s="56"/>
    </row>
    <row r="1154" spans="1:38" s="22" customFormat="1" x14ac:dyDescent="0.2">
      <c r="A1154" s="55"/>
      <c r="B1154" s="55"/>
      <c r="C1154" s="55"/>
      <c r="D1154" s="55"/>
      <c r="E1154" s="55"/>
      <c r="F1154" s="55"/>
      <c r="G1154" s="55"/>
      <c r="H1154" s="56"/>
      <c r="I1154" s="56"/>
      <c r="J1154" s="56"/>
      <c r="K1154" s="56"/>
      <c r="L1154" s="56"/>
      <c r="M1154" s="56"/>
      <c r="N1154" s="56"/>
      <c r="O1154" s="56"/>
      <c r="P1154" s="56"/>
      <c r="Q1154" s="56"/>
      <c r="R1154" s="56"/>
      <c r="S1154" s="56"/>
      <c r="T1154" s="56"/>
      <c r="U1154" s="56"/>
      <c r="V1154" s="56"/>
      <c r="W1154" s="56"/>
      <c r="X1154" s="56"/>
      <c r="Y1154" s="56"/>
      <c r="Z1154" s="56"/>
      <c r="AA1154" s="56"/>
      <c r="AB1154" s="56"/>
      <c r="AC1154" s="56"/>
      <c r="AD1154" s="56"/>
      <c r="AE1154" s="56"/>
      <c r="AF1154" s="56"/>
      <c r="AG1154" s="56"/>
      <c r="AH1154" s="56"/>
      <c r="AI1154" s="56"/>
      <c r="AJ1154" s="56"/>
      <c r="AK1154" s="56"/>
      <c r="AL1154" s="56"/>
    </row>
    <row r="1155" spans="1:38" s="22" customFormat="1" x14ac:dyDescent="0.2">
      <c r="A1155" s="55"/>
      <c r="B1155" s="55"/>
      <c r="C1155" s="55"/>
      <c r="D1155" s="55"/>
      <c r="E1155" s="55"/>
      <c r="F1155" s="55"/>
      <c r="G1155" s="55"/>
      <c r="H1155" s="56"/>
      <c r="I1155" s="56"/>
      <c r="J1155" s="56"/>
      <c r="K1155" s="56"/>
      <c r="L1155" s="56"/>
      <c r="M1155" s="56"/>
      <c r="N1155" s="56"/>
      <c r="O1155" s="56"/>
      <c r="P1155" s="56"/>
      <c r="Q1155" s="56"/>
      <c r="R1155" s="56"/>
      <c r="S1155" s="56"/>
      <c r="T1155" s="56"/>
      <c r="U1155" s="56"/>
      <c r="V1155" s="56"/>
      <c r="W1155" s="56"/>
      <c r="X1155" s="56"/>
      <c r="Y1155" s="56"/>
      <c r="Z1155" s="56"/>
      <c r="AA1155" s="56"/>
      <c r="AB1155" s="56"/>
      <c r="AC1155" s="56"/>
      <c r="AD1155" s="56"/>
      <c r="AE1155" s="56"/>
      <c r="AF1155" s="56"/>
      <c r="AG1155" s="56"/>
      <c r="AH1155" s="56"/>
      <c r="AI1155" s="56"/>
      <c r="AJ1155" s="56"/>
      <c r="AK1155" s="56"/>
      <c r="AL1155" s="56"/>
    </row>
    <row r="1156" spans="1:38" s="22" customFormat="1" x14ac:dyDescent="0.2">
      <c r="A1156" s="55"/>
      <c r="B1156" s="55"/>
      <c r="C1156" s="55"/>
      <c r="D1156" s="55"/>
      <c r="E1156" s="55"/>
      <c r="F1156" s="55"/>
      <c r="G1156" s="55"/>
      <c r="H1156" s="56"/>
      <c r="I1156" s="56"/>
      <c r="J1156" s="56"/>
      <c r="K1156" s="56"/>
      <c r="L1156" s="56"/>
      <c r="M1156" s="56"/>
      <c r="N1156" s="56"/>
      <c r="O1156" s="56"/>
      <c r="P1156" s="56"/>
      <c r="Q1156" s="56"/>
      <c r="R1156" s="56"/>
      <c r="S1156" s="56"/>
      <c r="T1156" s="56"/>
      <c r="U1156" s="56"/>
      <c r="V1156" s="56"/>
      <c r="W1156" s="56"/>
      <c r="X1156" s="56"/>
      <c r="Y1156" s="56"/>
      <c r="Z1156" s="56"/>
      <c r="AA1156" s="56"/>
      <c r="AB1156" s="56"/>
      <c r="AC1156" s="56"/>
      <c r="AD1156" s="56"/>
      <c r="AE1156" s="56"/>
      <c r="AF1156" s="56"/>
      <c r="AG1156" s="56"/>
      <c r="AH1156" s="56"/>
      <c r="AI1156" s="56"/>
      <c r="AJ1156" s="56"/>
      <c r="AK1156" s="56"/>
      <c r="AL1156" s="56"/>
    </row>
    <row r="1157" spans="1:38" s="22" customFormat="1" x14ac:dyDescent="0.2">
      <c r="A1157" s="55"/>
      <c r="B1157" s="55"/>
      <c r="C1157" s="55"/>
      <c r="D1157" s="55"/>
      <c r="E1157" s="55"/>
      <c r="F1157" s="55"/>
      <c r="G1157" s="55"/>
      <c r="H1157" s="56"/>
      <c r="I1157" s="56"/>
      <c r="J1157" s="56"/>
      <c r="K1157" s="56"/>
      <c r="L1157" s="56"/>
      <c r="M1157" s="56"/>
      <c r="N1157" s="56"/>
      <c r="O1157" s="56"/>
      <c r="P1157" s="56"/>
      <c r="Q1157" s="56"/>
      <c r="R1157" s="56"/>
      <c r="S1157" s="56"/>
      <c r="T1157" s="56"/>
      <c r="U1157" s="56"/>
      <c r="V1157" s="56"/>
      <c r="W1157" s="56"/>
      <c r="X1157" s="56"/>
      <c r="Y1157" s="56"/>
      <c r="Z1157" s="56"/>
      <c r="AA1157" s="56"/>
      <c r="AB1157" s="56"/>
      <c r="AC1157" s="56"/>
      <c r="AD1157" s="56"/>
      <c r="AE1157" s="56"/>
      <c r="AF1157" s="56"/>
      <c r="AG1157" s="56"/>
      <c r="AH1157" s="56"/>
      <c r="AI1157" s="56"/>
      <c r="AJ1157" s="56"/>
      <c r="AK1157" s="56"/>
      <c r="AL1157" s="56"/>
    </row>
    <row r="1158" spans="1:38" s="22" customFormat="1" x14ac:dyDescent="0.2">
      <c r="A1158" s="55"/>
      <c r="B1158" s="55"/>
      <c r="C1158" s="55"/>
      <c r="D1158" s="55"/>
      <c r="E1158" s="55"/>
      <c r="F1158" s="55"/>
      <c r="G1158" s="55"/>
      <c r="H1158" s="56"/>
      <c r="I1158" s="56"/>
      <c r="J1158" s="56"/>
      <c r="K1158" s="56"/>
      <c r="L1158" s="56"/>
      <c r="M1158" s="56"/>
      <c r="N1158" s="56"/>
      <c r="O1158" s="56"/>
      <c r="P1158" s="56"/>
      <c r="Q1158" s="56"/>
      <c r="R1158" s="56"/>
      <c r="S1158" s="56"/>
      <c r="T1158" s="56"/>
      <c r="U1158" s="56"/>
      <c r="V1158" s="56"/>
      <c r="W1158" s="56"/>
      <c r="X1158" s="56"/>
      <c r="Y1158" s="56"/>
      <c r="Z1158" s="56"/>
      <c r="AA1158" s="56"/>
      <c r="AB1158" s="56"/>
      <c r="AC1158" s="56"/>
      <c r="AD1158" s="56"/>
      <c r="AE1158" s="56"/>
      <c r="AF1158" s="56"/>
      <c r="AG1158" s="56"/>
      <c r="AH1158" s="56"/>
      <c r="AI1158" s="56"/>
      <c r="AJ1158" s="56"/>
      <c r="AK1158" s="56"/>
      <c r="AL1158" s="56"/>
    </row>
    <row r="1159" spans="1:38" s="22" customFormat="1" x14ac:dyDescent="0.2">
      <c r="A1159" s="55"/>
      <c r="B1159" s="55"/>
      <c r="C1159" s="55"/>
      <c r="D1159" s="55"/>
      <c r="E1159" s="55"/>
      <c r="F1159" s="55"/>
      <c r="G1159" s="55"/>
      <c r="H1159" s="56"/>
      <c r="I1159" s="56"/>
      <c r="J1159" s="56"/>
      <c r="K1159" s="56"/>
      <c r="L1159" s="56"/>
      <c r="M1159" s="56"/>
      <c r="N1159" s="56"/>
      <c r="O1159" s="56"/>
      <c r="P1159" s="56"/>
      <c r="Q1159" s="56"/>
      <c r="R1159" s="56"/>
      <c r="S1159" s="56"/>
      <c r="T1159" s="56"/>
      <c r="U1159" s="56"/>
      <c r="V1159" s="56"/>
      <c r="W1159" s="56"/>
      <c r="X1159" s="56"/>
      <c r="Y1159" s="56"/>
      <c r="Z1159" s="56"/>
      <c r="AA1159" s="56"/>
      <c r="AB1159" s="56"/>
      <c r="AC1159" s="56"/>
      <c r="AD1159" s="56"/>
      <c r="AE1159" s="56"/>
      <c r="AF1159" s="56"/>
      <c r="AG1159" s="56"/>
      <c r="AH1159" s="56"/>
      <c r="AI1159" s="56"/>
      <c r="AJ1159" s="56"/>
      <c r="AK1159" s="56"/>
      <c r="AL1159" s="56"/>
    </row>
    <row r="1160" spans="1:38" s="22" customFormat="1" x14ac:dyDescent="0.2">
      <c r="A1160" s="55"/>
      <c r="B1160" s="55"/>
      <c r="C1160" s="55"/>
      <c r="D1160" s="55"/>
      <c r="E1160" s="55"/>
      <c r="F1160" s="55"/>
      <c r="G1160" s="55"/>
      <c r="H1160" s="56"/>
      <c r="I1160" s="56"/>
      <c r="J1160" s="56"/>
      <c r="K1160" s="56"/>
      <c r="L1160" s="56"/>
      <c r="M1160" s="56"/>
      <c r="N1160" s="56"/>
      <c r="O1160" s="56"/>
      <c r="P1160" s="56"/>
      <c r="Q1160" s="56"/>
      <c r="R1160" s="56"/>
      <c r="S1160" s="56"/>
      <c r="T1160" s="56"/>
      <c r="U1160" s="56"/>
      <c r="V1160" s="56"/>
      <c r="W1160" s="56"/>
      <c r="X1160" s="56"/>
      <c r="Y1160" s="56"/>
      <c r="Z1160" s="56"/>
      <c r="AA1160" s="56"/>
      <c r="AB1160" s="56"/>
      <c r="AC1160" s="56"/>
      <c r="AD1160" s="56"/>
      <c r="AE1160" s="56"/>
      <c r="AF1160" s="56"/>
      <c r="AG1160" s="56"/>
      <c r="AH1160" s="56"/>
      <c r="AI1160" s="56"/>
      <c r="AJ1160" s="56"/>
      <c r="AK1160" s="56"/>
      <c r="AL1160" s="56"/>
    </row>
    <row r="1161" spans="1:38" s="22" customFormat="1" x14ac:dyDescent="0.2">
      <c r="A1161" s="55"/>
      <c r="B1161" s="55"/>
      <c r="C1161" s="55"/>
      <c r="D1161" s="55"/>
      <c r="E1161" s="55"/>
      <c r="F1161" s="55"/>
      <c r="G1161" s="55"/>
      <c r="H1161" s="56"/>
      <c r="I1161" s="56"/>
      <c r="J1161" s="56"/>
      <c r="K1161" s="56"/>
      <c r="L1161" s="56"/>
      <c r="M1161" s="56"/>
      <c r="N1161" s="56"/>
      <c r="O1161" s="56"/>
      <c r="P1161" s="56"/>
      <c r="Q1161" s="56"/>
      <c r="R1161" s="56"/>
      <c r="S1161" s="56"/>
      <c r="T1161" s="56"/>
      <c r="U1161" s="56"/>
      <c r="V1161" s="56"/>
      <c r="W1161" s="56"/>
      <c r="X1161" s="56"/>
      <c r="Y1161" s="56"/>
      <c r="Z1161" s="56"/>
      <c r="AA1161" s="56"/>
      <c r="AB1161" s="56"/>
      <c r="AC1161" s="56"/>
      <c r="AD1161" s="56"/>
      <c r="AE1161" s="56"/>
      <c r="AF1161" s="56"/>
      <c r="AG1161" s="56"/>
      <c r="AH1161" s="56"/>
      <c r="AI1161" s="56"/>
      <c r="AJ1161" s="56"/>
      <c r="AK1161" s="56"/>
      <c r="AL1161" s="56"/>
    </row>
    <row r="1162" spans="1:38" s="22" customFormat="1" x14ac:dyDescent="0.2">
      <c r="A1162" s="55"/>
      <c r="B1162" s="55"/>
      <c r="C1162" s="55"/>
      <c r="D1162" s="55"/>
      <c r="E1162" s="55"/>
      <c r="F1162" s="55"/>
      <c r="G1162" s="55"/>
      <c r="H1162" s="56"/>
      <c r="I1162" s="56"/>
      <c r="J1162" s="56"/>
      <c r="K1162" s="56"/>
      <c r="L1162" s="56"/>
      <c r="M1162" s="56"/>
      <c r="N1162" s="56"/>
      <c r="O1162" s="56"/>
      <c r="P1162" s="56"/>
      <c r="Q1162" s="56"/>
      <c r="R1162" s="56"/>
      <c r="S1162" s="56"/>
      <c r="T1162" s="56"/>
      <c r="U1162" s="56"/>
      <c r="V1162" s="56"/>
      <c r="W1162" s="56"/>
      <c r="X1162" s="56"/>
      <c r="Y1162" s="56"/>
      <c r="Z1162" s="56"/>
      <c r="AA1162" s="56"/>
      <c r="AB1162" s="56"/>
      <c r="AC1162" s="56"/>
      <c r="AD1162" s="56"/>
      <c r="AE1162" s="56"/>
      <c r="AF1162" s="56"/>
      <c r="AG1162" s="56"/>
      <c r="AH1162" s="56"/>
      <c r="AI1162" s="56"/>
      <c r="AJ1162" s="56"/>
      <c r="AK1162" s="56"/>
      <c r="AL1162" s="56"/>
    </row>
    <row r="1163" spans="1:38" s="22" customFormat="1" x14ac:dyDescent="0.2">
      <c r="A1163" s="55"/>
      <c r="B1163" s="55"/>
      <c r="C1163" s="55"/>
      <c r="D1163" s="55"/>
      <c r="E1163" s="55"/>
      <c r="F1163" s="55"/>
      <c r="G1163" s="55"/>
      <c r="H1163" s="56"/>
      <c r="I1163" s="56"/>
      <c r="J1163" s="56"/>
      <c r="K1163" s="56"/>
      <c r="L1163" s="56"/>
      <c r="M1163" s="56"/>
      <c r="N1163" s="56"/>
      <c r="O1163" s="56"/>
      <c r="P1163" s="56"/>
      <c r="Q1163" s="56"/>
      <c r="R1163" s="56"/>
      <c r="S1163" s="56"/>
      <c r="T1163" s="56"/>
      <c r="U1163" s="56"/>
      <c r="V1163" s="56"/>
      <c r="W1163" s="56"/>
      <c r="X1163" s="56"/>
      <c r="Y1163" s="56"/>
      <c r="Z1163" s="56"/>
      <c r="AA1163" s="56"/>
      <c r="AB1163" s="56"/>
      <c r="AC1163" s="56"/>
      <c r="AD1163" s="56"/>
      <c r="AE1163" s="56"/>
      <c r="AF1163" s="56"/>
      <c r="AG1163" s="56"/>
      <c r="AH1163" s="56"/>
      <c r="AI1163" s="56"/>
      <c r="AJ1163" s="56"/>
      <c r="AK1163" s="56"/>
      <c r="AL1163" s="56"/>
    </row>
    <row r="1164" spans="1:38" s="22" customFormat="1" x14ac:dyDescent="0.2">
      <c r="A1164" s="55"/>
      <c r="B1164" s="55"/>
      <c r="C1164" s="55"/>
      <c r="D1164" s="55"/>
      <c r="E1164" s="55"/>
      <c r="F1164" s="55"/>
      <c r="G1164" s="55"/>
      <c r="H1164" s="56"/>
      <c r="I1164" s="56"/>
      <c r="J1164" s="56"/>
      <c r="K1164" s="56"/>
      <c r="L1164" s="56"/>
      <c r="M1164" s="56"/>
      <c r="N1164" s="56"/>
      <c r="O1164" s="56"/>
      <c r="P1164" s="56"/>
      <c r="Q1164" s="56"/>
      <c r="R1164" s="56"/>
      <c r="S1164" s="56"/>
      <c r="T1164" s="56"/>
      <c r="U1164" s="56"/>
      <c r="V1164" s="56"/>
      <c r="W1164" s="56"/>
      <c r="X1164" s="56"/>
      <c r="Y1164" s="56"/>
      <c r="Z1164" s="56"/>
      <c r="AA1164" s="56"/>
      <c r="AB1164" s="56"/>
      <c r="AC1164" s="56"/>
      <c r="AD1164" s="56"/>
      <c r="AE1164" s="56"/>
      <c r="AF1164" s="56"/>
      <c r="AG1164" s="56"/>
      <c r="AH1164" s="56"/>
      <c r="AI1164" s="56"/>
      <c r="AJ1164" s="56"/>
      <c r="AK1164" s="56"/>
      <c r="AL1164" s="56"/>
    </row>
    <row r="1165" spans="1:38" s="22" customFormat="1" x14ac:dyDescent="0.2">
      <c r="A1165" s="55"/>
      <c r="B1165" s="55"/>
      <c r="C1165" s="55"/>
      <c r="D1165" s="55"/>
      <c r="E1165" s="55"/>
      <c r="F1165" s="55"/>
      <c r="G1165" s="55"/>
      <c r="H1165" s="56"/>
      <c r="I1165" s="56"/>
      <c r="J1165" s="56"/>
      <c r="K1165" s="56"/>
      <c r="L1165" s="56"/>
      <c r="M1165" s="56"/>
      <c r="N1165" s="56"/>
      <c r="O1165" s="56"/>
      <c r="P1165" s="56"/>
      <c r="Q1165" s="56"/>
      <c r="R1165" s="56"/>
      <c r="S1165" s="56"/>
      <c r="T1165" s="56"/>
      <c r="U1165" s="56"/>
      <c r="V1165" s="56"/>
      <c r="W1165" s="56"/>
      <c r="X1165" s="56"/>
      <c r="Y1165" s="56"/>
      <c r="Z1165" s="56"/>
      <c r="AA1165" s="56"/>
      <c r="AB1165" s="56"/>
      <c r="AC1165" s="56"/>
      <c r="AD1165" s="56"/>
      <c r="AE1165" s="56"/>
      <c r="AF1165" s="56"/>
      <c r="AG1165" s="56"/>
      <c r="AH1165" s="56"/>
      <c r="AI1165" s="56"/>
      <c r="AJ1165" s="56"/>
      <c r="AK1165" s="56"/>
      <c r="AL1165" s="56"/>
    </row>
    <row r="1166" spans="1:38" s="22" customFormat="1" x14ac:dyDescent="0.2">
      <c r="A1166" s="55"/>
      <c r="B1166" s="55"/>
      <c r="C1166" s="55"/>
      <c r="D1166" s="55"/>
      <c r="E1166" s="55"/>
      <c r="F1166" s="55"/>
      <c r="G1166" s="55"/>
      <c r="H1166" s="56"/>
      <c r="I1166" s="56"/>
      <c r="J1166" s="56"/>
      <c r="K1166" s="56"/>
      <c r="L1166" s="56"/>
      <c r="M1166" s="56"/>
      <c r="N1166" s="56"/>
      <c r="O1166" s="56"/>
      <c r="P1166" s="56"/>
      <c r="Q1166" s="56"/>
      <c r="R1166" s="56"/>
      <c r="S1166" s="56"/>
      <c r="T1166" s="56"/>
      <c r="U1166" s="56"/>
      <c r="V1166" s="56"/>
      <c r="W1166" s="56"/>
      <c r="X1166" s="56"/>
      <c r="Y1166" s="56"/>
      <c r="Z1166" s="56"/>
      <c r="AA1166" s="56"/>
      <c r="AB1166" s="56"/>
      <c r="AC1166" s="56"/>
      <c r="AD1166" s="56"/>
      <c r="AE1166" s="56"/>
      <c r="AF1166" s="56"/>
      <c r="AG1166" s="56"/>
      <c r="AH1166" s="56"/>
      <c r="AI1166" s="56"/>
      <c r="AJ1166" s="56"/>
      <c r="AK1166" s="56"/>
      <c r="AL1166" s="56"/>
    </row>
    <row r="1167" spans="1:38" s="22" customFormat="1" x14ac:dyDescent="0.2">
      <c r="A1167" s="55"/>
      <c r="B1167" s="55"/>
      <c r="C1167" s="55"/>
      <c r="D1167" s="55"/>
      <c r="E1167" s="55"/>
      <c r="F1167" s="55"/>
      <c r="G1167" s="55"/>
      <c r="H1167" s="56"/>
      <c r="I1167" s="56"/>
      <c r="J1167" s="56"/>
      <c r="K1167" s="56"/>
      <c r="L1167" s="56"/>
      <c r="M1167" s="56"/>
      <c r="N1167" s="56"/>
      <c r="O1167" s="56"/>
      <c r="P1167" s="56"/>
      <c r="Q1167" s="56"/>
      <c r="R1167" s="56"/>
      <c r="S1167" s="56"/>
      <c r="T1167" s="56"/>
      <c r="U1167" s="56"/>
      <c r="V1167" s="56"/>
      <c r="W1167" s="56"/>
      <c r="X1167" s="56"/>
      <c r="Y1167" s="56"/>
      <c r="Z1167" s="56"/>
      <c r="AA1167" s="56"/>
      <c r="AB1167" s="56"/>
      <c r="AC1167" s="56"/>
      <c r="AD1167" s="56"/>
      <c r="AE1167" s="56"/>
      <c r="AF1167" s="56"/>
      <c r="AG1167" s="56"/>
      <c r="AH1167" s="56"/>
      <c r="AI1167" s="56"/>
      <c r="AJ1167" s="56"/>
      <c r="AK1167" s="56"/>
      <c r="AL1167" s="56"/>
    </row>
    <row r="1168" spans="1:38" s="22" customFormat="1" x14ac:dyDescent="0.2">
      <c r="A1168" s="55"/>
      <c r="B1168" s="55"/>
      <c r="C1168" s="55"/>
      <c r="D1168" s="55"/>
      <c r="E1168" s="55"/>
      <c r="F1168" s="55"/>
      <c r="G1168" s="55"/>
      <c r="H1168" s="56"/>
      <c r="I1168" s="56"/>
      <c r="J1168" s="56"/>
      <c r="K1168" s="56"/>
      <c r="L1168" s="56"/>
      <c r="M1168" s="56"/>
      <c r="N1168" s="56"/>
      <c r="O1168" s="56"/>
      <c r="P1168" s="56"/>
      <c r="Q1168" s="56"/>
      <c r="R1168" s="56"/>
      <c r="S1168" s="56"/>
      <c r="T1168" s="56"/>
      <c r="U1168" s="56"/>
      <c r="V1168" s="56"/>
      <c r="W1168" s="56"/>
      <c r="X1168" s="56"/>
      <c r="Y1168" s="56"/>
      <c r="Z1168" s="56"/>
      <c r="AA1168" s="56"/>
      <c r="AB1168" s="56"/>
      <c r="AC1168" s="56"/>
      <c r="AD1168" s="56"/>
      <c r="AE1168" s="56"/>
      <c r="AF1168" s="56"/>
      <c r="AG1168" s="56"/>
      <c r="AH1168" s="56"/>
      <c r="AI1168" s="56"/>
      <c r="AJ1168" s="56"/>
      <c r="AK1168" s="56"/>
      <c r="AL1168" s="56"/>
    </row>
    <row r="1169" spans="1:38" s="22" customFormat="1" x14ac:dyDescent="0.2">
      <c r="A1169" s="55"/>
      <c r="B1169" s="55"/>
      <c r="C1169" s="55"/>
      <c r="D1169" s="55"/>
      <c r="E1169" s="55"/>
      <c r="F1169" s="55"/>
      <c r="G1169" s="55"/>
      <c r="H1169" s="56"/>
      <c r="I1169" s="56"/>
      <c r="J1169" s="56"/>
      <c r="K1169" s="56"/>
      <c r="L1169" s="56"/>
      <c r="M1169" s="56"/>
      <c r="N1169" s="56"/>
      <c r="O1169" s="56"/>
      <c r="P1169" s="56"/>
      <c r="Q1169" s="56"/>
      <c r="R1169" s="56"/>
      <c r="S1169" s="56"/>
      <c r="T1169" s="56"/>
      <c r="U1169" s="56"/>
      <c r="V1169" s="56"/>
      <c r="W1169" s="56"/>
      <c r="X1169" s="56"/>
      <c r="Y1169" s="56"/>
      <c r="Z1169" s="56"/>
      <c r="AA1169" s="56"/>
      <c r="AB1169" s="56"/>
      <c r="AC1169" s="56"/>
      <c r="AD1169" s="56"/>
      <c r="AE1169" s="56"/>
      <c r="AF1169" s="56"/>
      <c r="AG1169" s="56"/>
      <c r="AH1169" s="56"/>
      <c r="AI1169" s="56"/>
      <c r="AJ1169" s="56"/>
      <c r="AK1169" s="56"/>
      <c r="AL1169" s="56"/>
    </row>
    <row r="1170" spans="1:38" s="22" customFormat="1" x14ac:dyDescent="0.2">
      <c r="A1170" s="55"/>
      <c r="B1170" s="55"/>
      <c r="C1170" s="55"/>
      <c r="D1170" s="55"/>
      <c r="E1170" s="55"/>
      <c r="F1170" s="55"/>
      <c r="G1170" s="55"/>
      <c r="H1170" s="56"/>
      <c r="I1170" s="56"/>
      <c r="J1170" s="56"/>
      <c r="K1170" s="56"/>
      <c r="L1170" s="56"/>
      <c r="M1170" s="56"/>
      <c r="N1170" s="56"/>
      <c r="O1170" s="56"/>
      <c r="P1170" s="56"/>
      <c r="Q1170" s="56"/>
      <c r="R1170" s="56"/>
      <c r="S1170" s="56"/>
      <c r="T1170" s="56"/>
      <c r="U1170" s="56"/>
      <c r="V1170" s="56"/>
      <c r="W1170" s="56"/>
      <c r="X1170" s="56"/>
      <c r="Y1170" s="56"/>
      <c r="Z1170" s="56"/>
      <c r="AA1170" s="56"/>
      <c r="AB1170" s="56"/>
      <c r="AC1170" s="56"/>
      <c r="AD1170" s="56"/>
      <c r="AE1170" s="56"/>
      <c r="AF1170" s="56"/>
      <c r="AG1170" s="56"/>
      <c r="AH1170" s="56"/>
      <c r="AI1170" s="56"/>
      <c r="AJ1170" s="56"/>
      <c r="AK1170" s="56"/>
      <c r="AL1170" s="56"/>
    </row>
    <row r="1171" spans="1:38" s="22" customFormat="1" x14ac:dyDescent="0.2">
      <c r="A1171" s="55"/>
      <c r="B1171" s="55"/>
      <c r="C1171" s="55"/>
      <c r="D1171" s="55"/>
      <c r="E1171" s="55"/>
      <c r="F1171" s="55"/>
      <c r="G1171" s="55"/>
      <c r="H1171" s="56"/>
      <c r="I1171" s="56"/>
      <c r="J1171" s="56"/>
      <c r="K1171" s="56"/>
      <c r="L1171" s="56"/>
      <c r="M1171" s="56"/>
      <c r="N1171" s="56"/>
      <c r="O1171" s="56"/>
      <c r="P1171" s="56"/>
      <c r="Q1171" s="56"/>
      <c r="R1171" s="56"/>
      <c r="S1171" s="56"/>
      <c r="T1171" s="56"/>
      <c r="U1171" s="56"/>
      <c r="V1171" s="56"/>
      <c r="W1171" s="56"/>
      <c r="X1171" s="56"/>
      <c r="Y1171" s="56"/>
      <c r="Z1171" s="56"/>
      <c r="AA1171" s="56"/>
      <c r="AB1171" s="56"/>
      <c r="AC1171" s="56"/>
      <c r="AD1171" s="56"/>
      <c r="AE1171" s="56"/>
      <c r="AF1171" s="56"/>
      <c r="AG1171" s="56"/>
      <c r="AH1171" s="56"/>
      <c r="AI1171" s="56"/>
      <c r="AJ1171" s="56"/>
      <c r="AK1171" s="56"/>
      <c r="AL1171" s="56"/>
    </row>
    <row r="1172" spans="1:38" s="22" customFormat="1" x14ac:dyDescent="0.2">
      <c r="A1172" s="55"/>
      <c r="B1172" s="55"/>
      <c r="C1172" s="55"/>
      <c r="D1172" s="55"/>
      <c r="E1172" s="55"/>
      <c r="F1172" s="55"/>
      <c r="G1172" s="55"/>
      <c r="H1172" s="56"/>
      <c r="I1172" s="56"/>
      <c r="J1172" s="56"/>
      <c r="K1172" s="56"/>
      <c r="L1172" s="56"/>
      <c r="M1172" s="56"/>
      <c r="N1172" s="56"/>
      <c r="O1172" s="56"/>
      <c r="P1172" s="56"/>
      <c r="Q1172" s="56"/>
      <c r="R1172" s="56"/>
      <c r="S1172" s="56"/>
      <c r="T1172" s="56"/>
      <c r="U1172" s="56"/>
      <c r="V1172" s="56"/>
      <c r="W1172" s="56"/>
      <c r="X1172" s="56"/>
      <c r="Y1172" s="56"/>
      <c r="Z1172" s="56"/>
      <c r="AA1172" s="56"/>
      <c r="AB1172" s="56"/>
      <c r="AC1172" s="56"/>
      <c r="AD1172" s="56"/>
      <c r="AE1172" s="56"/>
      <c r="AF1172" s="56"/>
      <c r="AG1172" s="56"/>
      <c r="AH1172" s="56"/>
      <c r="AI1172" s="56"/>
      <c r="AJ1172" s="56"/>
      <c r="AK1172" s="56"/>
      <c r="AL1172" s="56"/>
    </row>
    <row r="1173" spans="1:38" s="22" customFormat="1" x14ac:dyDescent="0.2">
      <c r="A1173" s="55"/>
      <c r="B1173" s="55"/>
      <c r="C1173" s="55"/>
      <c r="D1173" s="55"/>
      <c r="E1173" s="55"/>
      <c r="F1173" s="55"/>
      <c r="G1173" s="55"/>
      <c r="H1173" s="56"/>
      <c r="I1173" s="56"/>
      <c r="J1173" s="56"/>
      <c r="K1173" s="56"/>
      <c r="L1173" s="56"/>
      <c r="M1173" s="56"/>
      <c r="N1173" s="56"/>
      <c r="O1173" s="56"/>
      <c r="P1173" s="56"/>
      <c r="Q1173" s="56"/>
      <c r="R1173" s="56"/>
      <c r="S1173" s="56"/>
      <c r="T1173" s="56"/>
      <c r="U1173" s="56"/>
      <c r="V1173" s="56"/>
      <c r="W1173" s="56"/>
      <c r="X1173" s="56"/>
      <c r="Y1173" s="56"/>
      <c r="Z1173" s="56"/>
      <c r="AA1173" s="56"/>
      <c r="AB1173" s="56"/>
      <c r="AC1173" s="56"/>
      <c r="AD1173" s="56"/>
      <c r="AE1173" s="56"/>
      <c r="AF1173" s="56"/>
      <c r="AG1173" s="56"/>
      <c r="AH1173" s="56"/>
      <c r="AI1173" s="56"/>
      <c r="AJ1173" s="56"/>
      <c r="AK1173" s="56"/>
      <c r="AL1173" s="56"/>
    </row>
    <row r="1174" spans="1:38" s="22" customFormat="1" x14ac:dyDescent="0.2">
      <c r="A1174" s="55"/>
      <c r="B1174" s="55"/>
      <c r="C1174" s="55"/>
      <c r="D1174" s="55"/>
      <c r="E1174" s="55"/>
      <c r="F1174" s="55"/>
      <c r="G1174" s="55"/>
      <c r="H1174" s="56"/>
      <c r="I1174" s="56"/>
      <c r="J1174" s="56"/>
      <c r="K1174" s="56"/>
      <c r="L1174" s="56"/>
      <c r="M1174" s="56"/>
      <c r="N1174" s="56"/>
      <c r="O1174" s="56"/>
      <c r="P1174" s="56"/>
      <c r="Q1174" s="56"/>
      <c r="R1174" s="56"/>
      <c r="S1174" s="56"/>
      <c r="T1174" s="56"/>
      <c r="U1174" s="56"/>
      <c r="V1174" s="56"/>
      <c r="W1174" s="56"/>
      <c r="X1174" s="56"/>
      <c r="Y1174" s="56"/>
      <c r="Z1174" s="56"/>
      <c r="AA1174" s="56"/>
      <c r="AB1174" s="56"/>
      <c r="AC1174" s="56"/>
      <c r="AD1174" s="56"/>
      <c r="AE1174" s="56"/>
      <c r="AF1174" s="56"/>
      <c r="AG1174" s="56"/>
      <c r="AH1174" s="56"/>
      <c r="AI1174" s="56"/>
      <c r="AJ1174" s="56"/>
      <c r="AK1174" s="56"/>
      <c r="AL1174" s="56"/>
    </row>
    <row r="1175" spans="1:38" s="22" customFormat="1" x14ac:dyDescent="0.2">
      <c r="A1175" s="55"/>
      <c r="B1175" s="55"/>
      <c r="C1175" s="55"/>
      <c r="D1175" s="55"/>
      <c r="E1175" s="55"/>
      <c r="F1175" s="55"/>
      <c r="G1175" s="55"/>
      <c r="H1175" s="56"/>
      <c r="I1175" s="56"/>
      <c r="J1175" s="56"/>
      <c r="K1175" s="56"/>
      <c r="L1175" s="56"/>
      <c r="M1175" s="56"/>
      <c r="N1175" s="56"/>
      <c r="O1175" s="56"/>
      <c r="P1175" s="56"/>
      <c r="Q1175" s="56"/>
      <c r="R1175" s="56"/>
      <c r="S1175" s="56"/>
      <c r="T1175" s="56"/>
      <c r="U1175" s="56"/>
      <c r="V1175" s="56"/>
      <c r="W1175" s="56"/>
      <c r="X1175" s="56"/>
      <c r="Y1175" s="56"/>
      <c r="Z1175" s="56"/>
      <c r="AA1175" s="56"/>
      <c r="AB1175" s="56"/>
      <c r="AC1175" s="56"/>
      <c r="AD1175" s="56"/>
      <c r="AE1175" s="56"/>
      <c r="AF1175" s="56"/>
      <c r="AG1175" s="56"/>
      <c r="AH1175" s="56"/>
      <c r="AI1175" s="56"/>
      <c r="AJ1175" s="56"/>
      <c r="AK1175" s="56"/>
      <c r="AL1175" s="56"/>
    </row>
    <row r="1176" spans="1:38" s="22" customFormat="1" x14ac:dyDescent="0.2">
      <c r="A1176" s="55"/>
      <c r="B1176" s="55"/>
      <c r="C1176" s="55"/>
      <c r="D1176" s="55"/>
      <c r="E1176" s="55"/>
      <c r="F1176" s="55"/>
      <c r="G1176" s="55"/>
      <c r="H1176" s="56"/>
      <c r="I1176" s="56"/>
      <c r="J1176" s="56"/>
      <c r="K1176" s="56"/>
      <c r="L1176" s="56"/>
      <c r="M1176" s="56"/>
      <c r="N1176" s="56"/>
      <c r="O1176" s="56"/>
      <c r="P1176" s="56"/>
      <c r="Q1176" s="56"/>
      <c r="R1176" s="56"/>
      <c r="S1176" s="56"/>
      <c r="T1176" s="56"/>
      <c r="U1176" s="56"/>
      <c r="V1176" s="56"/>
      <c r="W1176" s="56"/>
      <c r="X1176" s="56"/>
      <c r="Y1176" s="56"/>
      <c r="Z1176" s="56"/>
      <c r="AA1176" s="56"/>
      <c r="AB1176" s="56"/>
      <c r="AC1176" s="56"/>
      <c r="AD1176" s="56"/>
      <c r="AE1176" s="56"/>
      <c r="AF1176" s="56"/>
      <c r="AG1176" s="56"/>
      <c r="AH1176" s="56"/>
      <c r="AI1176" s="56"/>
      <c r="AJ1176" s="56"/>
      <c r="AK1176" s="56"/>
      <c r="AL1176" s="56"/>
    </row>
    <row r="1177" spans="1:38" s="22" customFormat="1" x14ac:dyDescent="0.2">
      <c r="A1177" s="55"/>
      <c r="B1177" s="55"/>
      <c r="C1177" s="55"/>
      <c r="D1177" s="55"/>
      <c r="E1177" s="55"/>
      <c r="F1177" s="55"/>
      <c r="G1177" s="55"/>
      <c r="H1177" s="56"/>
      <c r="I1177" s="56"/>
      <c r="J1177" s="56"/>
      <c r="K1177" s="56"/>
      <c r="L1177" s="56"/>
      <c r="M1177" s="56"/>
      <c r="N1177" s="56"/>
      <c r="O1177" s="56"/>
      <c r="P1177" s="56"/>
      <c r="Q1177" s="56"/>
      <c r="R1177" s="56"/>
      <c r="S1177" s="56"/>
      <c r="T1177" s="56"/>
      <c r="U1177" s="56"/>
      <c r="V1177" s="56"/>
      <c r="W1177" s="56"/>
      <c r="X1177" s="56"/>
      <c r="Y1177" s="56"/>
      <c r="Z1177" s="56"/>
      <c r="AA1177" s="56"/>
      <c r="AB1177" s="56"/>
      <c r="AC1177" s="56"/>
      <c r="AD1177" s="56"/>
      <c r="AE1177" s="56"/>
      <c r="AF1177" s="56"/>
      <c r="AG1177" s="56"/>
      <c r="AH1177" s="56"/>
      <c r="AI1177" s="56"/>
      <c r="AJ1177" s="56"/>
      <c r="AK1177" s="56"/>
      <c r="AL1177" s="56"/>
    </row>
    <row r="1178" spans="1:38" s="22" customFormat="1" x14ac:dyDescent="0.2">
      <c r="A1178" s="55"/>
      <c r="B1178" s="55"/>
      <c r="C1178" s="55"/>
      <c r="D1178" s="55"/>
      <c r="E1178" s="55"/>
      <c r="F1178" s="55"/>
      <c r="G1178" s="55"/>
      <c r="H1178" s="56"/>
      <c r="I1178" s="56"/>
      <c r="J1178" s="56"/>
      <c r="K1178" s="56"/>
      <c r="L1178" s="56"/>
      <c r="M1178" s="56"/>
      <c r="N1178" s="56"/>
      <c r="O1178" s="56"/>
      <c r="P1178" s="56"/>
      <c r="Q1178" s="56"/>
      <c r="R1178" s="56"/>
      <c r="S1178" s="56"/>
      <c r="T1178" s="56"/>
      <c r="U1178" s="56"/>
      <c r="V1178" s="56"/>
      <c r="W1178" s="56"/>
      <c r="X1178" s="56"/>
      <c r="Y1178" s="56"/>
      <c r="Z1178" s="56"/>
      <c r="AA1178" s="56"/>
      <c r="AB1178" s="56"/>
      <c r="AC1178" s="56"/>
      <c r="AD1178" s="56"/>
      <c r="AE1178" s="56"/>
      <c r="AF1178" s="56"/>
      <c r="AG1178" s="56"/>
      <c r="AH1178" s="56"/>
      <c r="AI1178" s="56"/>
      <c r="AJ1178" s="56"/>
      <c r="AK1178" s="56"/>
      <c r="AL1178" s="56"/>
    </row>
    <row r="1179" spans="1:38" s="22" customFormat="1" x14ac:dyDescent="0.2">
      <c r="A1179" s="55"/>
      <c r="B1179" s="55"/>
      <c r="C1179" s="55"/>
      <c r="D1179" s="55"/>
      <c r="E1179" s="55"/>
      <c r="F1179" s="55"/>
      <c r="G1179" s="55"/>
      <c r="H1179" s="56"/>
      <c r="I1179" s="56"/>
      <c r="J1179" s="56"/>
      <c r="K1179" s="56"/>
      <c r="L1179" s="56"/>
      <c r="M1179" s="56"/>
      <c r="N1179" s="56"/>
      <c r="O1179" s="56"/>
      <c r="P1179" s="56"/>
      <c r="Q1179" s="56"/>
      <c r="R1179" s="56"/>
      <c r="S1179" s="56"/>
      <c r="T1179" s="56"/>
      <c r="U1179" s="56"/>
      <c r="V1179" s="56"/>
      <c r="W1179" s="56"/>
      <c r="X1179" s="56"/>
      <c r="Y1179" s="56"/>
      <c r="Z1179" s="56"/>
      <c r="AA1179" s="56"/>
      <c r="AB1179" s="56"/>
      <c r="AC1179" s="56"/>
      <c r="AD1179" s="56"/>
      <c r="AE1179" s="56"/>
      <c r="AF1179" s="56"/>
      <c r="AG1179" s="56"/>
      <c r="AH1179" s="56"/>
      <c r="AI1179" s="56"/>
      <c r="AJ1179" s="56"/>
      <c r="AK1179" s="56"/>
      <c r="AL1179" s="56"/>
    </row>
    <row r="1180" spans="1:38" s="22" customFormat="1" x14ac:dyDescent="0.2">
      <c r="A1180" s="55"/>
      <c r="B1180" s="55"/>
      <c r="C1180" s="55"/>
      <c r="D1180" s="55"/>
      <c r="E1180" s="55"/>
      <c r="F1180" s="55"/>
      <c r="G1180" s="55"/>
      <c r="H1180" s="56"/>
      <c r="I1180" s="56"/>
      <c r="J1180" s="56"/>
      <c r="K1180" s="56"/>
      <c r="L1180" s="56"/>
      <c r="M1180" s="56"/>
      <c r="N1180" s="56"/>
      <c r="O1180" s="56"/>
      <c r="P1180" s="56"/>
      <c r="Q1180" s="56"/>
      <c r="R1180" s="56"/>
      <c r="S1180" s="56"/>
      <c r="T1180" s="56"/>
      <c r="U1180" s="56"/>
      <c r="V1180" s="56"/>
      <c r="W1180" s="56"/>
      <c r="X1180" s="56"/>
      <c r="Y1180" s="56"/>
      <c r="Z1180" s="56"/>
      <c r="AA1180" s="56"/>
      <c r="AB1180" s="56"/>
      <c r="AC1180" s="56"/>
      <c r="AD1180" s="56"/>
      <c r="AE1180" s="56"/>
      <c r="AF1180" s="56"/>
      <c r="AG1180" s="56"/>
      <c r="AH1180" s="56"/>
      <c r="AI1180" s="56"/>
      <c r="AJ1180" s="56"/>
      <c r="AK1180" s="56"/>
      <c r="AL1180" s="56"/>
    </row>
    <row r="1181" spans="1:38" s="22" customFormat="1" x14ac:dyDescent="0.2">
      <c r="A1181" s="55"/>
      <c r="B1181" s="55"/>
      <c r="C1181" s="55"/>
      <c r="D1181" s="55"/>
      <c r="E1181" s="55"/>
      <c r="F1181" s="55"/>
      <c r="G1181" s="55"/>
      <c r="H1181" s="56"/>
      <c r="I1181" s="56"/>
      <c r="J1181" s="56"/>
      <c r="K1181" s="56"/>
      <c r="L1181" s="56"/>
      <c r="M1181" s="56"/>
      <c r="N1181" s="56"/>
      <c r="O1181" s="56"/>
      <c r="P1181" s="56"/>
      <c r="Q1181" s="56"/>
      <c r="R1181" s="56"/>
      <c r="S1181" s="56"/>
      <c r="T1181" s="56"/>
      <c r="U1181" s="56"/>
      <c r="V1181" s="56"/>
      <c r="W1181" s="56"/>
      <c r="X1181" s="56"/>
      <c r="Y1181" s="56"/>
      <c r="Z1181" s="56"/>
      <c r="AA1181" s="56"/>
      <c r="AB1181" s="56"/>
      <c r="AC1181" s="56"/>
      <c r="AD1181" s="56"/>
      <c r="AE1181" s="56"/>
      <c r="AF1181" s="56"/>
      <c r="AG1181" s="56"/>
      <c r="AH1181" s="56"/>
      <c r="AI1181" s="56"/>
      <c r="AJ1181" s="56"/>
      <c r="AK1181" s="56"/>
      <c r="AL1181" s="56"/>
    </row>
    <row r="1182" spans="1:38" s="22" customFormat="1" x14ac:dyDescent="0.2">
      <c r="A1182" s="55"/>
      <c r="B1182" s="55"/>
      <c r="C1182" s="55"/>
      <c r="D1182" s="55"/>
      <c r="E1182" s="55"/>
      <c r="F1182" s="55"/>
      <c r="G1182" s="55"/>
      <c r="H1182" s="56"/>
      <c r="I1182" s="56"/>
      <c r="J1182" s="56"/>
      <c r="K1182" s="56"/>
      <c r="L1182" s="56"/>
      <c r="M1182" s="56"/>
      <c r="N1182" s="56"/>
      <c r="O1182" s="56"/>
      <c r="P1182" s="56"/>
      <c r="Q1182" s="56"/>
      <c r="R1182" s="56"/>
      <c r="S1182" s="56"/>
      <c r="T1182" s="56"/>
      <c r="U1182" s="56"/>
      <c r="V1182" s="56"/>
      <c r="W1182" s="56"/>
      <c r="X1182" s="56"/>
      <c r="Y1182" s="56"/>
      <c r="Z1182" s="56"/>
      <c r="AA1182" s="56"/>
      <c r="AB1182" s="56"/>
      <c r="AC1182" s="56"/>
      <c r="AD1182" s="56"/>
      <c r="AE1182" s="56"/>
      <c r="AF1182" s="56"/>
      <c r="AG1182" s="56"/>
      <c r="AH1182" s="56"/>
      <c r="AI1182" s="56"/>
      <c r="AJ1182" s="56"/>
      <c r="AK1182" s="56"/>
      <c r="AL1182" s="56"/>
    </row>
    <row r="1183" spans="1:38" s="22" customFormat="1" x14ac:dyDescent="0.2">
      <c r="A1183" s="55"/>
      <c r="B1183" s="55"/>
      <c r="C1183" s="55"/>
      <c r="D1183" s="55"/>
      <c r="E1183" s="55"/>
      <c r="F1183" s="55"/>
      <c r="G1183" s="55"/>
      <c r="H1183" s="56"/>
      <c r="I1183" s="56"/>
      <c r="J1183" s="56"/>
      <c r="K1183" s="56"/>
      <c r="L1183" s="56"/>
      <c r="M1183" s="56"/>
      <c r="N1183" s="56"/>
      <c r="O1183" s="56"/>
      <c r="P1183" s="56"/>
      <c r="Q1183" s="56"/>
      <c r="R1183" s="56"/>
      <c r="S1183" s="56"/>
      <c r="T1183" s="56"/>
      <c r="U1183" s="56"/>
      <c r="V1183" s="56"/>
      <c r="W1183" s="56"/>
      <c r="X1183" s="56"/>
      <c r="Y1183" s="56"/>
      <c r="Z1183" s="56"/>
      <c r="AA1183" s="56"/>
      <c r="AB1183" s="56"/>
      <c r="AC1183" s="56"/>
      <c r="AD1183" s="56"/>
      <c r="AE1183" s="56"/>
      <c r="AF1183" s="56"/>
      <c r="AG1183" s="56"/>
      <c r="AH1183" s="56"/>
      <c r="AI1183" s="56"/>
      <c r="AJ1183" s="56"/>
      <c r="AK1183" s="56"/>
      <c r="AL1183" s="56"/>
    </row>
    <row r="1184" spans="1:38" s="22" customFormat="1" x14ac:dyDescent="0.2">
      <c r="A1184" s="55"/>
      <c r="B1184" s="55"/>
      <c r="C1184" s="55"/>
      <c r="D1184" s="55"/>
      <c r="E1184" s="55"/>
      <c r="F1184" s="55"/>
      <c r="G1184" s="55"/>
      <c r="H1184" s="56"/>
      <c r="I1184" s="56"/>
      <c r="J1184" s="56"/>
      <c r="K1184" s="56"/>
      <c r="L1184" s="56"/>
      <c r="M1184" s="56"/>
      <c r="N1184" s="56"/>
      <c r="O1184" s="56"/>
      <c r="P1184" s="56"/>
      <c r="Q1184" s="56"/>
      <c r="R1184" s="56"/>
      <c r="S1184" s="56"/>
      <c r="T1184" s="56"/>
      <c r="U1184" s="56"/>
      <c r="V1184" s="56"/>
      <c r="W1184" s="56"/>
      <c r="X1184" s="56"/>
      <c r="Y1184" s="56"/>
      <c r="Z1184" s="56"/>
      <c r="AA1184" s="56"/>
      <c r="AB1184" s="56"/>
      <c r="AC1184" s="56"/>
      <c r="AD1184" s="56"/>
      <c r="AE1184" s="56"/>
      <c r="AF1184" s="56"/>
      <c r="AG1184" s="56"/>
      <c r="AH1184" s="56"/>
      <c r="AI1184" s="56"/>
      <c r="AJ1184" s="56"/>
      <c r="AK1184" s="56"/>
      <c r="AL1184" s="56"/>
    </row>
    <row r="1185" spans="1:38" s="22" customFormat="1" x14ac:dyDescent="0.2">
      <c r="A1185" s="55"/>
      <c r="B1185" s="55"/>
      <c r="C1185" s="55"/>
      <c r="D1185" s="55"/>
      <c r="E1185" s="55"/>
      <c r="F1185" s="55"/>
      <c r="G1185" s="55"/>
      <c r="H1185" s="56"/>
      <c r="I1185" s="56"/>
      <c r="J1185" s="56"/>
      <c r="K1185" s="56"/>
      <c r="L1185" s="56"/>
      <c r="M1185" s="56"/>
      <c r="N1185" s="56"/>
      <c r="O1185" s="56"/>
      <c r="P1185" s="56"/>
      <c r="Q1185" s="56"/>
      <c r="R1185" s="56"/>
      <c r="S1185" s="56"/>
      <c r="T1185" s="56"/>
      <c r="U1185" s="56"/>
      <c r="V1185" s="56"/>
      <c r="W1185" s="56"/>
      <c r="X1185" s="56"/>
      <c r="Y1185" s="56"/>
      <c r="Z1185" s="56"/>
      <c r="AA1185" s="56"/>
      <c r="AB1185" s="56"/>
      <c r="AC1185" s="56"/>
      <c r="AD1185" s="56"/>
      <c r="AE1185" s="56"/>
      <c r="AF1185" s="56"/>
      <c r="AG1185" s="56"/>
      <c r="AH1185" s="56"/>
      <c r="AI1185" s="56"/>
      <c r="AJ1185" s="56"/>
      <c r="AK1185" s="56"/>
      <c r="AL1185" s="56"/>
    </row>
    <row r="1186" spans="1:38" s="22" customFormat="1" x14ac:dyDescent="0.2">
      <c r="A1186" s="55"/>
      <c r="B1186" s="55"/>
      <c r="C1186" s="55"/>
      <c r="D1186" s="55"/>
      <c r="E1186" s="55"/>
      <c r="F1186" s="55"/>
      <c r="G1186" s="55"/>
      <c r="H1186" s="56"/>
      <c r="I1186" s="56"/>
      <c r="J1186" s="56"/>
      <c r="K1186" s="56"/>
      <c r="L1186" s="56"/>
      <c r="M1186" s="56"/>
      <c r="N1186" s="56"/>
      <c r="O1186" s="56"/>
      <c r="P1186" s="56"/>
      <c r="Q1186" s="56"/>
      <c r="R1186" s="56"/>
      <c r="S1186" s="56"/>
      <c r="T1186" s="56"/>
      <c r="U1186" s="56"/>
      <c r="V1186" s="56"/>
      <c r="W1186" s="56"/>
      <c r="X1186" s="56"/>
      <c r="Y1186" s="56"/>
      <c r="Z1186" s="56"/>
      <c r="AA1186" s="56"/>
      <c r="AB1186" s="56"/>
      <c r="AC1186" s="56"/>
      <c r="AD1186" s="56"/>
      <c r="AE1186" s="56"/>
      <c r="AF1186" s="56"/>
      <c r="AG1186" s="56"/>
      <c r="AH1186" s="56"/>
      <c r="AI1186" s="56"/>
      <c r="AJ1186" s="56"/>
      <c r="AK1186" s="56"/>
      <c r="AL1186" s="56"/>
    </row>
    <row r="1187" spans="1:38" s="22" customFormat="1" x14ac:dyDescent="0.2">
      <c r="A1187" s="55"/>
      <c r="B1187" s="55"/>
      <c r="C1187" s="55"/>
      <c r="D1187" s="55"/>
      <c r="E1187" s="55"/>
      <c r="F1187" s="55"/>
      <c r="G1187" s="55"/>
      <c r="H1187" s="56"/>
      <c r="I1187" s="56"/>
      <c r="J1187" s="56"/>
      <c r="K1187" s="56"/>
      <c r="L1187" s="56"/>
      <c r="M1187" s="56"/>
      <c r="N1187" s="56"/>
      <c r="O1187" s="56"/>
      <c r="P1187" s="56"/>
      <c r="Q1187" s="56"/>
      <c r="R1187" s="56"/>
      <c r="S1187" s="56"/>
      <c r="T1187" s="56"/>
      <c r="U1187" s="56"/>
      <c r="V1187" s="56"/>
      <c r="W1187" s="56"/>
      <c r="X1187" s="56"/>
      <c r="Y1187" s="56"/>
      <c r="Z1187" s="56"/>
      <c r="AA1187" s="56"/>
      <c r="AB1187" s="56"/>
      <c r="AC1187" s="56"/>
      <c r="AD1187" s="56"/>
      <c r="AE1187" s="56"/>
      <c r="AF1187" s="56"/>
      <c r="AG1187" s="56"/>
      <c r="AH1187" s="56"/>
      <c r="AI1187" s="56"/>
      <c r="AJ1187" s="56"/>
      <c r="AK1187" s="56"/>
      <c r="AL1187" s="56"/>
    </row>
    <row r="1188" spans="1:38" s="22" customFormat="1" x14ac:dyDescent="0.2">
      <c r="A1188" s="55"/>
      <c r="B1188" s="55"/>
      <c r="C1188" s="55"/>
      <c r="D1188" s="55"/>
      <c r="E1188" s="55"/>
      <c r="F1188" s="55"/>
      <c r="G1188" s="55"/>
      <c r="H1188" s="56"/>
      <c r="I1188" s="56"/>
      <c r="J1188" s="56"/>
      <c r="K1188" s="56"/>
      <c r="L1188" s="56"/>
      <c r="M1188" s="56"/>
      <c r="N1188" s="56"/>
      <c r="O1188" s="56"/>
      <c r="P1188" s="56"/>
      <c r="Q1188" s="56"/>
      <c r="R1188" s="56"/>
      <c r="S1188" s="56"/>
      <c r="T1188" s="56"/>
      <c r="U1188" s="56"/>
      <c r="V1188" s="56"/>
      <c r="W1188" s="56"/>
      <c r="X1188" s="56"/>
      <c r="Y1188" s="56"/>
      <c r="Z1188" s="56"/>
      <c r="AA1188" s="56"/>
      <c r="AB1188" s="56"/>
      <c r="AC1188" s="56"/>
      <c r="AD1188" s="56"/>
      <c r="AE1188" s="56"/>
      <c r="AF1188" s="56"/>
      <c r="AG1188" s="56"/>
      <c r="AH1188" s="56"/>
      <c r="AI1188" s="56"/>
      <c r="AJ1188" s="56"/>
      <c r="AK1188" s="56"/>
      <c r="AL1188" s="56"/>
    </row>
    <row r="1189" spans="1:38" s="22" customFormat="1" x14ac:dyDescent="0.2">
      <c r="A1189" s="55"/>
      <c r="B1189" s="55"/>
      <c r="C1189" s="55"/>
      <c r="D1189" s="55"/>
      <c r="E1189" s="55"/>
      <c r="F1189" s="55"/>
      <c r="G1189" s="55"/>
      <c r="H1189" s="56"/>
      <c r="I1189" s="56"/>
      <c r="J1189" s="56"/>
      <c r="K1189" s="56"/>
      <c r="L1189" s="56"/>
      <c r="M1189" s="56"/>
      <c r="N1189" s="56"/>
      <c r="O1189" s="56"/>
      <c r="P1189" s="56"/>
      <c r="Q1189" s="56"/>
      <c r="R1189" s="56"/>
      <c r="S1189" s="56"/>
      <c r="T1189" s="56"/>
      <c r="U1189" s="56"/>
      <c r="V1189" s="56"/>
      <c r="W1189" s="56"/>
      <c r="X1189" s="56"/>
      <c r="Y1189" s="56"/>
      <c r="Z1189" s="56"/>
      <c r="AA1189" s="56"/>
      <c r="AB1189" s="56"/>
      <c r="AC1189" s="56"/>
      <c r="AD1189" s="56"/>
      <c r="AE1189" s="56"/>
      <c r="AF1189" s="56"/>
      <c r="AG1189" s="56"/>
      <c r="AH1189" s="56"/>
      <c r="AI1189" s="56"/>
      <c r="AJ1189" s="56"/>
      <c r="AK1189" s="56"/>
      <c r="AL1189" s="56"/>
    </row>
    <row r="1190" spans="1:38" s="22" customFormat="1" x14ac:dyDescent="0.2">
      <c r="A1190" s="55"/>
      <c r="B1190" s="55"/>
      <c r="C1190" s="55"/>
      <c r="D1190" s="55"/>
      <c r="E1190" s="55"/>
      <c r="F1190" s="55"/>
      <c r="G1190" s="55"/>
      <c r="H1190" s="56"/>
      <c r="I1190" s="56"/>
      <c r="J1190" s="56"/>
      <c r="K1190" s="56"/>
      <c r="L1190" s="56"/>
      <c r="M1190" s="56"/>
      <c r="N1190" s="56"/>
      <c r="O1190" s="56"/>
      <c r="P1190" s="56"/>
      <c r="Q1190" s="56"/>
      <c r="R1190" s="56"/>
      <c r="S1190" s="56"/>
      <c r="T1190" s="56"/>
      <c r="U1190" s="56"/>
      <c r="V1190" s="56"/>
      <c r="W1190" s="56"/>
      <c r="X1190" s="56"/>
      <c r="Y1190" s="56"/>
      <c r="Z1190" s="56"/>
      <c r="AA1190" s="56"/>
      <c r="AB1190" s="56"/>
      <c r="AC1190" s="56"/>
      <c r="AD1190" s="56"/>
      <c r="AE1190" s="56"/>
      <c r="AF1190" s="56"/>
      <c r="AG1190" s="56"/>
      <c r="AH1190" s="56"/>
      <c r="AI1190" s="56"/>
      <c r="AJ1190" s="56"/>
      <c r="AK1190" s="56"/>
      <c r="AL1190" s="56"/>
    </row>
    <row r="1191" spans="1:38" s="22" customFormat="1" x14ac:dyDescent="0.2">
      <c r="A1191" s="55"/>
      <c r="B1191" s="55"/>
      <c r="C1191" s="55"/>
      <c r="D1191" s="55"/>
      <c r="E1191" s="55"/>
      <c r="F1191" s="55"/>
      <c r="G1191" s="55"/>
      <c r="H1191" s="56"/>
      <c r="I1191" s="56"/>
      <c r="J1191" s="56"/>
      <c r="K1191" s="56"/>
      <c r="L1191" s="56"/>
      <c r="M1191" s="56"/>
      <c r="N1191" s="56"/>
      <c r="O1191" s="56"/>
      <c r="P1191" s="56"/>
      <c r="Q1191" s="56"/>
      <c r="R1191" s="56"/>
      <c r="S1191" s="56"/>
      <c r="T1191" s="56"/>
      <c r="U1191" s="56"/>
      <c r="V1191" s="56"/>
      <c r="W1191" s="56"/>
      <c r="X1191" s="56"/>
      <c r="Y1191" s="56"/>
      <c r="Z1191" s="56"/>
      <c r="AA1191" s="56"/>
      <c r="AB1191" s="56"/>
      <c r="AC1191" s="56"/>
      <c r="AD1191" s="56"/>
      <c r="AE1191" s="56"/>
      <c r="AF1191" s="56"/>
      <c r="AG1191" s="56"/>
      <c r="AH1191" s="56"/>
      <c r="AI1191" s="56"/>
      <c r="AJ1191" s="56"/>
      <c r="AK1191" s="56"/>
      <c r="AL1191" s="56"/>
    </row>
    <row r="1192" spans="1:38" s="22" customFormat="1" x14ac:dyDescent="0.2">
      <c r="A1192" s="55"/>
      <c r="B1192" s="55"/>
      <c r="C1192" s="55"/>
      <c r="D1192" s="55"/>
      <c r="E1192" s="55"/>
      <c r="F1192" s="55"/>
      <c r="G1192" s="55"/>
      <c r="H1192" s="56"/>
      <c r="I1192" s="56"/>
      <c r="J1192" s="56"/>
      <c r="K1192" s="56"/>
      <c r="L1192" s="56"/>
      <c r="M1192" s="56"/>
      <c r="N1192" s="56"/>
      <c r="O1192" s="56"/>
      <c r="P1192" s="56"/>
      <c r="Q1192" s="56"/>
      <c r="R1192" s="56"/>
      <c r="S1192" s="56"/>
      <c r="T1192" s="56"/>
      <c r="U1192" s="56"/>
      <c r="V1192" s="56"/>
      <c r="W1192" s="56"/>
      <c r="X1192" s="56"/>
      <c r="Y1192" s="56"/>
      <c r="Z1192" s="56"/>
      <c r="AA1192" s="56"/>
      <c r="AB1192" s="56"/>
      <c r="AC1192" s="56"/>
      <c r="AD1192" s="56"/>
      <c r="AE1192" s="56"/>
      <c r="AF1192" s="56"/>
      <c r="AG1192" s="56"/>
      <c r="AH1192" s="56"/>
      <c r="AI1192" s="56"/>
      <c r="AJ1192" s="56"/>
      <c r="AK1192" s="56"/>
      <c r="AL1192" s="56"/>
    </row>
    <row r="1193" spans="1:38" s="22" customFormat="1" x14ac:dyDescent="0.2">
      <c r="A1193" s="55"/>
      <c r="B1193" s="55"/>
      <c r="C1193" s="55"/>
      <c r="D1193" s="55"/>
      <c r="E1193" s="55"/>
      <c r="F1193" s="55"/>
      <c r="G1193" s="55"/>
      <c r="H1193" s="56"/>
      <c r="I1193" s="56"/>
      <c r="J1193" s="56"/>
      <c r="K1193" s="56"/>
      <c r="L1193" s="56"/>
      <c r="M1193" s="56"/>
      <c r="N1193" s="56"/>
      <c r="O1193" s="56"/>
      <c r="P1193" s="56"/>
      <c r="Q1193" s="56"/>
      <c r="R1193" s="56"/>
      <c r="S1193" s="56"/>
      <c r="T1193" s="56"/>
      <c r="U1193" s="56"/>
      <c r="V1193" s="56"/>
      <c r="W1193" s="56"/>
      <c r="X1193" s="56"/>
      <c r="Y1193" s="56"/>
      <c r="Z1193" s="56"/>
      <c r="AA1193" s="56"/>
      <c r="AB1193" s="56"/>
      <c r="AC1193" s="56"/>
      <c r="AD1193" s="56"/>
      <c r="AE1193" s="56"/>
      <c r="AF1193" s="56"/>
      <c r="AG1193" s="56"/>
      <c r="AH1193" s="56"/>
      <c r="AI1193" s="56"/>
      <c r="AJ1193" s="56"/>
      <c r="AK1193" s="56"/>
      <c r="AL1193" s="56"/>
    </row>
    <row r="1194" spans="1:38" s="22" customFormat="1" x14ac:dyDescent="0.2">
      <c r="A1194" s="55"/>
      <c r="B1194" s="55"/>
      <c r="C1194" s="55"/>
      <c r="D1194" s="55"/>
      <c r="E1194" s="55"/>
      <c r="F1194" s="55"/>
      <c r="G1194" s="55"/>
      <c r="H1194" s="56"/>
      <c r="I1194" s="56"/>
      <c r="J1194" s="56"/>
      <c r="K1194" s="56"/>
      <c r="L1194" s="56"/>
      <c r="M1194" s="56"/>
      <c r="N1194" s="56"/>
      <c r="O1194" s="56"/>
      <c r="P1194" s="56"/>
      <c r="Q1194" s="56"/>
      <c r="R1194" s="56"/>
      <c r="S1194" s="56"/>
      <c r="T1194" s="56"/>
      <c r="U1194" s="56"/>
      <c r="V1194" s="56"/>
      <c r="W1194" s="56"/>
      <c r="X1194" s="56"/>
      <c r="Y1194" s="56"/>
      <c r="Z1194" s="56"/>
      <c r="AA1194" s="56"/>
      <c r="AB1194" s="56"/>
      <c r="AC1194" s="56"/>
      <c r="AD1194" s="56"/>
      <c r="AE1194" s="56"/>
      <c r="AF1194" s="56"/>
      <c r="AG1194" s="56"/>
      <c r="AH1194" s="56"/>
      <c r="AI1194" s="56"/>
      <c r="AJ1194" s="56"/>
      <c r="AK1194" s="56"/>
      <c r="AL1194" s="56"/>
    </row>
    <row r="1195" spans="1:38" s="22" customFormat="1" x14ac:dyDescent="0.2">
      <c r="A1195" s="55"/>
      <c r="B1195" s="55"/>
      <c r="C1195" s="55"/>
      <c r="D1195" s="55"/>
      <c r="E1195" s="55"/>
      <c r="F1195" s="55"/>
      <c r="G1195" s="55"/>
      <c r="H1195" s="56"/>
      <c r="I1195" s="56"/>
      <c r="J1195" s="56"/>
      <c r="K1195" s="56"/>
      <c r="L1195" s="56"/>
      <c r="M1195" s="56"/>
      <c r="N1195" s="56"/>
      <c r="O1195" s="56"/>
      <c r="P1195" s="56"/>
      <c r="Q1195" s="56"/>
      <c r="R1195" s="56"/>
      <c r="S1195" s="56"/>
      <c r="T1195" s="56"/>
      <c r="U1195" s="56"/>
      <c r="V1195" s="56"/>
      <c r="W1195" s="56"/>
      <c r="X1195" s="56"/>
      <c r="Y1195" s="56"/>
      <c r="Z1195" s="56"/>
      <c r="AA1195" s="56"/>
      <c r="AB1195" s="56"/>
      <c r="AC1195" s="56"/>
      <c r="AD1195" s="56"/>
      <c r="AE1195" s="56"/>
      <c r="AF1195" s="56"/>
      <c r="AG1195" s="56"/>
      <c r="AH1195" s="56"/>
      <c r="AI1195" s="56"/>
      <c r="AJ1195" s="56"/>
      <c r="AK1195" s="56"/>
      <c r="AL1195" s="56"/>
    </row>
    <row r="1196" spans="1:38" s="22" customFormat="1" x14ac:dyDescent="0.2">
      <c r="A1196" s="55"/>
      <c r="B1196" s="55"/>
      <c r="C1196" s="55"/>
      <c r="D1196" s="55"/>
      <c r="E1196" s="55"/>
      <c r="F1196" s="55"/>
      <c r="G1196" s="55"/>
      <c r="H1196" s="56"/>
      <c r="I1196" s="56"/>
      <c r="J1196" s="56"/>
      <c r="K1196" s="56"/>
      <c r="L1196" s="56"/>
      <c r="M1196" s="56"/>
      <c r="N1196" s="56"/>
      <c r="O1196" s="56"/>
      <c r="P1196" s="56"/>
      <c r="Q1196" s="56"/>
      <c r="R1196" s="56"/>
      <c r="S1196" s="56"/>
      <c r="T1196" s="56"/>
      <c r="U1196" s="56"/>
      <c r="V1196" s="56"/>
      <c r="W1196" s="56"/>
      <c r="X1196" s="56"/>
      <c r="Y1196" s="56"/>
      <c r="Z1196" s="56"/>
      <c r="AA1196" s="56"/>
      <c r="AB1196" s="56"/>
      <c r="AC1196" s="56"/>
      <c r="AD1196" s="56"/>
      <c r="AE1196" s="56"/>
      <c r="AF1196" s="56"/>
      <c r="AG1196" s="56"/>
      <c r="AH1196" s="56"/>
      <c r="AI1196" s="56"/>
      <c r="AJ1196" s="56"/>
      <c r="AK1196" s="56"/>
      <c r="AL1196" s="56"/>
    </row>
    <row r="1197" spans="1:38" s="22" customFormat="1" x14ac:dyDescent="0.2">
      <c r="A1197" s="55"/>
      <c r="B1197" s="55"/>
      <c r="C1197" s="55"/>
      <c r="D1197" s="55"/>
      <c r="E1197" s="55"/>
      <c r="F1197" s="55"/>
      <c r="G1197" s="55"/>
      <c r="H1197" s="56"/>
      <c r="I1197" s="56"/>
      <c r="J1197" s="56"/>
      <c r="K1197" s="56"/>
      <c r="L1197" s="56"/>
      <c r="M1197" s="56"/>
      <c r="N1197" s="56"/>
      <c r="O1197" s="56"/>
      <c r="P1197" s="56"/>
      <c r="Q1197" s="56"/>
      <c r="R1197" s="56"/>
      <c r="S1197" s="56"/>
      <c r="T1197" s="56"/>
      <c r="U1197" s="56"/>
      <c r="V1197" s="56"/>
      <c r="W1197" s="56"/>
      <c r="X1197" s="56"/>
      <c r="Y1197" s="56"/>
      <c r="Z1197" s="56"/>
      <c r="AA1197" s="56"/>
      <c r="AB1197" s="56"/>
      <c r="AC1197" s="56"/>
      <c r="AD1197" s="56"/>
      <c r="AE1197" s="56"/>
      <c r="AF1197" s="56"/>
      <c r="AG1197" s="56"/>
      <c r="AH1197" s="56"/>
      <c r="AI1197" s="56"/>
      <c r="AJ1197" s="56"/>
      <c r="AK1197" s="56"/>
      <c r="AL1197" s="56"/>
    </row>
    <row r="1198" spans="1:38" s="22" customFormat="1" x14ac:dyDescent="0.2">
      <c r="A1198" s="55"/>
      <c r="B1198" s="55"/>
      <c r="C1198" s="55"/>
      <c r="D1198" s="55"/>
      <c r="E1198" s="55"/>
      <c r="F1198" s="55"/>
      <c r="G1198" s="55"/>
      <c r="H1198" s="56"/>
      <c r="I1198" s="56"/>
      <c r="J1198" s="56"/>
      <c r="K1198" s="56"/>
      <c r="L1198" s="56"/>
      <c r="M1198" s="56"/>
      <c r="N1198" s="56"/>
      <c r="O1198" s="56"/>
      <c r="P1198" s="56"/>
      <c r="Q1198" s="56"/>
      <c r="R1198" s="56"/>
      <c r="S1198" s="56"/>
      <c r="T1198" s="56"/>
      <c r="U1198" s="56"/>
      <c r="V1198" s="56"/>
      <c r="W1198" s="56"/>
      <c r="X1198" s="56"/>
      <c r="Y1198" s="56"/>
      <c r="Z1198" s="56"/>
      <c r="AA1198" s="56"/>
      <c r="AB1198" s="56"/>
      <c r="AC1198" s="56"/>
      <c r="AD1198" s="56"/>
      <c r="AE1198" s="56"/>
      <c r="AF1198" s="56"/>
      <c r="AG1198" s="56"/>
      <c r="AH1198" s="56"/>
      <c r="AI1198" s="56"/>
      <c r="AJ1198" s="56"/>
      <c r="AK1198" s="56"/>
      <c r="AL1198" s="56"/>
    </row>
    <row r="1199" spans="1:38" s="22" customFormat="1" x14ac:dyDescent="0.2">
      <c r="A1199" s="55"/>
      <c r="B1199" s="55"/>
      <c r="C1199" s="55"/>
      <c r="D1199" s="55"/>
      <c r="E1199" s="55"/>
      <c r="F1199" s="55"/>
      <c r="G1199" s="55"/>
      <c r="H1199" s="56"/>
      <c r="I1199" s="56"/>
      <c r="J1199" s="56"/>
      <c r="K1199" s="56"/>
      <c r="L1199" s="56"/>
      <c r="M1199" s="56"/>
      <c r="N1199" s="56"/>
      <c r="O1199" s="56"/>
      <c r="P1199" s="56"/>
      <c r="Q1199" s="56"/>
      <c r="R1199" s="56"/>
      <c r="S1199" s="56"/>
      <c r="T1199" s="56"/>
      <c r="U1199" s="56"/>
      <c r="V1199" s="56"/>
      <c r="W1199" s="56"/>
      <c r="X1199" s="56"/>
      <c r="Y1199" s="56"/>
      <c r="Z1199" s="56"/>
      <c r="AA1199" s="56"/>
      <c r="AB1199" s="56"/>
      <c r="AC1199" s="56"/>
      <c r="AD1199" s="56"/>
      <c r="AE1199" s="56"/>
      <c r="AF1199" s="56"/>
      <c r="AG1199" s="56"/>
      <c r="AH1199" s="56"/>
      <c r="AI1199" s="56"/>
      <c r="AJ1199" s="56"/>
      <c r="AK1199" s="56"/>
      <c r="AL1199" s="56"/>
    </row>
    <row r="1200" spans="1:38" s="22" customFormat="1" x14ac:dyDescent="0.2">
      <c r="A1200" s="55"/>
      <c r="B1200" s="55"/>
      <c r="C1200" s="55"/>
      <c r="D1200" s="55"/>
      <c r="E1200" s="55"/>
      <c r="F1200" s="55"/>
      <c r="G1200" s="55"/>
      <c r="H1200" s="56"/>
      <c r="I1200" s="56"/>
      <c r="J1200" s="56"/>
      <c r="K1200" s="56"/>
      <c r="L1200" s="56"/>
      <c r="M1200" s="56"/>
      <c r="N1200" s="56"/>
      <c r="O1200" s="56"/>
      <c r="P1200" s="56"/>
      <c r="Q1200" s="56"/>
      <c r="R1200" s="56"/>
      <c r="S1200" s="56"/>
      <c r="T1200" s="56"/>
      <c r="U1200" s="56"/>
      <c r="V1200" s="56"/>
      <c r="W1200" s="56"/>
      <c r="X1200" s="56"/>
      <c r="Y1200" s="56"/>
      <c r="Z1200" s="56"/>
      <c r="AA1200" s="56"/>
      <c r="AB1200" s="56"/>
      <c r="AC1200" s="56"/>
      <c r="AD1200" s="56"/>
      <c r="AE1200" s="56"/>
      <c r="AF1200" s="56"/>
      <c r="AG1200" s="56"/>
      <c r="AH1200" s="56"/>
      <c r="AI1200" s="56"/>
      <c r="AJ1200" s="56"/>
      <c r="AK1200" s="56"/>
      <c r="AL1200" s="56"/>
    </row>
    <row r="1201" spans="1:38" s="22" customFormat="1" x14ac:dyDescent="0.2">
      <c r="A1201" s="55"/>
      <c r="B1201" s="55"/>
      <c r="C1201" s="55"/>
      <c r="D1201" s="55"/>
      <c r="E1201" s="55"/>
      <c r="F1201" s="55"/>
      <c r="G1201" s="55"/>
      <c r="H1201" s="56"/>
      <c r="I1201" s="56"/>
      <c r="J1201" s="56"/>
      <c r="K1201" s="56"/>
      <c r="L1201" s="56"/>
      <c r="M1201" s="56"/>
      <c r="N1201" s="56"/>
      <c r="O1201" s="56"/>
      <c r="P1201" s="56"/>
      <c r="Q1201" s="56"/>
      <c r="R1201" s="56"/>
      <c r="S1201" s="56"/>
      <c r="T1201" s="56"/>
      <c r="U1201" s="56"/>
      <c r="V1201" s="56"/>
      <c r="W1201" s="56"/>
      <c r="X1201" s="56"/>
      <c r="Y1201" s="56"/>
      <c r="Z1201" s="56"/>
      <c r="AA1201" s="56"/>
      <c r="AB1201" s="56"/>
      <c r="AC1201" s="56"/>
      <c r="AD1201" s="56"/>
      <c r="AE1201" s="56"/>
      <c r="AF1201" s="56"/>
      <c r="AG1201" s="56"/>
      <c r="AH1201" s="56"/>
      <c r="AI1201" s="56"/>
      <c r="AJ1201" s="56"/>
      <c r="AK1201" s="56"/>
      <c r="AL1201" s="56"/>
    </row>
    <row r="1202" spans="1:38" s="22" customFormat="1" x14ac:dyDescent="0.2">
      <c r="A1202" s="55"/>
      <c r="B1202" s="55"/>
      <c r="C1202" s="55"/>
      <c r="D1202" s="55"/>
      <c r="E1202" s="55"/>
      <c r="F1202" s="55"/>
      <c r="G1202" s="55"/>
      <c r="H1202" s="56"/>
      <c r="I1202" s="56"/>
      <c r="J1202" s="56"/>
      <c r="K1202" s="56"/>
      <c r="L1202" s="56"/>
      <c r="M1202" s="56"/>
      <c r="N1202" s="56"/>
      <c r="O1202" s="56"/>
      <c r="P1202" s="56"/>
      <c r="Q1202" s="56"/>
      <c r="R1202" s="56"/>
      <c r="S1202" s="56"/>
      <c r="T1202" s="56"/>
      <c r="U1202" s="56"/>
      <c r="V1202" s="56"/>
      <c r="W1202" s="56"/>
      <c r="X1202" s="56"/>
      <c r="Y1202" s="56"/>
      <c r="Z1202" s="56"/>
      <c r="AA1202" s="56"/>
      <c r="AB1202" s="56"/>
      <c r="AC1202" s="56"/>
      <c r="AD1202" s="56"/>
      <c r="AE1202" s="56"/>
      <c r="AF1202" s="56"/>
      <c r="AG1202" s="56"/>
      <c r="AH1202" s="56"/>
      <c r="AI1202" s="56"/>
      <c r="AJ1202" s="56"/>
      <c r="AK1202" s="56"/>
      <c r="AL1202" s="56"/>
    </row>
    <row r="1203" spans="1:38" s="22" customFormat="1" x14ac:dyDescent="0.2">
      <c r="A1203" s="55"/>
      <c r="B1203" s="55"/>
      <c r="C1203" s="55"/>
      <c r="D1203" s="55"/>
      <c r="E1203" s="55"/>
      <c r="F1203" s="55"/>
      <c r="G1203" s="55"/>
      <c r="H1203" s="56"/>
      <c r="I1203" s="56"/>
      <c r="J1203" s="56"/>
      <c r="K1203" s="56"/>
      <c r="L1203" s="56"/>
      <c r="M1203" s="56"/>
      <c r="N1203" s="56"/>
      <c r="O1203" s="56"/>
      <c r="P1203" s="56"/>
      <c r="Q1203" s="56"/>
      <c r="R1203" s="56"/>
      <c r="S1203" s="56"/>
      <c r="T1203" s="56"/>
      <c r="U1203" s="56"/>
      <c r="V1203" s="56"/>
      <c r="W1203" s="56"/>
      <c r="X1203" s="56"/>
      <c r="Y1203" s="56"/>
      <c r="Z1203" s="56"/>
      <c r="AA1203" s="56"/>
      <c r="AB1203" s="56"/>
      <c r="AC1203" s="56"/>
      <c r="AD1203" s="56"/>
      <c r="AE1203" s="56"/>
      <c r="AF1203" s="56"/>
      <c r="AG1203" s="56"/>
      <c r="AH1203" s="56"/>
      <c r="AI1203" s="56"/>
      <c r="AJ1203" s="56"/>
      <c r="AK1203" s="56"/>
      <c r="AL1203" s="56"/>
    </row>
    <row r="1204" spans="1:38" s="22" customFormat="1" x14ac:dyDescent="0.2">
      <c r="A1204" s="55"/>
      <c r="B1204" s="55"/>
      <c r="C1204" s="55"/>
      <c r="D1204" s="55"/>
      <c r="E1204" s="55"/>
      <c r="F1204" s="55"/>
      <c r="G1204" s="55"/>
      <c r="H1204" s="56"/>
      <c r="I1204" s="56"/>
      <c r="J1204" s="56"/>
      <c r="K1204" s="56"/>
      <c r="L1204" s="56"/>
      <c r="M1204" s="56"/>
      <c r="N1204" s="56"/>
      <c r="O1204" s="56"/>
      <c r="P1204" s="56"/>
      <c r="Q1204" s="56"/>
      <c r="R1204" s="56"/>
      <c r="S1204" s="56"/>
      <c r="T1204" s="56"/>
      <c r="U1204" s="56"/>
      <c r="V1204" s="56"/>
      <c r="W1204" s="56"/>
      <c r="X1204" s="56"/>
      <c r="Y1204" s="56"/>
      <c r="Z1204" s="56"/>
      <c r="AA1204" s="56"/>
      <c r="AB1204" s="56"/>
      <c r="AC1204" s="56"/>
      <c r="AD1204" s="56"/>
      <c r="AE1204" s="56"/>
      <c r="AF1204" s="56"/>
      <c r="AG1204" s="56"/>
      <c r="AH1204" s="56"/>
      <c r="AI1204" s="56"/>
      <c r="AJ1204" s="56"/>
      <c r="AK1204" s="56"/>
      <c r="AL1204" s="56"/>
    </row>
    <row r="1205" spans="1:38" s="22" customFormat="1" x14ac:dyDescent="0.2">
      <c r="A1205" s="55"/>
      <c r="B1205" s="55"/>
      <c r="C1205" s="55"/>
      <c r="D1205" s="55"/>
      <c r="E1205" s="55"/>
      <c r="F1205" s="55"/>
      <c r="G1205" s="55"/>
      <c r="H1205" s="56"/>
      <c r="I1205" s="56"/>
      <c r="J1205" s="56"/>
      <c r="K1205" s="56"/>
      <c r="L1205" s="56"/>
      <c r="M1205" s="56"/>
      <c r="N1205" s="56"/>
      <c r="O1205" s="56"/>
      <c r="P1205" s="56"/>
      <c r="Q1205" s="56"/>
      <c r="R1205" s="56"/>
      <c r="S1205" s="56"/>
      <c r="T1205" s="56"/>
      <c r="U1205" s="56"/>
      <c r="V1205" s="56"/>
      <c r="W1205" s="56"/>
      <c r="X1205" s="56"/>
      <c r="Y1205" s="56"/>
      <c r="Z1205" s="56"/>
      <c r="AA1205" s="56"/>
      <c r="AB1205" s="56"/>
      <c r="AC1205" s="56"/>
      <c r="AD1205" s="56"/>
      <c r="AE1205" s="56"/>
      <c r="AF1205" s="56"/>
      <c r="AG1205" s="56"/>
      <c r="AH1205" s="56"/>
      <c r="AI1205" s="56"/>
      <c r="AJ1205" s="56"/>
      <c r="AK1205" s="56"/>
      <c r="AL1205" s="56"/>
    </row>
    <row r="1206" spans="1:38" s="22" customFormat="1" x14ac:dyDescent="0.2">
      <c r="A1206" s="55"/>
      <c r="B1206" s="55"/>
      <c r="C1206" s="55"/>
      <c r="D1206" s="55"/>
      <c r="E1206" s="55"/>
      <c r="F1206" s="55"/>
      <c r="G1206" s="55"/>
      <c r="H1206" s="56"/>
      <c r="I1206" s="56"/>
      <c r="J1206" s="56"/>
      <c r="K1206" s="56"/>
      <c r="L1206" s="56"/>
      <c r="M1206" s="56"/>
      <c r="N1206" s="56"/>
      <c r="O1206" s="56"/>
      <c r="P1206" s="56"/>
      <c r="Q1206" s="56"/>
      <c r="R1206" s="56"/>
      <c r="S1206" s="56"/>
      <c r="T1206" s="56"/>
      <c r="U1206" s="56"/>
      <c r="V1206" s="56"/>
      <c r="W1206" s="56"/>
      <c r="X1206" s="56"/>
      <c r="Y1206" s="56"/>
      <c r="Z1206" s="56"/>
      <c r="AA1206" s="56"/>
      <c r="AB1206" s="56"/>
      <c r="AC1206" s="56"/>
      <c r="AD1206" s="56"/>
      <c r="AE1206" s="56"/>
      <c r="AF1206" s="56"/>
      <c r="AG1206" s="56"/>
      <c r="AH1206" s="56"/>
      <c r="AI1206" s="56"/>
      <c r="AJ1206" s="56"/>
      <c r="AK1206" s="56"/>
      <c r="AL1206" s="56"/>
    </row>
    <row r="1207" spans="1:38" s="22" customFormat="1" x14ac:dyDescent="0.2">
      <c r="A1207" s="55"/>
      <c r="B1207" s="55"/>
      <c r="C1207" s="55"/>
      <c r="D1207" s="55"/>
      <c r="E1207" s="55"/>
      <c r="F1207" s="55"/>
      <c r="G1207" s="55"/>
      <c r="H1207" s="56"/>
      <c r="I1207" s="56"/>
      <c r="J1207" s="56"/>
      <c r="K1207" s="56"/>
      <c r="L1207" s="56"/>
      <c r="M1207" s="56"/>
      <c r="N1207" s="56"/>
      <c r="O1207" s="56"/>
      <c r="P1207" s="56"/>
      <c r="Q1207" s="56"/>
      <c r="R1207" s="56"/>
      <c r="S1207" s="56"/>
      <c r="T1207" s="56"/>
      <c r="U1207" s="56"/>
      <c r="V1207" s="56"/>
      <c r="W1207" s="56"/>
      <c r="X1207" s="56"/>
      <c r="Y1207" s="56"/>
      <c r="Z1207" s="56"/>
      <c r="AA1207" s="56"/>
      <c r="AB1207" s="56"/>
      <c r="AC1207" s="56"/>
      <c r="AD1207" s="56"/>
      <c r="AE1207" s="56"/>
      <c r="AF1207" s="56"/>
      <c r="AG1207" s="56"/>
      <c r="AH1207" s="56"/>
      <c r="AI1207" s="56"/>
      <c r="AJ1207" s="56"/>
      <c r="AK1207" s="56"/>
      <c r="AL1207" s="56"/>
    </row>
    <row r="1208" spans="1:38" s="22" customFormat="1" x14ac:dyDescent="0.2">
      <c r="A1208" s="55"/>
      <c r="B1208" s="55"/>
      <c r="C1208" s="55"/>
      <c r="D1208" s="55"/>
      <c r="E1208" s="55"/>
      <c r="F1208" s="55"/>
      <c r="G1208" s="55"/>
      <c r="H1208" s="56"/>
      <c r="I1208" s="56"/>
      <c r="J1208" s="56"/>
      <c r="K1208" s="56"/>
      <c r="L1208" s="56"/>
      <c r="M1208" s="56"/>
      <c r="N1208" s="56"/>
      <c r="O1208" s="56"/>
      <c r="P1208" s="56"/>
      <c r="Q1208" s="56"/>
      <c r="R1208" s="56"/>
      <c r="S1208" s="56"/>
      <c r="T1208" s="56"/>
      <c r="U1208" s="56"/>
      <c r="V1208" s="56"/>
      <c r="W1208" s="56"/>
      <c r="X1208" s="56"/>
      <c r="Y1208" s="56"/>
      <c r="Z1208" s="56"/>
      <c r="AA1208" s="56"/>
      <c r="AB1208" s="56"/>
      <c r="AC1208" s="56"/>
      <c r="AD1208" s="56"/>
      <c r="AE1208" s="56"/>
      <c r="AF1208" s="56"/>
      <c r="AG1208" s="56"/>
      <c r="AH1208" s="56"/>
      <c r="AI1208" s="56"/>
      <c r="AJ1208" s="56"/>
      <c r="AK1208" s="56"/>
      <c r="AL1208" s="56"/>
    </row>
    <row r="1209" spans="1:38" s="22" customFormat="1" x14ac:dyDescent="0.2">
      <c r="A1209" s="55"/>
      <c r="B1209" s="55"/>
      <c r="C1209" s="55"/>
      <c r="D1209" s="55"/>
      <c r="E1209" s="55"/>
      <c r="F1209" s="55"/>
      <c r="G1209" s="55"/>
      <c r="H1209" s="56"/>
      <c r="I1209" s="56"/>
      <c r="J1209" s="56"/>
      <c r="K1209" s="56"/>
      <c r="L1209" s="56"/>
      <c r="M1209" s="56"/>
      <c r="N1209" s="56"/>
      <c r="O1209" s="56"/>
      <c r="P1209" s="56"/>
      <c r="Q1209" s="56"/>
      <c r="R1209" s="56"/>
      <c r="S1209" s="56"/>
      <c r="T1209" s="56"/>
      <c r="U1209" s="56"/>
      <c r="V1209" s="56"/>
      <c r="W1209" s="56"/>
      <c r="X1209" s="56"/>
      <c r="Y1209" s="56"/>
      <c r="Z1209" s="56"/>
      <c r="AA1209" s="56"/>
      <c r="AB1209" s="56"/>
      <c r="AC1209" s="56"/>
      <c r="AD1209" s="56"/>
      <c r="AE1209" s="56"/>
      <c r="AF1209" s="56"/>
      <c r="AG1209" s="56"/>
      <c r="AH1209" s="56"/>
      <c r="AI1209" s="56"/>
      <c r="AJ1209" s="56"/>
      <c r="AK1209" s="56"/>
      <c r="AL1209" s="56"/>
    </row>
    <row r="1210" spans="1:38" s="22" customFormat="1" x14ac:dyDescent="0.2">
      <c r="A1210" s="55"/>
      <c r="B1210" s="55"/>
      <c r="C1210" s="55"/>
      <c r="D1210" s="55"/>
      <c r="E1210" s="55"/>
      <c r="F1210" s="55"/>
      <c r="G1210" s="55"/>
      <c r="H1210" s="56"/>
      <c r="I1210" s="56"/>
      <c r="J1210" s="56"/>
      <c r="K1210" s="56"/>
      <c r="L1210" s="56"/>
      <c r="M1210" s="56"/>
      <c r="N1210" s="56"/>
      <c r="O1210" s="56"/>
      <c r="P1210" s="56"/>
      <c r="Q1210" s="56"/>
      <c r="R1210" s="56"/>
      <c r="S1210" s="56"/>
      <c r="T1210" s="56"/>
      <c r="U1210" s="56"/>
      <c r="V1210" s="56"/>
      <c r="W1210" s="56"/>
      <c r="X1210" s="56"/>
      <c r="Y1210" s="56"/>
      <c r="Z1210" s="56"/>
      <c r="AA1210" s="56"/>
      <c r="AB1210" s="56"/>
      <c r="AC1210" s="56"/>
      <c r="AD1210" s="56"/>
      <c r="AE1210" s="56"/>
      <c r="AF1210" s="56"/>
      <c r="AG1210" s="56"/>
      <c r="AH1210" s="56"/>
      <c r="AI1210" s="56"/>
      <c r="AJ1210" s="56"/>
      <c r="AK1210" s="56"/>
      <c r="AL1210" s="56"/>
    </row>
    <row r="1211" spans="1:38" s="22" customFormat="1" x14ac:dyDescent="0.2">
      <c r="A1211" s="55"/>
      <c r="B1211" s="55"/>
      <c r="C1211" s="55"/>
      <c r="D1211" s="55"/>
      <c r="E1211" s="55"/>
      <c r="F1211" s="55"/>
      <c r="G1211" s="55"/>
      <c r="H1211" s="56"/>
      <c r="I1211" s="56"/>
      <c r="J1211" s="56"/>
      <c r="K1211" s="56"/>
      <c r="L1211" s="56"/>
      <c r="M1211" s="56"/>
      <c r="N1211" s="56"/>
      <c r="O1211" s="56"/>
      <c r="P1211" s="56"/>
      <c r="Q1211" s="56"/>
      <c r="R1211" s="56"/>
      <c r="S1211" s="56"/>
      <c r="T1211" s="56"/>
      <c r="U1211" s="56"/>
      <c r="V1211" s="56"/>
      <c r="W1211" s="56"/>
      <c r="X1211" s="56"/>
      <c r="Y1211" s="56"/>
      <c r="Z1211" s="56"/>
      <c r="AA1211" s="56"/>
      <c r="AB1211" s="56"/>
      <c r="AC1211" s="56"/>
      <c r="AD1211" s="56"/>
      <c r="AE1211" s="56"/>
      <c r="AF1211" s="56"/>
      <c r="AG1211" s="56"/>
      <c r="AH1211" s="56"/>
      <c r="AI1211" s="56"/>
      <c r="AJ1211" s="56"/>
      <c r="AK1211" s="56"/>
      <c r="AL1211" s="56"/>
    </row>
    <row r="1212" spans="1:38" s="22" customFormat="1" x14ac:dyDescent="0.2">
      <c r="A1212" s="55"/>
      <c r="B1212" s="55"/>
      <c r="C1212" s="55"/>
      <c r="D1212" s="55"/>
      <c r="E1212" s="55"/>
      <c r="F1212" s="55"/>
      <c r="G1212" s="55"/>
      <c r="H1212" s="56"/>
      <c r="I1212" s="56"/>
      <c r="J1212" s="56"/>
      <c r="K1212" s="56"/>
      <c r="L1212" s="56"/>
      <c r="M1212" s="56"/>
      <c r="N1212" s="56"/>
      <c r="O1212" s="56"/>
      <c r="P1212" s="56"/>
      <c r="Q1212" s="56"/>
      <c r="R1212" s="56"/>
      <c r="S1212" s="56"/>
      <c r="T1212" s="56"/>
      <c r="U1212" s="56"/>
      <c r="V1212" s="56"/>
      <c r="W1212" s="56"/>
      <c r="X1212" s="56"/>
      <c r="Y1212" s="56"/>
      <c r="Z1212" s="56"/>
      <c r="AA1212" s="56"/>
      <c r="AB1212" s="56"/>
      <c r="AC1212" s="56"/>
      <c r="AD1212" s="56"/>
      <c r="AE1212" s="56"/>
      <c r="AF1212" s="56"/>
      <c r="AG1212" s="56"/>
      <c r="AH1212" s="56"/>
      <c r="AI1212" s="56"/>
      <c r="AJ1212" s="56"/>
      <c r="AK1212" s="56"/>
      <c r="AL1212" s="56"/>
    </row>
    <row r="1213" spans="1:38" s="22" customFormat="1" x14ac:dyDescent="0.2">
      <c r="A1213" s="55"/>
      <c r="B1213" s="55"/>
      <c r="C1213" s="55"/>
      <c r="D1213" s="55"/>
      <c r="E1213" s="55"/>
      <c r="F1213" s="55"/>
      <c r="G1213" s="55"/>
      <c r="H1213" s="56"/>
      <c r="I1213" s="56"/>
      <c r="J1213" s="56"/>
      <c r="K1213" s="56"/>
      <c r="L1213" s="56"/>
      <c r="M1213" s="56"/>
      <c r="N1213" s="56"/>
      <c r="O1213" s="56"/>
      <c r="P1213" s="56"/>
      <c r="Q1213" s="56"/>
      <c r="R1213" s="56"/>
      <c r="S1213" s="56"/>
      <c r="T1213" s="56"/>
      <c r="U1213" s="56"/>
      <c r="V1213" s="56"/>
      <c r="W1213" s="56"/>
      <c r="X1213" s="56"/>
      <c r="Y1213" s="56"/>
      <c r="Z1213" s="56"/>
      <c r="AA1213" s="56"/>
      <c r="AB1213" s="56"/>
      <c r="AC1213" s="56"/>
      <c r="AD1213" s="56"/>
      <c r="AE1213" s="56"/>
      <c r="AF1213" s="56"/>
      <c r="AG1213" s="56"/>
      <c r="AH1213" s="56"/>
      <c r="AI1213" s="56"/>
      <c r="AJ1213" s="56"/>
      <c r="AK1213" s="56"/>
      <c r="AL1213" s="56"/>
    </row>
    <row r="1214" spans="1:38" s="22" customFormat="1" x14ac:dyDescent="0.2">
      <c r="A1214" s="55"/>
      <c r="B1214" s="55"/>
      <c r="C1214" s="55"/>
      <c r="D1214" s="55"/>
      <c r="E1214" s="55"/>
      <c r="F1214" s="55"/>
      <c r="G1214" s="55"/>
      <c r="H1214" s="56"/>
      <c r="I1214" s="56"/>
      <c r="J1214" s="56"/>
      <c r="K1214" s="56"/>
      <c r="L1214" s="56"/>
      <c r="M1214" s="56"/>
      <c r="N1214" s="56"/>
      <c r="O1214" s="56"/>
      <c r="P1214" s="56"/>
      <c r="Q1214" s="56"/>
      <c r="R1214" s="56"/>
      <c r="S1214" s="56"/>
      <c r="T1214" s="56"/>
      <c r="U1214" s="56"/>
      <c r="V1214" s="56"/>
      <c r="W1214" s="56"/>
      <c r="X1214" s="56"/>
      <c r="Y1214" s="56"/>
      <c r="Z1214" s="56"/>
      <c r="AA1214" s="56"/>
      <c r="AB1214" s="56"/>
      <c r="AC1214" s="56"/>
      <c r="AD1214" s="56"/>
      <c r="AE1214" s="56"/>
      <c r="AF1214" s="56"/>
      <c r="AG1214" s="56"/>
      <c r="AH1214" s="56"/>
      <c r="AI1214" s="56"/>
      <c r="AJ1214" s="56"/>
      <c r="AK1214" s="56"/>
      <c r="AL1214" s="56"/>
    </row>
    <row r="1215" spans="1:38" s="22" customFormat="1" x14ac:dyDescent="0.2">
      <c r="A1215" s="55"/>
      <c r="B1215" s="55"/>
      <c r="C1215" s="55"/>
      <c r="D1215" s="55"/>
      <c r="E1215" s="55"/>
      <c r="F1215" s="55"/>
      <c r="G1215" s="55"/>
      <c r="H1215" s="56"/>
      <c r="I1215" s="56"/>
      <c r="J1215" s="56"/>
      <c r="K1215" s="56"/>
      <c r="L1215" s="56"/>
      <c r="M1215" s="56"/>
      <c r="N1215" s="56"/>
      <c r="O1215" s="56"/>
      <c r="P1215" s="56"/>
      <c r="Q1215" s="56"/>
      <c r="R1215" s="56"/>
      <c r="S1215" s="56"/>
      <c r="T1215" s="56"/>
      <c r="U1215" s="56"/>
      <c r="V1215" s="56"/>
      <c r="W1215" s="56"/>
      <c r="X1215" s="56"/>
      <c r="Y1215" s="56"/>
      <c r="Z1215" s="56"/>
      <c r="AA1215" s="56"/>
      <c r="AB1215" s="56"/>
      <c r="AC1215" s="56"/>
      <c r="AD1215" s="56"/>
      <c r="AE1215" s="56"/>
      <c r="AF1215" s="56"/>
      <c r="AG1215" s="56"/>
      <c r="AH1215" s="56"/>
      <c r="AI1215" s="56"/>
      <c r="AJ1215" s="56"/>
      <c r="AK1215" s="56"/>
      <c r="AL1215" s="56"/>
    </row>
    <row r="1216" spans="1:38" s="22" customFormat="1" x14ac:dyDescent="0.2">
      <c r="A1216" s="55"/>
      <c r="B1216" s="55"/>
      <c r="C1216" s="55"/>
      <c r="D1216" s="55"/>
      <c r="E1216" s="55"/>
      <c r="F1216" s="55"/>
      <c r="G1216" s="55"/>
      <c r="H1216" s="56"/>
      <c r="I1216" s="56"/>
      <c r="J1216" s="56"/>
      <c r="K1216" s="56"/>
      <c r="L1216" s="56"/>
      <c r="M1216" s="56"/>
      <c r="N1216" s="56"/>
      <c r="O1216" s="56"/>
      <c r="P1216" s="56"/>
      <c r="Q1216" s="56"/>
      <c r="R1216" s="56"/>
      <c r="S1216" s="56"/>
      <c r="T1216" s="56"/>
      <c r="U1216" s="56"/>
      <c r="V1216" s="56"/>
      <c r="W1216" s="56"/>
      <c r="X1216" s="56"/>
      <c r="Y1216" s="56"/>
      <c r="Z1216" s="56"/>
      <c r="AA1216" s="56"/>
      <c r="AB1216" s="56"/>
      <c r="AC1216" s="56"/>
      <c r="AD1216" s="56"/>
      <c r="AE1216" s="56"/>
      <c r="AF1216" s="56"/>
      <c r="AG1216" s="56"/>
      <c r="AH1216" s="56"/>
      <c r="AI1216" s="56"/>
      <c r="AJ1216" s="56"/>
      <c r="AK1216" s="56"/>
      <c r="AL1216" s="56"/>
    </row>
    <row r="1217" spans="1:38" s="22" customFormat="1" x14ac:dyDescent="0.2">
      <c r="A1217" s="55"/>
      <c r="B1217" s="55"/>
      <c r="C1217" s="55"/>
      <c r="D1217" s="55"/>
      <c r="E1217" s="55"/>
      <c r="F1217" s="55"/>
      <c r="G1217" s="55"/>
      <c r="H1217" s="56"/>
      <c r="I1217" s="56"/>
      <c r="J1217" s="56"/>
      <c r="K1217" s="56"/>
      <c r="L1217" s="56"/>
      <c r="M1217" s="56"/>
      <c r="N1217" s="56"/>
      <c r="O1217" s="56"/>
      <c r="P1217" s="56"/>
      <c r="Q1217" s="56"/>
      <c r="R1217" s="56"/>
      <c r="S1217" s="56"/>
      <c r="T1217" s="56"/>
      <c r="U1217" s="56"/>
      <c r="V1217" s="56"/>
      <c r="W1217" s="56"/>
      <c r="X1217" s="56"/>
      <c r="Y1217" s="56"/>
      <c r="Z1217" s="56"/>
      <c r="AA1217" s="56"/>
      <c r="AB1217" s="56"/>
      <c r="AC1217" s="56"/>
      <c r="AD1217" s="56"/>
      <c r="AE1217" s="56"/>
      <c r="AF1217" s="56"/>
      <c r="AG1217" s="56"/>
      <c r="AH1217" s="56"/>
      <c r="AI1217" s="56"/>
      <c r="AJ1217" s="56"/>
      <c r="AK1217" s="56"/>
      <c r="AL1217" s="56"/>
    </row>
    <row r="1218" spans="1:38" s="22" customFormat="1" x14ac:dyDescent="0.2">
      <c r="A1218" s="55"/>
      <c r="B1218" s="55"/>
      <c r="C1218" s="55"/>
      <c r="D1218" s="55"/>
      <c r="E1218" s="55"/>
      <c r="F1218" s="55"/>
      <c r="G1218" s="55"/>
      <c r="H1218" s="56"/>
      <c r="I1218" s="56"/>
      <c r="J1218" s="56"/>
      <c r="K1218" s="56"/>
      <c r="L1218" s="56"/>
      <c r="M1218" s="56"/>
      <c r="N1218" s="56"/>
      <c r="O1218" s="56"/>
      <c r="P1218" s="56"/>
      <c r="Q1218" s="56"/>
      <c r="R1218" s="56"/>
      <c r="S1218" s="56"/>
      <c r="T1218" s="56"/>
      <c r="U1218" s="56"/>
      <c r="V1218" s="56"/>
      <c r="W1218" s="56"/>
      <c r="X1218" s="56"/>
      <c r="Y1218" s="56"/>
      <c r="Z1218" s="56"/>
      <c r="AA1218" s="56"/>
      <c r="AB1218" s="56"/>
      <c r="AC1218" s="56"/>
      <c r="AD1218" s="56"/>
      <c r="AE1218" s="56"/>
      <c r="AF1218" s="56"/>
      <c r="AG1218" s="56"/>
      <c r="AH1218" s="56"/>
      <c r="AI1218" s="56"/>
      <c r="AJ1218" s="56"/>
      <c r="AK1218" s="56"/>
      <c r="AL1218" s="56"/>
    </row>
    <row r="1219" spans="1:38" s="22" customFormat="1" x14ac:dyDescent="0.2">
      <c r="A1219" s="55"/>
      <c r="B1219" s="55"/>
      <c r="C1219" s="55"/>
      <c r="D1219" s="55"/>
      <c r="E1219" s="55"/>
      <c r="F1219" s="55"/>
      <c r="G1219" s="55"/>
      <c r="H1219" s="56"/>
      <c r="I1219" s="56"/>
      <c r="J1219" s="56"/>
      <c r="K1219" s="56"/>
      <c r="L1219" s="56"/>
      <c r="M1219" s="56"/>
      <c r="N1219" s="56"/>
      <c r="O1219" s="56"/>
      <c r="P1219" s="56"/>
      <c r="Q1219" s="56"/>
      <c r="R1219" s="56"/>
      <c r="S1219" s="56"/>
      <c r="T1219" s="56"/>
      <c r="U1219" s="56"/>
      <c r="V1219" s="56"/>
      <c r="W1219" s="56"/>
      <c r="X1219" s="56"/>
      <c r="Y1219" s="56"/>
      <c r="Z1219" s="56"/>
      <c r="AA1219" s="56"/>
      <c r="AB1219" s="56"/>
      <c r="AC1219" s="56"/>
      <c r="AD1219" s="56"/>
      <c r="AE1219" s="56"/>
      <c r="AF1219" s="56"/>
      <c r="AG1219" s="56"/>
      <c r="AH1219" s="56"/>
      <c r="AI1219" s="56"/>
      <c r="AJ1219" s="56"/>
      <c r="AK1219" s="56"/>
      <c r="AL1219" s="56"/>
    </row>
    <row r="1220" spans="1:38" s="22" customFormat="1" x14ac:dyDescent="0.2">
      <c r="A1220" s="55"/>
      <c r="B1220" s="55"/>
      <c r="C1220" s="55"/>
      <c r="D1220" s="55"/>
      <c r="E1220" s="55"/>
      <c r="F1220" s="55"/>
      <c r="G1220" s="55"/>
      <c r="H1220" s="56"/>
      <c r="I1220" s="56"/>
      <c r="J1220" s="56"/>
      <c r="K1220" s="56"/>
      <c r="L1220" s="56"/>
      <c r="M1220" s="56"/>
      <c r="N1220" s="56"/>
      <c r="O1220" s="56"/>
      <c r="P1220" s="56"/>
      <c r="Q1220" s="56"/>
      <c r="R1220" s="56"/>
      <c r="S1220" s="56"/>
      <c r="T1220" s="56"/>
      <c r="U1220" s="56"/>
      <c r="V1220" s="56"/>
      <c r="W1220" s="56"/>
      <c r="X1220" s="56"/>
      <c r="Y1220" s="56"/>
      <c r="Z1220" s="56"/>
      <c r="AA1220" s="56"/>
      <c r="AB1220" s="56"/>
      <c r="AC1220" s="56"/>
      <c r="AD1220" s="56"/>
      <c r="AE1220" s="56"/>
      <c r="AF1220" s="56"/>
      <c r="AG1220" s="56"/>
      <c r="AH1220" s="56"/>
      <c r="AI1220" s="56"/>
      <c r="AJ1220" s="56"/>
      <c r="AK1220" s="56"/>
      <c r="AL1220" s="56"/>
    </row>
    <row r="1221" spans="1:38" s="22" customFormat="1" x14ac:dyDescent="0.2">
      <c r="A1221" s="55"/>
      <c r="B1221" s="55"/>
      <c r="C1221" s="55"/>
      <c r="D1221" s="55"/>
      <c r="E1221" s="55"/>
      <c r="F1221" s="55"/>
      <c r="G1221" s="55"/>
      <c r="H1221" s="56"/>
      <c r="I1221" s="56"/>
      <c r="J1221" s="56"/>
      <c r="K1221" s="56"/>
      <c r="L1221" s="56"/>
      <c r="M1221" s="56"/>
      <c r="N1221" s="56"/>
      <c r="O1221" s="56"/>
      <c r="P1221" s="56"/>
      <c r="Q1221" s="56"/>
      <c r="R1221" s="56"/>
      <c r="S1221" s="56"/>
      <c r="T1221" s="56"/>
      <c r="U1221" s="56"/>
      <c r="V1221" s="56"/>
      <c r="W1221" s="56"/>
      <c r="X1221" s="56"/>
      <c r="Y1221" s="56"/>
      <c r="Z1221" s="56"/>
      <c r="AA1221" s="56"/>
      <c r="AB1221" s="56"/>
      <c r="AC1221" s="56"/>
      <c r="AD1221" s="56"/>
      <c r="AE1221" s="56"/>
      <c r="AF1221" s="56"/>
      <c r="AG1221" s="56"/>
      <c r="AH1221" s="56"/>
      <c r="AI1221" s="56"/>
      <c r="AJ1221" s="56"/>
      <c r="AK1221" s="56"/>
      <c r="AL1221" s="56"/>
    </row>
    <row r="1222" spans="1:38" s="22" customFormat="1" x14ac:dyDescent="0.2">
      <c r="A1222" s="55"/>
      <c r="B1222" s="55"/>
      <c r="C1222" s="55"/>
      <c r="D1222" s="55"/>
      <c r="E1222" s="55"/>
      <c r="F1222" s="55"/>
      <c r="G1222" s="55"/>
      <c r="H1222" s="56"/>
      <c r="I1222" s="56"/>
      <c r="J1222" s="56"/>
      <c r="K1222" s="56"/>
      <c r="L1222" s="56"/>
      <c r="M1222" s="56"/>
      <c r="N1222" s="56"/>
      <c r="O1222" s="56"/>
      <c r="P1222" s="56"/>
      <c r="Q1222" s="56"/>
      <c r="R1222" s="56"/>
      <c r="S1222" s="56"/>
      <c r="T1222" s="56"/>
      <c r="U1222" s="56"/>
      <c r="V1222" s="56"/>
      <c r="W1222" s="56"/>
      <c r="X1222" s="56"/>
      <c r="Y1222" s="56"/>
      <c r="Z1222" s="56"/>
      <c r="AA1222" s="56"/>
      <c r="AB1222" s="56"/>
      <c r="AC1222" s="56"/>
      <c r="AD1222" s="56"/>
      <c r="AE1222" s="56"/>
      <c r="AF1222" s="56"/>
      <c r="AG1222" s="56"/>
      <c r="AH1222" s="56"/>
      <c r="AI1222" s="56"/>
      <c r="AJ1222" s="56"/>
      <c r="AK1222" s="56"/>
      <c r="AL1222" s="56"/>
    </row>
    <row r="1223" spans="1:38" s="22" customFormat="1" x14ac:dyDescent="0.2">
      <c r="A1223" s="55"/>
      <c r="B1223" s="55"/>
      <c r="C1223" s="55"/>
      <c r="D1223" s="55"/>
      <c r="E1223" s="55"/>
      <c r="F1223" s="55"/>
      <c r="G1223" s="55"/>
      <c r="H1223" s="56"/>
      <c r="I1223" s="56"/>
      <c r="J1223" s="56"/>
      <c r="K1223" s="56"/>
      <c r="L1223" s="56"/>
      <c r="M1223" s="56"/>
      <c r="N1223" s="56"/>
      <c r="O1223" s="56"/>
      <c r="P1223" s="56"/>
      <c r="Q1223" s="56"/>
      <c r="R1223" s="56"/>
      <c r="S1223" s="56"/>
      <c r="T1223" s="56"/>
      <c r="U1223" s="56"/>
      <c r="V1223" s="56"/>
      <c r="W1223" s="56"/>
      <c r="X1223" s="56"/>
      <c r="Y1223" s="56"/>
      <c r="Z1223" s="56"/>
      <c r="AA1223" s="56"/>
      <c r="AB1223" s="56"/>
      <c r="AC1223" s="56"/>
      <c r="AD1223" s="56"/>
      <c r="AE1223" s="56"/>
      <c r="AF1223" s="56"/>
      <c r="AG1223" s="56"/>
      <c r="AH1223" s="56"/>
      <c r="AI1223" s="56"/>
      <c r="AJ1223" s="56"/>
      <c r="AK1223" s="56"/>
      <c r="AL1223" s="56"/>
    </row>
    <row r="1224" spans="1:38" s="22" customFormat="1" x14ac:dyDescent="0.2">
      <c r="A1224" s="55"/>
      <c r="B1224" s="55"/>
      <c r="C1224" s="55"/>
      <c r="D1224" s="55"/>
      <c r="E1224" s="55"/>
      <c r="F1224" s="55"/>
      <c r="G1224" s="55"/>
      <c r="H1224" s="56"/>
      <c r="I1224" s="56"/>
      <c r="J1224" s="56"/>
      <c r="K1224" s="56"/>
      <c r="L1224" s="56"/>
      <c r="M1224" s="56"/>
      <c r="N1224" s="56"/>
      <c r="O1224" s="56"/>
      <c r="P1224" s="56"/>
      <c r="Q1224" s="56"/>
      <c r="R1224" s="56"/>
      <c r="S1224" s="56"/>
      <c r="T1224" s="56"/>
      <c r="U1224" s="56"/>
      <c r="V1224" s="56"/>
      <c r="W1224" s="56"/>
      <c r="X1224" s="56"/>
      <c r="Y1224" s="56"/>
      <c r="Z1224" s="56"/>
      <c r="AA1224" s="56"/>
      <c r="AB1224" s="56"/>
      <c r="AC1224" s="56"/>
      <c r="AD1224" s="56"/>
      <c r="AE1224" s="56"/>
      <c r="AF1224" s="56"/>
      <c r="AG1224" s="56"/>
      <c r="AH1224" s="56"/>
      <c r="AI1224" s="56"/>
      <c r="AJ1224" s="56"/>
      <c r="AK1224" s="56"/>
      <c r="AL1224" s="56"/>
    </row>
    <row r="1225" spans="1:38" s="22" customFormat="1" x14ac:dyDescent="0.2">
      <c r="A1225" s="55"/>
      <c r="B1225" s="55"/>
      <c r="C1225" s="55"/>
      <c r="D1225" s="55"/>
      <c r="E1225" s="55"/>
      <c r="F1225" s="55"/>
      <c r="G1225" s="55"/>
      <c r="H1225" s="56"/>
      <c r="I1225" s="56"/>
      <c r="J1225" s="56"/>
      <c r="K1225" s="56"/>
      <c r="L1225" s="56"/>
      <c r="M1225" s="56"/>
      <c r="N1225" s="56"/>
      <c r="O1225" s="56"/>
      <c r="P1225" s="56"/>
      <c r="Q1225" s="56"/>
      <c r="R1225" s="56"/>
      <c r="S1225" s="56"/>
      <c r="T1225" s="56"/>
      <c r="U1225" s="56"/>
      <c r="V1225" s="56"/>
      <c r="W1225" s="56"/>
      <c r="X1225" s="56"/>
      <c r="Y1225" s="56"/>
      <c r="Z1225" s="56"/>
      <c r="AA1225" s="56"/>
      <c r="AB1225" s="56"/>
      <c r="AC1225" s="56"/>
      <c r="AD1225" s="56"/>
      <c r="AE1225" s="56"/>
      <c r="AF1225" s="56"/>
      <c r="AG1225" s="56"/>
      <c r="AH1225" s="56"/>
      <c r="AI1225" s="56"/>
      <c r="AJ1225" s="56"/>
      <c r="AK1225" s="56"/>
      <c r="AL1225" s="56"/>
    </row>
    <row r="1226" spans="1:38" s="22" customFormat="1" x14ac:dyDescent="0.2">
      <c r="A1226" s="55"/>
      <c r="B1226" s="55"/>
      <c r="C1226" s="55"/>
      <c r="D1226" s="55"/>
      <c r="E1226" s="55"/>
      <c r="F1226" s="55"/>
      <c r="G1226" s="55"/>
      <c r="H1226" s="56"/>
      <c r="I1226" s="56"/>
      <c r="J1226" s="56"/>
      <c r="K1226" s="56"/>
      <c r="L1226" s="56"/>
      <c r="M1226" s="56"/>
      <c r="N1226" s="56"/>
      <c r="O1226" s="56"/>
      <c r="P1226" s="56"/>
      <c r="Q1226" s="56"/>
      <c r="R1226" s="56"/>
      <c r="S1226" s="56"/>
      <c r="T1226" s="56"/>
      <c r="U1226" s="56"/>
      <c r="V1226" s="56"/>
      <c r="W1226" s="56"/>
      <c r="X1226" s="56"/>
      <c r="Y1226" s="56"/>
      <c r="Z1226" s="56"/>
      <c r="AA1226" s="56"/>
      <c r="AB1226" s="56"/>
      <c r="AC1226" s="56"/>
      <c r="AD1226" s="56"/>
      <c r="AE1226" s="56"/>
      <c r="AF1226" s="56"/>
      <c r="AG1226" s="56"/>
      <c r="AH1226" s="56"/>
      <c r="AI1226" s="56"/>
      <c r="AJ1226" s="56"/>
      <c r="AK1226" s="56"/>
      <c r="AL1226" s="56"/>
    </row>
    <row r="1227" spans="1:38" s="22" customFormat="1" x14ac:dyDescent="0.2">
      <c r="A1227" s="55"/>
      <c r="B1227" s="55"/>
      <c r="C1227" s="55"/>
      <c r="D1227" s="55"/>
      <c r="E1227" s="55"/>
      <c r="F1227" s="55"/>
      <c r="G1227" s="55"/>
      <c r="H1227" s="56"/>
      <c r="I1227" s="56"/>
      <c r="J1227" s="56"/>
      <c r="K1227" s="56"/>
      <c r="L1227" s="56"/>
      <c r="M1227" s="56"/>
      <c r="N1227" s="56"/>
      <c r="O1227" s="56"/>
      <c r="P1227" s="56"/>
      <c r="Q1227" s="56"/>
      <c r="R1227" s="56"/>
      <c r="S1227" s="56"/>
      <c r="T1227" s="56"/>
      <c r="U1227" s="56"/>
      <c r="V1227" s="56"/>
      <c r="W1227" s="56"/>
      <c r="X1227" s="56"/>
      <c r="Y1227" s="56"/>
      <c r="Z1227" s="56"/>
      <c r="AA1227" s="56"/>
      <c r="AB1227" s="56"/>
      <c r="AC1227" s="56"/>
      <c r="AD1227" s="56"/>
      <c r="AE1227" s="56"/>
      <c r="AF1227" s="56"/>
      <c r="AG1227" s="56"/>
      <c r="AH1227" s="56"/>
      <c r="AI1227" s="56"/>
      <c r="AJ1227" s="56"/>
      <c r="AK1227" s="56"/>
      <c r="AL1227" s="56"/>
    </row>
    <row r="1228" spans="1:38" s="22" customFormat="1" x14ac:dyDescent="0.2">
      <c r="A1228" s="55"/>
      <c r="B1228" s="55"/>
      <c r="C1228" s="55"/>
      <c r="D1228" s="55"/>
      <c r="E1228" s="55"/>
      <c r="F1228" s="55"/>
      <c r="G1228" s="55"/>
      <c r="H1228" s="56"/>
      <c r="I1228" s="56"/>
      <c r="J1228" s="56"/>
      <c r="K1228" s="56"/>
      <c r="L1228" s="56"/>
      <c r="M1228" s="56"/>
      <c r="N1228" s="56"/>
      <c r="O1228" s="56"/>
      <c r="P1228" s="56"/>
      <c r="Q1228" s="56"/>
      <c r="R1228" s="56"/>
      <c r="S1228" s="56"/>
      <c r="T1228" s="56"/>
      <c r="U1228" s="56"/>
      <c r="V1228" s="56"/>
      <c r="W1228" s="56"/>
      <c r="X1228" s="56"/>
      <c r="Y1228" s="56"/>
      <c r="Z1228" s="56"/>
      <c r="AA1228" s="56"/>
      <c r="AB1228" s="56"/>
      <c r="AC1228" s="56"/>
      <c r="AD1228" s="56"/>
      <c r="AE1228" s="56"/>
      <c r="AF1228" s="56"/>
      <c r="AG1228" s="56"/>
      <c r="AH1228" s="56"/>
      <c r="AI1228" s="56"/>
      <c r="AJ1228" s="56"/>
      <c r="AK1228" s="56"/>
      <c r="AL1228" s="56"/>
    </row>
    <row r="1229" spans="1:38" s="22" customFormat="1" x14ac:dyDescent="0.2">
      <c r="A1229" s="55"/>
      <c r="B1229" s="55"/>
      <c r="C1229" s="55"/>
      <c r="D1229" s="55"/>
      <c r="E1229" s="55"/>
      <c r="F1229" s="55"/>
      <c r="G1229" s="55"/>
      <c r="H1229" s="56"/>
      <c r="I1229" s="56"/>
      <c r="J1229" s="56"/>
      <c r="K1229" s="56"/>
      <c r="L1229" s="56"/>
      <c r="M1229" s="56"/>
      <c r="N1229" s="56"/>
      <c r="O1229" s="56"/>
      <c r="P1229" s="56"/>
      <c r="Q1229" s="56"/>
      <c r="R1229" s="56"/>
      <c r="S1229" s="56"/>
      <c r="T1229" s="56"/>
      <c r="U1229" s="56"/>
      <c r="V1229" s="56"/>
      <c r="W1229" s="56"/>
      <c r="X1229" s="56"/>
      <c r="Y1229" s="56"/>
      <c r="Z1229" s="56"/>
      <c r="AA1229" s="56"/>
      <c r="AB1229" s="56"/>
      <c r="AC1229" s="56"/>
      <c r="AD1229" s="56"/>
      <c r="AE1229" s="56"/>
      <c r="AF1229" s="56"/>
      <c r="AG1229" s="56"/>
      <c r="AH1229" s="56"/>
      <c r="AI1229" s="56"/>
      <c r="AJ1229" s="56"/>
      <c r="AK1229" s="56"/>
      <c r="AL1229" s="56"/>
    </row>
    <row r="1230" spans="1:38" s="22" customFormat="1" x14ac:dyDescent="0.2">
      <c r="A1230" s="55"/>
      <c r="B1230" s="55"/>
      <c r="C1230" s="55"/>
      <c r="D1230" s="55"/>
      <c r="E1230" s="55"/>
      <c r="F1230" s="55"/>
      <c r="G1230" s="55"/>
      <c r="H1230" s="56"/>
      <c r="I1230" s="56"/>
      <c r="J1230" s="56"/>
      <c r="K1230" s="56"/>
      <c r="L1230" s="56"/>
      <c r="M1230" s="56"/>
      <c r="N1230" s="56"/>
      <c r="O1230" s="56"/>
      <c r="P1230" s="56"/>
      <c r="Q1230" s="56"/>
      <c r="R1230" s="56"/>
      <c r="S1230" s="56"/>
      <c r="T1230" s="56"/>
      <c r="U1230" s="56"/>
      <c r="V1230" s="56"/>
      <c r="W1230" s="56"/>
      <c r="X1230" s="56"/>
      <c r="Y1230" s="56"/>
      <c r="Z1230" s="56"/>
      <c r="AA1230" s="56"/>
      <c r="AB1230" s="56"/>
      <c r="AC1230" s="56"/>
      <c r="AD1230" s="56"/>
      <c r="AE1230" s="56"/>
      <c r="AF1230" s="56"/>
      <c r="AG1230" s="56"/>
      <c r="AH1230" s="56"/>
      <c r="AI1230" s="56"/>
      <c r="AJ1230" s="56"/>
      <c r="AK1230" s="56"/>
      <c r="AL1230" s="56"/>
    </row>
    <row r="1231" spans="1:38" s="22" customFormat="1" x14ac:dyDescent="0.2">
      <c r="A1231" s="55"/>
      <c r="B1231" s="55"/>
      <c r="C1231" s="55"/>
      <c r="D1231" s="55"/>
      <c r="E1231" s="55"/>
      <c r="F1231" s="55"/>
      <c r="G1231" s="55"/>
      <c r="H1231" s="56"/>
      <c r="I1231" s="56"/>
      <c r="J1231" s="56"/>
      <c r="K1231" s="56"/>
      <c r="L1231" s="56"/>
      <c r="M1231" s="56"/>
      <c r="N1231" s="56"/>
      <c r="O1231" s="56"/>
      <c r="P1231" s="56"/>
      <c r="Q1231" s="56"/>
      <c r="R1231" s="56"/>
      <c r="S1231" s="56"/>
      <c r="T1231" s="56"/>
      <c r="U1231" s="56"/>
      <c r="V1231" s="56"/>
      <c r="W1231" s="56"/>
      <c r="X1231" s="56"/>
      <c r="Y1231" s="56"/>
      <c r="Z1231" s="56"/>
      <c r="AA1231" s="56"/>
      <c r="AB1231" s="56"/>
      <c r="AC1231" s="56"/>
      <c r="AD1231" s="56"/>
      <c r="AE1231" s="56"/>
      <c r="AF1231" s="56"/>
      <c r="AG1231" s="56"/>
      <c r="AH1231" s="56"/>
      <c r="AI1231" s="56"/>
      <c r="AJ1231" s="56"/>
      <c r="AK1231" s="56"/>
      <c r="AL1231" s="56"/>
    </row>
    <row r="1232" spans="1:38" s="22" customFormat="1" x14ac:dyDescent="0.2">
      <c r="A1232" s="55"/>
      <c r="B1232" s="55"/>
      <c r="C1232" s="55"/>
      <c r="D1232" s="55"/>
      <c r="E1232" s="55"/>
      <c r="F1232" s="55"/>
      <c r="G1232" s="55"/>
      <c r="H1232" s="56"/>
      <c r="I1232" s="56"/>
      <c r="J1232" s="56"/>
      <c r="K1232" s="56"/>
      <c r="L1232" s="56"/>
      <c r="M1232" s="56"/>
      <c r="N1232" s="56"/>
      <c r="O1232" s="56"/>
      <c r="P1232" s="56"/>
      <c r="Q1232" s="56"/>
      <c r="R1232" s="56"/>
      <c r="S1232" s="56"/>
      <c r="T1232" s="56"/>
      <c r="U1232" s="56"/>
      <c r="V1232" s="56"/>
      <c r="W1232" s="56"/>
      <c r="X1232" s="56"/>
      <c r="Y1232" s="56"/>
      <c r="Z1232" s="56"/>
      <c r="AA1232" s="56"/>
      <c r="AB1232" s="56"/>
      <c r="AC1232" s="56"/>
      <c r="AD1232" s="56"/>
      <c r="AE1232" s="56"/>
      <c r="AF1232" s="56"/>
      <c r="AG1232" s="56"/>
      <c r="AH1232" s="56"/>
      <c r="AI1232" s="56"/>
      <c r="AJ1232" s="56"/>
      <c r="AK1232" s="56"/>
      <c r="AL1232" s="56"/>
    </row>
    <row r="1233" spans="1:38" s="22" customFormat="1" x14ac:dyDescent="0.2">
      <c r="A1233" s="55"/>
      <c r="B1233" s="55"/>
      <c r="C1233" s="55"/>
      <c r="D1233" s="55"/>
      <c r="E1233" s="55"/>
      <c r="F1233" s="55"/>
      <c r="G1233" s="55"/>
      <c r="H1233" s="56"/>
      <c r="I1233" s="56"/>
      <c r="J1233" s="56"/>
      <c r="K1233" s="56"/>
      <c r="L1233" s="56"/>
      <c r="M1233" s="56"/>
      <c r="N1233" s="56"/>
      <c r="O1233" s="56"/>
      <c r="P1233" s="56"/>
      <c r="Q1233" s="56"/>
      <c r="R1233" s="56"/>
      <c r="S1233" s="56"/>
      <c r="T1233" s="56"/>
      <c r="U1233" s="56"/>
      <c r="V1233" s="56"/>
      <c r="W1233" s="56"/>
      <c r="X1233" s="56"/>
      <c r="Y1233" s="56"/>
      <c r="Z1233" s="56"/>
      <c r="AA1233" s="56"/>
      <c r="AB1233" s="56"/>
      <c r="AC1233" s="56"/>
      <c r="AD1233" s="56"/>
      <c r="AE1233" s="56"/>
      <c r="AF1233" s="56"/>
      <c r="AG1233" s="56"/>
      <c r="AH1233" s="56"/>
      <c r="AI1233" s="56"/>
      <c r="AJ1233" s="56"/>
      <c r="AK1233" s="56"/>
      <c r="AL1233" s="56"/>
    </row>
    <row r="1234" spans="1:38" s="22" customFormat="1" x14ac:dyDescent="0.2">
      <c r="A1234" s="55"/>
      <c r="B1234" s="55"/>
      <c r="C1234" s="55"/>
      <c r="D1234" s="55"/>
      <c r="E1234" s="55"/>
      <c r="F1234" s="55"/>
      <c r="G1234" s="55"/>
      <c r="H1234" s="56"/>
      <c r="I1234" s="56"/>
      <c r="J1234" s="56"/>
      <c r="K1234" s="56"/>
      <c r="L1234" s="56"/>
      <c r="M1234" s="56"/>
      <c r="N1234" s="56"/>
      <c r="O1234" s="56"/>
      <c r="P1234" s="56"/>
      <c r="Q1234" s="56"/>
      <c r="R1234" s="56"/>
      <c r="S1234" s="56"/>
      <c r="T1234" s="56"/>
      <c r="U1234" s="56"/>
      <c r="V1234" s="56"/>
      <c r="W1234" s="56"/>
      <c r="X1234" s="56"/>
      <c r="Y1234" s="56"/>
      <c r="Z1234" s="56"/>
      <c r="AA1234" s="56"/>
      <c r="AB1234" s="56"/>
      <c r="AC1234" s="56"/>
      <c r="AD1234" s="56"/>
      <c r="AE1234" s="56"/>
      <c r="AF1234" s="56"/>
      <c r="AG1234" s="56"/>
      <c r="AH1234" s="56"/>
      <c r="AI1234" s="56"/>
      <c r="AJ1234" s="56"/>
      <c r="AK1234" s="56"/>
      <c r="AL1234" s="56"/>
    </row>
    <row r="1235" spans="1:38" s="22" customFormat="1" x14ac:dyDescent="0.2">
      <c r="A1235" s="55"/>
      <c r="B1235" s="55"/>
      <c r="C1235" s="55"/>
      <c r="D1235" s="55"/>
      <c r="E1235" s="55"/>
      <c r="F1235" s="55"/>
      <c r="G1235" s="55"/>
      <c r="H1235" s="56"/>
      <c r="I1235" s="56"/>
      <c r="J1235" s="56"/>
      <c r="K1235" s="56"/>
      <c r="L1235" s="56"/>
      <c r="M1235" s="56"/>
      <c r="N1235" s="56"/>
      <c r="O1235" s="56"/>
      <c r="P1235" s="56"/>
      <c r="Q1235" s="56"/>
      <c r="R1235" s="56"/>
      <c r="S1235" s="56"/>
      <c r="T1235" s="56"/>
      <c r="U1235" s="56"/>
      <c r="V1235" s="56"/>
      <c r="W1235" s="56"/>
      <c r="X1235" s="56"/>
      <c r="Y1235" s="56"/>
      <c r="Z1235" s="56"/>
      <c r="AA1235" s="56"/>
      <c r="AB1235" s="56"/>
      <c r="AC1235" s="56"/>
      <c r="AD1235" s="56"/>
      <c r="AE1235" s="56"/>
      <c r="AF1235" s="56"/>
      <c r="AG1235" s="56"/>
      <c r="AH1235" s="56"/>
      <c r="AI1235" s="56"/>
      <c r="AJ1235" s="56"/>
      <c r="AK1235" s="56"/>
      <c r="AL1235" s="56"/>
    </row>
    <row r="1236" spans="1:38" s="22" customFormat="1" x14ac:dyDescent="0.2">
      <c r="A1236" s="55"/>
      <c r="B1236" s="55"/>
      <c r="C1236" s="55"/>
      <c r="D1236" s="55"/>
      <c r="E1236" s="55"/>
      <c r="F1236" s="55"/>
      <c r="G1236" s="55"/>
      <c r="H1236" s="56"/>
      <c r="I1236" s="56"/>
      <c r="J1236" s="56"/>
      <c r="K1236" s="56"/>
      <c r="L1236" s="56"/>
      <c r="M1236" s="56"/>
      <c r="N1236" s="56"/>
      <c r="O1236" s="56"/>
      <c r="P1236" s="56"/>
      <c r="Q1236" s="56"/>
      <c r="R1236" s="56"/>
      <c r="S1236" s="56"/>
      <c r="T1236" s="56"/>
      <c r="U1236" s="56"/>
      <c r="V1236" s="56"/>
      <c r="W1236" s="56"/>
      <c r="X1236" s="56"/>
      <c r="Y1236" s="56"/>
      <c r="Z1236" s="56"/>
      <c r="AA1236" s="56"/>
      <c r="AB1236" s="56"/>
      <c r="AC1236" s="56"/>
      <c r="AD1236" s="56"/>
      <c r="AE1236" s="56"/>
      <c r="AF1236" s="56"/>
      <c r="AG1236" s="56"/>
      <c r="AH1236" s="56"/>
      <c r="AI1236" s="56"/>
      <c r="AJ1236" s="56"/>
      <c r="AK1236" s="56"/>
      <c r="AL1236" s="56"/>
    </row>
    <row r="1237" spans="1:38" s="22" customFormat="1" x14ac:dyDescent="0.2">
      <c r="A1237" s="55"/>
      <c r="B1237" s="55"/>
      <c r="C1237" s="55"/>
      <c r="D1237" s="55"/>
      <c r="E1237" s="55"/>
      <c r="F1237" s="55"/>
      <c r="G1237" s="55"/>
      <c r="H1237" s="56"/>
      <c r="I1237" s="56"/>
      <c r="J1237" s="56"/>
      <c r="K1237" s="56"/>
      <c r="L1237" s="56"/>
      <c r="M1237" s="56"/>
      <c r="N1237" s="56"/>
      <c r="O1237" s="56"/>
      <c r="P1237" s="56"/>
      <c r="Q1237" s="56"/>
      <c r="R1237" s="56"/>
      <c r="S1237" s="56"/>
      <c r="T1237" s="56"/>
      <c r="U1237" s="56"/>
      <c r="V1237" s="56"/>
      <c r="W1237" s="56"/>
      <c r="X1237" s="56"/>
      <c r="Y1237" s="56"/>
      <c r="Z1237" s="56"/>
      <c r="AA1237" s="56"/>
      <c r="AB1237" s="56"/>
      <c r="AC1237" s="56"/>
      <c r="AD1237" s="56"/>
      <c r="AE1237" s="56"/>
      <c r="AF1237" s="56"/>
      <c r="AG1237" s="56"/>
      <c r="AH1237" s="56"/>
      <c r="AI1237" s="56"/>
      <c r="AJ1237" s="56"/>
      <c r="AK1237" s="56"/>
      <c r="AL1237" s="56"/>
    </row>
    <row r="1238" spans="1:38" s="22" customFormat="1" x14ac:dyDescent="0.2">
      <c r="A1238" s="55"/>
      <c r="B1238" s="55"/>
      <c r="C1238" s="55"/>
      <c r="D1238" s="55"/>
      <c r="E1238" s="55"/>
      <c r="F1238" s="55"/>
      <c r="G1238" s="55"/>
      <c r="H1238" s="56"/>
      <c r="I1238" s="56"/>
      <c r="J1238" s="56"/>
      <c r="K1238" s="56"/>
      <c r="L1238" s="56"/>
      <c r="M1238" s="56"/>
      <c r="N1238" s="56"/>
      <c r="O1238" s="56"/>
      <c r="P1238" s="56"/>
      <c r="Q1238" s="56"/>
      <c r="R1238" s="56"/>
      <c r="S1238" s="56"/>
      <c r="T1238" s="56"/>
      <c r="U1238" s="56"/>
      <c r="V1238" s="56"/>
      <c r="W1238" s="56"/>
      <c r="X1238" s="56"/>
      <c r="Y1238" s="56"/>
      <c r="Z1238" s="56"/>
      <c r="AA1238" s="56"/>
      <c r="AB1238" s="56"/>
      <c r="AC1238" s="56"/>
      <c r="AD1238" s="56"/>
      <c r="AE1238" s="56"/>
      <c r="AF1238" s="56"/>
      <c r="AG1238" s="56"/>
      <c r="AH1238" s="56"/>
      <c r="AI1238" s="56"/>
      <c r="AJ1238" s="56"/>
      <c r="AK1238" s="56"/>
      <c r="AL1238" s="56"/>
    </row>
    <row r="1239" spans="1:38" s="22" customFormat="1" x14ac:dyDescent="0.2">
      <c r="A1239" s="55"/>
      <c r="B1239" s="55"/>
      <c r="C1239" s="55"/>
      <c r="D1239" s="55"/>
      <c r="E1239" s="55"/>
      <c r="F1239" s="55"/>
      <c r="G1239" s="55"/>
      <c r="H1239" s="56"/>
      <c r="I1239" s="56"/>
      <c r="J1239" s="56"/>
      <c r="K1239" s="56"/>
      <c r="L1239" s="56"/>
      <c r="M1239" s="56"/>
      <c r="N1239" s="56"/>
      <c r="O1239" s="56"/>
      <c r="P1239" s="56"/>
      <c r="Q1239" s="56"/>
      <c r="R1239" s="56"/>
      <c r="S1239" s="56"/>
      <c r="T1239" s="56"/>
      <c r="U1239" s="56"/>
      <c r="V1239" s="56"/>
      <c r="W1239" s="56"/>
      <c r="X1239" s="56"/>
      <c r="Y1239" s="56"/>
      <c r="Z1239" s="56"/>
      <c r="AA1239" s="56"/>
      <c r="AB1239" s="56"/>
      <c r="AC1239" s="56"/>
      <c r="AD1239" s="56"/>
      <c r="AE1239" s="56"/>
      <c r="AF1239" s="56"/>
      <c r="AG1239" s="56"/>
      <c r="AH1239" s="56"/>
      <c r="AI1239" s="56"/>
      <c r="AJ1239" s="56"/>
      <c r="AK1239" s="56"/>
      <c r="AL1239" s="56"/>
    </row>
    <row r="1240" spans="1:38" s="22" customFormat="1" x14ac:dyDescent="0.2">
      <c r="A1240" s="55"/>
      <c r="B1240" s="55"/>
      <c r="C1240" s="55"/>
      <c r="D1240" s="55"/>
      <c r="E1240" s="55"/>
      <c r="F1240" s="55"/>
      <c r="G1240" s="55"/>
      <c r="H1240" s="56"/>
      <c r="I1240" s="56"/>
      <c r="J1240" s="56"/>
      <c r="K1240" s="56"/>
      <c r="L1240" s="56"/>
      <c r="M1240" s="56"/>
      <c r="N1240" s="56"/>
      <c r="O1240" s="56"/>
      <c r="P1240" s="56"/>
      <c r="Q1240" s="56"/>
      <c r="R1240" s="56"/>
      <c r="S1240" s="56"/>
      <c r="T1240" s="56"/>
      <c r="U1240" s="56"/>
      <c r="V1240" s="56"/>
      <c r="W1240" s="56"/>
      <c r="X1240" s="56"/>
      <c r="Y1240" s="56"/>
      <c r="Z1240" s="56"/>
      <c r="AA1240" s="56"/>
      <c r="AB1240" s="56"/>
      <c r="AC1240" s="56"/>
      <c r="AD1240" s="56"/>
      <c r="AE1240" s="56"/>
      <c r="AF1240" s="56"/>
      <c r="AG1240" s="56"/>
      <c r="AH1240" s="56"/>
      <c r="AI1240" s="56"/>
      <c r="AJ1240" s="56"/>
      <c r="AK1240" s="56"/>
      <c r="AL1240" s="56"/>
    </row>
    <row r="1241" spans="1:38" s="22" customFormat="1" x14ac:dyDescent="0.2">
      <c r="A1241" s="55"/>
      <c r="B1241" s="55"/>
      <c r="C1241" s="55"/>
      <c r="D1241" s="55"/>
      <c r="E1241" s="55"/>
      <c r="F1241" s="55"/>
      <c r="G1241" s="55"/>
      <c r="H1241" s="56"/>
      <c r="I1241" s="56"/>
      <c r="J1241" s="56"/>
      <c r="K1241" s="56"/>
      <c r="L1241" s="56"/>
      <c r="M1241" s="56"/>
      <c r="N1241" s="56"/>
      <c r="O1241" s="56"/>
      <c r="P1241" s="56"/>
      <c r="Q1241" s="56"/>
      <c r="R1241" s="56"/>
      <c r="S1241" s="56"/>
      <c r="T1241" s="56"/>
      <c r="U1241" s="56"/>
      <c r="V1241" s="56"/>
      <c r="W1241" s="56"/>
      <c r="X1241" s="56"/>
      <c r="Y1241" s="56"/>
      <c r="Z1241" s="56"/>
      <c r="AA1241" s="56"/>
      <c r="AB1241" s="56"/>
      <c r="AC1241" s="56"/>
      <c r="AD1241" s="56"/>
      <c r="AE1241" s="56"/>
      <c r="AF1241" s="56"/>
      <c r="AG1241" s="56"/>
      <c r="AH1241" s="56"/>
      <c r="AI1241" s="56"/>
      <c r="AJ1241" s="56"/>
      <c r="AK1241" s="56"/>
      <c r="AL1241" s="56"/>
    </row>
    <row r="1242" spans="1:38" s="22" customFormat="1" x14ac:dyDescent="0.2">
      <c r="A1242" s="55"/>
      <c r="B1242" s="55"/>
      <c r="C1242" s="55"/>
      <c r="D1242" s="55"/>
      <c r="E1242" s="55"/>
      <c r="F1242" s="55"/>
      <c r="G1242" s="55"/>
      <c r="H1242" s="56"/>
      <c r="I1242" s="56"/>
      <c r="J1242" s="56"/>
      <c r="K1242" s="56"/>
      <c r="L1242" s="56"/>
      <c r="M1242" s="56"/>
      <c r="N1242" s="56"/>
      <c r="O1242" s="56"/>
      <c r="P1242" s="56"/>
      <c r="Q1242" s="56"/>
      <c r="R1242" s="56"/>
      <c r="S1242" s="56"/>
      <c r="T1242" s="56"/>
      <c r="U1242" s="56"/>
      <c r="V1242" s="56"/>
      <c r="W1242" s="56"/>
      <c r="X1242" s="56"/>
      <c r="Y1242" s="56"/>
      <c r="Z1242" s="56"/>
      <c r="AA1242" s="56"/>
      <c r="AB1242" s="56"/>
      <c r="AC1242" s="56"/>
      <c r="AD1242" s="56"/>
      <c r="AE1242" s="56"/>
      <c r="AF1242" s="56"/>
      <c r="AG1242" s="56"/>
      <c r="AH1242" s="56"/>
      <c r="AI1242" s="56"/>
      <c r="AJ1242" s="56"/>
      <c r="AK1242" s="56"/>
      <c r="AL1242" s="56"/>
    </row>
    <row r="1243" spans="1:38" s="22" customFormat="1" x14ac:dyDescent="0.2">
      <c r="A1243" s="55"/>
      <c r="B1243" s="55"/>
      <c r="C1243" s="55"/>
      <c r="D1243" s="55"/>
      <c r="E1243" s="55"/>
      <c r="F1243" s="55"/>
      <c r="G1243" s="55"/>
      <c r="H1243" s="56"/>
      <c r="I1243" s="56"/>
      <c r="J1243" s="56"/>
      <c r="K1243" s="56"/>
      <c r="L1243" s="56"/>
      <c r="M1243" s="56"/>
      <c r="N1243" s="56"/>
      <c r="O1243" s="56"/>
      <c r="P1243" s="56"/>
      <c r="Q1243" s="56"/>
      <c r="R1243" s="56"/>
      <c r="S1243" s="56"/>
      <c r="T1243" s="56"/>
      <c r="U1243" s="56"/>
      <c r="V1243" s="56"/>
      <c r="W1243" s="56"/>
      <c r="X1243" s="56"/>
      <c r="Y1243" s="56"/>
      <c r="Z1243" s="56"/>
      <c r="AA1243" s="56"/>
      <c r="AB1243" s="56"/>
      <c r="AC1243" s="56"/>
      <c r="AD1243" s="56"/>
      <c r="AE1243" s="56"/>
      <c r="AF1243" s="56"/>
      <c r="AG1243" s="56"/>
      <c r="AH1243" s="56"/>
      <c r="AI1243" s="56"/>
      <c r="AJ1243" s="56"/>
      <c r="AK1243" s="56"/>
      <c r="AL1243" s="56"/>
    </row>
    <row r="1244" spans="1:38" s="22" customFormat="1" x14ac:dyDescent="0.2">
      <c r="A1244" s="55"/>
      <c r="B1244" s="55"/>
      <c r="C1244" s="55"/>
      <c r="D1244" s="55"/>
      <c r="E1244" s="55"/>
      <c r="F1244" s="55"/>
      <c r="G1244" s="55"/>
      <c r="H1244" s="56"/>
      <c r="I1244" s="56"/>
      <c r="J1244" s="56"/>
      <c r="K1244" s="56"/>
      <c r="L1244" s="56"/>
      <c r="M1244" s="56"/>
      <c r="N1244" s="56"/>
      <c r="O1244" s="56"/>
      <c r="P1244" s="56"/>
      <c r="Q1244" s="56"/>
      <c r="R1244" s="56"/>
      <c r="S1244" s="56"/>
      <c r="T1244" s="56"/>
      <c r="U1244" s="56"/>
      <c r="V1244" s="56"/>
      <c r="W1244" s="56"/>
      <c r="X1244" s="56"/>
      <c r="Y1244" s="56"/>
      <c r="Z1244" s="56"/>
      <c r="AA1244" s="56"/>
      <c r="AB1244" s="56"/>
      <c r="AC1244" s="56"/>
      <c r="AD1244" s="56"/>
      <c r="AE1244" s="56"/>
      <c r="AF1244" s="56"/>
      <c r="AG1244" s="56"/>
      <c r="AH1244" s="56"/>
      <c r="AI1244" s="56"/>
      <c r="AJ1244" s="56"/>
      <c r="AK1244" s="56"/>
      <c r="AL1244" s="56"/>
    </row>
    <row r="1245" spans="1:38" s="22" customFormat="1" x14ac:dyDescent="0.2">
      <c r="A1245" s="55"/>
      <c r="B1245" s="55"/>
      <c r="C1245" s="55"/>
      <c r="D1245" s="55"/>
      <c r="E1245" s="55"/>
      <c r="F1245" s="55"/>
      <c r="G1245" s="55"/>
      <c r="H1245" s="56"/>
      <c r="I1245" s="56"/>
      <c r="J1245" s="56"/>
      <c r="K1245" s="56"/>
      <c r="L1245" s="56"/>
      <c r="M1245" s="56"/>
      <c r="N1245" s="56"/>
      <c r="O1245" s="56"/>
      <c r="P1245" s="56"/>
      <c r="Q1245" s="56"/>
      <c r="R1245" s="56"/>
      <c r="S1245" s="56"/>
      <c r="T1245" s="56"/>
      <c r="U1245" s="56"/>
      <c r="V1245" s="56"/>
      <c r="W1245" s="56"/>
      <c r="X1245" s="56"/>
      <c r="Y1245" s="56"/>
      <c r="Z1245" s="56"/>
      <c r="AA1245" s="56"/>
      <c r="AB1245" s="56"/>
      <c r="AC1245" s="56"/>
      <c r="AD1245" s="56"/>
      <c r="AE1245" s="56"/>
      <c r="AF1245" s="56"/>
      <c r="AG1245" s="56"/>
      <c r="AH1245" s="56"/>
      <c r="AI1245" s="56"/>
      <c r="AJ1245" s="56"/>
      <c r="AK1245" s="56"/>
      <c r="AL1245" s="56"/>
    </row>
    <row r="1246" spans="1:38" s="22" customFormat="1" x14ac:dyDescent="0.2">
      <c r="A1246" s="55"/>
      <c r="B1246" s="55"/>
      <c r="C1246" s="55"/>
      <c r="D1246" s="55"/>
      <c r="E1246" s="55"/>
      <c r="F1246" s="55"/>
      <c r="G1246" s="55"/>
      <c r="H1246" s="56"/>
      <c r="I1246" s="56"/>
      <c r="J1246" s="56"/>
      <c r="K1246" s="56"/>
      <c r="L1246" s="56"/>
      <c r="M1246" s="56"/>
      <c r="N1246" s="56"/>
      <c r="O1246" s="56"/>
      <c r="P1246" s="56"/>
      <c r="Q1246" s="56"/>
      <c r="R1246" s="56"/>
      <c r="S1246" s="56"/>
      <c r="T1246" s="56"/>
      <c r="U1246" s="56"/>
      <c r="V1246" s="56"/>
      <c r="W1246" s="56"/>
      <c r="X1246" s="56"/>
      <c r="Y1246" s="56"/>
      <c r="Z1246" s="56"/>
      <c r="AA1246" s="56"/>
      <c r="AB1246" s="56"/>
      <c r="AC1246" s="56"/>
      <c r="AD1246" s="56"/>
      <c r="AE1246" s="56"/>
      <c r="AF1246" s="56"/>
      <c r="AG1246" s="56"/>
      <c r="AH1246" s="56"/>
      <c r="AI1246" s="56"/>
      <c r="AJ1246" s="56"/>
      <c r="AK1246" s="56"/>
      <c r="AL1246" s="56"/>
    </row>
    <row r="1247" spans="1:38" s="22" customFormat="1" x14ac:dyDescent="0.2">
      <c r="A1247" s="55"/>
      <c r="B1247" s="55"/>
      <c r="C1247" s="55"/>
      <c r="D1247" s="55"/>
      <c r="E1247" s="55"/>
      <c r="F1247" s="55"/>
      <c r="G1247" s="55"/>
      <c r="H1247" s="56"/>
      <c r="I1247" s="56"/>
      <c r="J1247" s="56"/>
      <c r="K1247" s="56"/>
      <c r="L1247" s="56"/>
      <c r="M1247" s="56"/>
      <c r="N1247" s="56"/>
      <c r="O1247" s="56"/>
      <c r="P1247" s="56"/>
      <c r="Q1247" s="56"/>
      <c r="R1247" s="56"/>
      <c r="S1247" s="56"/>
      <c r="T1247" s="56"/>
      <c r="U1247" s="56"/>
      <c r="V1247" s="56"/>
      <c r="W1247" s="56"/>
      <c r="X1247" s="56"/>
      <c r="Y1247" s="56"/>
      <c r="Z1247" s="56"/>
      <c r="AA1247" s="56"/>
      <c r="AB1247" s="56"/>
      <c r="AC1247" s="56"/>
      <c r="AD1247" s="56"/>
      <c r="AE1247" s="56"/>
      <c r="AF1247" s="56"/>
      <c r="AG1247" s="56"/>
      <c r="AH1247" s="56"/>
      <c r="AI1247" s="56"/>
      <c r="AJ1247" s="56"/>
      <c r="AK1247" s="56"/>
      <c r="AL1247" s="56"/>
    </row>
    <row r="1248" spans="1:38" s="22" customFormat="1" x14ac:dyDescent="0.2">
      <c r="A1248" s="55"/>
      <c r="B1248" s="55"/>
      <c r="C1248" s="55"/>
      <c r="D1248" s="55"/>
      <c r="E1248" s="55"/>
      <c r="F1248" s="55"/>
      <c r="G1248" s="55"/>
      <c r="H1248" s="56"/>
      <c r="I1248" s="56"/>
      <c r="J1248" s="56"/>
      <c r="K1248" s="56"/>
      <c r="L1248" s="56"/>
      <c r="M1248" s="56"/>
      <c r="N1248" s="56"/>
      <c r="O1248" s="56"/>
      <c r="P1248" s="56"/>
      <c r="Q1248" s="56"/>
      <c r="R1248" s="56"/>
      <c r="S1248" s="56"/>
      <c r="T1248" s="56"/>
      <c r="U1248" s="56"/>
      <c r="V1248" s="56"/>
      <c r="W1248" s="56"/>
      <c r="X1248" s="56"/>
      <c r="Y1248" s="56"/>
      <c r="Z1248" s="56"/>
      <c r="AA1248" s="56"/>
      <c r="AB1248" s="56"/>
      <c r="AC1248" s="56"/>
      <c r="AD1248" s="56"/>
      <c r="AE1248" s="56"/>
      <c r="AF1248" s="56"/>
      <c r="AG1248" s="56"/>
      <c r="AH1248" s="56"/>
      <c r="AI1248" s="56"/>
      <c r="AJ1248" s="56"/>
      <c r="AK1248" s="56"/>
      <c r="AL1248" s="56"/>
    </row>
    <row r="1249" spans="1:38" s="22" customFormat="1" x14ac:dyDescent="0.2">
      <c r="A1249" s="55"/>
      <c r="B1249" s="55"/>
      <c r="C1249" s="55"/>
      <c r="D1249" s="55"/>
      <c r="E1249" s="55"/>
      <c r="F1249" s="55"/>
      <c r="G1249" s="55"/>
      <c r="H1249" s="56"/>
      <c r="I1249" s="56"/>
      <c r="J1249" s="56"/>
      <c r="K1249" s="56"/>
      <c r="L1249" s="56"/>
      <c r="M1249" s="56"/>
      <c r="N1249" s="56"/>
      <c r="O1249" s="56"/>
      <c r="P1249" s="56"/>
      <c r="Q1249" s="56"/>
      <c r="R1249" s="56"/>
      <c r="S1249" s="56"/>
      <c r="T1249" s="56"/>
      <c r="U1249" s="56"/>
      <c r="V1249" s="56"/>
      <c r="W1249" s="56"/>
      <c r="X1249" s="56"/>
      <c r="Y1249" s="56"/>
      <c r="Z1249" s="56"/>
      <c r="AA1249" s="56"/>
      <c r="AB1249" s="56"/>
      <c r="AC1249" s="56"/>
      <c r="AD1249" s="56"/>
      <c r="AE1249" s="56"/>
      <c r="AF1249" s="56"/>
      <c r="AG1249" s="56"/>
      <c r="AH1249" s="56"/>
      <c r="AI1249" s="56"/>
      <c r="AJ1249" s="56"/>
      <c r="AK1249" s="56"/>
      <c r="AL1249" s="56"/>
    </row>
    <row r="1250" spans="1:38" s="22" customFormat="1" x14ac:dyDescent="0.2">
      <c r="A1250" s="55"/>
      <c r="B1250" s="55"/>
      <c r="C1250" s="55"/>
      <c r="D1250" s="55"/>
      <c r="E1250" s="55"/>
      <c r="F1250" s="55"/>
      <c r="G1250" s="55"/>
      <c r="H1250" s="56"/>
      <c r="I1250" s="56"/>
      <c r="J1250" s="56"/>
      <c r="K1250" s="56"/>
      <c r="L1250" s="56"/>
      <c r="M1250" s="56"/>
      <c r="N1250" s="56"/>
      <c r="O1250" s="56"/>
      <c r="P1250" s="56"/>
      <c r="Q1250" s="56"/>
      <c r="R1250" s="56"/>
      <c r="S1250" s="56"/>
      <c r="T1250" s="56"/>
      <c r="U1250" s="56"/>
      <c r="V1250" s="56"/>
      <c r="W1250" s="56"/>
      <c r="X1250" s="56"/>
      <c r="Y1250" s="56"/>
      <c r="Z1250" s="56"/>
      <c r="AA1250" s="56"/>
      <c r="AB1250" s="56"/>
      <c r="AC1250" s="56"/>
      <c r="AD1250" s="56"/>
      <c r="AE1250" s="56"/>
      <c r="AF1250" s="56"/>
      <c r="AG1250" s="56"/>
      <c r="AH1250" s="56"/>
      <c r="AI1250" s="56"/>
      <c r="AJ1250" s="56"/>
      <c r="AK1250" s="56"/>
      <c r="AL1250" s="56"/>
    </row>
    <row r="1251" spans="1:38" s="22" customFormat="1" x14ac:dyDescent="0.2">
      <c r="A1251" s="55"/>
      <c r="B1251" s="55"/>
      <c r="C1251" s="55"/>
      <c r="D1251" s="55"/>
      <c r="E1251" s="55"/>
      <c r="F1251" s="55"/>
      <c r="G1251" s="55"/>
      <c r="H1251" s="56"/>
      <c r="I1251" s="56"/>
      <c r="J1251" s="56"/>
      <c r="K1251" s="56"/>
      <c r="L1251" s="56"/>
      <c r="M1251" s="56"/>
      <c r="N1251" s="56"/>
      <c r="O1251" s="56"/>
      <c r="P1251" s="56"/>
      <c r="Q1251" s="56"/>
      <c r="R1251" s="56"/>
      <c r="S1251" s="56"/>
      <c r="T1251" s="56"/>
      <c r="U1251" s="56"/>
      <c r="V1251" s="56"/>
      <c r="W1251" s="56"/>
      <c r="X1251" s="56"/>
      <c r="Y1251" s="56"/>
      <c r="Z1251" s="56"/>
      <c r="AA1251" s="56"/>
      <c r="AB1251" s="56"/>
      <c r="AC1251" s="56"/>
      <c r="AD1251" s="56"/>
      <c r="AE1251" s="56"/>
      <c r="AF1251" s="56"/>
      <c r="AG1251" s="56"/>
      <c r="AH1251" s="56"/>
      <c r="AI1251" s="56"/>
      <c r="AJ1251" s="56"/>
      <c r="AK1251" s="56"/>
      <c r="AL1251" s="56"/>
    </row>
    <row r="1252" spans="1:38" s="22" customFormat="1" x14ac:dyDescent="0.2">
      <c r="A1252" s="55"/>
      <c r="B1252" s="55"/>
      <c r="C1252" s="55"/>
      <c r="D1252" s="55"/>
      <c r="E1252" s="55"/>
      <c r="F1252" s="55"/>
      <c r="G1252" s="55"/>
      <c r="H1252" s="56"/>
      <c r="I1252" s="56"/>
      <c r="J1252" s="56"/>
      <c r="K1252" s="56"/>
      <c r="L1252" s="56"/>
      <c r="M1252" s="56"/>
      <c r="N1252" s="56"/>
      <c r="O1252" s="56"/>
      <c r="P1252" s="56"/>
      <c r="Q1252" s="56"/>
      <c r="R1252" s="56"/>
      <c r="S1252" s="56"/>
      <c r="T1252" s="56"/>
      <c r="U1252" s="56"/>
      <c r="V1252" s="56"/>
      <c r="W1252" s="56"/>
      <c r="X1252" s="56"/>
      <c r="Y1252" s="56"/>
      <c r="Z1252" s="56"/>
      <c r="AA1252" s="56"/>
      <c r="AB1252" s="56"/>
      <c r="AC1252" s="56"/>
      <c r="AD1252" s="56"/>
      <c r="AE1252" s="56"/>
      <c r="AF1252" s="56"/>
      <c r="AG1252" s="56"/>
      <c r="AH1252" s="56"/>
      <c r="AI1252" s="56"/>
      <c r="AJ1252" s="56"/>
      <c r="AK1252" s="56"/>
      <c r="AL1252" s="56"/>
    </row>
    <row r="1253" spans="1:38" s="22" customFormat="1" x14ac:dyDescent="0.2">
      <c r="A1253" s="55"/>
      <c r="B1253" s="55"/>
      <c r="C1253" s="55"/>
      <c r="D1253" s="55"/>
      <c r="E1253" s="55"/>
      <c r="F1253" s="55"/>
      <c r="G1253" s="55"/>
      <c r="H1253" s="56"/>
      <c r="I1253" s="56"/>
      <c r="J1253" s="56"/>
      <c r="K1253" s="56"/>
      <c r="L1253" s="56"/>
      <c r="M1253" s="56"/>
      <c r="N1253" s="56"/>
      <c r="O1253" s="56"/>
      <c r="P1253" s="56"/>
      <c r="Q1253" s="56"/>
      <c r="R1253" s="56"/>
      <c r="S1253" s="56"/>
      <c r="T1253" s="56"/>
      <c r="U1253" s="56"/>
      <c r="V1253" s="56"/>
      <c r="W1253" s="56"/>
      <c r="X1253" s="56"/>
      <c r="Y1253" s="56"/>
      <c r="Z1253" s="56"/>
      <c r="AA1253" s="56"/>
      <c r="AB1253" s="56"/>
      <c r="AC1253" s="56"/>
      <c r="AD1253" s="56"/>
      <c r="AE1253" s="56"/>
      <c r="AF1253" s="56"/>
      <c r="AG1253" s="56"/>
      <c r="AH1253" s="56"/>
      <c r="AI1253" s="56"/>
      <c r="AJ1253" s="56"/>
      <c r="AK1253" s="56"/>
      <c r="AL1253" s="56"/>
    </row>
    <row r="1254" spans="1:38" s="22" customFormat="1" x14ac:dyDescent="0.2">
      <c r="A1254" s="55"/>
      <c r="B1254" s="55"/>
      <c r="C1254" s="55"/>
      <c r="D1254" s="55"/>
      <c r="E1254" s="55"/>
      <c r="F1254" s="55"/>
      <c r="G1254" s="55"/>
      <c r="H1254" s="56"/>
      <c r="I1254" s="56"/>
      <c r="J1254" s="56"/>
      <c r="K1254" s="56"/>
      <c r="L1254" s="56"/>
      <c r="M1254" s="56"/>
      <c r="N1254" s="56"/>
      <c r="O1254" s="56"/>
      <c r="P1254" s="56"/>
      <c r="Q1254" s="56"/>
      <c r="R1254" s="56"/>
      <c r="S1254" s="56"/>
      <c r="T1254" s="56"/>
      <c r="U1254" s="56"/>
      <c r="V1254" s="56"/>
      <c r="W1254" s="56"/>
      <c r="X1254" s="56"/>
      <c r="Y1254" s="56"/>
      <c r="Z1254" s="56"/>
      <c r="AA1254" s="56"/>
      <c r="AB1254" s="56"/>
      <c r="AC1254" s="56"/>
      <c r="AD1254" s="56"/>
      <c r="AE1254" s="56"/>
      <c r="AF1254" s="56"/>
      <c r="AG1254" s="56"/>
      <c r="AH1254" s="56"/>
      <c r="AI1254" s="56"/>
      <c r="AJ1254" s="56"/>
      <c r="AK1254" s="56"/>
      <c r="AL1254" s="56"/>
    </row>
    <row r="1255" spans="1:38" s="22" customFormat="1" x14ac:dyDescent="0.2">
      <c r="A1255" s="55"/>
      <c r="B1255" s="55"/>
      <c r="C1255" s="55"/>
      <c r="D1255" s="55"/>
      <c r="E1255" s="55"/>
      <c r="F1255" s="55"/>
      <c r="G1255" s="55"/>
      <c r="H1255" s="56"/>
      <c r="I1255" s="56"/>
      <c r="J1255" s="56"/>
      <c r="K1255" s="56"/>
      <c r="L1255" s="56"/>
      <c r="M1255" s="56"/>
      <c r="N1255" s="56"/>
      <c r="O1255" s="56"/>
      <c r="P1255" s="56"/>
      <c r="Q1255" s="56"/>
      <c r="R1255" s="56"/>
      <c r="S1255" s="56"/>
      <c r="T1255" s="56"/>
      <c r="U1255" s="56"/>
      <c r="V1255" s="56"/>
      <c r="W1255" s="56"/>
      <c r="X1255" s="56"/>
      <c r="Y1255" s="56"/>
      <c r="Z1255" s="56"/>
      <c r="AA1255" s="56"/>
      <c r="AB1255" s="56"/>
      <c r="AC1255" s="56"/>
      <c r="AD1255" s="56"/>
      <c r="AE1255" s="56"/>
      <c r="AF1255" s="56"/>
      <c r="AG1255" s="56"/>
      <c r="AH1255" s="56"/>
      <c r="AI1255" s="56"/>
      <c r="AJ1255" s="56"/>
      <c r="AK1255" s="56"/>
      <c r="AL1255" s="56"/>
    </row>
    <row r="1256" spans="1:38" s="22" customFormat="1" x14ac:dyDescent="0.2">
      <c r="A1256" s="55"/>
      <c r="B1256" s="55"/>
      <c r="C1256" s="55"/>
      <c r="D1256" s="55"/>
      <c r="E1256" s="55"/>
      <c r="F1256" s="55"/>
      <c r="G1256" s="55"/>
      <c r="H1256" s="56"/>
      <c r="I1256" s="56"/>
      <c r="J1256" s="56"/>
      <c r="K1256" s="56"/>
      <c r="L1256" s="56"/>
      <c r="M1256" s="56"/>
      <c r="N1256" s="56"/>
      <c r="O1256" s="56"/>
      <c r="P1256" s="56"/>
      <c r="Q1256" s="56"/>
      <c r="R1256" s="56"/>
      <c r="S1256" s="56"/>
      <c r="T1256" s="56"/>
      <c r="U1256" s="56"/>
      <c r="V1256" s="56"/>
      <c r="W1256" s="56"/>
      <c r="X1256" s="56"/>
      <c r="Y1256" s="56"/>
      <c r="Z1256" s="56"/>
      <c r="AA1256" s="56"/>
      <c r="AB1256" s="56"/>
      <c r="AC1256" s="56"/>
      <c r="AD1256" s="56"/>
      <c r="AE1256" s="56"/>
      <c r="AF1256" s="56"/>
      <c r="AG1256" s="56"/>
      <c r="AH1256" s="56"/>
      <c r="AI1256" s="56"/>
      <c r="AJ1256" s="56"/>
      <c r="AK1256" s="56"/>
      <c r="AL1256" s="56"/>
    </row>
    <row r="1257" spans="1:38" s="22" customFormat="1" x14ac:dyDescent="0.2">
      <c r="A1257" s="55"/>
      <c r="B1257" s="55"/>
      <c r="C1257" s="55"/>
      <c r="D1257" s="55"/>
      <c r="E1257" s="55"/>
      <c r="F1257" s="55"/>
      <c r="G1257" s="55"/>
      <c r="H1257" s="56"/>
      <c r="I1257" s="56"/>
      <c r="J1257" s="56"/>
      <c r="K1257" s="56"/>
      <c r="L1257" s="56"/>
      <c r="M1257" s="56"/>
      <c r="N1257" s="56"/>
      <c r="O1257" s="56"/>
      <c r="P1257" s="56"/>
      <c r="Q1257" s="56"/>
      <c r="R1257" s="56"/>
      <c r="S1257" s="56"/>
      <c r="T1257" s="56"/>
      <c r="U1257" s="56"/>
      <c r="V1257" s="56"/>
      <c r="W1257" s="56"/>
      <c r="X1257" s="56"/>
      <c r="Y1257" s="56"/>
      <c r="Z1257" s="56"/>
      <c r="AA1257" s="56"/>
      <c r="AB1257" s="56"/>
      <c r="AC1257" s="56"/>
      <c r="AD1257" s="56"/>
      <c r="AE1257" s="56"/>
      <c r="AF1257" s="56"/>
      <c r="AG1257" s="56"/>
      <c r="AH1257" s="56"/>
      <c r="AI1257" s="56"/>
      <c r="AJ1257" s="56"/>
      <c r="AK1257" s="56"/>
      <c r="AL1257" s="56"/>
    </row>
    <row r="1258" spans="1:38" s="22" customFormat="1" x14ac:dyDescent="0.2">
      <c r="A1258" s="55"/>
      <c r="B1258" s="55"/>
      <c r="C1258" s="55"/>
      <c r="D1258" s="55"/>
      <c r="E1258" s="55"/>
      <c r="F1258" s="55"/>
      <c r="G1258" s="55"/>
      <c r="H1258" s="56"/>
      <c r="I1258" s="56"/>
      <c r="J1258" s="56"/>
      <c r="K1258" s="56"/>
      <c r="L1258" s="56"/>
      <c r="M1258" s="56"/>
      <c r="N1258" s="56"/>
      <c r="O1258" s="56"/>
      <c r="P1258" s="56"/>
      <c r="Q1258" s="56"/>
      <c r="R1258" s="56"/>
      <c r="S1258" s="56"/>
      <c r="T1258" s="56"/>
      <c r="U1258" s="56"/>
      <c r="V1258" s="56"/>
      <c r="W1258" s="56"/>
      <c r="X1258" s="56"/>
      <c r="Y1258" s="56"/>
      <c r="Z1258" s="56"/>
      <c r="AA1258" s="56"/>
      <c r="AB1258" s="56"/>
      <c r="AC1258" s="56"/>
      <c r="AD1258" s="56"/>
      <c r="AE1258" s="56"/>
      <c r="AF1258" s="56"/>
      <c r="AG1258" s="56"/>
      <c r="AH1258" s="56"/>
      <c r="AI1258" s="56"/>
      <c r="AJ1258" s="56"/>
      <c r="AK1258" s="56"/>
      <c r="AL1258" s="56"/>
    </row>
    <row r="1259" spans="1:38" s="22" customFormat="1" x14ac:dyDescent="0.2">
      <c r="A1259" s="55"/>
      <c r="B1259" s="55"/>
      <c r="C1259" s="55"/>
      <c r="D1259" s="55"/>
      <c r="E1259" s="55"/>
      <c r="F1259" s="55"/>
      <c r="G1259" s="55"/>
      <c r="H1259" s="56"/>
      <c r="I1259" s="56"/>
      <c r="J1259" s="56"/>
      <c r="K1259" s="56"/>
      <c r="L1259" s="56"/>
      <c r="M1259" s="56"/>
      <c r="N1259" s="56"/>
      <c r="O1259" s="56"/>
      <c r="P1259" s="56"/>
      <c r="Q1259" s="56"/>
      <c r="R1259" s="56"/>
      <c r="S1259" s="56"/>
      <c r="T1259" s="56"/>
      <c r="U1259" s="56"/>
      <c r="V1259" s="56"/>
      <c r="W1259" s="56"/>
      <c r="X1259" s="56"/>
      <c r="Y1259" s="56"/>
      <c r="Z1259" s="56"/>
      <c r="AA1259" s="56"/>
      <c r="AB1259" s="56"/>
      <c r="AC1259" s="56"/>
      <c r="AD1259" s="56"/>
      <c r="AE1259" s="56"/>
      <c r="AF1259" s="56"/>
      <c r="AG1259" s="56"/>
      <c r="AH1259" s="56"/>
      <c r="AI1259" s="56"/>
      <c r="AJ1259" s="56"/>
      <c r="AK1259" s="56"/>
      <c r="AL1259" s="56"/>
    </row>
    <row r="1260" spans="1:38" s="22" customFormat="1" x14ac:dyDescent="0.2">
      <c r="A1260" s="55"/>
      <c r="B1260" s="55"/>
      <c r="C1260" s="55"/>
      <c r="D1260" s="55"/>
      <c r="E1260" s="55"/>
      <c r="F1260" s="55"/>
      <c r="G1260" s="55"/>
      <c r="H1260" s="56"/>
      <c r="I1260" s="56"/>
      <c r="J1260" s="56"/>
      <c r="K1260" s="56"/>
      <c r="L1260" s="56"/>
      <c r="M1260" s="56"/>
      <c r="N1260" s="56"/>
      <c r="O1260" s="56"/>
      <c r="P1260" s="56"/>
      <c r="Q1260" s="56"/>
      <c r="R1260" s="56"/>
      <c r="S1260" s="56"/>
      <c r="T1260" s="56"/>
      <c r="U1260" s="56"/>
      <c r="V1260" s="56"/>
      <c r="W1260" s="56"/>
      <c r="X1260" s="56"/>
      <c r="Y1260" s="56"/>
      <c r="Z1260" s="56"/>
      <c r="AA1260" s="56"/>
      <c r="AB1260" s="56"/>
      <c r="AC1260" s="56"/>
      <c r="AD1260" s="56"/>
      <c r="AE1260" s="56"/>
      <c r="AF1260" s="56"/>
      <c r="AG1260" s="56"/>
      <c r="AH1260" s="56"/>
      <c r="AI1260" s="56"/>
      <c r="AJ1260" s="56"/>
      <c r="AK1260" s="56"/>
      <c r="AL1260" s="56"/>
    </row>
    <row r="1261" spans="1:38" s="22" customFormat="1" x14ac:dyDescent="0.2">
      <c r="A1261" s="55"/>
      <c r="B1261" s="55"/>
      <c r="C1261" s="55"/>
      <c r="D1261" s="55"/>
      <c r="E1261" s="55"/>
      <c r="F1261" s="55"/>
      <c r="G1261" s="55"/>
      <c r="H1261" s="56"/>
      <c r="I1261" s="56"/>
      <c r="J1261" s="56"/>
      <c r="K1261" s="56"/>
      <c r="L1261" s="56"/>
      <c r="M1261" s="56"/>
      <c r="N1261" s="56"/>
      <c r="O1261" s="56"/>
      <c r="P1261" s="56"/>
      <c r="Q1261" s="56"/>
      <c r="R1261" s="56"/>
      <c r="S1261" s="56"/>
      <c r="T1261" s="56"/>
      <c r="U1261" s="56"/>
      <c r="V1261" s="56"/>
      <c r="W1261" s="56"/>
      <c r="X1261" s="56"/>
      <c r="Y1261" s="56"/>
      <c r="Z1261" s="56"/>
      <c r="AA1261" s="56"/>
      <c r="AB1261" s="56"/>
      <c r="AC1261" s="56"/>
      <c r="AD1261" s="56"/>
      <c r="AE1261" s="56"/>
      <c r="AF1261" s="56"/>
      <c r="AG1261" s="56"/>
      <c r="AH1261" s="56"/>
      <c r="AI1261" s="56"/>
      <c r="AJ1261" s="56"/>
      <c r="AK1261" s="56"/>
      <c r="AL1261" s="56"/>
    </row>
    <row r="1262" spans="1:38" s="22" customFormat="1" x14ac:dyDescent="0.2">
      <c r="A1262" s="55"/>
      <c r="B1262" s="55"/>
      <c r="C1262" s="55"/>
      <c r="D1262" s="55"/>
      <c r="E1262" s="55"/>
      <c r="F1262" s="55"/>
      <c r="G1262" s="55"/>
      <c r="H1262" s="56"/>
      <c r="I1262" s="56"/>
      <c r="J1262" s="56"/>
      <c r="K1262" s="56"/>
      <c r="L1262" s="56"/>
      <c r="M1262" s="56"/>
      <c r="N1262" s="56"/>
      <c r="O1262" s="56"/>
      <c r="P1262" s="56"/>
      <c r="Q1262" s="56"/>
      <c r="R1262" s="56"/>
      <c r="S1262" s="56"/>
      <c r="T1262" s="56"/>
      <c r="U1262" s="56"/>
      <c r="V1262" s="56"/>
      <c r="W1262" s="56"/>
      <c r="X1262" s="56"/>
      <c r="Y1262" s="56"/>
      <c r="Z1262" s="56"/>
      <c r="AA1262" s="56"/>
      <c r="AB1262" s="56"/>
      <c r="AC1262" s="56"/>
      <c r="AD1262" s="56"/>
      <c r="AE1262" s="56"/>
      <c r="AF1262" s="56"/>
      <c r="AG1262" s="56"/>
      <c r="AH1262" s="56"/>
      <c r="AI1262" s="56"/>
      <c r="AJ1262" s="56"/>
      <c r="AK1262" s="56"/>
      <c r="AL1262" s="56"/>
    </row>
    <row r="1263" spans="1:38" s="22" customFormat="1" x14ac:dyDescent="0.2">
      <c r="A1263" s="55"/>
      <c r="B1263" s="55"/>
      <c r="C1263" s="55"/>
      <c r="D1263" s="55"/>
      <c r="E1263" s="55"/>
      <c r="F1263" s="55"/>
      <c r="G1263" s="55"/>
      <c r="H1263" s="56"/>
      <c r="I1263" s="56"/>
      <c r="J1263" s="56"/>
      <c r="K1263" s="56"/>
      <c r="L1263" s="56"/>
      <c r="M1263" s="56"/>
      <c r="N1263" s="56"/>
      <c r="O1263" s="56"/>
      <c r="P1263" s="56"/>
      <c r="Q1263" s="56"/>
      <c r="R1263" s="56"/>
      <c r="S1263" s="56"/>
      <c r="T1263" s="56"/>
      <c r="U1263" s="56"/>
      <c r="V1263" s="56"/>
      <c r="W1263" s="56"/>
      <c r="X1263" s="56"/>
      <c r="Y1263" s="56"/>
      <c r="Z1263" s="56"/>
      <c r="AA1263" s="56"/>
      <c r="AB1263" s="56"/>
      <c r="AC1263" s="56"/>
      <c r="AD1263" s="56"/>
      <c r="AE1263" s="56"/>
      <c r="AF1263" s="56"/>
      <c r="AG1263" s="56"/>
      <c r="AH1263" s="56"/>
      <c r="AI1263" s="56"/>
      <c r="AJ1263" s="56"/>
      <c r="AK1263" s="56"/>
      <c r="AL1263" s="56"/>
    </row>
    <row r="1264" spans="1:38" s="22" customFormat="1" x14ac:dyDescent="0.2">
      <c r="A1264" s="55"/>
      <c r="B1264" s="55"/>
      <c r="C1264" s="55"/>
      <c r="D1264" s="55"/>
      <c r="E1264" s="55"/>
      <c r="F1264" s="55"/>
      <c r="G1264" s="55"/>
      <c r="H1264" s="56"/>
      <c r="I1264" s="56"/>
      <c r="J1264" s="56"/>
      <c r="K1264" s="56"/>
      <c r="L1264" s="56"/>
      <c r="M1264" s="56"/>
      <c r="N1264" s="56"/>
      <c r="O1264" s="56"/>
      <c r="P1264" s="56"/>
      <c r="Q1264" s="56"/>
      <c r="R1264" s="56"/>
      <c r="S1264" s="56"/>
      <c r="T1264" s="56"/>
      <c r="U1264" s="56"/>
      <c r="V1264" s="56"/>
      <c r="W1264" s="56"/>
      <c r="X1264" s="56"/>
      <c r="Y1264" s="56"/>
      <c r="Z1264" s="56"/>
      <c r="AA1264" s="56"/>
      <c r="AB1264" s="56"/>
      <c r="AC1264" s="56"/>
      <c r="AD1264" s="56"/>
      <c r="AE1264" s="56"/>
      <c r="AF1264" s="56"/>
      <c r="AG1264" s="56"/>
      <c r="AH1264" s="56"/>
      <c r="AI1264" s="56"/>
      <c r="AJ1264" s="56"/>
      <c r="AK1264" s="56"/>
      <c r="AL1264" s="56"/>
    </row>
    <row r="1265" spans="1:38" s="22" customFormat="1" x14ac:dyDescent="0.2">
      <c r="A1265" s="55"/>
      <c r="B1265" s="55"/>
      <c r="C1265" s="55"/>
      <c r="D1265" s="55"/>
      <c r="E1265" s="55"/>
      <c r="F1265" s="55"/>
      <c r="G1265" s="55"/>
      <c r="H1265" s="56"/>
      <c r="I1265" s="56"/>
      <c r="J1265" s="56"/>
      <c r="K1265" s="56"/>
      <c r="L1265" s="56"/>
      <c r="M1265" s="56"/>
      <c r="N1265" s="56"/>
      <c r="O1265" s="56"/>
      <c r="P1265" s="56"/>
      <c r="Q1265" s="56"/>
      <c r="R1265" s="56"/>
      <c r="S1265" s="56"/>
      <c r="T1265" s="56"/>
      <c r="U1265" s="56"/>
      <c r="V1265" s="56"/>
      <c r="W1265" s="56"/>
      <c r="X1265" s="56"/>
      <c r="Y1265" s="56"/>
      <c r="Z1265" s="56"/>
      <c r="AA1265" s="56"/>
      <c r="AB1265" s="56"/>
      <c r="AC1265" s="56"/>
      <c r="AD1265" s="56"/>
      <c r="AE1265" s="56"/>
      <c r="AF1265" s="56"/>
      <c r="AG1265" s="56"/>
      <c r="AH1265" s="56"/>
      <c r="AI1265" s="56"/>
      <c r="AJ1265" s="56"/>
      <c r="AK1265" s="56"/>
      <c r="AL1265" s="56"/>
    </row>
    <row r="1266" spans="1:38" s="22" customFormat="1" x14ac:dyDescent="0.2">
      <c r="A1266" s="55"/>
      <c r="B1266" s="55"/>
      <c r="C1266" s="55"/>
      <c r="D1266" s="55"/>
      <c r="E1266" s="55"/>
      <c r="F1266" s="55"/>
      <c r="G1266" s="55"/>
      <c r="H1266" s="56"/>
      <c r="I1266" s="56"/>
      <c r="J1266" s="56"/>
      <c r="K1266" s="56"/>
      <c r="L1266" s="56"/>
      <c r="M1266" s="56"/>
      <c r="N1266" s="56"/>
      <c r="O1266" s="56"/>
      <c r="P1266" s="56"/>
      <c r="Q1266" s="56"/>
      <c r="R1266" s="56"/>
      <c r="S1266" s="56"/>
      <c r="T1266" s="56"/>
      <c r="U1266" s="56"/>
      <c r="V1266" s="56"/>
      <c r="W1266" s="56"/>
      <c r="X1266" s="56"/>
      <c r="Y1266" s="56"/>
      <c r="Z1266" s="56"/>
      <c r="AA1266" s="56"/>
      <c r="AB1266" s="56"/>
      <c r="AC1266" s="56"/>
      <c r="AD1266" s="56"/>
      <c r="AE1266" s="56"/>
      <c r="AF1266" s="56"/>
      <c r="AG1266" s="56"/>
      <c r="AH1266" s="56"/>
      <c r="AI1266" s="56"/>
      <c r="AJ1266" s="56"/>
      <c r="AK1266" s="56"/>
      <c r="AL1266" s="56"/>
    </row>
    <row r="1267" spans="1:38" s="22" customFormat="1" x14ac:dyDescent="0.2">
      <c r="A1267" s="55"/>
      <c r="B1267" s="55"/>
      <c r="C1267" s="55"/>
      <c r="D1267" s="55"/>
      <c r="E1267" s="55"/>
      <c r="F1267" s="55"/>
      <c r="G1267" s="55"/>
      <c r="H1267" s="56"/>
      <c r="I1267" s="56"/>
      <c r="J1267" s="56"/>
      <c r="K1267" s="56"/>
      <c r="L1267" s="56"/>
      <c r="M1267" s="56"/>
      <c r="N1267" s="56"/>
      <c r="O1267" s="56"/>
      <c r="P1267" s="56"/>
      <c r="Q1267" s="56"/>
      <c r="R1267" s="56"/>
      <c r="S1267" s="56"/>
      <c r="T1267" s="56"/>
      <c r="U1267" s="56"/>
      <c r="V1267" s="56"/>
      <c r="W1267" s="56"/>
      <c r="X1267" s="56"/>
      <c r="Y1267" s="56"/>
      <c r="Z1267" s="56"/>
      <c r="AA1267" s="56"/>
      <c r="AB1267" s="56"/>
      <c r="AC1267" s="56"/>
      <c r="AD1267" s="56"/>
      <c r="AE1267" s="56"/>
      <c r="AF1267" s="56"/>
      <c r="AG1267" s="56"/>
      <c r="AH1267" s="56"/>
      <c r="AI1267" s="56"/>
      <c r="AJ1267" s="56"/>
      <c r="AK1267" s="56"/>
      <c r="AL1267" s="56"/>
    </row>
    <row r="1268" spans="1:38" s="22" customFormat="1" x14ac:dyDescent="0.2">
      <c r="A1268" s="55"/>
      <c r="B1268" s="55"/>
      <c r="C1268" s="55"/>
      <c r="D1268" s="55"/>
      <c r="E1268" s="55"/>
      <c r="F1268" s="55"/>
      <c r="G1268" s="55"/>
      <c r="H1268" s="56"/>
      <c r="I1268" s="56"/>
      <c r="J1268" s="56"/>
      <c r="K1268" s="56"/>
      <c r="L1268" s="56"/>
      <c r="M1268" s="56"/>
      <c r="N1268" s="56"/>
      <c r="O1268" s="56"/>
      <c r="P1268" s="56"/>
      <c r="Q1268" s="56"/>
      <c r="R1268" s="56"/>
      <c r="S1268" s="56"/>
      <c r="T1268" s="56"/>
      <c r="U1268" s="56"/>
      <c r="V1268" s="56"/>
      <c r="W1268" s="56"/>
      <c r="X1268" s="56"/>
      <c r="Y1268" s="56"/>
      <c r="Z1268" s="56"/>
      <c r="AA1268" s="56"/>
      <c r="AB1268" s="56"/>
      <c r="AC1268" s="56"/>
      <c r="AD1268" s="56"/>
      <c r="AE1268" s="56"/>
      <c r="AF1268" s="56"/>
      <c r="AG1268" s="56"/>
      <c r="AH1268" s="56"/>
      <c r="AI1268" s="56"/>
      <c r="AJ1268" s="56"/>
      <c r="AK1268" s="56"/>
      <c r="AL1268" s="56"/>
    </row>
    <row r="1269" spans="1:38" s="22" customFormat="1" x14ac:dyDescent="0.2">
      <c r="A1269" s="55"/>
      <c r="B1269" s="55"/>
      <c r="C1269" s="55"/>
      <c r="D1269" s="55"/>
      <c r="E1269" s="55"/>
      <c r="F1269" s="55"/>
      <c r="G1269" s="55"/>
      <c r="H1269" s="56"/>
      <c r="I1269" s="56"/>
      <c r="J1269" s="56"/>
      <c r="K1269" s="56"/>
      <c r="L1269" s="56"/>
      <c r="M1269" s="56"/>
      <c r="N1269" s="56"/>
      <c r="O1269" s="56"/>
      <c r="P1269" s="56"/>
      <c r="Q1269" s="56"/>
      <c r="R1269" s="56"/>
      <c r="S1269" s="56"/>
      <c r="T1269" s="56"/>
      <c r="U1269" s="56"/>
      <c r="V1269" s="56"/>
      <c r="W1269" s="56"/>
      <c r="X1269" s="56"/>
      <c r="Y1269" s="56"/>
      <c r="Z1269" s="56"/>
      <c r="AA1269" s="56"/>
      <c r="AB1269" s="56"/>
      <c r="AC1269" s="56"/>
      <c r="AD1269" s="56"/>
      <c r="AE1269" s="56"/>
      <c r="AF1269" s="56"/>
      <c r="AG1269" s="56"/>
      <c r="AH1269" s="56"/>
      <c r="AI1269" s="56"/>
      <c r="AJ1269" s="56"/>
      <c r="AK1269" s="56"/>
      <c r="AL1269" s="56"/>
    </row>
    <row r="1270" spans="1:38" s="22" customFormat="1" x14ac:dyDescent="0.2">
      <c r="A1270" s="55"/>
      <c r="B1270" s="55"/>
      <c r="C1270" s="55"/>
      <c r="D1270" s="55"/>
      <c r="E1270" s="55"/>
      <c r="F1270" s="55"/>
      <c r="G1270" s="55"/>
      <c r="H1270" s="56"/>
      <c r="I1270" s="56"/>
      <c r="J1270" s="56"/>
      <c r="K1270" s="56"/>
      <c r="L1270" s="56"/>
      <c r="M1270" s="56"/>
      <c r="N1270" s="56"/>
      <c r="O1270" s="56"/>
      <c r="P1270" s="56"/>
      <c r="Q1270" s="56"/>
      <c r="R1270" s="56"/>
      <c r="S1270" s="56"/>
      <c r="T1270" s="56"/>
      <c r="U1270" s="56"/>
      <c r="V1270" s="56"/>
      <c r="W1270" s="56"/>
      <c r="X1270" s="56"/>
      <c r="Y1270" s="56"/>
      <c r="Z1270" s="56"/>
      <c r="AA1270" s="56"/>
      <c r="AB1270" s="56"/>
      <c r="AC1270" s="56"/>
      <c r="AD1270" s="56"/>
      <c r="AE1270" s="56"/>
      <c r="AF1270" s="56"/>
      <c r="AG1270" s="56"/>
      <c r="AH1270" s="56"/>
      <c r="AI1270" s="56"/>
      <c r="AJ1270" s="56"/>
      <c r="AK1270" s="56"/>
      <c r="AL1270" s="56"/>
    </row>
    <row r="1271" spans="1:38" s="22" customFormat="1" x14ac:dyDescent="0.2">
      <c r="A1271" s="55"/>
      <c r="B1271" s="55"/>
      <c r="C1271" s="55"/>
      <c r="D1271" s="55"/>
      <c r="E1271" s="55"/>
      <c r="F1271" s="55"/>
      <c r="G1271" s="55"/>
      <c r="H1271" s="56"/>
      <c r="I1271" s="56"/>
      <c r="J1271" s="56"/>
      <c r="K1271" s="56"/>
      <c r="L1271" s="56"/>
      <c r="M1271" s="56"/>
      <c r="N1271" s="56"/>
      <c r="O1271" s="56"/>
      <c r="P1271" s="56"/>
      <c r="Q1271" s="56"/>
      <c r="R1271" s="56"/>
      <c r="S1271" s="56"/>
      <c r="T1271" s="56"/>
      <c r="U1271" s="56"/>
      <c r="V1271" s="56"/>
      <c r="W1271" s="56"/>
      <c r="X1271" s="56"/>
      <c r="Y1271" s="56"/>
      <c r="Z1271" s="56"/>
      <c r="AA1271" s="56"/>
      <c r="AB1271" s="56"/>
      <c r="AC1271" s="56"/>
      <c r="AD1271" s="56"/>
      <c r="AE1271" s="56"/>
      <c r="AF1271" s="56"/>
      <c r="AG1271" s="56"/>
      <c r="AH1271" s="56"/>
      <c r="AI1271" s="56"/>
      <c r="AJ1271" s="56"/>
      <c r="AK1271" s="56"/>
      <c r="AL1271" s="56"/>
    </row>
    <row r="1272" spans="1:38" s="22" customFormat="1" x14ac:dyDescent="0.2">
      <c r="A1272" s="55"/>
      <c r="B1272" s="55"/>
      <c r="C1272" s="55"/>
      <c r="D1272" s="55"/>
      <c r="E1272" s="55"/>
      <c r="F1272" s="55"/>
      <c r="G1272" s="55"/>
      <c r="H1272" s="56"/>
      <c r="I1272" s="56"/>
      <c r="J1272" s="56"/>
      <c r="K1272" s="56"/>
      <c r="L1272" s="56"/>
      <c r="M1272" s="56"/>
      <c r="N1272" s="56"/>
      <c r="O1272" s="56"/>
      <c r="P1272" s="56"/>
      <c r="Q1272" s="56"/>
      <c r="R1272" s="56"/>
      <c r="S1272" s="56"/>
      <c r="T1272" s="56"/>
      <c r="U1272" s="56"/>
      <c r="V1272" s="56"/>
      <c r="W1272" s="56"/>
      <c r="X1272" s="56"/>
      <c r="Y1272" s="56"/>
      <c r="Z1272" s="56"/>
      <c r="AA1272" s="56"/>
      <c r="AB1272" s="56"/>
      <c r="AC1272" s="56"/>
      <c r="AD1272" s="56"/>
      <c r="AE1272" s="56"/>
      <c r="AF1272" s="56"/>
      <c r="AG1272" s="56"/>
      <c r="AH1272" s="56"/>
      <c r="AI1272" s="56"/>
      <c r="AJ1272" s="56"/>
      <c r="AK1272" s="56"/>
      <c r="AL1272" s="56"/>
    </row>
    <row r="1273" spans="1:38" s="22" customFormat="1" x14ac:dyDescent="0.2">
      <c r="A1273" s="55"/>
      <c r="B1273" s="55"/>
      <c r="C1273" s="55"/>
      <c r="D1273" s="55"/>
      <c r="E1273" s="55"/>
      <c r="F1273" s="55"/>
      <c r="G1273" s="55"/>
      <c r="H1273" s="56"/>
      <c r="I1273" s="56"/>
      <c r="J1273" s="56"/>
      <c r="K1273" s="56"/>
      <c r="L1273" s="56"/>
      <c r="M1273" s="56"/>
      <c r="N1273" s="56"/>
      <c r="O1273" s="56"/>
      <c r="P1273" s="56"/>
      <c r="Q1273" s="56"/>
      <c r="R1273" s="56"/>
      <c r="S1273" s="56"/>
      <c r="T1273" s="56"/>
      <c r="U1273" s="56"/>
      <c r="V1273" s="56"/>
      <c r="W1273" s="56"/>
      <c r="X1273" s="56"/>
      <c r="Y1273" s="56"/>
      <c r="Z1273" s="56"/>
      <c r="AA1273" s="56"/>
      <c r="AB1273" s="56"/>
      <c r="AC1273" s="56"/>
      <c r="AD1273" s="56"/>
      <c r="AE1273" s="56"/>
      <c r="AF1273" s="56"/>
      <c r="AG1273" s="56"/>
      <c r="AH1273" s="56"/>
      <c r="AI1273" s="56"/>
      <c r="AJ1273" s="56"/>
      <c r="AK1273" s="56"/>
      <c r="AL1273" s="56"/>
    </row>
    <row r="1274" spans="1:38" s="22" customFormat="1" x14ac:dyDescent="0.2">
      <c r="A1274" s="55"/>
      <c r="B1274" s="55"/>
      <c r="C1274" s="55"/>
      <c r="D1274" s="55"/>
      <c r="E1274" s="55"/>
      <c r="F1274" s="55"/>
      <c r="G1274" s="55"/>
      <c r="H1274" s="56"/>
      <c r="I1274" s="56"/>
      <c r="J1274" s="56"/>
      <c r="K1274" s="56"/>
      <c r="L1274" s="56"/>
      <c r="M1274" s="56"/>
      <c r="N1274" s="56"/>
      <c r="O1274" s="56"/>
      <c r="P1274" s="56"/>
      <c r="Q1274" s="56"/>
      <c r="R1274" s="56"/>
      <c r="S1274" s="56"/>
      <c r="T1274" s="56"/>
      <c r="U1274" s="56"/>
      <c r="V1274" s="56"/>
      <c r="W1274" s="56"/>
      <c r="X1274" s="56"/>
      <c r="Y1274" s="56"/>
      <c r="Z1274" s="56"/>
      <c r="AA1274" s="56"/>
      <c r="AB1274" s="56"/>
      <c r="AC1274" s="56"/>
      <c r="AD1274" s="56"/>
      <c r="AE1274" s="56"/>
      <c r="AF1274" s="56"/>
      <c r="AG1274" s="56"/>
      <c r="AH1274" s="56"/>
      <c r="AI1274" s="56"/>
      <c r="AJ1274" s="56"/>
      <c r="AK1274" s="56"/>
      <c r="AL1274" s="56"/>
    </row>
    <row r="1275" spans="1:38" s="22" customFormat="1" x14ac:dyDescent="0.2">
      <c r="A1275" s="55"/>
      <c r="B1275" s="55"/>
      <c r="C1275" s="55"/>
      <c r="D1275" s="55"/>
      <c r="E1275" s="55"/>
      <c r="F1275" s="55"/>
      <c r="G1275" s="55"/>
      <c r="H1275" s="56"/>
      <c r="I1275" s="56"/>
      <c r="J1275" s="56"/>
      <c r="K1275" s="56"/>
      <c r="L1275" s="56"/>
      <c r="M1275" s="56"/>
      <c r="N1275" s="56"/>
      <c r="O1275" s="56"/>
      <c r="P1275" s="56"/>
      <c r="Q1275" s="56"/>
      <c r="R1275" s="56"/>
      <c r="S1275" s="56"/>
      <c r="T1275" s="56"/>
      <c r="U1275" s="56"/>
      <c r="V1275" s="56"/>
      <c r="W1275" s="56"/>
      <c r="X1275" s="56"/>
      <c r="Y1275" s="56"/>
      <c r="Z1275" s="56"/>
      <c r="AA1275" s="56"/>
      <c r="AB1275" s="56"/>
      <c r="AC1275" s="56"/>
      <c r="AD1275" s="56"/>
      <c r="AE1275" s="56"/>
      <c r="AF1275" s="56"/>
      <c r="AG1275" s="56"/>
      <c r="AH1275" s="56"/>
      <c r="AI1275" s="56"/>
      <c r="AJ1275" s="56"/>
      <c r="AK1275" s="56"/>
      <c r="AL1275" s="56"/>
    </row>
    <row r="1276" spans="1:38" s="22" customFormat="1" x14ac:dyDescent="0.2">
      <c r="A1276" s="55"/>
      <c r="B1276" s="55"/>
      <c r="C1276" s="55"/>
      <c r="D1276" s="55"/>
      <c r="E1276" s="55"/>
      <c r="F1276" s="55"/>
      <c r="G1276" s="55"/>
      <c r="H1276" s="56"/>
      <c r="I1276" s="56"/>
      <c r="J1276" s="56"/>
      <c r="K1276" s="56"/>
      <c r="L1276" s="56"/>
      <c r="M1276" s="56"/>
      <c r="N1276" s="56"/>
      <c r="O1276" s="56"/>
      <c r="P1276" s="56"/>
      <c r="Q1276" s="56"/>
      <c r="R1276" s="56"/>
      <c r="S1276" s="56"/>
      <c r="T1276" s="56"/>
      <c r="U1276" s="56"/>
      <c r="V1276" s="56"/>
      <c r="W1276" s="56"/>
      <c r="X1276" s="56"/>
      <c r="Y1276" s="56"/>
      <c r="Z1276" s="56"/>
      <c r="AA1276" s="56"/>
      <c r="AB1276" s="56"/>
      <c r="AC1276" s="56"/>
      <c r="AD1276" s="56"/>
      <c r="AE1276" s="56"/>
      <c r="AF1276" s="56"/>
      <c r="AG1276" s="56"/>
      <c r="AH1276" s="56"/>
      <c r="AI1276" s="56"/>
      <c r="AJ1276" s="56"/>
      <c r="AK1276" s="56"/>
      <c r="AL1276" s="56"/>
    </row>
    <row r="1277" spans="1:38" s="22" customFormat="1" x14ac:dyDescent="0.2">
      <c r="A1277" s="55"/>
      <c r="B1277" s="55"/>
      <c r="C1277" s="55"/>
      <c r="D1277" s="55"/>
      <c r="E1277" s="55"/>
      <c r="F1277" s="55"/>
      <c r="G1277" s="55"/>
      <c r="H1277" s="56"/>
      <c r="I1277" s="56"/>
      <c r="J1277" s="56"/>
      <c r="K1277" s="56"/>
      <c r="L1277" s="56"/>
      <c r="M1277" s="56"/>
      <c r="N1277" s="56"/>
      <c r="O1277" s="56"/>
      <c r="P1277" s="56"/>
      <c r="Q1277" s="56"/>
      <c r="R1277" s="56"/>
      <c r="S1277" s="56"/>
      <c r="T1277" s="56"/>
      <c r="U1277" s="56"/>
      <c r="V1277" s="56"/>
      <c r="W1277" s="56"/>
      <c r="X1277" s="56"/>
      <c r="Y1277" s="56"/>
      <c r="Z1277" s="56"/>
      <c r="AA1277" s="56"/>
      <c r="AB1277" s="56"/>
      <c r="AC1277" s="56"/>
      <c r="AD1277" s="56"/>
      <c r="AE1277" s="56"/>
      <c r="AF1277" s="56"/>
      <c r="AG1277" s="56"/>
      <c r="AH1277" s="56"/>
      <c r="AI1277" s="56"/>
      <c r="AJ1277" s="56"/>
      <c r="AK1277" s="56"/>
      <c r="AL1277" s="56"/>
    </row>
    <row r="1278" spans="1:38" s="22" customFormat="1" x14ac:dyDescent="0.2">
      <c r="A1278" s="55"/>
      <c r="B1278" s="55"/>
      <c r="C1278" s="55"/>
      <c r="D1278" s="55"/>
      <c r="E1278" s="55"/>
      <c r="F1278" s="55"/>
      <c r="G1278" s="55"/>
      <c r="H1278" s="56"/>
      <c r="I1278" s="56"/>
      <c r="J1278" s="56"/>
      <c r="K1278" s="56"/>
      <c r="L1278" s="56"/>
      <c r="M1278" s="56"/>
      <c r="N1278" s="56"/>
      <c r="O1278" s="56"/>
      <c r="P1278" s="56"/>
      <c r="Q1278" s="56"/>
      <c r="R1278" s="56"/>
      <c r="S1278" s="56"/>
      <c r="T1278" s="56"/>
      <c r="U1278" s="56"/>
      <c r="V1278" s="56"/>
      <c r="W1278" s="56"/>
      <c r="X1278" s="56"/>
      <c r="Y1278" s="56"/>
      <c r="Z1278" s="56"/>
      <c r="AA1278" s="56"/>
      <c r="AB1278" s="56"/>
      <c r="AC1278" s="56"/>
      <c r="AD1278" s="56"/>
      <c r="AE1278" s="56"/>
      <c r="AF1278" s="56"/>
      <c r="AG1278" s="56"/>
      <c r="AH1278" s="56"/>
      <c r="AI1278" s="56"/>
      <c r="AJ1278" s="56"/>
      <c r="AK1278" s="56"/>
      <c r="AL1278" s="56"/>
    </row>
    <row r="1279" spans="1:38" s="22" customFormat="1" x14ac:dyDescent="0.2">
      <c r="A1279" s="55"/>
      <c r="B1279" s="55"/>
      <c r="C1279" s="55"/>
      <c r="D1279" s="55"/>
      <c r="E1279" s="55"/>
      <c r="F1279" s="55"/>
      <c r="G1279" s="55"/>
      <c r="H1279" s="56"/>
      <c r="I1279" s="56"/>
      <c r="J1279" s="56"/>
      <c r="K1279" s="56"/>
      <c r="L1279" s="56"/>
      <c r="M1279" s="56"/>
      <c r="N1279" s="56"/>
      <c r="O1279" s="56"/>
      <c r="P1279" s="56"/>
      <c r="Q1279" s="56"/>
      <c r="R1279" s="56"/>
      <c r="S1279" s="56"/>
      <c r="T1279" s="56"/>
      <c r="U1279" s="56"/>
      <c r="V1279" s="56"/>
      <c r="W1279" s="56"/>
      <c r="X1279" s="56"/>
      <c r="Y1279" s="56"/>
      <c r="Z1279" s="56"/>
      <c r="AA1279" s="56"/>
      <c r="AB1279" s="56"/>
      <c r="AC1279" s="56"/>
      <c r="AD1279" s="56"/>
      <c r="AE1279" s="56"/>
      <c r="AF1279" s="56"/>
      <c r="AG1279" s="56"/>
      <c r="AH1279" s="56"/>
      <c r="AI1279" s="56"/>
      <c r="AJ1279" s="56"/>
      <c r="AK1279" s="56"/>
      <c r="AL1279" s="56"/>
    </row>
    <row r="1280" spans="1:38" s="22" customFormat="1" x14ac:dyDescent="0.2">
      <c r="A1280" s="55"/>
      <c r="B1280" s="55"/>
      <c r="C1280" s="55"/>
      <c r="D1280" s="55"/>
      <c r="E1280" s="55"/>
      <c r="F1280" s="55"/>
      <c r="G1280" s="55"/>
      <c r="H1280" s="56"/>
      <c r="I1280" s="56"/>
      <c r="J1280" s="56"/>
      <c r="K1280" s="56"/>
      <c r="L1280" s="56"/>
      <c r="M1280" s="56"/>
      <c r="N1280" s="56"/>
      <c r="O1280" s="56"/>
      <c r="P1280" s="56"/>
      <c r="Q1280" s="56"/>
      <c r="R1280" s="56"/>
      <c r="S1280" s="56"/>
      <c r="T1280" s="56"/>
      <c r="U1280" s="56"/>
      <c r="V1280" s="56"/>
      <c r="W1280" s="56"/>
      <c r="X1280" s="56"/>
      <c r="Y1280" s="56"/>
      <c r="Z1280" s="56"/>
      <c r="AA1280" s="56"/>
      <c r="AB1280" s="56"/>
      <c r="AC1280" s="56"/>
      <c r="AD1280" s="56"/>
      <c r="AE1280" s="56"/>
      <c r="AF1280" s="56"/>
      <c r="AG1280" s="56"/>
      <c r="AH1280" s="56"/>
      <c r="AI1280" s="56"/>
      <c r="AJ1280" s="56"/>
      <c r="AK1280" s="56"/>
      <c r="AL1280" s="56"/>
    </row>
    <row r="1281" spans="1:38" s="22" customFormat="1" x14ac:dyDescent="0.2">
      <c r="A1281" s="55"/>
      <c r="B1281" s="55"/>
      <c r="C1281" s="55"/>
      <c r="D1281" s="55"/>
      <c r="E1281" s="55"/>
      <c r="F1281" s="55"/>
      <c r="G1281" s="55"/>
      <c r="H1281" s="56"/>
      <c r="I1281" s="56"/>
      <c r="J1281" s="56"/>
      <c r="K1281" s="56"/>
      <c r="L1281" s="56"/>
      <c r="M1281" s="56"/>
      <c r="N1281" s="56"/>
      <c r="O1281" s="56"/>
      <c r="P1281" s="56"/>
      <c r="Q1281" s="56"/>
      <c r="R1281" s="56"/>
      <c r="S1281" s="56"/>
      <c r="T1281" s="56"/>
      <c r="U1281" s="56"/>
      <c r="V1281" s="56"/>
      <c r="W1281" s="56"/>
      <c r="X1281" s="56"/>
      <c r="Y1281" s="56"/>
      <c r="Z1281" s="56"/>
      <c r="AA1281" s="56"/>
      <c r="AB1281" s="56"/>
      <c r="AC1281" s="56"/>
      <c r="AD1281" s="56"/>
      <c r="AE1281" s="56"/>
      <c r="AF1281" s="56"/>
      <c r="AG1281" s="56"/>
      <c r="AH1281" s="56"/>
      <c r="AI1281" s="56"/>
      <c r="AJ1281" s="56"/>
      <c r="AK1281" s="56"/>
      <c r="AL1281" s="56"/>
    </row>
    <row r="1282" spans="1:38" s="22" customFormat="1" x14ac:dyDescent="0.2">
      <c r="A1282" s="55"/>
      <c r="B1282" s="55"/>
      <c r="C1282" s="55"/>
      <c r="D1282" s="55"/>
      <c r="E1282" s="55"/>
      <c r="F1282" s="55"/>
      <c r="G1282" s="55"/>
      <c r="H1282" s="56"/>
      <c r="I1282" s="56"/>
      <c r="J1282" s="56"/>
      <c r="K1282" s="56"/>
      <c r="L1282" s="56"/>
      <c r="M1282" s="56"/>
      <c r="N1282" s="56"/>
      <c r="O1282" s="56"/>
      <c r="P1282" s="56"/>
      <c r="Q1282" s="56"/>
      <c r="R1282" s="56"/>
      <c r="S1282" s="56"/>
      <c r="T1282" s="56"/>
      <c r="U1282" s="56"/>
      <c r="V1282" s="56"/>
      <c r="W1282" s="56"/>
      <c r="X1282" s="56"/>
      <c r="Y1282" s="56"/>
      <c r="Z1282" s="56"/>
      <c r="AA1282" s="56"/>
      <c r="AB1282" s="56"/>
      <c r="AC1282" s="56"/>
      <c r="AD1282" s="56"/>
      <c r="AE1282" s="56"/>
      <c r="AF1282" s="56"/>
      <c r="AG1282" s="56"/>
      <c r="AH1282" s="56"/>
      <c r="AI1282" s="56"/>
      <c r="AJ1282" s="56"/>
      <c r="AK1282" s="56"/>
      <c r="AL1282" s="56"/>
    </row>
    <row r="1283" spans="1:38" s="22" customFormat="1" x14ac:dyDescent="0.2">
      <c r="A1283" s="55"/>
      <c r="B1283" s="55"/>
      <c r="C1283" s="55"/>
      <c r="D1283" s="55"/>
      <c r="E1283" s="55"/>
      <c r="F1283" s="55"/>
      <c r="G1283" s="55"/>
      <c r="H1283" s="56"/>
      <c r="I1283" s="56"/>
      <c r="J1283" s="56"/>
      <c r="K1283" s="56"/>
      <c r="L1283" s="56"/>
      <c r="M1283" s="56"/>
      <c r="N1283" s="56"/>
      <c r="O1283" s="56"/>
      <c r="P1283" s="56"/>
      <c r="Q1283" s="56"/>
      <c r="R1283" s="56"/>
      <c r="S1283" s="56"/>
      <c r="T1283" s="56"/>
      <c r="U1283" s="56"/>
      <c r="V1283" s="56"/>
      <c r="W1283" s="56"/>
      <c r="X1283" s="56"/>
      <c r="Y1283" s="56"/>
      <c r="Z1283" s="56"/>
      <c r="AA1283" s="56"/>
      <c r="AB1283" s="56"/>
      <c r="AC1283" s="56"/>
      <c r="AD1283" s="56"/>
      <c r="AE1283" s="56"/>
      <c r="AF1283" s="56"/>
      <c r="AG1283" s="56"/>
      <c r="AH1283" s="56"/>
      <c r="AI1283" s="56"/>
      <c r="AJ1283" s="56"/>
      <c r="AK1283" s="56"/>
      <c r="AL1283" s="56"/>
    </row>
    <row r="1284" spans="1:38" s="22" customFormat="1" x14ac:dyDescent="0.2">
      <c r="A1284" s="55"/>
      <c r="B1284" s="55"/>
      <c r="C1284" s="55"/>
      <c r="D1284" s="55"/>
      <c r="E1284" s="55"/>
      <c r="F1284" s="55"/>
      <c r="G1284" s="55"/>
      <c r="H1284" s="56"/>
      <c r="I1284" s="56"/>
      <c r="J1284" s="56"/>
      <c r="K1284" s="56"/>
      <c r="L1284" s="56"/>
      <c r="M1284" s="56"/>
      <c r="N1284" s="56"/>
      <c r="O1284" s="56"/>
      <c r="P1284" s="56"/>
      <c r="Q1284" s="56"/>
      <c r="R1284" s="56"/>
      <c r="S1284" s="56"/>
      <c r="T1284" s="56"/>
      <c r="U1284" s="56"/>
      <c r="V1284" s="56"/>
      <c r="W1284" s="56"/>
      <c r="X1284" s="56"/>
      <c r="Y1284" s="56"/>
      <c r="Z1284" s="56"/>
      <c r="AA1284" s="56"/>
      <c r="AB1284" s="56"/>
      <c r="AC1284" s="56"/>
      <c r="AD1284" s="56"/>
      <c r="AE1284" s="56"/>
      <c r="AF1284" s="56"/>
      <c r="AG1284" s="56"/>
      <c r="AH1284" s="56"/>
      <c r="AI1284" s="56"/>
      <c r="AJ1284" s="56"/>
      <c r="AK1284" s="56"/>
      <c r="AL1284" s="56"/>
    </row>
    <row r="1285" spans="1:38" s="22" customFormat="1" x14ac:dyDescent="0.2">
      <c r="A1285" s="55"/>
      <c r="B1285" s="55"/>
      <c r="C1285" s="55"/>
      <c r="D1285" s="55"/>
      <c r="E1285" s="55"/>
      <c r="F1285" s="55"/>
      <c r="G1285" s="55"/>
      <c r="H1285" s="56"/>
      <c r="I1285" s="56"/>
      <c r="J1285" s="56"/>
      <c r="K1285" s="56"/>
      <c r="L1285" s="56"/>
      <c r="M1285" s="56"/>
      <c r="N1285" s="56"/>
      <c r="O1285" s="56"/>
      <c r="P1285" s="56"/>
      <c r="Q1285" s="56"/>
      <c r="R1285" s="56"/>
      <c r="S1285" s="56"/>
      <c r="T1285" s="56"/>
      <c r="U1285" s="56"/>
      <c r="V1285" s="56"/>
      <c r="W1285" s="56"/>
      <c r="X1285" s="56"/>
      <c r="Y1285" s="56"/>
      <c r="Z1285" s="56"/>
      <c r="AA1285" s="56"/>
      <c r="AB1285" s="56"/>
      <c r="AC1285" s="56"/>
      <c r="AD1285" s="56"/>
      <c r="AE1285" s="56"/>
      <c r="AF1285" s="56"/>
      <c r="AG1285" s="56"/>
      <c r="AH1285" s="56"/>
      <c r="AI1285" s="56"/>
      <c r="AJ1285" s="56"/>
      <c r="AK1285" s="56"/>
      <c r="AL1285" s="56"/>
    </row>
    <row r="1286" spans="1:38" s="22" customFormat="1" x14ac:dyDescent="0.2">
      <c r="A1286" s="55"/>
      <c r="B1286" s="55"/>
      <c r="C1286" s="55"/>
      <c r="D1286" s="55"/>
      <c r="E1286" s="55"/>
      <c r="F1286" s="55"/>
      <c r="G1286" s="55"/>
      <c r="H1286" s="56"/>
      <c r="I1286" s="56"/>
      <c r="J1286" s="56"/>
      <c r="K1286" s="56"/>
      <c r="L1286" s="56"/>
      <c r="M1286" s="56"/>
      <c r="N1286" s="56"/>
      <c r="O1286" s="56"/>
      <c r="P1286" s="56"/>
      <c r="Q1286" s="56"/>
      <c r="R1286" s="56"/>
      <c r="S1286" s="56"/>
      <c r="T1286" s="56"/>
      <c r="U1286" s="56"/>
      <c r="V1286" s="56"/>
      <c r="W1286" s="56"/>
      <c r="X1286" s="56"/>
      <c r="Y1286" s="56"/>
      <c r="Z1286" s="56"/>
      <c r="AA1286" s="56"/>
      <c r="AB1286" s="56"/>
      <c r="AC1286" s="56"/>
      <c r="AD1286" s="56"/>
      <c r="AE1286" s="56"/>
      <c r="AF1286" s="56"/>
      <c r="AG1286" s="56"/>
      <c r="AH1286" s="56"/>
      <c r="AI1286" s="56"/>
      <c r="AJ1286" s="56"/>
      <c r="AK1286" s="56"/>
      <c r="AL1286" s="56"/>
    </row>
    <row r="1287" spans="1:38" s="22" customFormat="1" x14ac:dyDescent="0.2">
      <c r="A1287" s="55"/>
      <c r="B1287" s="55"/>
      <c r="C1287" s="55"/>
      <c r="D1287" s="55"/>
      <c r="E1287" s="55"/>
      <c r="F1287" s="55"/>
      <c r="G1287" s="55"/>
      <c r="H1287" s="56"/>
      <c r="I1287" s="56"/>
      <c r="J1287" s="56"/>
      <c r="K1287" s="56"/>
      <c r="L1287" s="56"/>
      <c r="M1287" s="56"/>
      <c r="N1287" s="56"/>
      <c r="O1287" s="56"/>
      <c r="P1287" s="56"/>
      <c r="Q1287" s="56"/>
      <c r="R1287" s="56"/>
      <c r="S1287" s="56"/>
      <c r="T1287" s="56"/>
      <c r="U1287" s="56"/>
      <c r="V1287" s="56"/>
      <c r="W1287" s="56"/>
      <c r="X1287" s="56"/>
      <c r="Y1287" s="56"/>
      <c r="Z1287" s="56"/>
      <c r="AA1287" s="56"/>
      <c r="AB1287" s="56"/>
      <c r="AC1287" s="56"/>
      <c r="AD1287" s="56"/>
      <c r="AE1287" s="56"/>
      <c r="AF1287" s="56"/>
      <c r="AG1287" s="56"/>
      <c r="AH1287" s="56"/>
      <c r="AI1287" s="56"/>
      <c r="AJ1287" s="56"/>
      <c r="AK1287" s="56"/>
      <c r="AL1287" s="56"/>
    </row>
    <row r="1288" spans="1:38" s="22" customFormat="1" x14ac:dyDescent="0.2">
      <c r="A1288" s="55"/>
      <c r="B1288" s="55"/>
      <c r="C1288" s="55"/>
      <c r="D1288" s="55"/>
      <c r="E1288" s="55"/>
      <c r="F1288" s="55"/>
      <c r="G1288" s="55"/>
      <c r="H1288" s="56"/>
      <c r="I1288" s="56"/>
      <c r="J1288" s="56"/>
      <c r="K1288" s="56"/>
      <c r="L1288" s="56"/>
      <c r="M1288" s="56"/>
      <c r="N1288" s="56"/>
      <c r="O1288" s="56"/>
      <c r="P1288" s="56"/>
      <c r="Q1288" s="56"/>
      <c r="R1288" s="56"/>
      <c r="S1288" s="56"/>
      <c r="T1288" s="56"/>
      <c r="U1288" s="56"/>
      <c r="V1288" s="56"/>
      <c r="W1288" s="56"/>
      <c r="X1288" s="56"/>
      <c r="Y1288" s="56"/>
      <c r="Z1288" s="56"/>
      <c r="AA1288" s="56"/>
      <c r="AB1288" s="56"/>
      <c r="AC1288" s="56"/>
      <c r="AD1288" s="56"/>
      <c r="AE1288" s="56"/>
      <c r="AF1288" s="56"/>
      <c r="AG1288" s="56"/>
      <c r="AH1288" s="56"/>
      <c r="AI1288" s="56"/>
      <c r="AJ1288" s="56"/>
      <c r="AK1288" s="56"/>
      <c r="AL1288" s="56"/>
    </row>
    <row r="1289" spans="1:38" s="22" customFormat="1" x14ac:dyDescent="0.2">
      <c r="A1289" s="55"/>
      <c r="B1289" s="55"/>
      <c r="C1289" s="55"/>
      <c r="D1289" s="55"/>
      <c r="E1289" s="55"/>
      <c r="F1289" s="55"/>
      <c r="G1289" s="55"/>
      <c r="H1289" s="56"/>
      <c r="I1289" s="56"/>
      <c r="J1289" s="56"/>
      <c r="K1289" s="56"/>
      <c r="L1289" s="56"/>
      <c r="M1289" s="56"/>
      <c r="N1289" s="56"/>
      <c r="O1289" s="56"/>
      <c r="P1289" s="56"/>
      <c r="Q1289" s="56"/>
      <c r="R1289" s="56"/>
      <c r="S1289" s="56"/>
      <c r="T1289" s="56"/>
      <c r="U1289" s="56"/>
      <c r="V1289" s="56"/>
      <c r="W1289" s="56"/>
      <c r="X1289" s="56"/>
      <c r="Y1289" s="56"/>
      <c r="Z1289" s="56"/>
      <c r="AA1289" s="56"/>
      <c r="AB1289" s="56"/>
      <c r="AC1289" s="56"/>
      <c r="AD1289" s="56"/>
      <c r="AE1289" s="56"/>
      <c r="AF1289" s="56"/>
      <c r="AG1289" s="56"/>
      <c r="AH1289" s="56"/>
      <c r="AI1289" s="56"/>
      <c r="AJ1289" s="56"/>
      <c r="AK1289" s="56"/>
      <c r="AL1289" s="56"/>
    </row>
    <row r="1290" spans="1:38" s="22" customFormat="1" x14ac:dyDescent="0.2">
      <c r="A1290" s="55"/>
      <c r="B1290" s="55"/>
      <c r="C1290" s="55"/>
      <c r="D1290" s="55"/>
      <c r="E1290" s="55"/>
      <c r="F1290" s="55"/>
      <c r="G1290" s="55"/>
      <c r="H1290" s="56"/>
      <c r="I1290" s="56"/>
      <c r="J1290" s="56"/>
      <c r="K1290" s="56"/>
      <c r="L1290" s="56"/>
      <c r="M1290" s="56"/>
      <c r="N1290" s="56"/>
      <c r="O1290" s="56"/>
      <c r="P1290" s="56"/>
      <c r="Q1290" s="56"/>
      <c r="R1290" s="56"/>
      <c r="S1290" s="56"/>
      <c r="T1290" s="56"/>
      <c r="U1290" s="56"/>
      <c r="V1290" s="56"/>
      <c r="W1290" s="56"/>
      <c r="X1290" s="56"/>
      <c r="Y1290" s="56"/>
      <c r="Z1290" s="56"/>
      <c r="AA1290" s="56"/>
      <c r="AB1290" s="56"/>
      <c r="AC1290" s="56"/>
      <c r="AD1290" s="56"/>
      <c r="AE1290" s="56"/>
      <c r="AF1290" s="56"/>
      <c r="AG1290" s="56"/>
      <c r="AH1290" s="56"/>
      <c r="AI1290" s="56"/>
      <c r="AJ1290" s="56"/>
      <c r="AK1290" s="56"/>
      <c r="AL1290" s="56"/>
    </row>
    <row r="1291" spans="1:38" s="22" customFormat="1" x14ac:dyDescent="0.2">
      <c r="A1291" s="55"/>
      <c r="B1291" s="55"/>
      <c r="C1291" s="55"/>
      <c r="D1291" s="55"/>
      <c r="E1291" s="55"/>
      <c r="F1291" s="55"/>
      <c r="G1291" s="55"/>
      <c r="H1291" s="56"/>
      <c r="I1291" s="56"/>
      <c r="J1291" s="56"/>
      <c r="K1291" s="56"/>
      <c r="L1291" s="56"/>
      <c r="M1291" s="56"/>
      <c r="N1291" s="56"/>
      <c r="O1291" s="56"/>
      <c r="P1291" s="56"/>
      <c r="Q1291" s="56"/>
      <c r="R1291" s="56"/>
      <c r="S1291" s="56"/>
      <c r="T1291" s="56"/>
      <c r="U1291" s="56"/>
      <c r="V1291" s="56"/>
      <c r="W1291" s="56"/>
      <c r="X1291" s="56"/>
      <c r="Y1291" s="56"/>
      <c r="Z1291" s="56"/>
      <c r="AA1291" s="56"/>
      <c r="AB1291" s="56"/>
      <c r="AC1291" s="56"/>
      <c r="AD1291" s="56"/>
      <c r="AE1291" s="56"/>
      <c r="AF1291" s="56"/>
      <c r="AG1291" s="56"/>
      <c r="AH1291" s="56"/>
      <c r="AI1291" s="56"/>
      <c r="AJ1291" s="56"/>
      <c r="AK1291" s="56"/>
      <c r="AL1291" s="56"/>
    </row>
    <row r="1292" spans="1:38" s="22" customFormat="1" x14ac:dyDescent="0.2">
      <c r="A1292" s="55"/>
      <c r="B1292" s="55"/>
      <c r="C1292" s="55"/>
      <c r="D1292" s="55"/>
      <c r="E1292" s="55"/>
      <c r="F1292" s="55"/>
      <c r="G1292" s="55"/>
      <c r="H1292" s="56"/>
      <c r="I1292" s="56"/>
      <c r="J1292" s="56"/>
      <c r="K1292" s="56"/>
      <c r="L1292" s="56"/>
      <c r="M1292" s="56"/>
      <c r="N1292" s="56"/>
      <c r="O1292" s="56"/>
      <c r="P1292" s="56"/>
      <c r="Q1292" s="56"/>
      <c r="R1292" s="56"/>
      <c r="S1292" s="56"/>
      <c r="T1292" s="56"/>
      <c r="U1292" s="56"/>
      <c r="V1292" s="56"/>
      <c r="W1292" s="56"/>
      <c r="X1292" s="56"/>
      <c r="Y1292" s="56"/>
      <c r="Z1292" s="56"/>
      <c r="AA1292" s="56"/>
      <c r="AB1292" s="56"/>
      <c r="AC1292" s="56"/>
      <c r="AD1292" s="56"/>
      <c r="AE1292" s="56"/>
      <c r="AF1292" s="56"/>
      <c r="AG1292" s="56"/>
      <c r="AH1292" s="56"/>
      <c r="AI1292" s="56"/>
      <c r="AJ1292" s="56"/>
      <c r="AK1292" s="56"/>
      <c r="AL1292" s="56"/>
    </row>
    <row r="1293" spans="1:38" s="22" customFormat="1" x14ac:dyDescent="0.2">
      <c r="A1293" s="55"/>
      <c r="B1293" s="55"/>
      <c r="C1293" s="55"/>
      <c r="D1293" s="55"/>
      <c r="E1293" s="55"/>
      <c r="F1293" s="55"/>
      <c r="G1293" s="55"/>
      <c r="H1293" s="56"/>
      <c r="I1293" s="56"/>
      <c r="J1293" s="56"/>
      <c r="K1293" s="56"/>
      <c r="L1293" s="56"/>
      <c r="M1293" s="56"/>
      <c r="N1293" s="56"/>
      <c r="O1293" s="56"/>
      <c r="P1293" s="56"/>
      <c r="Q1293" s="56"/>
      <c r="R1293" s="56"/>
      <c r="S1293" s="56"/>
      <c r="T1293" s="56"/>
      <c r="U1293" s="56"/>
      <c r="V1293" s="56"/>
      <c r="W1293" s="56"/>
      <c r="X1293" s="56"/>
      <c r="Y1293" s="56"/>
      <c r="Z1293" s="56"/>
      <c r="AA1293" s="56"/>
      <c r="AB1293" s="56"/>
      <c r="AC1293" s="56"/>
      <c r="AD1293" s="56"/>
      <c r="AE1293" s="56"/>
      <c r="AF1293" s="56"/>
      <c r="AG1293" s="56"/>
      <c r="AH1293" s="56"/>
      <c r="AI1293" s="56"/>
      <c r="AJ1293" s="56"/>
      <c r="AK1293" s="56"/>
      <c r="AL1293" s="56"/>
    </row>
    <row r="1294" spans="1:38" s="22" customFormat="1" x14ac:dyDescent="0.2">
      <c r="A1294" s="55"/>
      <c r="B1294" s="55"/>
      <c r="C1294" s="55"/>
      <c r="D1294" s="55"/>
      <c r="E1294" s="55"/>
      <c r="F1294" s="55"/>
      <c r="G1294" s="55"/>
      <c r="H1294" s="56"/>
      <c r="I1294" s="56"/>
      <c r="J1294" s="56"/>
      <c r="K1294" s="56"/>
      <c r="L1294" s="56"/>
      <c r="M1294" s="56"/>
      <c r="N1294" s="56"/>
      <c r="O1294" s="56"/>
      <c r="P1294" s="56"/>
      <c r="Q1294" s="56"/>
      <c r="R1294" s="56"/>
      <c r="S1294" s="56"/>
      <c r="T1294" s="56"/>
      <c r="U1294" s="56"/>
      <c r="V1294" s="56"/>
      <c r="W1294" s="56"/>
      <c r="X1294" s="56"/>
      <c r="Y1294" s="56"/>
      <c r="Z1294" s="56"/>
      <c r="AA1294" s="56"/>
      <c r="AB1294" s="56"/>
      <c r="AC1294" s="56"/>
      <c r="AD1294" s="56"/>
      <c r="AE1294" s="56"/>
      <c r="AF1294" s="56"/>
      <c r="AG1294" s="56"/>
      <c r="AH1294" s="56"/>
      <c r="AI1294" s="56"/>
      <c r="AJ1294" s="56"/>
      <c r="AK1294" s="56"/>
      <c r="AL1294" s="56"/>
    </row>
    <row r="1295" spans="1:38" s="22" customFormat="1" x14ac:dyDescent="0.2">
      <c r="A1295" s="55"/>
      <c r="B1295" s="55"/>
      <c r="C1295" s="55"/>
      <c r="D1295" s="55"/>
      <c r="E1295" s="55"/>
      <c r="F1295" s="55"/>
      <c r="G1295" s="55"/>
      <c r="H1295" s="56"/>
      <c r="I1295" s="56"/>
      <c r="J1295" s="56"/>
      <c r="K1295" s="56"/>
      <c r="L1295" s="56"/>
      <c r="M1295" s="56"/>
      <c r="N1295" s="56"/>
      <c r="O1295" s="56"/>
      <c r="P1295" s="56"/>
      <c r="Q1295" s="56"/>
      <c r="R1295" s="56"/>
      <c r="S1295" s="56"/>
      <c r="T1295" s="56"/>
      <c r="U1295" s="56"/>
      <c r="V1295" s="56"/>
      <c r="W1295" s="56"/>
      <c r="X1295" s="56"/>
      <c r="Y1295" s="56"/>
      <c r="Z1295" s="56"/>
      <c r="AA1295" s="56"/>
      <c r="AB1295" s="56"/>
      <c r="AC1295" s="56"/>
      <c r="AD1295" s="56"/>
      <c r="AE1295" s="56"/>
      <c r="AF1295" s="56"/>
      <c r="AG1295" s="56"/>
      <c r="AH1295" s="56"/>
      <c r="AI1295" s="56"/>
      <c r="AJ1295" s="56"/>
      <c r="AK1295" s="56"/>
      <c r="AL1295" s="56"/>
    </row>
    <row r="1296" spans="1:38" s="22" customFormat="1" x14ac:dyDescent="0.2">
      <c r="A1296" s="55"/>
      <c r="B1296" s="55"/>
      <c r="C1296" s="55"/>
      <c r="D1296" s="55"/>
      <c r="E1296" s="55"/>
      <c r="F1296" s="55"/>
      <c r="G1296" s="55"/>
      <c r="H1296" s="56"/>
      <c r="I1296" s="56"/>
      <c r="J1296" s="56"/>
      <c r="K1296" s="56"/>
      <c r="L1296" s="56"/>
      <c r="M1296" s="56"/>
      <c r="N1296" s="56"/>
      <c r="O1296" s="56"/>
      <c r="P1296" s="56"/>
      <c r="Q1296" s="56"/>
      <c r="R1296" s="56"/>
      <c r="S1296" s="56"/>
      <c r="T1296" s="56"/>
      <c r="U1296" s="56"/>
      <c r="V1296" s="56"/>
      <c r="W1296" s="56"/>
      <c r="X1296" s="56"/>
      <c r="Y1296" s="56"/>
      <c r="Z1296" s="56"/>
      <c r="AA1296" s="56"/>
      <c r="AB1296" s="56"/>
      <c r="AC1296" s="56"/>
      <c r="AD1296" s="56"/>
      <c r="AE1296" s="56"/>
      <c r="AF1296" s="56"/>
      <c r="AG1296" s="56"/>
      <c r="AH1296" s="56"/>
      <c r="AI1296" s="56"/>
      <c r="AJ1296" s="56"/>
      <c r="AK1296" s="56"/>
      <c r="AL1296" s="56"/>
    </row>
    <row r="1297" spans="1:38" s="22" customFormat="1" x14ac:dyDescent="0.2">
      <c r="A1297" s="55"/>
      <c r="B1297" s="55"/>
      <c r="C1297" s="55"/>
      <c r="D1297" s="55"/>
      <c r="E1297" s="55"/>
      <c r="F1297" s="55"/>
      <c r="G1297" s="55"/>
      <c r="H1297" s="56"/>
      <c r="I1297" s="56"/>
      <c r="J1297" s="56"/>
      <c r="K1297" s="56"/>
      <c r="L1297" s="56"/>
      <c r="M1297" s="56"/>
      <c r="N1297" s="56"/>
      <c r="O1297" s="56"/>
      <c r="P1297" s="56"/>
      <c r="Q1297" s="56"/>
      <c r="R1297" s="56"/>
      <c r="S1297" s="56"/>
      <c r="T1297" s="56"/>
      <c r="U1297" s="56"/>
      <c r="V1297" s="56"/>
      <c r="W1297" s="56"/>
      <c r="X1297" s="56"/>
      <c r="Y1297" s="56"/>
      <c r="Z1297" s="56"/>
      <c r="AA1297" s="56"/>
      <c r="AB1297" s="56"/>
      <c r="AC1297" s="56"/>
      <c r="AD1297" s="56"/>
      <c r="AE1297" s="56"/>
      <c r="AF1297" s="56"/>
      <c r="AG1297" s="56"/>
      <c r="AH1297" s="56"/>
      <c r="AI1297" s="56"/>
      <c r="AJ1297" s="56"/>
      <c r="AK1297" s="56"/>
      <c r="AL1297" s="56"/>
    </row>
    <row r="1298" spans="1:38" s="22" customFormat="1" x14ac:dyDescent="0.2">
      <c r="A1298" s="55"/>
      <c r="B1298" s="55"/>
      <c r="C1298" s="55"/>
      <c r="D1298" s="55"/>
      <c r="E1298" s="55"/>
      <c r="F1298" s="55"/>
      <c r="G1298" s="55"/>
      <c r="H1298" s="56"/>
      <c r="I1298" s="56"/>
      <c r="J1298" s="56"/>
      <c r="K1298" s="56"/>
      <c r="L1298" s="56"/>
      <c r="M1298" s="56"/>
      <c r="N1298" s="56"/>
      <c r="O1298" s="56"/>
      <c r="P1298" s="56"/>
      <c r="Q1298" s="56"/>
      <c r="R1298" s="56"/>
      <c r="S1298" s="56"/>
      <c r="T1298" s="56"/>
      <c r="U1298" s="56"/>
      <c r="V1298" s="56"/>
      <c r="W1298" s="56"/>
      <c r="X1298" s="56"/>
      <c r="Y1298" s="56"/>
      <c r="Z1298" s="56"/>
      <c r="AA1298" s="56"/>
      <c r="AB1298" s="56"/>
      <c r="AC1298" s="56"/>
      <c r="AD1298" s="56"/>
      <c r="AE1298" s="56"/>
      <c r="AF1298" s="56"/>
      <c r="AG1298" s="56"/>
      <c r="AH1298" s="56"/>
      <c r="AI1298" s="56"/>
      <c r="AJ1298" s="56"/>
      <c r="AK1298" s="56"/>
      <c r="AL1298" s="56"/>
    </row>
    <row r="1299" spans="1:38" s="22" customFormat="1" x14ac:dyDescent="0.2">
      <c r="A1299" s="55"/>
      <c r="B1299" s="55"/>
      <c r="C1299" s="55"/>
      <c r="D1299" s="55"/>
      <c r="E1299" s="55"/>
      <c r="F1299" s="55"/>
      <c r="G1299" s="55"/>
      <c r="H1299" s="56"/>
      <c r="I1299" s="56"/>
      <c r="J1299" s="56"/>
      <c r="K1299" s="56"/>
      <c r="L1299" s="56"/>
      <c r="M1299" s="56"/>
      <c r="N1299" s="56"/>
      <c r="O1299" s="56"/>
      <c r="P1299" s="56"/>
      <c r="Q1299" s="56"/>
      <c r="R1299" s="56"/>
      <c r="S1299" s="56"/>
      <c r="T1299" s="56"/>
      <c r="U1299" s="56"/>
      <c r="V1299" s="56"/>
      <c r="W1299" s="56"/>
      <c r="X1299" s="56"/>
      <c r="Y1299" s="56"/>
      <c r="Z1299" s="56"/>
      <c r="AA1299" s="56"/>
      <c r="AB1299" s="56"/>
      <c r="AC1299" s="56"/>
      <c r="AD1299" s="56"/>
      <c r="AE1299" s="56"/>
      <c r="AF1299" s="56"/>
      <c r="AG1299" s="56"/>
      <c r="AH1299" s="56"/>
      <c r="AI1299" s="56"/>
      <c r="AJ1299" s="56"/>
      <c r="AK1299" s="56"/>
      <c r="AL1299" s="56"/>
    </row>
    <row r="1300" spans="1:38" s="22" customFormat="1" x14ac:dyDescent="0.2">
      <c r="A1300" s="55"/>
      <c r="B1300" s="55"/>
      <c r="C1300" s="55"/>
      <c r="D1300" s="55"/>
      <c r="E1300" s="55"/>
      <c r="F1300" s="55"/>
      <c r="G1300" s="55"/>
      <c r="H1300" s="56"/>
      <c r="I1300" s="56"/>
      <c r="J1300" s="56"/>
      <c r="K1300" s="56"/>
      <c r="L1300" s="56"/>
      <c r="M1300" s="56"/>
      <c r="N1300" s="56"/>
      <c r="O1300" s="56"/>
      <c r="P1300" s="56"/>
      <c r="Q1300" s="56"/>
      <c r="R1300" s="56"/>
      <c r="S1300" s="56"/>
      <c r="T1300" s="56"/>
      <c r="U1300" s="56"/>
      <c r="V1300" s="56"/>
      <c r="W1300" s="56"/>
      <c r="X1300" s="56"/>
      <c r="Y1300" s="56"/>
      <c r="Z1300" s="56"/>
      <c r="AA1300" s="56"/>
      <c r="AB1300" s="56"/>
      <c r="AC1300" s="56"/>
      <c r="AD1300" s="56"/>
      <c r="AE1300" s="56"/>
      <c r="AF1300" s="56"/>
      <c r="AG1300" s="56"/>
      <c r="AH1300" s="56"/>
      <c r="AI1300" s="56"/>
      <c r="AJ1300" s="56"/>
      <c r="AK1300" s="56"/>
      <c r="AL1300" s="56"/>
    </row>
    <row r="1301" spans="1:38" s="22" customFormat="1" x14ac:dyDescent="0.2">
      <c r="A1301" s="55"/>
      <c r="B1301" s="55"/>
      <c r="C1301" s="55"/>
      <c r="D1301" s="55"/>
      <c r="E1301" s="55"/>
      <c r="F1301" s="55"/>
      <c r="G1301" s="55"/>
      <c r="H1301" s="56"/>
      <c r="I1301" s="56"/>
      <c r="J1301" s="56"/>
      <c r="K1301" s="56"/>
      <c r="L1301" s="56"/>
      <c r="M1301" s="56"/>
      <c r="N1301" s="56"/>
      <c r="O1301" s="56"/>
      <c r="P1301" s="56"/>
      <c r="Q1301" s="56"/>
      <c r="R1301" s="56"/>
      <c r="S1301" s="56"/>
      <c r="T1301" s="56"/>
      <c r="U1301" s="56"/>
      <c r="V1301" s="56"/>
      <c r="W1301" s="56"/>
      <c r="X1301" s="56"/>
      <c r="Y1301" s="56"/>
      <c r="Z1301" s="56"/>
      <c r="AA1301" s="56"/>
      <c r="AB1301" s="56"/>
      <c r="AC1301" s="56"/>
      <c r="AD1301" s="56"/>
      <c r="AE1301" s="56"/>
      <c r="AF1301" s="56"/>
      <c r="AG1301" s="56"/>
      <c r="AH1301" s="56"/>
      <c r="AI1301" s="56"/>
      <c r="AJ1301" s="56"/>
      <c r="AK1301" s="56"/>
      <c r="AL1301" s="56"/>
    </row>
    <row r="1302" spans="1:38" s="22" customFormat="1" x14ac:dyDescent="0.2">
      <c r="A1302" s="55"/>
      <c r="B1302" s="55"/>
      <c r="C1302" s="55"/>
      <c r="D1302" s="55"/>
      <c r="E1302" s="55"/>
      <c r="F1302" s="55"/>
      <c r="G1302" s="55"/>
      <c r="H1302" s="56"/>
      <c r="I1302" s="56"/>
      <c r="J1302" s="56"/>
      <c r="K1302" s="56"/>
      <c r="L1302" s="56"/>
      <c r="M1302" s="56"/>
      <c r="N1302" s="56"/>
      <c r="O1302" s="56"/>
      <c r="P1302" s="56"/>
      <c r="Q1302" s="56"/>
      <c r="R1302" s="56"/>
      <c r="S1302" s="56"/>
      <c r="T1302" s="56"/>
      <c r="U1302" s="56"/>
      <c r="V1302" s="56"/>
      <c r="W1302" s="56"/>
      <c r="X1302" s="56"/>
      <c r="Y1302" s="56"/>
      <c r="Z1302" s="56"/>
      <c r="AA1302" s="56"/>
      <c r="AB1302" s="56"/>
      <c r="AC1302" s="56"/>
      <c r="AD1302" s="56"/>
      <c r="AE1302" s="56"/>
      <c r="AF1302" s="56"/>
      <c r="AG1302" s="56"/>
      <c r="AH1302" s="56"/>
      <c r="AI1302" s="56"/>
      <c r="AJ1302" s="56"/>
      <c r="AK1302" s="56"/>
      <c r="AL1302" s="56"/>
    </row>
    <row r="1303" spans="1:38" s="22" customFormat="1" x14ac:dyDescent="0.2">
      <c r="A1303" s="55"/>
      <c r="B1303" s="55"/>
      <c r="C1303" s="55"/>
      <c r="D1303" s="55"/>
      <c r="E1303" s="55"/>
      <c r="F1303" s="55"/>
      <c r="G1303" s="55"/>
      <c r="H1303" s="56"/>
      <c r="I1303" s="56"/>
      <c r="J1303" s="56"/>
      <c r="K1303" s="56"/>
      <c r="L1303" s="56"/>
      <c r="M1303" s="56"/>
      <c r="N1303" s="56"/>
      <c r="O1303" s="56"/>
      <c r="P1303" s="56"/>
      <c r="Q1303" s="56"/>
      <c r="R1303" s="56"/>
      <c r="S1303" s="56"/>
      <c r="T1303" s="56"/>
      <c r="U1303" s="56"/>
      <c r="V1303" s="56"/>
      <c r="W1303" s="56"/>
      <c r="X1303" s="56"/>
      <c r="Y1303" s="56"/>
      <c r="Z1303" s="56"/>
      <c r="AA1303" s="56"/>
      <c r="AB1303" s="56"/>
      <c r="AC1303" s="56"/>
      <c r="AD1303" s="56"/>
      <c r="AE1303" s="56"/>
      <c r="AF1303" s="56"/>
      <c r="AG1303" s="56"/>
      <c r="AH1303" s="56"/>
      <c r="AI1303" s="56"/>
      <c r="AJ1303" s="56"/>
      <c r="AK1303" s="56"/>
      <c r="AL1303" s="56"/>
    </row>
    <row r="1304" spans="1:38" s="22" customFormat="1" x14ac:dyDescent="0.2">
      <c r="A1304" s="55"/>
      <c r="B1304" s="55"/>
      <c r="C1304" s="55"/>
      <c r="D1304" s="55"/>
      <c r="E1304" s="55"/>
      <c r="F1304" s="55"/>
      <c r="G1304" s="55"/>
      <c r="H1304" s="56"/>
      <c r="I1304" s="56"/>
      <c r="J1304" s="56"/>
      <c r="K1304" s="56"/>
      <c r="L1304" s="56"/>
      <c r="M1304" s="56"/>
      <c r="N1304" s="56"/>
      <c r="O1304" s="56"/>
      <c r="P1304" s="56"/>
      <c r="Q1304" s="56"/>
      <c r="R1304" s="56"/>
      <c r="S1304" s="56"/>
      <c r="T1304" s="56"/>
      <c r="U1304" s="56"/>
      <c r="V1304" s="56"/>
      <c r="W1304" s="56"/>
      <c r="X1304" s="56"/>
      <c r="Y1304" s="56"/>
      <c r="Z1304" s="56"/>
      <c r="AA1304" s="56"/>
      <c r="AB1304" s="56"/>
      <c r="AC1304" s="56"/>
      <c r="AD1304" s="56"/>
      <c r="AE1304" s="56"/>
      <c r="AF1304" s="56"/>
      <c r="AG1304" s="56"/>
      <c r="AH1304" s="56"/>
      <c r="AI1304" s="56"/>
      <c r="AJ1304" s="56"/>
      <c r="AK1304" s="56"/>
      <c r="AL1304" s="56"/>
    </row>
    <row r="1305" spans="1:38" s="22" customFormat="1" x14ac:dyDescent="0.2">
      <c r="A1305" s="55"/>
      <c r="B1305" s="55"/>
      <c r="C1305" s="55"/>
      <c r="D1305" s="55"/>
      <c r="E1305" s="55"/>
      <c r="F1305" s="55"/>
      <c r="G1305" s="55"/>
      <c r="H1305" s="56"/>
      <c r="I1305" s="56"/>
      <c r="J1305" s="56"/>
      <c r="K1305" s="56"/>
      <c r="L1305" s="56"/>
      <c r="M1305" s="56"/>
      <c r="N1305" s="56"/>
      <c r="O1305" s="56"/>
      <c r="P1305" s="56"/>
      <c r="Q1305" s="56"/>
      <c r="R1305" s="56"/>
      <c r="S1305" s="56"/>
      <c r="T1305" s="56"/>
      <c r="U1305" s="56"/>
      <c r="V1305" s="56"/>
      <c r="W1305" s="56"/>
      <c r="X1305" s="56"/>
      <c r="Y1305" s="56"/>
      <c r="Z1305" s="56"/>
      <c r="AA1305" s="56"/>
      <c r="AB1305" s="56"/>
      <c r="AC1305" s="56"/>
      <c r="AD1305" s="56"/>
      <c r="AE1305" s="56"/>
      <c r="AF1305" s="56"/>
      <c r="AG1305" s="56"/>
      <c r="AH1305" s="56"/>
      <c r="AI1305" s="56"/>
      <c r="AJ1305" s="56"/>
      <c r="AK1305" s="56"/>
      <c r="AL1305" s="56"/>
    </row>
    <row r="1306" spans="1:38" s="22" customFormat="1" x14ac:dyDescent="0.2">
      <c r="A1306" s="55"/>
      <c r="B1306" s="55"/>
      <c r="C1306" s="55"/>
      <c r="D1306" s="55"/>
      <c r="E1306" s="55"/>
      <c r="F1306" s="55"/>
      <c r="G1306" s="55"/>
      <c r="H1306" s="56"/>
      <c r="I1306" s="56"/>
      <c r="J1306" s="56"/>
      <c r="K1306" s="56"/>
      <c r="L1306" s="56"/>
      <c r="M1306" s="56"/>
      <c r="N1306" s="56"/>
      <c r="O1306" s="56"/>
      <c r="P1306" s="56"/>
      <c r="Q1306" s="56"/>
      <c r="R1306" s="56"/>
      <c r="S1306" s="56"/>
      <c r="T1306" s="56"/>
      <c r="U1306" s="56"/>
      <c r="V1306" s="56"/>
      <c r="W1306" s="56"/>
      <c r="X1306" s="56"/>
      <c r="Y1306" s="56"/>
      <c r="Z1306" s="56"/>
      <c r="AA1306" s="56"/>
      <c r="AB1306" s="56"/>
      <c r="AC1306" s="56"/>
      <c r="AD1306" s="56"/>
      <c r="AE1306" s="56"/>
      <c r="AF1306" s="56"/>
      <c r="AG1306" s="56"/>
      <c r="AH1306" s="56"/>
      <c r="AI1306" s="56"/>
      <c r="AJ1306" s="56"/>
      <c r="AK1306" s="56"/>
      <c r="AL1306" s="56"/>
    </row>
    <row r="1307" spans="1:38" s="22" customFormat="1" x14ac:dyDescent="0.2">
      <c r="A1307" s="55"/>
      <c r="B1307" s="55"/>
      <c r="C1307" s="55"/>
      <c r="D1307" s="55"/>
      <c r="E1307" s="55"/>
      <c r="F1307" s="55"/>
      <c r="G1307" s="55"/>
      <c r="H1307" s="56"/>
      <c r="I1307" s="56"/>
      <c r="J1307" s="56"/>
      <c r="K1307" s="56"/>
      <c r="L1307" s="56"/>
      <c r="M1307" s="56"/>
      <c r="N1307" s="56"/>
      <c r="O1307" s="56"/>
      <c r="P1307" s="56"/>
      <c r="Q1307" s="56"/>
      <c r="R1307" s="56"/>
      <c r="S1307" s="56"/>
      <c r="T1307" s="56"/>
      <c r="U1307" s="56"/>
      <c r="V1307" s="56"/>
      <c r="W1307" s="56"/>
      <c r="X1307" s="56"/>
      <c r="Y1307" s="56"/>
      <c r="Z1307" s="56"/>
      <c r="AA1307" s="56"/>
      <c r="AB1307" s="56"/>
      <c r="AC1307" s="56"/>
      <c r="AD1307" s="56"/>
      <c r="AE1307" s="56"/>
      <c r="AF1307" s="56"/>
      <c r="AG1307" s="56"/>
      <c r="AH1307" s="56"/>
      <c r="AI1307" s="56"/>
      <c r="AJ1307" s="56"/>
      <c r="AK1307" s="56"/>
      <c r="AL1307" s="56"/>
    </row>
    <row r="1308" spans="1:38" s="22" customFormat="1" x14ac:dyDescent="0.2">
      <c r="A1308" s="55"/>
      <c r="B1308" s="55"/>
      <c r="C1308" s="55"/>
      <c r="D1308" s="55"/>
      <c r="E1308" s="55"/>
      <c r="F1308" s="55"/>
      <c r="G1308" s="55"/>
      <c r="H1308" s="56"/>
      <c r="I1308" s="56"/>
      <c r="J1308" s="56"/>
      <c r="K1308" s="56"/>
      <c r="L1308" s="56"/>
      <c r="M1308" s="56"/>
      <c r="N1308" s="56"/>
      <c r="O1308" s="56"/>
      <c r="P1308" s="56"/>
      <c r="Q1308" s="56"/>
      <c r="R1308" s="56"/>
      <c r="S1308" s="56"/>
      <c r="T1308" s="56"/>
      <c r="U1308" s="56"/>
      <c r="V1308" s="56"/>
      <c r="W1308" s="56"/>
      <c r="X1308" s="56"/>
      <c r="Y1308" s="56"/>
      <c r="Z1308" s="56"/>
      <c r="AA1308" s="56"/>
      <c r="AB1308" s="56"/>
      <c r="AC1308" s="56"/>
      <c r="AD1308" s="56"/>
      <c r="AE1308" s="56"/>
      <c r="AF1308" s="56"/>
      <c r="AG1308" s="56"/>
      <c r="AH1308" s="56"/>
      <c r="AI1308" s="56"/>
      <c r="AJ1308" s="56"/>
      <c r="AK1308" s="56"/>
      <c r="AL1308" s="56"/>
    </row>
    <row r="1309" spans="1:38" s="22" customFormat="1" x14ac:dyDescent="0.2">
      <c r="A1309" s="55"/>
      <c r="B1309" s="55"/>
      <c r="C1309" s="55"/>
      <c r="D1309" s="55"/>
      <c r="E1309" s="55"/>
      <c r="F1309" s="55"/>
      <c r="G1309" s="55"/>
      <c r="H1309" s="56"/>
      <c r="I1309" s="56"/>
      <c r="J1309" s="56"/>
      <c r="K1309" s="56"/>
      <c r="L1309" s="56"/>
      <c r="M1309" s="56"/>
      <c r="N1309" s="56"/>
      <c r="O1309" s="56"/>
      <c r="P1309" s="56"/>
      <c r="Q1309" s="56"/>
      <c r="R1309" s="56"/>
      <c r="S1309" s="56"/>
      <c r="T1309" s="56"/>
      <c r="U1309" s="56"/>
      <c r="V1309" s="56"/>
      <c r="W1309" s="56"/>
      <c r="X1309" s="56"/>
      <c r="Y1309" s="56"/>
      <c r="Z1309" s="56"/>
      <c r="AA1309" s="56"/>
      <c r="AB1309" s="56"/>
      <c r="AC1309" s="56"/>
      <c r="AD1309" s="56"/>
      <c r="AE1309" s="56"/>
      <c r="AF1309" s="56"/>
      <c r="AG1309" s="56"/>
      <c r="AH1309" s="56"/>
      <c r="AI1309" s="56"/>
      <c r="AJ1309" s="56"/>
      <c r="AK1309" s="56"/>
      <c r="AL1309" s="56"/>
    </row>
    <row r="1310" spans="1:38" s="22" customFormat="1" x14ac:dyDescent="0.2">
      <c r="A1310" s="55"/>
      <c r="B1310" s="55"/>
      <c r="C1310" s="55"/>
      <c r="D1310" s="55"/>
      <c r="E1310" s="55"/>
      <c r="F1310" s="55"/>
      <c r="G1310" s="55"/>
      <c r="H1310" s="56"/>
      <c r="I1310" s="56"/>
      <c r="J1310" s="56"/>
      <c r="K1310" s="56"/>
      <c r="L1310" s="56"/>
      <c r="M1310" s="56"/>
      <c r="N1310" s="56"/>
      <c r="O1310" s="56"/>
      <c r="P1310" s="56"/>
      <c r="Q1310" s="56"/>
      <c r="R1310" s="56"/>
      <c r="S1310" s="56"/>
      <c r="T1310" s="56"/>
      <c r="U1310" s="56"/>
      <c r="V1310" s="56"/>
      <c r="W1310" s="56"/>
      <c r="X1310" s="56"/>
      <c r="Y1310" s="56"/>
      <c r="Z1310" s="56"/>
      <c r="AA1310" s="56"/>
      <c r="AB1310" s="56"/>
      <c r="AC1310" s="56"/>
      <c r="AD1310" s="56"/>
      <c r="AE1310" s="56"/>
      <c r="AF1310" s="56"/>
      <c r="AG1310" s="56"/>
      <c r="AH1310" s="56"/>
      <c r="AI1310" s="56"/>
      <c r="AJ1310" s="56"/>
      <c r="AK1310" s="56"/>
      <c r="AL1310" s="56"/>
    </row>
    <row r="1311" spans="1:38" s="22" customFormat="1" x14ac:dyDescent="0.2">
      <c r="A1311" s="55"/>
      <c r="B1311" s="55"/>
      <c r="C1311" s="55"/>
      <c r="D1311" s="55"/>
      <c r="E1311" s="55"/>
      <c r="F1311" s="55"/>
      <c r="G1311" s="55"/>
      <c r="H1311" s="56"/>
      <c r="I1311" s="56"/>
      <c r="J1311" s="56"/>
      <c r="K1311" s="56"/>
      <c r="L1311" s="56"/>
      <c r="M1311" s="56"/>
      <c r="N1311" s="56"/>
      <c r="O1311" s="56"/>
      <c r="P1311" s="56"/>
      <c r="Q1311" s="56"/>
      <c r="R1311" s="56"/>
      <c r="S1311" s="56"/>
      <c r="T1311" s="56"/>
      <c r="U1311" s="56"/>
      <c r="V1311" s="56"/>
      <c r="W1311" s="56"/>
      <c r="X1311" s="56"/>
      <c r="Y1311" s="56"/>
      <c r="Z1311" s="56"/>
      <c r="AA1311" s="56"/>
      <c r="AB1311" s="56"/>
      <c r="AC1311" s="56"/>
      <c r="AD1311" s="56"/>
      <c r="AE1311" s="56"/>
      <c r="AF1311" s="56"/>
      <c r="AG1311" s="56"/>
      <c r="AH1311" s="56"/>
      <c r="AI1311" s="56"/>
      <c r="AJ1311" s="56"/>
      <c r="AK1311" s="56"/>
      <c r="AL1311" s="56"/>
    </row>
    <row r="1312" spans="1:38" s="22" customFormat="1" x14ac:dyDescent="0.2">
      <c r="A1312" s="55"/>
      <c r="B1312" s="55"/>
      <c r="C1312" s="55"/>
      <c r="D1312" s="55"/>
      <c r="E1312" s="55"/>
      <c r="F1312" s="55"/>
      <c r="G1312" s="55"/>
      <c r="H1312" s="56"/>
      <c r="I1312" s="56"/>
      <c r="J1312" s="56"/>
      <c r="K1312" s="56"/>
      <c r="L1312" s="56"/>
      <c r="M1312" s="56"/>
      <c r="N1312" s="56"/>
      <c r="O1312" s="56"/>
      <c r="P1312" s="56"/>
      <c r="Q1312" s="56"/>
      <c r="R1312" s="56"/>
      <c r="S1312" s="56"/>
      <c r="T1312" s="56"/>
      <c r="U1312" s="56"/>
      <c r="V1312" s="56"/>
      <c r="W1312" s="56"/>
      <c r="X1312" s="56"/>
      <c r="Y1312" s="56"/>
      <c r="Z1312" s="56"/>
      <c r="AA1312" s="56"/>
      <c r="AB1312" s="56"/>
      <c r="AC1312" s="56"/>
      <c r="AD1312" s="56"/>
      <c r="AE1312" s="56"/>
      <c r="AF1312" s="56"/>
      <c r="AG1312" s="56"/>
      <c r="AH1312" s="56"/>
      <c r="AI1312" s="56"/>
      <c r="AJ1312" s="56"/>
      <c r="AK1312" s="56"/>
      <c r="AL1312" s="56"/>
    </row>
    <row r="1313" spans="1:106" s="22" customFormat="1" ht="15" customHeight="1" x14ac:dyDescent="0.2">
      <c r="A1313" s="55"/>
      <c r="B1313" s="55"/>
      <c r="C1313" s="55"/>
      <c r="D1313" s="55"/>
      <c r="E1313" s="55"/>
      <c r="F1313" s="55"/>
      <c r="G1313" s="55"/>
      <c r="H1313" s="56"/>
      <c r="I1313" s="56"/>
      <c r="J1313" s="56"/>
      <c r="K1313" s="56"/>
      <c r="L1313" s="56"/>
      <c r="M1313" s="56"/>
      <c r="N1313" s="56"/>
      <c r="O1313" s="56"/>
      <c r="P1313" s="56"/>
      <c r="Q1313" s="56"/>
      <c r="R1313" s="56"/>
      <c r="S1313" s="56"/>
      <c r="T1313" s="56"/>
      <c r="U1313" s="56"/>
      <c r="V1313" s="56"/>
      <c r="W1313" s="56"/>
      <c r="X1313" s="56"/>
      <c r="Y1313" s="56"/>
      <c r="Z1313" s="56"/>
      <c r="AA1313" s="56"/>
      <c r="AB1313" s="56"/>
      <c r="AC1313" s="56"/>
      <c r="AD1313" s="56"/>
      <c r="AE1313" s="56"/>
      <c r="AF1313" s="56"/>
      <c r="AG1313" s="56"/>
      <c r="AH1313" s="56"/>
      <c r="AI1313" s="56"/>
      <c r="AJ1313" s="56"/>
      <c r="AK1313" s="56"/>
      <c r="AL1313" s="56"/>
    </row>
    <row r="1314" spans="1:106" s="23" customFormat="1" ht="15" customHeight="1" x14ac:dyDescent="0.2">
      <c r="A1314" s="60"/>
      <c r="B1314" s="60"/>
      <c r="C1314" s="60"/>
      <c r="D1314" s="60"/>
      <c r="E1314" s="60"/>
      <c r="F1314" s="60"/>
      <c r="G1314" s="60"/>
      <c r="H1314" s="61"/>
      <c r="I1314" s="61"/>
      <c r="J1314" s="61"/>
      <c r="K1314" s="61"/>
      <c r="L1314" s="61"/>
      <c r="M1314" s="61"/>
      <c r="N1314" s="61"/>
      <c r="O1314" s="61"/>
      <c r="P1314" s="61"/>
      <c r="Q1314" s="61"/>
      <c r="R1314" s="61"/>
      <c r="S1314" s="61"/>
      <c r="T1314" s="61"/>
      <c r="U1314" s="61"/>
      <c r="V1314" s="61"/>
      <c r="W1314" s="61"/>
      <c r="X1314" s="61"/>
      <c r="Y1314" s="61"/>
      <c r="Z1314" s="61"/>
      <c r="AA1314" s="61"/>
      <c r="AB1314" s="61"/>
      <c r="AC1314" s="61"/>
      <c r="AD1314" s="61"/>
      <c r="AE1314" s="61"/>
      <c r="AF1314" s="61"/>
      <c r="AG1314" s="61"/>
      <c r="AH1314" s="61"/>
      <c r="AI1314" s="61"/>
      <c r="AJ1314" s="61"/>
      <c r="AK1314" s="61"/>
      <c r="AL1314" s="56"/>
      <c r="AM1314" s="22"/>
      <c r="AN1314" s="22"/>
      <c r="AO1314" s="22"/>
      <c r="AP1314" s="22"/>
      <c r="AQ1314" s="22"/>
      <c r="AR1314" s="22"/>
      <c r="AS1314" s="22"/>
      <c r="AT1314" s="22"/>
      <c r="AU1314" s="22"/>
      <c r="AV1314" s="22"/>
      <c r="AW1314" s="22"/>
      <c r="AX1314" s="22"/>
      <c r="AY1314" s="22"/>
      <c r="AZ1314" s="22"/>
      <c r="BA1314" s="22"/>
      <c r="BB1314" s="22"/>
      <c r="BC1314" s="22"/>
      <c r="BD1314" s="22"/>
      <c r="BE1314" s="22"/>
      <c r="BF1314" s="22"/>
      <c r="BG1314" s="22"/>
      <c r="BH1314" s="22"/>
      <c r="BI1314" s="22"/>
      <c r="BJ1314" s="22"/>
      <c r="BK1314" s="22"/>
      <c r="BL1314" s="22"/>
      <c r="BM1314" s="22"/>
      <c r="BN1314" s="22"/>
      <c r="BO1314" s="22"/>
      <c r="BP1314" s="22"/>
      <c r="BQ1314" s="22"/>
      <c r="BR1314" s="22"/>
      <c r="BS1314" s="22"/>
      <c r="BT1314" s="22"/>
      <c r="BU1314" s="22"/>
      <c r="BV1314" s="22"/>
      <c r="BW1314" s="22"/>
      <c r="BX1314" s="22"/>
      <c r="BY1314" s="22"/>
      <c r="BZ1314" s="22"/>
      <c r="CA1314" s="22"/>
      <c r="CB1314" s="22"/>
      <c r="CC1314" s="22"/>
      <c r="CD1314" s="22"/>
      <c r="CE1314" s="22"/>
      <c r="CF1314" s="22"/>
      <c r="CG1314" s="22"/>
      <c r="CH1314" s="22"/>
      <c r="CI1314" s="22"/>
      <c r="CJ1314" s="22"/>
      <c r="CK1314" s="22"/>
      <c r="CL1314" s="22"/>
      <c r="CM1314" s="22"/>
      <c r="CN1314" s="22"/>
      <c r="CO1314" s="22"/>
      <c r="CP1314" s="22"/>
      <c r="CQ1314" s="22"/>
      <c r="CR1314" s="22"/>
      <c r="CS1314" s="22"/>
      <c r="CT1314" s="22"/>
      <c r="CU1314" s="22"/>
      <c r="CV1314" s="22"/>
      <c r="CW1314" s="22"/>
      <c r="CX1314" s="22"/>
      <c r="CY1314" s="22"/>
      <c r="CZ1314" s="22"/>
      <c r="DA1314" s="22"/>
      <c r="DB1314" s="22"/>
    </row>
    <row r="1315" spans="1:106" s="23" customFormat="1" ht="15" customHeight="1" x14ac:dyDescent="0.2">
      <c r="A1315" s="60"/>
      <c r="B1315" s="60"/>
      <c r="C1315" s="60"/>
      <c r="D1315" s="60"/>
      <c r="E1315" s="60"/>
      <c r="F1315" s="60"/>
      <c r="G1315" s="60"/>
      <c r="H1315" s="61"/>
      <c r="I1315" s="61"/>
      <c r="J1315" s="61"/>
      <c r="K1315" s="61"/>
      <c r="L1315" s="61"/>
      <c r="M1315" s="61"/>
      <c r="N1315" s="61"/>
      <c r="O1315" s="61"/>
      <c r="P1315" s="61"/>
      <c r="Q1315" s="61"/>
      <c r="R1315" s="61"/>
      <c r="S1315" s="61"/>
      <c r="T1315" s="61"/>
      <c r="U1315" s="61"/>
      <c r="V1315" s="61"/>
      <c r="W1315" s="61"/>
      <c r="X1315" s="61"/>
      <c r="Y1315" s="61"/>
      <c r="Z1315" s="61"/>
      <c r="AA1315" s="61"/>
      <c r="AB1315" s="61"/>
      <c r="AC1315" s="61"/>
      <c r="AD1315" s="61"/>
      <c r="AE1315" s="61"/>
      <c r="AF1315" s="61"/>
      <c r="AG1315" s="61"/>
      <c r="AH1315" s="61"/>
      <c r="AI1315" s="61"/>
      <c r="AJ1315" s="61"/>
      <c r="AK1315" s="61"/>
      <c r="AL1315" s="56"/>
      <c r="AM1315" s="22"/>
      <c r="AN1315" s="22"/>
      <c r="AO1315" s="22"/>
      <c r="AP1315" s="22"/>
      <c r="AQ1315" s="22"/>
      <c r="AR1315" s="22"/>
      <c r="AS1315" s="22"/>
      <c r="AT1315" s="22"/>
      <c r="AU1315" s="22"/>
      <c r="AV1315" s="22"/>
      <c r="AW1315" s="22"/>
      <c r="AX1315" s="22"/>
      <c r="AY1315" s="22"/>
      <c r="AZ1315" s="22"/>
      <c r="BA1315" s="22"/>
      <c r="BB1315" s="22"/>
      <c r="BC1315" s="22"/>
      <c r="BD1315" s="22"/>
      <c r="BE1315" s="22"/>
      <c r="BF1315" s="22"/>
      <c r="BG1315" s="22"/>
      <c r="BH1315" s="22"/>
      <c r="BI1315" s="22"/>
      <c r="BJ1315" s="22"/>
      <c r="BK1315" s="22"/>
      <c r="BL1315" s="22"/>
      <c r="BM1315" s="22"/>
      <c r="BN1315" s="22"/>
      <c r="BO1315" s="22"/>
      <c r="BP1315" s="22"/>
      <c r="BQ1315" s="22"/>
      <c r="BR1315" s="22"/>
      <c r="BS1315" s="22"/>
      <c r="BT1315" s="22"/>
      <c r="BU1315" s="22"/>
      <c r="BV1315" s="22"/>
      <c r="BW1315" s="22"/>
      <c r="BX1315" s="22"/>
      <c r="BY1315" s="22"/>
      <c r="BZ1315" s="22"/>
      <c r="CA1315" s="22"/>
      <c r="CB1315" s="22"/>
      <c r="CC1315" s="22"/>
      <c r="CD1315" s="22"/>
      <c r="CE1315" s="22"/>
      <c r="CF1315" s="22"/>
      <c r="CG1315" s="22"/>
      <c r="CH1315" s="22"/>
      <c r="CI1315" s="22"/>
      <c r="CJ1315" s="22"/>
      <c r="CK1315" s="22"/>
      <c r="CL1315" s="22"/>
      <c r="CM1315" s="22"/>
      <c r="CN1315" s="22"/>
      <c r="CO1315" s="22"/>
      <c r="CP1315" s="22"/>
      <c r="CQ1315" s="22"/>
      <c r="CR1315" s="22"/>
      <c r="CS1315" s="22"/>
      <c r="CT1315" s="22"/>
      <c r="CU1315" s="22"/>
      <c r="CV1315" s="22"/>
      <c r="CW1315" s="22"/>
      <c r="CX1315" s="22"/>
      <c r="CY1315" s="22"/>
      <c r="CZ1315" s="22"/>
      <c r="DA1315" s="22"/>
      <c r="DB1315" s="22"/>
    </row>
    <row r="1316" spans="1:106" s="23" customFormat="1" ht="15" customHeight="1" x14ac:dyDescent="0.2">
      <c r="A1316" s="60"/>
      <c r="B1316" s="60"/>
      <c r="C1316" s="60"/>
      <c r="D1316" s="60"/>
      <c r="E1316" s="60"/>
      <c r="F1316" s="60"/>
      <c r="G1316" s="60"/>
      <c r="H1316" s="61"/>
      <c r="I1316" s="61"/>
      <c r="J1316" s="61"/>
      <c r="K1316" s="61"/>
      <c r="L1316" s="61"/>
      <c r="M1316" s="61"/>
      <c r="N1316" s="61"/>
      <c r="O1316" s="61"/>
      <c r="P1316" s="61"/>
      <c r="Q1316" s="61"/>
      <c r="R1316" s="61"/>
      <c r="S1316" s="61"/>
      <c r="T1316" s="61"/>
      <c r="U1316" s="61"/>
      <c r="V1316" s="61"/>
      <c r="W1316" s="61"/>
      <c r="X1316" s="61"/>
      <c r="Y1316" s="61"/>
      <c r="Z1316" s="61"/>
      <c r="AA1316" s="61"/>
      <c r="AB1316" s="61"/>
      <c r="AC1316" s="61"/>
      <c r="AD1316" s="61"/>
      <c r="AE1316" s="61"/>
      <c r="AF1316" s="61"/>
      <c r="AG1316" s="61"/>
      <c r="AH1316" s="61"/>
      <c r="AI1316" s="61"/>
      <c r="AJ1316" s="61"/>
      <c r="AK1316" s="61"/>
      <c r="AL1316" s="56"/>
      <c r="AM1316" s="22"/>
      <c r="AN1316" s="22"/>
      <c r="AO1316" s="22"/>
      <c r="AP1316" s="22"/>
      <c r="AQ1316" s="22"/>
      <c r="AR1316" s="22"/>
      <c r="AS1316" s="22"/>
      <c r="AT1316" s="22"/>
      <c r="AU1316" s="22"/>
      <c r="AV1316" s="22"/>
      <c r="AW1316" s="22"/>
      <c r="AX1316" s="22"/>
      <c r="AY1316" s="22"/>
      <c r="AZ1316" s="22"/>
      <c r="BA1316" s="22"/>
      <c r="BB1316" s="22"/>
      <c r="BC1316" s="22"/>
      <c r="BD1316" s="22"/>
      <c r="BE1316" s="22"/>
      <c r="BF1316" s="22"/>
      <c r="BG1316" s="22"/>
      <c r="BH1316" s="22"/>
      <c r="BI1316" s="22"/>
      <c r="BJ1316" s="22"/>
      <c r="BK1316" s="22"/>
      <c r="BL1316" s="22"/>
      <c r="BM1316" s="22"/>
      <c r="BN1316" s="22"/>
      <c r="BO1316" s="22"/>
      <c r="BP1316" s="22"/>
      <c r="BQ1316" s="22"/>
      <c r="BR1316" s="22"/>
      <c r="BS1316" s="22"/>
      <c r="BT1316" s="22"/>
      <c r="BU1316" s="22"/>
      <c r="BV1316" s="22"/>
      <c r="BW1316" s="22"/>
      <c r="BX1316" s="22"/>
      <c r="BY1316" s="22"/>
      <c r="BZ1316" s="22"/>
      <c r="CA1316" s="22"/>
      <c r="CB1316" s="22"/>
      <c r="CC1316" s="22"/>
      <c r="CD1316" s="22"/>
      <c r="CE1316" s="22"/>
      <c r="CF1316" s="22"/>
      <c r="CG1316" s="22"/>
      <c r="CH1316" s="22"/>
      <c r="CI1316" s="22"/>
      <c r="CJ1316" s="22"/>
      <c r="CK1316" s="22"/>
      <c r="CL1316" s="22"/>
      <c r="CM1316" s="22"/>
      <c r="CN1316" s="22"/>
      <c r="CO1316" s="22"/>
      <c r="CP1316" s="22"/>
      <c r="CQ1316" s="22"/>
      <c r="CR1316" s="22"/>
      <c r="CS1316" s="22"/>
      <c r="CT1316" s="22"/>
      <c r="CU1316" s="22"/>
      <c r="CV1316" s="22"/>
      <c r="CW1316" s="22"/>
      <c r="CX1316" s="22"/>
      <c r="CY1316" s="22"/>
      <c r="CZ1316" s="22"/>
      <c r="DA1316" s="22"/>
      <c r="DB1316" s="22"/>
    </row>
    <row r="1317" spans="1:106" s="23" customFormat="1" ht="15" customHeight="1" x14ac:dyDescent="0.2">
      <c r="A1317" s="60"/>
      <c r="B1317" s="60"/>
      <c r="C1317" s="60"/>
      <c r="D1317" s="60"/>
      <c r="E1317" s="60"/>
      <c r="F1317" s="60"/>
      <c r="G1317" s="60"/>
      <c r="H1317" s="61"/>
      <c r="I1317" s="61"/>
      <c r="J1317" s="61"/>
      <c r="K1317" s="61"/>
      <c r="L1317" s="61"/>
      <c r="M1317" s="61"/>
      <c r="N1317" s="61"/>
      <c r="O1317" s="61"/>
      <c r="P1317" s="61"/>
      <c r="Q1317" s="61"/>
      <c r="R1317" s="61"/>
      <c r="S1317" s="61"/>
      <c r="T1317" s="61"/>
      <c r="U1317" s="61"/>
      <c r="V1317" s="61"/>
      <c r="W1317" s="61"/>
      <c r="X1317" s="61"/>
      <c r="Y1317" s="61"/>
      <c r="Z1317" s="61"/>
      <c r="AA1317" s="61"/>
      <c r="AB1317" s="61"/>
      <c r="AC1317" s="61"/>
      <c r="AD1317" s="61"/>
      <c r="AE1317" s="61"/>
      <c r="AF1317" s="61"/>
      <c r="AG1317" s="61"/>
      <c r="AH1317" s="61"/>
      <c r="AI1317" s="61"/>
      <c r="AJ1317" s="61"/>
      <c r="AK1317" s="61"/>
      <c r="AL1317" s="56"/>
      <c r="AM1317" s="22"/>
      <c r="AN1317" s="22"/>
      <c r="AO1317" s="22"/>
      <c r="AP1317" s="22"/>
      <c r="AQ1317" s="22"/>
      <c r="AR1317" s="22"/>
      <c r="AS1317" s="22"/>
      <c r="AT1317" s="22"/>
      <c r="AU1317" s="22"/>
      <c r="AV1317" s="22"/>
      <c r="AW1317" s="22"/>
      <c r="AX1317" s="22"/>
      <c r="AY1317" s="22"/>
      <c r="AZ1317" s="22"/>
      <c r="BA1317" s="22"/>
      <c r="BB1317" s="22"/>
      <c r="BC1317" s="22"/>
      <c r="BD1317" s="22"/>
      <c r="BE1317" s="22"/>
      <c r="BF1317" s="22"/>
      <c r="BG1317" s="22"/>
      <c r="BH1317" s="22"/>
      <c r="BI1317" s="22"/>
      <c r="BJ1317" s="22"/>
      <c r="BK1317" s="22"/>
      <c r="BL1317" s="22"/>
      <c r="BM1317" s="22"/>
      <c r="BN1317" s="22"/>
      <c r="BO1317" s="22"/>
      <c r="BP1317" s="22"/>
      <c r="BQ1317" s="22"/>
      <c r="BR1317" s="22"/>
      <c r="BS1317" s="22"/>
      <c r="BT1317" s="22"/>
      <c r="BU1317" s="22"/>
      <c r="BV1317" s="22"/>
      <c r="BW1317" s="22"/>
      <c r="BX1317" s="22"/>
      <c r="BY1317" s="22"/>
      <c r="BZ1317" s="22"/>
      <c r="CA1317" s="22"/>
      <c r="CB1317" s="22"/>
      <c r="CC1317" s="22"/>
      <c r="CD1317" s="22"/>
      <c r="CE1317" s="22"/>
      <c r="CF1317" s="22"/>
      <c r="CG1317" s="22"/>
      <c r="CH1317" s="22"/>
      <c r="CI1317" s="22"/>
      <c r="CJ1317" s="22"/>
      <c r="CK1317" s="22"/>
      <c r="CL1317" s="22"/>
      <c r="CM1317" s="22"/>
      <c r="CN1317" s="22"/>
      <c r="CO1317" s="22"/>
      <c r="CP1317" s="22"/>
      <c r="CQ1317" s="22"/>
      <c r="CR1317" s="22"/>
      <c r="CS1317" s="22"/>
      <c r="CT1317" s="22"/>
      <c r="CU1317" s="22"/>
      <c r="CV1317" s="22"/>
      <c r="CW1317" s="22"/>
      <c r="CX1317" s="22"/>
      <c r="CY1317" s="22"/>
      <c r="CZ1317" s="22"/>
      <c r="DA1317" s="22"/>
      <c r="DB1317" s="22"/>
    </row>
    <row r="1318" spans="1:106" s="23" customFormat="1" ht="15" customHeight="1" x14ac:dyDescent="0.2">
      <c r="A1318" s="60"/>
      <c r="B1318" s="60"/>
      <c r="C1318" s="60"/>
      <c r="D1318" s="60"/>
      <c r="E1318" s="60"/>
      <c r="F1318" s="60"/>
      <c r="G1318" s="60"/>
      <c r="H1318" s="61"/>
      <c r="I1318" s="61"/>
      <c r="J1318" s="61"/>
      <c r="K1318" s="61"/>
      <c r="L1318" s="61"/>
      <c r="M1318" s="61"/>
      <c r="N1318" s="61"/>
      <c r="O1318" s="61"/>
      <c r="P1318" s="61"/>
      <c r="Q1318" s="61"/>
      <c r="R1318" s="61"/>
      <c r="S1318" s="61"/>
      <c r="T1318" s="61"/>
      <c r="U1318" s="61"/>
      <c r="V1318" s="61"/>
      <c r="W1318" s="61"/>
      <c r="X1318" s="61"/>
      <c r="Y1318" s="61"/>
      <c r="Z1318" s="61"/>
      <c r="AA1318" s="61"/>
      <c r="AB1318" s="61"/>
      <c r="AC1318" s="61"/>
      <c r="AD1318" s="61"/>
      <c r="AE1318" s="61"/>
      <c r="AF1318" s="61"/>
      <c r="AG1318" s="61"/>
      <c r="AH1318" s="61"/>
      <c r="AI1318" s="61"/>
      <c r="AJ1318" s="61"/>
      <c r="AK1318" s="61"/>
      <c r="AL1318" s="56"/>
      <c r="AM1318" s="22"/>
      <c r="AN1318" s="22"/>
      <c r="AO1318" s="22"/>
      <c r="AP1318" s="22"/>
      <c r="AQ1318" s="22"/>
      <c r="AR1318" s="22"/>
      <c r="AS1318" s="22"/>
      <c r="AT1318" s="22"/>
      <c r="AU1318" s="22"/>
      <c r="AV1318" s="22"/>
      <c r="AW1318" s="22"/>
      <c r="AX1318" s="22"/>
      <c r="AY1318" s="22"/>
      <c r="AZ1318" s="22"/>
      <c r="BA1318" s="22"/>
      <c r="BB1318" s="22"/>
      <c r="BC1318" s="22"/>
      <c r="BD1318" s="22"/>
      <c r="BE1318" s="22"/>
      <c r="BF1318" s="22"/>
      <c r="BG1318" s="22"/>
      <c r="BH1318" s="22"/>
      <c r="BI1318" s="22"/>
      <c r="BJ1318" s="22"/>
      <c r="BK1318" s="22"/>
      <c r="BL1318" s="22"/>
      <c r="BM1318" s="22"/>
      <c r="BN1318" s="22"/>
      <c r="BO1318" s="22"/>
      <c r="BP1318" s="22"/>
      <c r="BQ1318" s="22"/>
      <c r="BR1318" s="22"/>
      <c r="BS1318" s="22"/>
      <c r="BT1318" s="22"/>
      <c r="BU1318" s="22"/>
      <c r="BV1318" s="22"/>
      <c r="BW1318" s="22"/>
      <c r="BX1318" s="22"/>
      <c r="BY1318" s="22"/>
      <c r="BZ1318" s="22"/>
      <c r="CA1318" s="22"/>
      <c r="CB1318" s="22"/>
      <c r="CC1318" s="22"/>
      <c r="CD1318" s="22"/>
      <c r="CE1318" s="22"/>
      <c r="CF1318" s="22"/>
      <c r="CG1318" s="22"/>
      <c r="CH1318" s="22"/>
      <c r="CI1318" s="22"/>
      <c r="CJ1318" s="22"/>
      <c r="CK1318" s="22"/>
      <c r="CL1318" s="22"/>
      <c r="CM1318" s="22"/>
      <c r="CN1318" s="22"/>
      <c r="CO1318" s="22"/>
      <c r="CP1318" s="22"/>
      <c r="CQ1318" s="22"/>
      <c r="CR1318" s="22"/>
      <c r="CS1318" s="22"/>
      <c r="CT1318" s="22"/>
      <c r="CU1318" s="22"/>
      <c r="CV1318" s="22"/>
      <c r="CW1318" s="22"/>
      <c r="CX1318" s="22"/>
      <c r="CY1318" s="22"/>
      <c r="CZ1318" s="22"/>
      <c r="DA1318" s="22"/>
      <c r="DB1318" s="22"/>
    </row>
    <row r="1319" spans="1:106" s="23" customFormat="1" ht="15" customHeight="1" x14ac:dyDescent="0.2">
      <c r="A1319" s="60"/>
      <c r="B1319" s="60"/>
      <c r="C1319" s="60"/>
      <c r="D1319" s="60"/>
      <c r="E1319" s="60"/>
      <c r="F1319" s="60"/>
      <c r="G1319" s="60"/>
      <c r="H1319" s="61"/>
      <c r="I1319" s="61"/>
      <c r="J1319" s="61"/>
      <c r="K1319" s="61"/>
      <c r="L1319" s="61"/>
      <c r="M1319" s="61"/>
      <c r="N1319" s="61"/>
      <c r="O1319" s="61"/>
      <c r="P1319" s="61"/>
      <c r="Q1319" s="61"/>
      <c r="R1319" s="61"/>
      <c r="S1319" s="61"/>
      <c r="T1319" s="61"/>
      <c r="U1319" s="61"/>
      <c r="V1319" s="61"/>
      <c r="W1319" s="61"/>
      <c r="X1319" s="61"/>
      <c r="Y1319" s="61"/>
      <c r="Z1319" s="61"/>
      <c r="AA1319" s="61"/>
      <c r="AB1319" s="61"/>
      <c r="AC1319" s="61"/>
      <c r="AD1319" s="61"/>
      <c r="AE1319" s="61"/>
      <c r="AF1319" s="61"/>
      <c r="AG1319" s="61"/>
      <c r="AH1319" s="61"/>
      <c r="AI1319" s="61"/>
      <c r="AJ1319" s="61"/>
      <c r="AK1319" s="61"/>
      <c r="AL1319" s="56"/>
      <c r="AM1319" s="22"/>
      <c r="AN1319" s="22"/>
      <c r="AO1319" s="22"/>
      <c r="AP1319" s="22"/>
      <c r="AQ1319" s="22"/>
      <c r="AR1319" s="22"/>
      <c r="AS1319" s="22"/>
      <c r="AT1319" s="22"/>
      <c r="AU1319" s="22"/>
      <c r="AV1319" s="22"/>
      <c r="AW1319" s="22"/>
      <c r="AX1319" s="22"/>
      <c r="AY1319" s="22"/>
      <c r="AZ1319" s="22"/>
      <c r="BA1319" s="22"/>
      <c r="BB1319" s="22"/>
      <c r="BC1319" s="22"/>
      <c r="BD1319" s="22"/>
      <c r="BE1319" s="22"/>
      <c r="BF1319" s="22"/>
      <c r="BG1319" s="22"/>
      <c r="BH1319" s="22"/>
      <c r="BI1319" s="22"/>
      <c r="BJ1319" s="22"/>
      <c r="BK1319" s="22"/>
      <c r="BL1319" s="22"/>
      <c r="BM1319" s="22"/>
      <c r="BN1319" s="22"/>
      <c r="BO1319" s="22"/>
      <c r="BP1319" s="22"/>
      <c r="BQ1319" s="22"/>
      <c r="BR1319" s="22"/>
      <c r="BS1319" s="22"/>
      <c r="BT1319" s="22"/>
      <c r="BU1319" s="22"/>
      <c r="BV1319" s="22"/>
      <c r="BW1319" s="22"/>
      <c r="BX1319" s="22"/>
      <c r="BY1319" s="22"/>
      <c r="BZ1319" s="22"/>
      <c r="CA1319" s="22"/>
      <c r="CB1319" s="22"/>
      <c r="CC1319" s="22"/>
      <c r="CD1319" s="22"/>
      <c r="CE1319" s="22"/>
      <c r="CF1319" s="22"/>
      <c r="CG1319" s="22"/>
      <c r="CH1319" s="22"/>
      <c r="CI1319" s="22"/>
      <c r="CJ1319" s="22"/>
      <c r="CK1319" s="22"/>
      <c r="CL1319" s="22"/>
      <c r="CM1319" s="22"/>
      <c r="CN1319" s="22"/>
      <c r="CO1319" s="22"/>
      <c r="CP1319" s="22"/>
      <c r="CQ1319" s="22"/>
      <c r="CR1319" s="22"/>
      <c r="CS1319" s="22"/>
      <c r="CT1319" s="22"/>
      <c r="CU1319" s="22"/>
      <c r="CV1319" s="22"/>
      <c r="CW1319" s="22"/>
      <c r="CX1319" s="22"/>
      <c r="CY1319" s="22"/>
      <c r="CZ1319" s="22"/>
      <c r="DA1319" s="22"/>
      <c r="DB1319" s="22"/>
    </row>
    <row r="1320" spans="1:106" s="23" customFormat="1" ht="15" customHeight="1" x14ac:dyDescent="0.2">
      <c r="A1320" s="60"/>
      <c r="B1320" s="60"/>
      <c r="C1320" s="60"/>
      <c r="D1320" s="60"/>
      <c r="E1320" s="60"/>
      <c r="F1320" s="60"/>
      <c r="G1320" s="60"/>
      <c r="H1320" s="61"/>
      <c r="I1320" s="61"/>
      <c r="J1320" s="61"/>
      <c r="K1320" s="61"/>
      <c r="L1320" s="61"/>
      <c r="M1320" s="61"/>
      <c r="N1320" s="61"/>
      <c r="O1320" s="61"/>
      <c r="P1320" s="61"/>
      <c r="Q1320" s="61"/>
      <c r="R1320" s="61"/>
      <c r="S1320" s="61"/>
      <c r="T1320" s="61"/>
      <c r="U1320" s="61"/>
      <c r="V1320" s="61"/>
      <c r="W1320" s="61"/>
      <c r="X1320" s="61"/>
      <c r="Y1320" s="61"/>
      <c r="Z1320" s="61"/>
      <c r="AA1320" s="61"/>
      <c r="AB1320" s="61"/>
      <c r="AC1320" s="61"/>
      <c r="AD1320" s="61"/>
      <c r="AE1320" s="61"/>
      <c r="AF1320" s="61"/>
      <c r="AG1320" s="61"/>
      <c r="AH1320" s="61"/>
      <c r="AI1320" s="61"/>
      <c r="AJ1320" s="61"/>
      <c r="AK1320" s="61"/>
      <c r="AL1320" s="56"/>
      <c r="AM1320" s="22"/>
      <c r="AN1320" s="22"/>
      <c r="AO1320" s="22"/>
      <c r="AP1320" s="22"/>
      <c r="AQ1320" s="22"/>
      <c r="AR1320" s="22"/>
      <c r="AS1320" s="22"/>
      <c r="AT1320" s="22"/>
      <c r="AU1320" s="22"/>
      <c r="AV1320" s="22"/>
      <c r="AW1320" s="22"/>
      <c r="AX1320" s="22"/>
      <c r="AY1320" s="22"/>
      <c r="AZ1320" s="22"/>
      <c r="BA1320" s="22"/>
      <c r="BB1320" s="22"/>
      <c r="BC1320" s="22"/>
      <c r="BD1320" s="22"/>
      <c r="BE1320" s="22"/>
      <c r="BF1320" s="22"/>
      <c r="BG1320" s="22"/>
      <c r="BH1320" s="22"/>
      <c r="BI1320" s="22"/>
      <c r="BJ1320" s="22"/>
      <c r="BK1320" s="22"/>
      <c r="BL1320" s="22"/>
      <c r="BM1320" s="22"/>
      <c r="BN1320" s="22"/>
      <c r="BO1320" s="22"/>
      <c r="BP1320" s="22"/>
      <c r="BQ1320" s="22"/>
      <c r="BR1320" s="22"/>
      <c r="BS1320" s="22"/>
      <c r="BT1320" s="22"/>
      <c r="BU1320" s="22"/>
      <c r="BV1320" s="22"/>
      <c r="BW1320" s="22"/>
      <c r="BX1320" s="22"/>
      <c r="BY1320" s="22"/>
      <c r="BZ1320" s="22"/>
      <c r="CA1320" s="22"/>
      <c r="CB1320" s="22"/>
      <c r="CC1320" s="22"/>
      <c r="CD1320" s="22"/>
      <c r="CE1320" s="22"/>
      <c r="CF1320" s="22"/>
      <c r="CG1320" s="22"/>
      <c r="CH1320" s="22"/>
      <c r="CI1320" s="22"/>
      <c r="CJ1320" s="22"/>
      <c r="CK1320" s="22"/>
      <c r="CL1320" s="22"/>
      <c r="CM1320" s="22"/>
      <c r="CN1320" s="22"/>
      <c r="CO1320" s="22"/>
      <c r="CP1320" s="22"/>
      <c r="CQ1320" s="22"/>
      <c r="CR1320" s="22"/>
      <c r="CS1320" s="22"/>
      <c r="CT1320" s="22"/>
      <c r="CU1320" s="22"/>
      <c r="CV1320" s="22"/>
      <c r="CW1320" s="22"/>
      <c r="CX1320" s="22"/>
      <c r="CY1320" s="22"/>
      <c r="CZ1320" s="22"/>
      <c r="DA1320" s="22"/>
      <c r="DB1320" s="22"/>
    </row>
    <row r="1321" spans="1:106" s="23" customFormat="1" ht="15" customHeight="1" x14ac:dyDescent="0.2">
      <c r="A1321" s="60"/>
      <c r="B1321" s="60"/>
      <c r="C1321" s="60"/>
      <c r="D1321" s="60"/>
      <c r="E1321" s="60"/>
      <c r="F1321" s="60"/>
      <c r="G1321" s="60"/>
      <c r="H1321" s="61"/>
      <c r="I1321" s="61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  <c r="AA1321" s="61"/>
      <c r="AB1321" s="61"/>
      <c r="AC1321" s="61"/>
      <c r="AD1321" s="61"/>
      <c r="AE1321" s="61"/>
      <c r="AF1321" s="61"/>
      <c r="AG1321" s="61"/>
      <c r="AH1321" s="61"/>
      <c r="AI1321" s="61"/>
      <c r="AJ1321" s="61"/>
      <c r="AK1321" s="61"/>
      <c r="AL1321" s="56"/>
      <c r="AM1321" s="22"/>
      <c r="AN1321" s="22"/>
      <c r="AO1321" s="22"/>
      <c r="AP1321" s="22"/>
      <c r="AQ1321" s="22"/>
      <c r="AR1321" s="22"/>
      <c r="AS1321" s="22"/>
      <c r="AT1321" s="22"/>
      <c r="AU1321" s="22"/>
      <c r="AV1321" s="22"/>
      <c r="AW1321" s="22"/>
      <c r="AX1321" s="22"/>
      <c r="AY1321" s="22"/>
      <c r="AZ1321" s="22"/>
      <c r="BA1321" s="22"/>
      <c r="BB1321" s="22"/>
      <c r="BC1321" s="22"/>
      <c r="BD1321" s="22"/>
      <c r="BE1321" s="22"/>
      <c r="BF1321" s="22"/>
      <c r="BG1321" s="22"/>
      <c r="BH1321" s="22"/>
      <c r="BI1321" s="22"/>
      <c r="BJ1321" s="22"/>
      <c r="BK1321" s="22"/>
      <c r="BL1321" s="22"/>
      <c r="BM1321" s="22"/>
      <c r="BN1321" s="22"/>
      <c r="BO1321" s="22"/>
      <c r="BP1321" s="22"/>
      <c r="BQ1321" s="22"/>
      <c r="BR1321" s="22"/>
      <c r="BS1321" s="22"/>
      <c r="BT1321" s="22"/>
      <c r="BU1321" s="22"/>
      <c r="BV1321" s="22"/>
      <c r="BW1321" s="22"/>
      <c r="BX1321" s="22"/>
      <c r="BY1321" s="22"/>
      <c r="BZ1321" s="22"/>
      <c r="CA1321" s="22"/>
      <c r="CB1321" s="22"/>
      <c r="CC1321" s="22"/>
      <c r="CD1321" s="22"/>
      <c r="CE1321" s="22"/>
      <c r="CF1321" s="22"/>
      <c r="CG1321" s="22"/>
      <c r="CH1321" s="22"/>
      <c r="CI1321" s="22"/>
      <c r="CJ1321" s="22"/>
      <c r="CK1321" s="22"/>
      <c r="CL1321" s="22"/>
      <c r="CM1321" s="22"/>
      <c r="CN1321" s="22"/>
      <c r="CO1321" s="22"/>
      <c r="CP1321" s="22"/>
      <c r="CQ1321" s="22"/>
      <c r="CR1321" s="22"/>
      <c r="CS1321" s="22"/>
      <c r="CT1321" s="22"/>
      <c r="CU1321" s="22"/>
      <c r="CV1321" s="22"/>
      <c r="CW1321" s="22"/>
      <c r="CX1321" s="22"/>
      <c r="CY1321" s="22"/>
      <c r="CZ1321" s="22"/>
      <c r="DA1321" s="22"/>
      <c r="DB1321" s="22"/>
    </row>
    <row r="1322" spans="1:106" s="23" customFormat="1" ht="15" customHeight="1" x14ac:dyDescent="0.2">
      <c r="A1322" s="60"/>
      <c r="B1322" s="60"/>
      <c r="C1322" s="60"/>
      <c r="D1322" s="60"/>
      <c r="E1322" s="60"/>
      <c r="F1322" s="60"/>
      <c r="G1322" s="60"/>
      <c r="H1322" s="61"/>
      <c r="I1322" s="61"/>
      <c r="J1322" s="61"/>
      <c r="K1322" s="61"/>
      <c r="L1322" s="61"/>
      <c r="M1322" s="61"/>
      <c r="N1322" s="61"/>
      <c r="O1322" s="61"/>
      <c r="P1322" s="61"/>
      <c r="Q1322" s="61"/>
      <c r="R1322" s="61"/>
      <c r="S1322" s="61"/>
      <c r="T1322" s="61"/>
      <c r="U1322" s="61"/>
      <c r="V1322" s="61"/>
      <c r="W1322" s="61"/>
      <c r="X1322" s="61"/>
      <c r="Y1322" s="61"/>
      <c r="Z1322" s="61"/>
      <c r="AA1322" s="61"/>
      <c r="AB1322" s="61"/>
      <c r="AC1322" s="61"/>
      <c r="AD1322" s="61"/>
      <c r="AE1322" s="61"/>
      <c r="AF1322" s="61"/>
      <c r="AG1322" s="61"/>
      <c r="AH1322" s="61"/>
      <c r="AI1322" s="61"/>
      <c r="AJ1322" s="61"/>
      <c r="AK1322" s="61"/>
      <c r="AL1322" s="56"/>
      <c r="AM1322" s="22"/>
      <c r="AN1322" s="22"/>
      <c r="AO1322" s="22"/>
      <c r="AP1322" s="22"/>
      <c r="AQ1322" s="22"/>
      <c r="AR1322" s="22"/>
      <c r="AS1322" s="22"/>
      <c r="AT1322" s="22"/>
      <c r="AU1322" s="22"/>
      <c r="AV1322" s="22"/>
      <c r="AW1322" s="22"/>
      <c r="AX1322" s="22"/>
      <c r="AY1322" s="22"/>
      <c r="AZ1322" s="22"/>
      <c r="BA1322" s="22"/>
      <c r="BB1322" s="22"/>
      <c r="BC1322" s="22"/>
      <c r="BD1322" s="22"/>
      <c r="BE1322" s="22"/>
      <c r="BF1322" s="22"/>
      <c r="BG1322" s="22"/>
      <c r="BH1322" s="22"/>
      <c r="BI1322" s="22"/>
      <c r="BJ1322" s="22"/>
      <c r="BK1322" s="22"/>
      <c r="BL1322" s="22"/>
      <c r="BM1322" s="22"/>
      <c r="BN1322" s="22"/>
      <c r="BO1322" s="22"/>
      <c r="BP1322" s="22"/>
      <c r="BQ1322" s="22"/>
      <c r="BR1322" s="22"/>
      <c r="BS1322" s="22"/>
      <c r="BT1322" s="22"/>
      <c r="BU1322" s="22"/>
      <c r="BV1322" s="22"/>
      <c r="BW1322" s="22"/>
      <c r="BX1322" s="22"/>
      <c r="BY1322" s="22"/>
      <c r="BZ1322" s="22"/>
      <c r="CA1322" s="22"/>
      <c r="CB1322" s="22"/>
      <c r="CC1322" s="22"/>
      <c r="CD1322" s="22"/>
      <c r="CE1322" s="22"/>
      <c r="CF1322" s="22"/>
      <c r="CG1322" s="22"/>
      <c r="CH1322" s="22"/>
      <c r="CI1322" s="22"/>
      <c r="CJ1322" s="22"/>
      <c r="CK1322" s="22"/>
      <c r="CL1322" s="22"/>
      <c r="CM1322" s="22"/>
      <c r="CN1322" s="22"/>
      <c r="CO1322" s="22"/>
      <c r="CP1322" s="22"/>
      <c r="CQ1322" s="22"/>
      <c r="CR1322" s="22"/>
      <c r="CS1322" s="22"/>
      <c r="CT1322" s="22"/>
      <c r="CU1322" s="22"/>
      <c r="CV1322" s="22"/>
      <c r="CW1322" s="22"/>
      <c r="CX1322" s="22"/>
      <c r="CY1322" s="22"/>
      <c r="CZ1322" s="22"/>
      <c r="DA1322" s="22"/>
      <c r="DB1322" s="22"/>
    </row>
    <row r="1323" spans="1:106" s="23" customFormat="1" ht="15" customHeight="1" x14ac:dyDescent="0.2">
      <c r="A1323" s="60"/>
      <c r="B1323" s="60"/>
      <c r="C1323" s="60"/>
      <c r="D1323" s="60"/>
      <c r="E1323" s="60"/>
      <c r="F1323" s="60"/>
      <c r="G1323" s="60"/>
      <c r="H1323" s="61"/>
      <c r="I1323" s="61"/>
      <c r="J1323" s="61"/>
      <c r="K1323" s="61"/>
      <c r="L1323" s="61"/>
      <c r="M1323" s="61"/>
      <c r="N1323" s="61"/>
      <c r="O1323" s="61"/>
      <c r="P1323" s="61"/>
      <c r="Q1323" s="61"/>
      <c r="R1323" s="61"/>
      <c r="S1323" s="61"/>
      <c r="T1323" s="61"/>
      <c r="U1323" s="61"/>
      <c r="V1323" s="61"/>
      <c r="W1323" s="61"/>
      <c r="X1323" s="61"/>
      <c r="Y1323" s="61"/>
      <c r="Z1323" s="61"/>
      <c r="AA1323" s="61"/>
      <c r="AB1323" s="61"/>
      <c r="AC1323" s="61"/>
      <c r="AD1323" s="61"/>
      <c r="AE1323" s="61"/>
      <c r="AF1323" s="61"/>
      <c r="AG1323" s="61"/>
      <c r="AH1323" s="61"/>
      <c r="AI1323" s="61"/>
      <c r="AJ1323" s="61"/>
      <c r="AK1323" s="61"/>
      <c r="AL1323" s="56"/>
      <c r="AM1323" s="22"/>
      <c r="AN1323" s="22"/>
      <c r="AO1323" s="22"/>
      <c r="AP1323" s="22"/>
      <c r="AQ1323" s="22"/>
      <c r="AR1323" s="22"/>
      <c r="AS1323" s="22"/>
      <c r="AT1323" s="22"/>
      <c r="AU1323" s="22"/>
      <c r="AV1323" s="22"/>
      <c r="AW1323" s="22"/>
      <c r="AX1323" s="22"/>
      <c r="AY1323" s="22"/>
      <c r="AZ1323" s="22"/>
      <c r="BA1323" s="22"/>
      <c r="BB1323" s="22"/>
      <c r="BC1323" s="22"/>
      <c r="BD1323" s="22"/>
      <c r="BE1323" s="22"/>
      <c r="BF1323" s="22"/>
      <c r="BG1323" s="22"/>
      <c r="BH1323" s="22"/>
      <c r="BI1323" s="22"/>
      <c r="BJ1323" s="22"/>
      <c r="BK1323" s="22"/>
      <c r="BL1323" s="22"/>
      <c r="BM1323" s="22"/>
      <c r="BN1323" s="22"/>
      <c r="BO1323" s="22"/>
      <c r="BP1323" s="22"/>
      <c r="BQ1323" s="22"/>
      <c r="BR1323" s="22"/>
      <c r="BS1323" s="22"/>
      <c r="BT1323" s="22"/>
      <c r="BU1323" s="22"/>
      <c r="BV1323" s="22"/>
      <c r="BW1323" s="22"/>
      <c r="BX1323" s="22"/>
      <c r="BY1323" s="22"/>
      <c r="BZ1323" s="22"/>
      <c r="CA1323" s="22"/>
      <c r="CB1323" s="22"/>
      <c r="CC1323" s="22"/>
      <c r="CD1323" s="22"/>
      <c r="CE1323" s="22"/>
      <c r="CF1323" s="22"/>
      <c r="CG1323" s="22"/>
      <c r="CH1323" s="22"/>
      <c r="CI1323" s="22"/>
      <c r="CJ1323" s="22"/>
      <c r="CK1323" s="22"/>
      <c r="CL1323" s="22"/>
      <c r="CM1323" s="22"/>
      <c r="CN1323" s="22"/>
      <c r="CO1323" s="22"/>
      <c r="CP1323" s="22"/>
      <c r="CQ1323" s="22"/>
      <c r="CR1323" s="22"/>
      <c r="CS1323" s="22"/>
      <c r="CT1323" s="22"/>
      <c r="CU1323" s="22"/>
      <c r="CV1323" s="22"/>
      <c r="CW1323" s="22"/>
      <c r="CX1323" s="22"/>
      <c r="CY1323" s="22"/>
      <c r="CZ1323" s="22"/>
      <c r="DA1323" s="22"/>
      <c r="DB1323" s="22"/>
    </row>
    <row r="1324" spans="1:106" s="23" customFormat="1" ht="15" customHeight="1" x14ac:dyDescent="0.2">
      <c r="A1324" s="60"/>
      <c r="B1324" s="60"/>
      <c r="C1324" s="60"/>
      <c r="D1324" s="60"/>
      <c r="E1324" s="60"/>
      <c r="F1324" s="60"/>
      <c r="G1324" s="60"/>
      <c r="H1324" s="61"/>
      <c r="I1324" s="61"/>
      <c r="J1324" s="61"/>
      <c r="K1324" s="61"/>
      <c r="L1324" s="61"/>
      <c r="M1324" s="61"/>
      <c r="N1324" s="61"/>
      <c r="O1324" s="61"/>
      <c r="P1324" s="61"/>
      <c r="Q1324" s="61"/>
      <c r="R1324" s="61"/>
      <c r="S1324" s="61"/>
      <c r="T1324" s="61"/>
      <c r="U1324" s="61"/>
      <c r="V1324" s="61"/>
      <c r="W1324" s="61"/>
      <c r="X1324" s="61"/>
      <c r="Y1324" s="61"/>
      <c r="Z1324" s="61"/>
      <c r="AA1324" s="61"/>
      <c r="AB1324" s="61"/>
      <c r="AC1324" s="61"/>
      <c r="AD1324" s="61"/>
      <c r="AE1324" s="61"/>
      <c r="AF1324" s="61"/>
      <c r="AG1324" s="61"/>
      <c r="AH1324" s="61"/>
      <c r="AI1324" s="61"/>
      <c r="AJ1324" s="61"/>
      <c r="AK1324" s="61"/>
      <c r="AL1324" s="56"/>
      <c r="AM1324" s="22"/>
      <c r="AN1324" s="22"/>
      <c r="AO1324" s="22"/>
      <c r="AP1324" s="22"/>
      <c r="AQ1324" s="22"/>
      <c r="AR1324" s="22"/>
      <c r="AS1324" s="22"/>
      <c r="AT1324" s="22"/>
      <c r="AU1324" s="22"/>
      <c r="AV1324" s="22"/>
      <c r="AW1324" s="22"/>
      <c r="AX1324" s="22"/>
      <c r="AY1324" s="22"/>
      <c r="AZ1324" s="22"/>
      <c r="BA1324" s="22"/>
      <c r="BB1324" s="22"/>
      <c r="BC1324" s="22"/>
      <c r="BD1324" s="22"/>
      <c r="BE1324" s="22"/>
      <c r="BF1324" s="22"/>
      <c r="BG1324" s="22"/>
      <c r="BH1324" s="22"/>
      <c r="BI1324" s="22"/>
      <c r="BJ1324" s="22"/>
      <c r="BK1324" s="22"/>
      <c r="BL1324" s="22"/>
      <c r="BM1324" s="22"/>
      <c r="BN1324" s="22"/>
      <c r="BO1324" s="22"/>
      <c r="BP1324" s="22"/>
      <c r="BQ1324" s="22"/>
      <c r="BR1324" s="22"/>
      <c r="BS1324" s="22"/>
      <c r="BT1324" s="22"/>
      <c r="BU1324" s="22"/>
      <c r="BV1324" s="22"/>
      <c r="BW1324" s="22"/>
      <c r="BX1324" s="22"/>
      <c r="BY1324" s="22"/>
      <c r="BZ1324" s="22"/>
      <c r="CA1324" s="22"/>
      <c r="CB1324" s="22"/>
      <c r="CC1324" s="22"/>
      <c r="CD1324" s="22"/>
      <c r="CE1324" s="22"/>
      <c r="CF1324" s="22"/>
      <c r="CG1324" s="22"/>
      <c r="CH1324" s="22"/>
      <c r="CI1324" s="22"/>
      <c r="CJ1324" s="22"/>
      <c r="CK1324" s="22"/>
      <c r="CL1324" s="22"/>
      <c r="CM1324" s="22"/>
      <c r="CN1324" s="22"/>
      <c r="CO1324" s="22"/>
      <c r="CP1324" s="22"/>
      <c r="CQ1324" s="22"/>
      <c r="CR1324" s="22"/>
      <c r="CS1324" s="22"/>
      <c r="CT1324" s="22"/>
      <c r="CU1324" s="22"/>
      <c r="CV1324" s="22"/>
      <c r="CW1324" s="22"/>
      <c r="CX1324" s="22"/>
      <c r="CY1324" s="22"/>
      <c r="CZ1324" s="22"/>
      <c r="DA1324" s="22"/>
      <c r="DB1324" s="22"/>
    </row>
    <row r="1325" spans="1:106" s="23" customFormat="1" ht="15" customHeight="1" x14ac:dyDescent="0.2">
      <c r="A1325" s="60"/>
      <c r="B1325" s="60"/>
      <c r="C1325" s="60"/>
      <c r="D1325" s="60"/>
      <c r="E1325" s="60"/>
      <c r="F1325" s="60"/>
      <c r="G1325" s="60"/>
      <c r="H1325" s="61"/>
      <c r="I1325" s="61"/>
      <c r="J1325" s="61"/>
      <c r="K1325" s="61"/>
      <c r="L1325" s="61"/>
      <c r="M1325" s="61"/>
      <c r="N1325" s="61"/>
      <c r="O1325" s="61"/>
      <c r="P1325" s="61"/>
      <c r="Q1325" s="61"/>
      <c r="R1325" s="61"/>
      <c r="S1325" s="61"/>
      <c r="T1325" s="61"/>
      <c r="U1325" s="61"/>
      <c r="V1325" s="61"/>
      <c r="W1325" s="61"/>
      <c r="X1325" s="61"/>
      <c r="Y1325" s="61"/>
      <c r="Z1325" s="61"/>
      <c r="AA1325" s="61"/>
      <c r="AB1325" s="61"/>
      <c r="AC1325" s="61"/>
      <c r="AD1325" s="61"/>
      <c r="AE1325" s="61"/>
      <c r="AF1325" s="61"/>
      <c r="AG1325" s="61"/>
      <c r="AH1325" s="61"/>
      <c r="AI1325" s="61"/>
      <c r="AJ1325" s="61"/>
      <c r="AK1325" s="61"/>
      <c r="AL1325" s="56"/>
      <c r="AM1325" s="22"/>
      <c r="AN1325" s="22"/>
      <c r="AO1325" s="22"/>
      <c r="AP1325" s="22"/>
      <c r="AQ1325" s="22"/>
      <c r="AR1325" s="22"/>
      <c r="AS1325" s="22"/>
      <c r="AT1325" s="22"/>
      <c r="AU1325" s="22"/>
      <c r="AV1325" s="22"/>
      <c r="AW1325" s="22"/>
      <c r="AX1325" s="22"/>
      <c r="AY1325" s="22"/>
      <c r="AZ1325" s="22"/>
      <c r="BA1325" s="22"/>
      <c r="BB1325" s="22"/>
      <c r="BC1325" s="22"/>
      <c r="BD1325" s="22"/>
      <c r="BE1325" s="22"/>
      <c r="BF1325" s="22"/>
      <c r="BG1325" s="22"/>
      <c r="BH1325" s="22"/>
      <c r="BI1325" s="22"/>
      <c r="BJ1325" s="22"/>
      <c r="BK1325" s="22"/>
      <c r="BL1325" s="22"/>
      <c r="BM1325" s="22"/>
      <c r="BN1325" s="22"/>
      <c r="BO1325" s="22"/>
      <c r="BP1325" s="22"/>
      <c r="BQ1325" s="22"/>
      <c r="BR1325" s="22"/>
      <c r="BS1325" s="22"/>
      <c r="BT1325" s="22"/>
      <c r="BU1325" s="22"/>
      <c r="BV1325" s="22"/>
      <c r="BW1325" s="22"/>
      <c r="BX1325" s="22"/>
      <c r="BY1325" s="22"/>
      <c r="BZ1325" s="22"/>
      <c r="CA1325" s="22"/>
      <c r="CB1325" s="22"/>
      <c r="CC1325" s="22"/>
      <c r="CD1325" s="22"/>
      <c r="CE1325" s="22"/>
      <c r="CF1325" s="22"/>
      <c r="CG1325" s="22"/>
      <c r="CH1325" s="22"/>
      <c r="CI1325" s="22"/>
      <c r="CJ1325" s="22"/>
      <c r="CK1325" s="22"/>
      <c r="CL1325" s="22"/>
      <c r="CM1325" s="22"/>
      <c r="CN1325" s="22"/>
      <c r="CO1325" s="22"/>
      <c r="CP1325" s="22"/>
      <c r="CQ1325" s="22"/>
      <c r="CR1325" s="22"/>
      <c r="CS1325" s="22"/>
      <c r="CT1325" s="22"/>
      <c r="CU1325" s="22"/>
      <c r="CV1325" s="22"/>
      <c r="CW1325" s="22"/>
      <c r="CX1325" s="22"/>
      <c r="CY1325" s="22"/>
      <c r="CZ1325" s="22"/>
      <c r="DA1325" s="22"/>
      <c r="DB1325" s="22"/>
    </row>
    <row r="1326" spans="1:106" s="23" customFormat="1" ht="15" customHeight="1" x14ac:dyDescent="0.2">
      <c r="A1326" s="60"/>
      <c r="B1326" s="60"/>
      <c r="C1326" s="60"/>
      <c r="D1326" s="60"/>
      <c r="E1326" s="60"/>
      <c r="F1326" s="60"/>
      <c r="G1326" s="60"/>
      <c r="H1326" s="61"/>
      <c r="I1326" s="61"/>
      <c r="J1326" s="61"/>
      <c r="K1326" s="61"/>
      <c r="L1326" s="61"/>
      <c r="M1326" s="61"/>
      <c r="N1326" s="61"/>
      <c r="O1326" s="61"/>
      <c r="P1326" s="61"/>
      <c r="Q1326" s="61"/>
      <c r="R1326" s="61"/>
      <c r="S1326" s="61"/>
      <c r="T1326" s="61"/>
      <c r="U1326" s="61"/>
      <c r="V1326" s="61"/>
      <c r="W1326" s="61"/>
      <c r="X1326" s="61"/>
      <c r="Y1326" s="61"/>
      <c r="Z1326" s="61"/>
      <c r="AA1326" s="61"/>
      <c r="AB1326" s="61"/>
      <c r="AC1326" s="61"/>
      <c r="AD1326" s="61"/>
      <c r="AE1326" s="61"/>
      <c r="AF1326" s="61"/>
      <c r="AG1326" s="61"/>
      <c r="AH1326" s="61"/>
      <c r="AI1326" s="61"/>
      <c r="AJ1326" s="61"/>
      <c r="AK1326" s="61"/>
      <c r="AL1326" s="56"/>
      <c r="AM1326" s="22"/>
      <c r="AN1326" s="22"/>
      <c r="AO1326" s="22"/>
      <c r="AP1326" s="22"/>
      <c r="AQ1326" s="22"/>
      <c r="AR1326" s="22"/>
      <c r="AS1326" s="22"/>
      <c r="AT1326" s="22"/>
      <c r="AU1326" s="22"/>
      <c r="AV1326" s="22"/>
      <c r="AW1326" s="22"/>
      <c r="AX1326" s="22"/>
      <c r="AY1326" s="22"/>
      <c r="AZ1326" s="22"/>
      <c r="BA1326" s="22"/>
      <c r="BB1326" s="22"/>
      <c r="BC1326" s="22"/>
      <c r="BD1326" s="22"/>
      <c r="BE1326" s="22"/>
      <c r="BF1326" s="22"/>
      <c r="BG1326" s="22"/>
      <c r="BH1326" s="22"/>
      <c r="BI1326" s="22"/>
      <c r="BJ1326" s="22"/>
      <c r="BK1326" s="22"/>
      <c r="BL1326" s="22"/>
      <c r="BM1326" s="22"/>
      <c r="BN1326" s="22"/>
      <c r="BO1326" s="22"/>
      <c r="BP1326" s="22"/>
      <c r="BQ1326" s="22"/>
      <c r="BR1326" s="22"/>
      <c r="BS1326" s="22"/>
      <c r="BT1326" s="22"/>
      <c r="BU1326" s="22"/>
      <c r="BV1326" s="22"/>
      <c r="BW1326" s="22"/>
      <c r="BX1326" s="22"/>
      <c r="BY1326" s="22"/>
      <c r="BZ1326" s="22"/>
      <c r="CA1326" s="22"/>
      <c r="CB1326" s="22"/>
      <c r="CC1326" s="22"/>
      <c r="CD1326" s="22"/>
      <c r="CE1326" s="22"/>
      <c r="CF1326" s="22"/>
      <c r="CG1326" s="22"/>
      <c r="CH1326" s="22"/>
      <c r="CI1326" s="22"/>
      <c r="CJ1326" s="22"/>
      <c r="CK1326" s="22"/>
      <c r="CL1326" s="22"/>
      <c r="CM1326" s="22"/>
      <c r="CN1326" s="22"/>
      <c r="CO1326" s="22"/>
      <c r="CP1326" s="22"/>
      <c r="CQ1326" s="22"/>
      <c r="CR1326" s="22"/>
      <c r="CS1326" s="22"/>
      <c r="CT1326" s="22"/>
      <c r="CU1326" s="22"/>
      <c r="CV1326" s="22"/>
      <c r="CW1326" s="22"/>
      <c r="CX1326" s="22"/>
      <c r="CY1326" s="22"/>
      <c r="CZ1326" s="22"/>
      <c r="DA1326" s="22"/>
      <c r="DB1326" s="22"/>
    </row>
    <row r="1327" spans="1:106" s="23" customFormat="1" ht="15" customHeight="1" x14ac:dyDescent="0.2">
      <c r="A1327" s="60"/>
      <c r="B1327" s="60"/>
      <c r="C1327" s="60"/>
      <c r="D1327" s="60"/>
      <c r="E1327" s="60"/>
      <c r="F1327" s="60"/>
      <c r="G1327" s="60"/>
      <c r="H1327" s="61"/>
      <c r="I1327" s="61"/>
      <c r="J1327" s="61"/>
      <c r="K1327" s="61"/>
      <c r="L1327" s="61"/>
      <c r="M1327" s="61"/>
      <c r="N1327" s="61"/>
      <c r="O1327" s="61"/>
      <c r="P1327" s="61"/>
      <c r="Q1327" s="61"/>
      <c r="R1327" s="61"/>
      <c r="S1327" s="61"/>
      <c r="T1327" s="61"/>
      <c r="U1327" s="61"/>
      <c r="V1327" s="61"/>
      <c r="W1327" s="61"/>
      <c r="X1327" s="61"/>
      <c r="Y1327" s="61"/>
      <c r="Z1327" s="61"/>
      <c r="AA1327" s="61"/>
      <c r="AB1327" s="61"/>
      <c r="AC1327" s="61"/>
      <c r="AD1327" s="61"/>
      <c r="AE1327" s="61"/>
      <c r="AF1327" s="61"/>
      <c r="AG1327" s="61"/>
      <c r="AH1327" s="61"/>
      <c r="AI1327" s="61"/>
      <c r="AJ1327" s="61"/>
      <c r="AK1327" s="61"/>
      <c r="AL1327" s="56"/>
      <c r="AM1327" s="22"/>
      <c r="AN1327" s="22"/>
      <c r="AO1327" s="22"/>
      <c r="AP1327" s="22"/>
      <c r="AQ1327" s="22"/>
      <c r="AR1327" s="22"/>
      <c r="AS1327" s="22"/>
      <c r="AT1327" s="22"/>
      <c r="AU1327" s="22"/>
      <c r="AV1327" s="22"/>
      <c r="AW1327" s="22"/>
      <c r="AX1327" s="22"/>
      <c r="AY1327" s="22"/>
      <c r="AZ1327" s="22"/>
      <c r="BA1327" s="22"/>
      <c r="BB1327" s="22"/>
      <c r="BC1327" s="22"/>
      <c r="BD1327" s="22"/>
      <c r="BE1327" s="22"/>
      <c r="BF1327" s="22"/>
      <c r="BG1327" s="22"/>
      <c r="BH1327" s="22"/>
      <c r="BI1327" s="22"/>
      <c r="BJ1327" s="22"/>
      <c r="BK1327" s="22"/>
      <c r="BL1327" s="22"/>
      <c r="BM1327" s="22"/>
      <c r="BN1327" s="22"/>
      <c r="BO1327" s="22"/>
      <c r="BP1327" s="22"/>
      <c r="BQ1327" s="22"/>
      <c r="BR1327" s="22"/>
      <c r="BS1327" s="22"/>
      <c r="BT1327" s="22"/>
      <c r="BU1327" s="22"/>
      <c r="BV1327" s="22"/>
      <c r="BW1327" s="22"/>
      <c r="BX1327" s="22"/>
      <c r="BY1327" s="22"/>
      <c r="BZ1327" s="22"/>
      <c r="CA1327" s="22"/>
      <c r="CB1327" s="22"/>
      <c r="CC1327" s="22"/>
      <c r="CD1327" s="22"/>
      <c r="CE1327" s="22"/>
      <c r="CF1327" s="22"/>
      <c r="CG1327" s="22"/>
      <c r="CH1327" s="22"/>
      <c r="CI1327" s="22"/>
      <c r="CJ1327" s="22"/>
      <c r="CK1327" s="22"/>
      <c r="CL1327" s="22"/>
      <c r="CM1327" s="22"/>
      <c r="CN1327" s="22"/>
      <c r="CO1327" s="22"/>
      <c r="CP1327" s="22"/>
      <c r="CQ1327" s="22"/>
      <c r="CR1327" s="22"/>
      <c r="CS1327" s="22"/>
      <c r="CT1327" s="22"/>
      <c r="CU1327" s="22"/>
      <c r="CV1327" s="22"/>
      <c r="CW1327" s="22"/>
      <c r="CX1327" s="22"/>
      <c r="CY1327" s="22"/>
      <c r="CZ1327" s="22"/>
      <c r="DA1327" s="22"/>
      <c r="DB1327" s="22"/>
    </row>
    <row r="1328" spans="1:106" s="23" customFormat="1" ht="15" customHeight="1" x14ac:dyDescent="0.2">
      <c r="A1328" s="60"/>
      <c r="B1328" s="60"/>
      <c r="C1328" s="60"/>
      <c r="D1328" s="60"/>
      <c r="E1328" s="60"/>
      <c r="F1328" s="60"/>
      <c r="G1328" s="60"/>
      <c r="H1328" s="61"/>
      <c r="I1328" s="61"/>
      <c r="J1328" s="61"/>
      <c r="K1328" s="61"/>
      <c r="L1328" s="61"/>
      <c r="M1328" s="61"/>
      <c r="N1328" s="61"/>
      <c r="O1328" s="61"/>
      <c r="P1328" s="61"/>
      <c r="Q1328" s="61"/>
      <c r="R1328" s="61"/>
      <c r="S1328" s="61"/>
      <c r="T1328" s="61"/>
      <c r="U1328" s="61"/>
      <c r="V1328" s="61"/>
      <c r="W1328" s="61"/>
      <c r="X1328" s="61"/>
      <c r="Y1328" s="61"/>
      <c r="Z1328" s="61"/>
      <c r="AA1328" s="61"/>
      <c r="AB1328" s="61"/>
      <c r="AC1328" s="61"/>
      <c r="AD1328" s="61"/>
      <c r="AE1328" s="61"/>
      <c r="AF1328" s="61"/>
      <c r="AG1328" s="61"/>
      <c r="AH1328" s="61"/>
      <c r="AI1328" s="61"/>
      <c r="AJ1328" s="61"/>
      <c r="AK1328" s="61"/>
      <c r="AL1328" s="56"/>
      <c r="AM1328" s="22"/>
      <c r="AN1328" s="22"/>
      <c r="AO1328" s="22"/>
      <c r="AP1328" s="22"/>
      <c r="AQ1328" s="22"/>
      <c r="AR1328" s="22"/>
      <c r="AS1328" s="22"/>
      <c r="AT1328" s="22"/>
      <c r="AU1328" s="22"/>
      <c r="AV1328" s="22"/>
      <c r="AW1328" s="22"/>
      <c r="AX1328" s="22"/>
      <c r="AY1328" s="22"/>
      <c r="AZ1328" s="22"/>
      <c r="BA1328" s="22"/>
      <c r="BB1328" s="22"/>
      <c r="BC1328" s="22"/>
      <c r="BD1328" s="22"/>
      <c r="BE1328" s="22"/>
      <c r="BF1328" s="22"/>
      <c r="BG1328" s="22"/>
      <c r="BH1328" s="22"/>
      <c r="BI1328" s="22"/>
      <c r="BJ1328" s="22"/>
      <c r="BK1328" s="22"/>
      <c r="BL1328" s="22"/>
      <c r="BM1328" s="22"/>
      <c r="BN1328" s="22"/>
      <c r="BO1328" s="22"/>
      <c r="BP1328" s="22"/>
      <c r="BQ1328" s="22"/>
      <c r="BR1328" s="22"/>
      <c r="BS1328" s="22"/>
      <c r="BT1328" s="22"/>
      <c r="BU1328" s="22"/>
      <c r="BV1328" s="22"/>
      <c r="BW1328" s="22"/>
      <c r="BX1328" s="22"/>
      <c r="BY1328" s="22"/>
      <c r="BZ1328" s="22"/>
      <c r="CA1328" s="22"/>
      <c r="CB1328" s="22"/>
      <c r="CC1328" s="22"/>
      <c r="CD1328" s="22"/>
      <c r="CE1328" s="22"/>
      <c r="CF1328" s="22"/>
      <c r="CG1328" s="22"/>
      <c r="CH1328" s="22"/>
      <c r="CI1328" s="22"/>
      <c r="CJ1328" s="22"/>
      <c r="CK1328" s="22"/>
      <c r="CL1328" s="22"/>
      <c r="CM1328" s="22"/>
      <c r="CN1328" s="22"/>
      <c r="CO1328" s="22"/>
      <c r="CP1328" s="22"/>
      <c r="CQ1328" s="22"/>
      <c r="CR1328" s="22"/>
      <c r="CS1328" s="22"/>
      <c r="CT1328" s="22"/>
      <c r="CU1328" s="22"/>
      <c r="CV1328" s="22"/>
      <c r="CW1328" s="22"/>
      <c r="CX1328" s="22"/>
      <c r="CY1328" s="22"/>
      <c r="CZ1328" s="22"/>
      <c r="DA1328" s="22"/>
      <c r="DB1328" s="22"/>
    </row>
    <row r="1329" spans="1:106" s="23" customFormat="1" ht="15" customHeight="1" x14ac:dyDescent="0.2">
      <c r="A1329" s="60"/>
      <c r="B1329" s="60"/>
      <c r="C1329" s="60"/>
      <c r="D1329" s="60"/>
      <c r="E1329" s="60"/>
      <c r="F1329" s="60"/>
      <c r="G1329" s="60"/>
      <c r="H1329" s="61"/>
      <c r="I1329" s="61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  <c r="AA1329" s="61"/>
      <c r="AB1329" s="61"/>
      <c r="AC1329" s="61"/>
      <c r="AD1329" s="61"/>
      <c r="AE1329" s="61"/>
      <c r="AF1329" s="61"/>
      <c r="AG1329" s="61"/>
      <c r="AH1329" s="61"/>
      <c r="AI1329" s="61"/>
      <c r="AJ1329" s="61"/>
      <c r="AK1329" s="61"/>
      <c r="AL1329" s="56"/>
      <c r="AM1329" s="22"/>
      <c r="AN1329" s="22"/>
      <c r="AO1329" s="22"/>
      <c r="AP1329" s="22"/>
      <c r="AQ1329" s="22"/>
      <c r="AR1329" s="22"/>
      <c r="AS1329" s="22"/>
      <c r="AT1329" s="22"/>
      <c r="AU1329" s="22"/>
      <c r="AV1329" s="22"/>
      <c r="AW1329" s="22"/>
      <c r="AX1329" s="22"/>
      <c r="AY1329" s="22"/>
      <c r="AZ1329" s="22"/>
      <c r="BA1329" s="22"/>
      <c r="BB1329" s="22"/>
      <c r="BC1329" s="22"/>
      <c r="BD1329" s="22"/>
      <c r="BE1329" s="22"/>
      <c r="BF1329" s="22"/>
      <c r="BG1329" s="22"/>
      <c r="BH1329" s="22"/>
      <c r="BI1329" s="22"/>
      <c r="BJ1329" s="22"/>
      <c r="BK1329" s="22"/>
      <c r="BL1329" s="22"/>
      <c r="BM1329" s="22"/>
      <c r="BN1329" s="22"/>
      <c r="BO1329" s="22"/>
      <c r="BP1329" s="22"/>
      <c r="BQ1329" s="22"/>
      <c r="BR1329" s="22"/>
      <c r="BS1329" s="22"/>
      <c r="BT1329" s="22"/>
      <c r="BU1329" s="22"/>
      <c r="BV1329" s="22"/>
      <c r="BW1329" s="22"/>
      <c r="BX1329" s="22"/>
      <c r="BY1329" s="22"/>
      <c r="BZ1329" s="22"/>
      <c r="CA1329" s="22"/>
      <c r="CB1329" s="22"/>
      <c r="CC1329" s="22"/>
      <c r="CD1329" s="22"/>
      <c r="CE1329" s="22"/>
      <c r="CF1329" s="22"/>
      <c r="CG1329" s="22"/>
      <c r="CH1329" s="22"/>
      <c r="CI1329" s="22"/>
      <c r="CJ1329" s="22"/>
      <c r="CK1329" s="22"/>
      <c r="CL1329" s="22"/>
      <c r="CM1329" s="22"/>
      <c r="CN1329" s="22"/>
      <c r="CO1329" s="22"/>
      <c r="CP1329" s="22"/>
      <c r="CQ1329" s="22"/>
      <c r="CR1329" s="22"/>
      <c r="CS1329" s="22"/>
      <c r="CT1329" s="22"/>
      <c r="CU1329" s="22"/>
      <c r="CV1329" s="22"/>
      <c r="CW1329" s="22"/>
      <c r="CX1329" s="22"/>
      <c r="CY1329" s="22"/>
      <c r="CZ1329" s="22"/>
      <c r="DA1329" s="22"/>
      <c r="DB1329" s="22"/>
    </row>
    <row r="1330" spans="1:106" s="23" customFormat="1" ht="15" customHeight="1" x14ac:dyDescent="0.2">
      <c r="A1330" s="60"/>
      <c r="B1330" s="60"/>
      <c r="C1330" s="60"/>
      <c r="D1330" s="60"/>
      <c r="E1330" s="60"/>
      <c r="F1330" s="60"/>
      <c r="G1330" s="60"/>
      <c r="H1330" s="61"/>
      <c r="I1330" s="61"/>
      <c r="J1330" s="61"/>
      <c r="K1330" s="61"/>
      <c r="L1330" s="61"/>
      <c r="M1330" s="61"/>
      <c r="N1330" s="61"/>
      <c r="O1330" s="61"/>
      <c r="P1330" s="61"/>
      <c r="Q1330" s="61"/>
      <c r="R1330" s="61"/>
      <c r="S1330" s="61"/>
      <c r="T1330" s="61"/>
      <c r="U1330" s="61"/>
      <c r="V1330" s="61"/>
      <c r="W1330" s="61"/>
      <c r="X1330" s="61"/>
      <c r="Y1330" s="61"/>
      <c r="Z1330" s="61"/>
      <c r="AA1330" s="61"/>
      <c r="AB1330" s="61"/>
      <c r="AC1330" s="61"/>
      <c r="AD1330" s="61"/>
      <c r="AE1330" s="61"/>
      <c r="AF1330" s="61"/>
      <c r="AG1330" s="61"/>
      <c r="AH1330" s="61"/>
      <c r="AI1330" s="61"/>
      <c r="AJ1330" s="61"/>
      <c r="AK1330" s="61"/>
      <c r="AL1330" s="56"/>
      <c r="AM1330" s="22"/>
      <c r="AN1330" s="22"/>
      <c r="AO1330" s="22"/>
      <c r="AP1330" s="22"/>
      <c r="AQ1330" s="22"/>
      <c r="AR1330" s="22"/>
      <c r="AS1330" s="22"/>
      <c r="AT1330" s="22"/>
      <c r="AU1330" s="22"/>
      <c r="AV1330" s="22"/>
      <c r="AW1330" s="22"/>
      <c r="AX1330" s="22"/>
      <c r="AY1330" s="22"/>
      <c r="AZ1330" s="22"/>
      <c r="BA1330" s="22"/>
      <c r="BB1330" s="22"/>
      <c r="BC1330" s="22"/>
      <c r="BD1330" s="22"/>
      <c r="BE1330" s="22"/>
      <c r="BF1330" s="22"/>
      <c r="BG1330" s="22"/>
      <c r="BH1330" s="22"/>
      <c r="BI1330" s="22"/>
      <c r="BJ1330" s="22"/>
      <c r="BK1330" s="22"/>
      <c r="BL1330" s="22"/>
      <c r="BM1330" s="22"/>
      <c r="BN1330" s="22"/>
      <c r="BO1330" s="22"/>
      <c r="BP1330" s="22"/>
      <c r="BQ1330" s="22"/>
      <c r="BR1330" s="22"/>
      <c r="BS1330" s="22"/>
      <c r="BT1330" s="22"/>
      <c r="BU1330" s="22"/>
      <c r="BV1330" s="22"/>
      <c r="BW1330" s="22"/>
      <c r="BX1330" s="22"/>
      <c r="BY1330" s="22"/>
      <c r="BZ1330" s="22"/>
      <c r="CA1330" s="22"/>
      <c r="CB1330" s="22"/>
      <c r="CC1330" s="22"/>
      <c r="CD1330" s="22"/>
      <c r="CE1330" s="22"/>
      <c r="CF1330" s="22"/>
      <c r="CG1330" s="22"/>
      <c r="CH1330" s="22"/>
      <c r="CI1330" s="22"/>
      <c r="CJ1330" s="22"/>
      <c r="CK1330" s="22"/>
      <c r="CL1330" s="22"/>
      <c r="CM1330" s="22"/>
      <c r="CN1330" s="22"/>
      <c r="CO1330" s="22"/>
      <c r="CP1330" s="22"/>
      <c r="CQ1330" s="22"/>
      <c r="CR1330" s="22"/>
      <c r="CS1330" s="22"/>
      <c r="CT1330" s="22"/>
      <c r="CU1330" s="22"/>
      <c r="CV1330" s="22"/>
      <c r="CW1330" s="22"/>
      <c r="CX1330" s="22"/>
      <c r="CY1330" s="22"/>
      <c r="CZ1330" s="22"/>
      <c r="DA1330" s="22"/>
      <c r="DB1330" s="22"/>
    </row>
    <row r="1331" spans="1:106" s="23" customFormat="1" ht="15" customHeight="1" x14ac:dyDescent="0.2">
      <c r="A1331" s="60"/>
      <c r="B1331" s="60"/>
      <c r="C1331" s="60"/>
      <c r="D1331" s="60"/>
      <c r="E1331" s="60"/>
      <c r="F1331" s="60"/>
      <c r="G1331" s="60"/>
      <c r="H1331" s="61"/>
      <c r="I1331" s="61"/>
      <c r="J1331" s="61"/>
      <c r="K1331" s="61"/>
      <c r="L1331" s="61"/>
      <c r="M1331" s="61"/>
      <c r="N1331" s="61"/>
      <c r="O1331" s="61"/>
      <c r="P1331" s="61"/>
      <c r="Q1331" s="61"/>
      <c r="R1331" s="61"/>
      <c r="S1331" s="61"/>
      <c r="T1331" s="61"/>
      <c r="U1331" s="61"/>
      <c r="V1331" s="61"/>
      <c r="W1331" s="61"/>
      <c r="X1331" s="61"/>
      <c r="Y1331" s="61"/>
      <c r="Z1331" s="61"/>
      <c r="AA1331" s="61"/>
      <c r="AB1331" s="61"/>
      <c r="AC1331" s="61"/>
      <c r="AD1331" s="61"/>
      <c r="AE1331" s="61"/>
      <c r="AF1331" s="61"/>
      <c r="AG1331" s="61"/>
      <c r="AH1331" s="61"/>
      <c r="AI1331" s="61"/>
      <c r="AJ1331" s="61"/>
      <c r="AK1331" s="61"/>
      <c r="AL1331" s="56"/>
      <c r="AM1331" s="22"/>
      <c r="AN1331" s="22"/>
      <c r="AO1331" s="22"/>
      <c r="AP1331" s="22"/>
      <c r="AQ1331" s="22"/>
      <c r="AR1331" s="22"/>
      <c r="AS1331" s="22"/>
      <c r="AT1331" s="22"/>
      <c r="AU1331" s="22"/>
      <c r="AV1331" s="22"/>
      <c r="AW1331" s="22"/>
      <c r="AX1331" s="22"/>
      <c r="AY1331" s="22"/>
      <c r="AZ1331" s="22"/>
      <c r="BA1331" s="22"/>
      <c r="BB1331" s="22"/>
      <c r="BC1331" s="22"/>
      <c r="BD1331" s="22"/>
      <c r="BE1331" s="22"/>
      <c r="BF1331" s="22"/>
      <c r="BG1331" s="22"/>
      <c r="BH1331" s="22"/>
      <c r="BI1331" s="22"/>
      <c r="BJ1331" s="22"/>
      <c r="BK1331" s="22"/>
      <c r="BL1331" s="22"/>
      <c r="BM1331" s="22"/>
      <c r="BN1331" s="22"/>
      <c r="BO1331" s="22"/>
      <c r="BP1331" s="22"/>
      <c r="BQ1331" s="22"/>
      <c r="BR1331" s="22"/>
      <c r="BS1331" s="22"/>
      <c r="BT1331" s="22"/>
      <c r="BU1331" s="22"/>
      <c r="BV1331" s="22"/>
      <c r="BW1331" s="22"/>
      <c r="BX1331" s="22"/>
      <c r="BY1331" s="22"/>
      <c r="BZ1331" s="22"/>
      <c r="CA1331" s="22"/>
      <c r="CB1331" s="22"/>
      <c r="CC1331" s="22"/>
      <c r="CD1331" s="22"/>
      <c r="CE1331" s="22"/>
      <c r="CF1331" s="22"/>
      <c r="CG1331" s="22"/>
      <c r="CH1331" s="22"/>
      <c r="CI1331" s="22"/>
      <c r="CJ1331" s="22"/>
      <c r="CK1331" s="22"/>
      <c r="CL1331" s="22"/>
      <c r="CM1331" s="22"/>
      <c r="CN1331" s="22"/>
      <c r="CO1331" s="22"/>
      <c r="CP1331" s="22"/>
      <c r="CQ1331" s="22"/>
      <c r="CR1331" s="22"/>
      <c r="CS1331" s="22"/>
      <c r="CT1331" s="22"/>
      <c r="CU1331" s="22"/>
      <c r="CV1331" s="22"/>
      <c r="CW1331" s="22"/>
      <c r="CX1331" s="22"/>
      <c r="CY1331" s="22"/>
      <c r="CZ1331" s="22"/>
      <c r="DA1331" s="22"/>
      <c r="DB1331" s="22"/>
    </row>
    <row r="1332" spans="1:106" s="23" customFormat="1" ht="15" customHeight="1" x14ac:dyDescent="0.2">
      <c r="A1332" s="60"/>
      <c r="B1332" s="60"/>
      <c r="C1332" s="60"/>
      <c r="D1332" s="60"/>
      <c r="E1332" s="60"/>
      <c r="F1332" s="60"/>
      <c r="G1332" s="60"/>
      <c r="H1332" s="61"/>
      <c r="I1332" s="61"/>
      <c r="J1332" s="61"/>
      <c r="K1332" s="61"/>
      <c r="L1332" s="61"/>
      <c r="M1332" s="61"/>
      <c r="N1332" s="61"/>
      <c r="O1332" s="61"/>
      <c r="P1332" s="61"/>
      <c r="Q1332" s="61"/>
      <c r="R1332" s="61"/>
      <c r="S1332" s="61"/>
      <c r="T1332" s="61"/>
      <c r="U1332" s="61"/>
      <c r="V1332" s="61"/>
      <c r="W1332" s="61"/>
      <c r="X1332" s="61"/>
      <c r="Y1332" s="61"/>
      <c r="Z1332" s="61"/>
      <c r="AA1332" s="61"/>
      <c r="AB1332" s="61"/>
      <c r="AC1332" s="61"/>
      <c r="AD1332" s="61"/>
      <c r="AE1332" s="61"/>
      <c r="AF1332" s="61"/>
      <c r="AG1332" s="61"/>
      <c r="AH1332" s="61"/>
      <c r="AI1332" s="61"/>
      <c r="AJ1332" s="61"/>
      <c r="AK1332" s="61"/>
      <c r="AL1332" s="56"/>
      <c r="AM1332" s="22"/>
      <c r="AN1332" s="22"/>
      <c r="AO1332" s="22"/>
      <c r="AP1332" s="22"/>
      <c r="AQ1332" s="22"/>
      <c r="AR1332" s="22"/>
      <c r="AS1332" s="22"/>
      <c r="AT1332" s="22"/>
      <c r="AU1332" s="22"/>
      <c r="AV1332" s="22"/>
      <c r="AW1332" s="22"/>
      <c r="AX1332" s="22"/>
      <c r="AY1332" s="22"/>
      <c r="AZ1332" s="22"/>
      <c r="BA1332" s="22"/>
      <c r="BB1332" s="22"/>
      <c r="BC1332" s="22"/>
      <c r="BD1332" s="22"/>
      <c r="BE1332" s="22"/>
      <c r="BF1332" s="22"/>
      <c r="BG1332" s="22"/>
      <c r="BH1332" s="22"/>
      <c r="BI1332" s="22"/>
      <c r="BJ1332" s="22"/>
      <c r="BK1332" s="22"/>
      <c r="BL1332" s="22"/>
      <c r="BM1332" s="22"/>
      <c r="BN1332" s="22"/>
      <c r="BO1332" s="22"/>
      <c r="BP1332" s="22"/>
      <c r="BQ1332" s="22"/>
      <c r="BR1332" s="22"/>
      <c r="BS1332" s="22"/>
      <c r="BT1332" s="22"/>
      <c r="BU1332" s="22"/>
      <c r="BV1332" s="22"/>
      <c r="BW1332" s="22"/>
      <c r="BX1332" s="22"/>
      <c r="BY1332" s="22"/>
      <c r="BZ1332" s="22"/>
      <c r="CA1332" s="22"/>
      <c r="CB1332" s="22"/>
      <c r="CC1332" s="22"/>
      <c r="CD1332" s="22"/>
      <c r="CE1332" s="22"/>
      <c r="CF1332" s="22"/>
      <c r="CG1332" s="22"/>
      <c r="CH1332" s="22"/>
      <c r="CI1332" s="22"/>
      <c r="CJ1332" s="22"/>
      <c r="CK1332" s="22"/>
      <c r="CL1332" s="22"/>
      <c r="CM1332" s="22"/>
      <c r="CN1332" s="22"/>
      <c r="CO1332" s="22"/>
      <c r="CP1332" s="22"/>
      <c r="CQ1332" s="22"/>
      <c r="CR1332" s="22"/>
      <c r="CS1332" s="22"/>
      <c r="CT1332" s="22"/>
      <c r="CU1332" s="22"/>
      <c r="CV1332" s="22"/>
      <c r="CW1332" s="22"/>
      <c r="CX1332" s="22"/>
      <c r="CY1332" s="22"/>
      <c r="CZ1332" s="22"/>
      <c r="DA1332" s="22"/>
      <c r="DB1332" s="22"/>
    </row>
    <row r="1333" spans="1:106" s="23" customFormat="1" ht="15" customHeight="1" x14ac:dyDescent="0.2">
      <c r="A1333" s="60"/>
      <c r="B1333" s="60"/>
      <c r="C1333" s="60"/>
      <c r="D1333" s="60"/>
      <c r="E1333" s="60"/>
      <c r="F1333" s="60"/>
      <c r="G1333" s="60"/>
      <c r="H1333" s="61"/>
      <c r="I1333" s="61"/>
      <c r="J1333" s="61"/>
      <c r="K1333" s="61"/>
      <c r="L1333" s="61"/>
      <c r="M1333" s="61"/>
      <c r="N1333" s="61"/>
      <c r="O1333" s="61"/>
      <c r="P1333" s="61"/>
      <c r="Q1333" s="61"/>
      <c r="R1333" s="61"/>
      <c r="S1333" s="61"/>
      <c r="T1333" s="61"/>
      <c r="U1333" s="61"/>
      <c r="V1333" s="61"/>
      <c r="W1333" s="61"/>
      <c r="X1333" s="61"/>
      <c r="Y1333" s="61"/>
      <c r="Z1333" s="61"/>
      <c r="AA1333" s="61"/>
      <c r="AB1333" s="61"/>
      <c r="AC1333" s="61"/>
      <c r="AD1333" s="61"/>
      <c r="AE1333" s="61"/>
      <c r="AF1333" s="61"/>
      <c r="AG1333" s="61"/>
      <c r="AH1333" s="61"/>
      <c r="AI1333" s="61"/>
      <c r="AJ1333" s="61"/>
      <c r="AK1333" s="61"/>
      <c r="AL1333" s="56"/>
      <c r="AM1333" s="22"/>
      <c r="AN1333" s="22"/>
      <c r="AO1333" s="22"/>
      <c r="AP1333" s="22"/>
      <c r="AQ1333" s="22"/>
      <c r="AR1333" s="22"/>
      <c r="AS1333" s="22"/>
      <c r="AT1333" s="22"/>
      <c r="AU1333" s="22"/>
      <c r="AV1333" s="22"/>
      <c r="AW1333" s="22"/>
      <c r="AX1333" s="22"/>
      <c r="AY1333" s="22"/>
      <c r="AZ1333" s="22"/>
      <c r="BA1333" s="22"/>
      <c r="BB1333" s="22"/>
      <c r="BC1333" s="22"/>
      <c r="BD1333" s="22"/>
      <c r="BE1333" s="22"/>
      <c r="BF1333" s="22"/>
      <c r="BG1333" s="22"/>
      <c r="BH1333" s="22"/>
      <c r="BI1333" s="22"/>
      <c r="BJ1333" s="22"/>
      <c r="BK1333" s="22"/>
      <c r="BL1333" s="22"/>
      <c r="BM1333" s="22"/>
      <c r="BN1333" s="22"/>
      <c r="BO1333" s="22"/>
      <c r="BP1333" s="22"/>
      <c r="BQ1333" s="22"/>
      <c r="BR1333" s="22"/>
      <c r="BS1333" s="22"/>
      <c r="BT1333" s="22"/>
      <c r="BU1333" s="22"/>
      <c r="BV1333" s="22"/>
      <c r="BW1333" s="22"/>
      <c r="BX1333" s="22"/>
      <c r="BY1333" s="22"/>
      <c r="BZ1333" s="22"/>
      <c r="CA1333" s="22"/>
      <c r="CB1333" s="22"/>
      <c r="CC1333" s="22"/>
      <c r="CD1333" s="22"/>
      <c r="CE1333" s="22"/>
      <c r="CF1333" s="22"/>
      <c r="CG1333" s="22"/>
      <c r="CH1333" s="22"/>
      <c r="CI1333" s="22"/>
      <c r="CJ1333" s="22"/>
      <c r="CK1333" s="22"/>
      <c r="CL1333" s="22"/>
      <c r="CM1333" s="22"/>
      <c r="CN1333" s="22"/>
      <c r="CO1333" s="22"/>
      <c r="CP1333" s="22"/>
      <c r="CQ1333" s="22"/>
      <c r="CR1333" s="22"/>
      <c r="CS1333" s="22"/>
      <c r="CT1333" s="22"/>
      <c r="CU1333" s="22"/>
      <c r="CV1333" s="22"/>
      <c r="CW1333" s="22"/>
      <c r="CX1333" s="22"/>
      <c r="CY1333" s="22"/>
      <c r="CZ1333" s="22"/>
      <c r="DA1333" s="22"/>
      <c r="DB1333" s="22"/>
    </row>
    <row r="1334" spans="1:106" s="23" customFormat="1" ht="15" customHeight="1" x14ac:dyDescent="0.2">
      <c r="A1334" s="60"/>
      <c r="B1334" s="60"/>
      <c r="C1334" s="60"/>
      <c r="D1334" s="60"/>
      <c r="E1334" s="60"/>
      <c r="F1334" s="60"/>
      <c r="G1334" s="60"/>
      <c r="H1334" s="61"/>
      <c r="I1334" s="61"/>
      <c r="J1334" s="61"/>
      <c r="K1334" s="61"/>
      <c r="L1334" s="61"/>
      <c r="M1334" s="61"/>
      <c r="N1334" s="61"/>
      <c r="O1334" s="61"/>
      <c r="P1334" s="61"/>
      <c r="Q1334" s="61"/>
      <c r="R1334" s="61"/>
      <c r="S1334" s="61"/>
      <c r="T1334" s="61"/>
      <c r="U1334" s="61"/>
      <c r="V1334" s="61"/>
      <c r="W1334" s="61"/>
      <c r="X1334" s="61"/>
      <c r="Y1334" s="61"/>
      <c r="Z1334" s="61"/>
      <c r="AA1334" s="61"/>
      <c r="AB1334" s="61"/>
      <c r="AC1334" s="61"/>
      <c r="AD1334" s="61"/>
      <c r="AE1334" s="61"/>
      <c r="AF1334" s="61"/>
      <c r="AG1334" s="61"/>
      <c r="AH1334" s="61"/>
      <c r="AI1334" s="61"/>
      <c r="AJ1334" s="61"/>
      <c r="AK1334" s="61"/>
      <c r="AL1334" s="56"/>
      <c r="AM1334" s="22"/>
      <c r="AN1334" s="22"/>
      <c r="AO1334" s="22"/>
      <c r="AP1334" s="22"/>
      <c r="AQ1334" s="22"/>
      <c r="AR1334" s="22"/>
      <c r="AS1334" s="22"/>
      <c r="AT1334" s="22"/>
      <c r="AU1334" s="22"/>
      <c r="AV1334" s="22"/>
      <c r="AW1334" s="22"/>
      <c r="AX1334" s="22"/>
      <c r="AY1334" s="22"/>
      <c r="AZ1334" s="22"/>
      <c r="BA1334" s="22"/>
      <c r="BB1334" s="22"/>
      <c r="BC1334" s="22"/>
      <c r="BD1334" s="22"/>
      <c r="BE1334" s="22"/>
      <c r="BF1334" s="22"/>
      <c r="BG1334" s="22"/>
      <c r="BH1334" s="22"/>
      <c r="BI1334" s="22"/>
      <c r="BJ1334" s="22"/>
      <c r="BK1334" s="22"/>
      <c r="BL1334" s="22"/>
      <c r="BM1334" s="22"/>
      <c r="BN1334" s="22"/>
      <c r="BO1334" s="22"/>
      <c r="BP1334" s="22"/>
      <c r="BQ1334" s="22"/>
      <c r="BR1334" s="22"/>
      <c r="BS1334" s="22"/>
      <c r="BT1334" s="22"/>
      <c r="BU1334" s="22"/>
      <c r="BV1334" s="22"/>
      <c r="BW1334" s="22"/>
      <c r="BX1334" s="22"/>
      <c r="BY1334" s="22"/>
      <c r="BZ1334" s="22"/>
      <c r="CA1334" s="22"/>
      <c r="CB1334" s="22"/>
      <c r="CC1334" s="22"/>
      <c r="CD1334" s="22"/>
      <c r="CE1334" s="22"/>
      <c r="CF1334" s="22"/>
      <c r="CG1334" s="22"/>
      <c r="CH1334" s="22"/>
      <c r="CI1334" s="22"/>
      <c r="CJ1334" s="22"/>
      <c r="CK1334" s="22"/>
      <c r="CL1334" s="22"/>
      <c r="CM1334" s="22"/>
      <c r="CN1334" s="22"/>
      <c r="CO1334" s="22"/>
      <c r="CP1334" s="22"/>
      <c r="CQ1334" s="22"/>
      <c r="CR1334" s="22"/>
      <c r="CS1334" s="22"/>
      <c r="CT1334" s="22"/>
      <c r="CU1334" s="22"/>
      <c r="CV1334" s="22"/>
      <c r="CW1334" s="22"/>
      <c r="CX1334" s="22"/>
      <c r="CY1334" s="22"/>
      <c r="CZ1334" s="22"/>
      <c r="DA1334" s="22"/>
      <c r="DB1334" s="22"/>
    </row>
    <row r="1335" spans="1:106" s="23" customFormat="1" ht="15" customHeight="1" x14ac:dyDescent="0.2">
      <c r="A1335" s="60"/>
      <c r="B1335" s="60"/>
      <c r="C1335" s="60"/>
      <c r="D1335" s="60"/>
      <c r="E1335" s="60"/>
      <c r="F1335" s="60"/>
      <c r="G1335" s="60"/>
      <c r="H1335" s="61"/>
      <c r="I1335" s="61"/>
      <c r="J1335" s="61"/>
      <c r="K1335" s="61"/>
      <c r="L1335" s="61"/>
      <c r="M1335" s="61"/>
      <c r="N1335" s="61"/>
      <c r="O1335" s="61"/>
      <c r="P1335" s="61"/>
      <c r="Q1335" s="61"/>
      <c r="R1335" s="61"/>
      <c r="S1335" s="61"/>
      <c r="T1335" s="61"/>
      <c r="U1335" s="61"/>
      <c r="V1335" s="61"/>
      <c r="W1335" s="61"/>
      <c r="X1335" s="61"/>
      <c r="Y1335" s="61"/>
      <c r="Z1335" s="61"/>
      <c r="AA1335" s="61"/>
      <c r="AB1335" s="61"/>
      <c r="AC1335" s="61"/>
      <c r="AD1335" s="61"/>
      <c r="AE1335" s="61"/>
      <c r="AF1335" s="61"/>
      <c r="AG1335" s="61"/>
      <c r="AH1335" s="61"/>
      <c r="AI1335" s="61"/>
      <c r="AJ1335" s="61"/>
      <c r="AK1335" s="61"/>
      <c r="AL1335" s="56"/>
      <c r="AM1335" s="22"/>
      <c r="AN1335" s="22"/>
      <c r="AO1335" s="22"/>
      <c r="AP1335" s="22"/>
      <c r="AQ1335" s="22"/>
      <c r="AR1335" s="22"/>
      <c r="AS1335" s="22"/>
      <c r="AT1335" s="22"/>
      <c r="AU1335" s="22"/>
      <c r="AV1335" s="22"/>
      <c r="AW1335" s="22"/>
      <c r="AX1335" s="22"/>
      <c r="AY1335" s="22"/>
      <c r="AZ1335" s="22"/>
      <c r="BA1335" s="22"/>
      <c r="BB1335" s="22"/>
      <c r="BC1335" s="22"/>
      <c r="BD1335" s="22"/>
      <c r="BE1335" s="22"/>
      <c r="BF1335" s="22"/>
      <c r="BG1335" s="22"/>
      <c r="BH1335" s="22"/>
      <c r="BI1335" s="22"/>
      <c r="BJ1335" s="22"/>
      <c r="BK1335" s="22"/>
      <c r="BL1335" s="22"/>
      <c r="BM1335" s="22"/>
      <c r="BN1335" s="22"/>
      <c r="BO1335" s="22"/>
      <c r="BP1335" s="22"/>
      <c r="BQ1335" s="22"/>
      <c r="BR1335" s="22"/>
      <c r="BS1335" s="22"/>
      <c r="BT1335" s="22"/>
      <c r="BU1335" s="22"/>
      <c r="BV1335" s="22"/>
      <c r="BW1335" s="22"/>
      <c r="BX1335" s="22"/>
      <c r="BY1335" s="22"/>
      <c r="BZ1335" s="22"/>
      <c r="CA1335" s="22"/>
      <c r="CB1335" s="22"/>
      <c r="CC1335" s="22"/>
      <c r="CD1335" s="22"/>
      <c r="CE1335" s="22"/>
      <c r="CF1335" s="22"/>
      <c r="CG1335" s="22"/>
      <c r="CH1335" s="22"/>
      <c r="CI1335" s="22"/>
      <c r="CJ1335" s="22"/>
      <c r="CK1335" s="22"/>
      <c r="CL1335" s="22"/>
      <c r="CM1335" s="22"/>
      <c r="CN1335" s="22"/>
      <c r="CO1335" s="22"/>
      <c r="CP1335" s="22"/>
      <c r="CQ1335" s="22"/>
      <c r="CR1335" s="22"/>
      <c r="CS1335" s="22"/>
      <c r="CT1335" s="22"/>
      <c r="CU1335" s="22"/>
      <c r="CV1335" s="22"/>
      <c r="CW1335" s="22"/>
      <c r="CX1335" s="22"/>
      <c r="CY1335" s="22"/>
      <c r="CZ1335" s="22"/>
      <c r="DA1335" s="22"/>
      <c r="DB1335" s="22"/>
    </row>
    <row r="1336" spans="1:106" s="23" customFormat="1" ht="15" customHeight="1" x14ac:dyDescent="0.2">
      <c r="A1336" s="60"/>
      <c r="B1336" s="60"/>
      <c r="C1336" s="60"/>
      <c r="D1336" s="60"/>
      <c r="E1336" s="60"/>
      <c r="F1336" s="60"/>
      <c r="G1336" s="60"/>
      <c r="H1336" s="61"/>
      <c r="I1336" s="61"/>
      <c r="J1336" s="61"/>
      <c r="K1336" s="61"/>
      <c r="L1336" s="61"/>
      <c r="M1336" s="61"/>
      <c r="N1336" s="61"/>
      <c r="O1336" s="61"/>
      <c r="P1336" s="61"/>
      <c r="Q1336" s="61"/>
      <c r="R1336" s="61"/>
      <c r="S1336" s="61"/>
      <c r="T1336" s="61"/>
      <c r="U1336" s="61"/>
      <c r="V1336" s="61"/>
      <c r="W1336" s="61"/>
      <c r="X1336" s="61"/>
      <c r="Y1336" s="61"/>
      <c r="Z1336" s="61"/>
      <c r="AA1336" s="61"/>
      <c r="AB1336" s="61"/>
      <c r="AC1336" s="61"/>
      <c r="AD1336" s="61"/>
      <c r="AE1336" s="61"/>
      <c r="AF1336" s="61"/>
      <c r="AG1336" s="61"/>
      <c r="AH1336" s="61"/>
      <c r="AI1336" s="61"/>
      <c r="AJ1336" s="61"/>
      <c r="AK1336" s="61"/>
      <c r="AL1336" s="56"/>
      <c r="AM1336" s="22"/>
      <c r="AN1336" s="22"/>
      <c r="AO1336" s="22"/>
      <c r="AP1336" s="22"/>
      <c r="AQ1336" s="22"/>
      <c r="AR1336" s="22"/>
      <c r="AS1336" s="22"/>
      <c r="AT1336" s="22"/>
      <c r="AU1336" s="22"/>
      <c r="AV1336" s="22"/>
      <c r="AW1336" s="22"/>
      <c r="AX1336" s="22"/>
      <c r="AY1336" s="22"/>
      <c r="AZ1336" s="22"/>
      <c r="BA1336" s="22"/>
      <c r="BB1336" s="22"/>
      <c r="BC1336" s="22"/>
      <c r="BD1336" s="22"/>
      <c r="BE1336" s="22"/>
      <c r="BF1336" s="22"/>
      <c r="BG1336" s="22"/>
      <c r="BH1336" s="22"/>
      <c r="BI1336" s="22"/>
      <c r="BJ1336" s="22"/>
      <c r="BK1336" s="22"/>
      <c r="BL1336" s="22"/>
      <c r="BM1336" s="22"/>
      <c r="BN1336" s="22"/>
      <c r="BO1336" s="22"/>
      <c r="BP1336" s="22"/>
      <c r="BQ1336" s="22"/>
      <c r="BR1336" s="22"/>
      <c r="BS1336" s="22"/>
      <c r="BT1336" s="22"/>
      <c r="BU1336" s="22"/>
      <c r="BV1336" s="22"/>
      <c r="BW1336" s="22"/>
      <c r="BX1336" s="22"/>
      <c r="BY1336" s="22"/>
      <c r="BZ1336" s="22"/>
      <c r="CA1336" s="22"/>
      <c r="CB1336" s="22"/>
      <c r="CC1336" s="22"/>
      <c r="CD1336" s="22"/>
      <c r="CE1336" s="22"/>
      <c r="CF1336" s="22"/>
      <c r="CG1336" s="22"/>
      <c r="CH1336" s="22"/>
      <c r="CI1336" s="22"/>
      <c r="CJ1336" s="22"/>
      <c r="CK1336" s="22"/>
      <c r="CL1336" s="22"/>
      <c r="CM1336" s="22"/>
      <c r="CN1336" s="22"/>
      <c r="CO1336" s="22"/>
      <c r="CP1336" s="22"/>
      <c r="CQ1336" s="22"/>
      <c r="CR1336" s="22"/>
      <c r="CS1336" s="22"/>
      <c r="CT1336" s="22"/>
      <c r="CU1336" s="22"/>
      <c r="CV1336" s="22"/>
      <c r="CW1336" s="22"/>
      <c r="CX1336" s="22"/>
      <c r="CY1336" s="22"/>
      <c r="CZ1336" s="22"/>
      <c r="DA1336" s="22"/>
      <c r="DB1336" s="22"/>
    </row>
    <row r="1337" spans="1:106" s="23" customFormat="1" ht="15" customHeight="1" x14ac:dyDescent="0.2">
      <c r="A1337" s="60"/>
      <c r="B1337" s="60"/>
      <c r="C1337" s="60"/>
      <c r="D1337" s="60"/>
      <c r="E1337" s="60"/>
      <c r="F1337" s="60"/>
      <c r="G1337" s="60"/>
      <c r="H1337" s="61"/>
      <c r="I1337" s="61"/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  <c r="AA1337" s="61"/>
      <c r="AB1337" s="61"/>
      <c r="AC1337" s="61"/>
      <c r="AD1337" s="61"/>
      <c r="AE1337" s="61"/>
      <c r="AF1337" s="61"/>
      <c r="AG1337" s="61"/>
      <c r="AH1337" s="61"/>
      <c r="AI1337" s="61"/>
      <c r="AJ1337" s="61"/>
      <c r="AK1337" s="61"/>
      <c r="AL1337" s="56"/>
      <c r="AM1337" s="22"/>
      <c r="AN1337" s="22"/>
      <c r="AO1337" s="22"/>
      <c r="AP1337" s="22"/>
      <c r="AQ1337" s="22"/>
      <c r="AR1337" s="22"/>
      <c r="AS1337" s="22"/>
      <c r="AT1337" s="22"/>
      <c r="AU1337" s="22"/>
      <c r="AV1337" s="22"/>
      <c r="AW1337" s="22"/>
      <c r="AX1337" s="22"/>
      <c r="AY1337" s="22"/>
      <c r="AZ1337" s="22"/>
      <c r="BA1337" s="22"/>
      <c r="BB1337" s="22"/>
      <c r="BC1337" s="22"/>
      <c r="BD1337" s="22"/>
      <c r="BE1337" s="22"/>
      <c r="BF1337" s="22"/>
      <c r="BG1337" s="22"/>
      <c r="BH1337" s="22"/>
      <c r="BI1337" s="22"/>
      <c r="BJ1337" s="22"/>
      <c r="BK1337" s="22"/>
      <c r="BL1337" s="22"/>
      <c r="BM1337" s="22"/>
      <c r="BN1337" s="22"/>
      <c r="BO1337" s="22"/>
      <c r="BP1337" s="22"/>
      <c r="BQ1337" s="22"/>
      <c r="BR1337" s="22"/>
      <c r="BS1337" s="22"/>
      <c r="BT1337" s="22"/>
      <c r="BU1337" s="22"/>
      <c r="BV1337" s="22"/>
      <c r="BW1337" s="22"/>
      <c r="BX1337" s="22"/>
      <c r="BY1337" s="22"/>
      <c r="BZ1337" s="22"/>
      <c r="CA1337" s="22"/>
      <c r="CB1337" s="22"/>
      <c r="CC1337" s="22"/>
      <c r="CD1337" s="22"/>
      <c r="CE1337" s="22"/>
      <c r="CF1337" s="22"/>
      <c r="CG1337" s="22"/>
      <c r="CH1337" s="22"/>
      <c r="CI1337" s="22"/>
      <c r="CJ1337" s="22"/>
      <c r="CK1337" s="22"/>
      <c r="CL1337" s="22"/>
      <c r="CM1337" s="22"/>
      <c r="CN1337" s="22"/>
      <c r="CO1337" s="22"/>
      <c r="CP1337" s="22"/>
      <c r="CQ1337" s="22"/>
      <c r="CR1337" s="22"/>
      <c r="CS1337" s="22"/>
      <c r="CT1337" s="22"/>
      <c r="CU1337" s="22"/>
      <c r="CV1337" s="22"/>
      <c r="CW1337" s="22"/>
      <c r="CX1337" s="22"/>
      <c r="CY1337" s="22"/>
      <c r="CZ1337" s="22"/>
      <c r="DA1337" s="22"/>
      <c r="DB1337" s="22"/>
    </row>
    <row r="1338" spans="1:106" s="23" customFormat="1" ht="15" customHeight="1" x14ac:dyDescent="0.2">
      <c r="A1338" s="60"/>
      <c r="B1338" s="60"/>
      <c r="C1338" s="60"/>
      <c r="D1338" s="60"/>
      <c r="E1338" s="60"/>
      <c r="F1338" s="60"/>
      <c r="G1338" s="60"/>
      <c r="H1338" s="61"/>
      <c r="I1338" s="61"/>
      <c r="J1338" s="61"/>
      <c r="K1338" s="61"/>
      <c r="L1338" s="61"/>
      <c r="M1338" s="61"/>
      <c r="N1338" s="61"/>
      <c r="O1338" s="61"/>
      <c r="P1338" s="61"/>
      <c r="Q1338" s="61"/>
      <c r="R1338" s="61"/>
      <c r="S1338" s="61"/>
      <c r="T1338" s="61"/>
      <c r="U1338" s="61"/>
      <c r="V1338" s="61"/>
      <c r="W1338" s="61"/>
      <c r="X1338" s="61"/>
      <c r="Y1338" s="61"/>
      <c r="Z1338" s="61"/>
      <c r="AA1338" s="61"/>
      <c r="AB1338" s="61"/>
      <c r="AC1338" s="61"/>
      <c r="AD1338" s="61"/>
      <c r="AE1338" s="61"/>
      <c r="AF1338" s="61"/>
      <c r="AG1338" s="61"/>
      <c r="AH1338" s="61"/>
      <c r="AI1338" s="61"/>
      <c r="AJ1338" s="61"/>
      <c r="AK1338" s="61"/>
      <c r="AL1338" s="56"/>
      <c r="AM1338" s="22"/>
      <c r="AN1338" s="22"/>
      <c r="AO1338" s="22"/>
      <c r="AP1338" s="22"/>
      <c r="AQ1338" s="22"/>
      <c r="AR1338" s="22"/>
      <c r="AS1338" s="22"/>
      <c r="AT1338" s="22"/>
      <c r="AU1338" s="22"/>
      <c r="AV1338" s="22"/>
      <c r="AW1338" s="22"/>
      <c r="AX1338" s="22"/>
      <c r="AY1338" s="22"/>
      <c r="AZ1338" s="22"/>
      <c r="BA1338" s="22"/>
      <c r="BB1338" s="22"/>
      <c r="BC1338" s="22"/>
      <c r="BD1338" s="22"/>
      <c r="BE1338" s="22"/>
      <c r="BF1338" s="22"/>
      <c r="BG1338" s="22"/>
      <c r="BH1338" s="22"/>
      <c r="BI1338" s="22"/>
      <c r="BJ1338" s="22"/>
      <c r="BK1338" s="22"/>
      <c r="BL1338" s="22"/>
      <c r="BM1338" s="22"/>
      <c r="BN1338" s="22"/>
      <c r="BO1338" s="22"/>
      <c r="BP1338" s="22"/>
      <c r="BQ1338" s="22"/>
      <c r="BR1338" s="22"/>
      <c r="BS1338" s="22"/>
      <c r="BT1338" s="22"/>
      <c r="BU1338" s="22"/>
      <c r="BV1338" s="22"/>
      <c r="BW1338" s="22"/>
      <c r="BX1338" s="22"/>
      <c r="BY1338" s="22"/>
      <c r="BZ1338" s="22"/>
      <c r="CA1338" s="22"/>
      <c r="CB1338" s="22"/>
      <c r="CC1338" s="22"/>
      <c r="CD1338" s="22"/>
      <c r="CE1338" s="22"/>
      <c r="CF1338" s="22"/>
      <c r="CG1338" s="22"/>
      <c r="CH1338" s="22"/>
      <c r="CI1338" s="22"/>
      <c r="CJ1338" s="22"/>
      <c r="CK1338" s="22"/>
      <c r="CL1338" s="22"/>
      <c r="CM1338" s="22"/>
      <c r="CN1338" s="22"/>
      <c r="CO1338" s="22"/>
      <c r="CP1338" s="22"/>
      <c r="CQ1338" s="22"/>
      <c r="CR1338" s="22"/>
      <c r="CS1338" s="22"/>
      <c r="CT1338" s="22"/>
      <c r="CU1338" s="22"/>
      <c r="CV1338" s="22"/>
      <c r="CW1338" s="22"/>
      <c r="CX1338" s="22"/>
      <c r="CY1338" s="22"/>
      <c r="CZ1338" s="22"/>
      <c r="DA1338" s="22"/>
      <c r="DB1338" s="22"/>
    </row>
    <row r="1339" spans="1:106" s="23" customFormat="1" ht="15" customHeight="1" x14ac:dyDescent="0.2">
      <c r="A1339" s="60"/>
      <c r="B1339" s="60"/>
      <c r="C1339" s="60"/>
      <c r="D1339" s="60"/>
      <c r="E1339" s="60"/>
      <c r="F1339" s="60"/>
      <c r="G1339" s="60"/>
      <c r="H1339" s="61"/>
      <c r="I1339" s="61"/>
      <c r="J1339" s="61"/>
      <c r="K1339" s="61"/>
      <c r="L1339" s="61"/>
      <c r="M1339" s="61"/>
      <c r="N1339" s="61"/>
      <c r="O1339" s="61"/>
      <c r="P1339" s="61"/>
      <c r="Q1339" s="61"/>
      <c r="R1339" s="61"/>
      <c r="S1339" s="61"/>
      <c r="T1339" s="61"/>
      <c r="U1339" s="61"/>
      <c r="V1339" s="61"/>
      <c r="W1339" s="61"/>
      <c r="X1339" s="61"/>
      <c r="Y1339" s="61"/>
      <c r="Z1339" s="61"/>
      <c r="AA1339" s="61"/>
      <c r="AB1339" s="61"/>
      <c r="AC1339" s="61"/>
      <c r="AD1339" s="61"/>
      <c r="AE1339" s="61"/>
      <c r="AF1339" s="61"/>
      <c r="AG1339" s="61"/>
      <c r="AH1339" s="61"/>
      <c r="AI1339" s="61"/>
      <c r="AJ1339" s="61"/>
      <c r="AK1339" s="61"/>
      <c r="AL1339" s="56"/>
      <c r="AM1339" s="22"/>
      <c r="AN1339" s="22"/>
      <c r="AO1339" s="22"/>
      <c r="AP1339" s="22"/>
      <c r="AQ1339" s="22"/>
      <c r="AR1339" s="22"/>
      <c r="AS1339" s="22"/>
      <c r="AT1339" s="22"/>
      <c r="AU1339" s="22"/>
      <c r="AV1339" s="22"/>
      <c r="AW1339" s="22"/>
      <c r="AX1339" s="22"/>
      <c r="AY1339" s="22"/>
      <c r="AZ1339" s="22"/>
      <c r="BA1339" s="22"/>
      <c r="BB1339" s="22"/>
      <c r="BC1339" s="22"/>
      <c r="BD1339" s="22"/>
      <c r="BE1339" s="22"/>
      <c r="BF1339" s="22"/>
      <c r="BG1339" s="22"/>
      <c r="BH1339" s="22"/>
      <c r="BI1339" s="22"/>
      <c r="BJ1339" s="22"/>
      <c r="BK1339" s="22"/>
      <c r="BL1339" s="22"/>
      <c r="BM1339" s="22"/>
      <c r="BN1339" s="22"/>
      <c r="BO1339" s="22"/>
      <c r="BP1339" s="22"/>
      <c r="BQ1339" s="22"/>
      <c r="BR1339" s="22"/>
      <c r="BS1339" s="22"/>
      <c r="BT1339" s="22"/>
      <c r="BU1339" s="22"/>
      <c r="BV1339" s="22"/>
      <c r="BW1339" s="22"/>
      <c r="BX1339" s="22"/>
      <c r="BY1339" s="22"/>
      <c r="BZ1339" s="22"/>
      <c r="CA1339" s="22"/>
      <c r="CB1339" s="22"/>
      <c r="CC1339" s="22"/>
      <c r="CD1339" s="22"/>
      <c r="CE1339" s="22"/>
      <c r="CF1339" s="22"/>
      <c r="CG1339" s="22"/>
      <c r="CH1339" s="22"/>
      <c r="CI1339" s="22"/>
      <c r="CJ1339" s="22"/>
      <c r="CK1339" s="22"/>
      <c r="CL1339" s="22"/>
      <c r="CM1339" s="22"/>
      <c r="CN1339" s="22"/>
      <c r="CO1339" s="22"/>
      <c r="CP1339" s="22"/>
      <c r="CQ1339" s="22"/>
      <c r="CR1339" s="22"/>
      <c r="CS1339" s="22"/>
      <c r="CT1339" s="22"/>
      <c r="CU1339" s="22"/>
      <c r="CV1339" s="22"/>
      <c r="CW1339" s="22"/>
      <c r="CX1339" s="22"/>
      <c r="CY1339" s="22"/>
      <c r="CZ1339" s="22"/>
      <c r="DA1339" s="22"/>
      <c r="DB1339" s="22"/>
    </row>
    <row r="1340" spans="1:106" s="23" customFormat="1" ht="15" customHeight="1" x14ac:dyDescent="0.2">
      <c r="A1340" s="60"/>
      <c r="B1340" s="60"/>
      <c r="C1340" s="60"/>
      <c r="D1340" s="60"/>
      <c r="E1340" s="60"/>
      <c r="F1340" s="60"/>
      <c r="G1340" s="60"/>
      <c r="H1340" s="61"/>
      <c r="I1340" s="61"/>
      <c r="J1340" s="61"/>
      <c r="K1340" s="61"/>
      <c r="L1340" s="61"/>
      <c r="M1340" s="61"/>
      <c r="N1340" s="61"/>
      <c r="O1340" s="61"/>
      <c r="P1340" s="61"/>
      <c r="Q1340" s="61"/>
      <c r="R1340" s="61"/>
      <c r="S1340" s="61"/>
      <c r="T1340" s="61"/>
      <c r="U1340" s="61"/>
      <c r="V1340" s="61"/>
      <c r="W1340" s="61"/>
      <c r="X1340" s="61"/>
      <c r="Y1340" s="61"/>
      <c r="Z1340" s="61"/>
      <c r="AA1340" s="61"/>
      <c r="AB1340" s="61"/>
      <c r="AC1340" s="61"/>
      <c r="AD1340" s="61"/>
      <c r="AE1340" s="61"/>
      <c r="AF1340" s="61"/>
      <c r="AG1340" s="61"/>
      <c r="AH1340" s="61"/>
      <c r="AI1340" s="61"/>
      <c r="AJ1340" s="61"/>
      <c r="AK1340" s="61"/>
      <c r="AL1340" s="56"/>
      <c r="AM1340" s="22"/>
      <c r="AN1340" s="22"/>
      <c r="AO1340" s="22"/>
      <c r="AP1340" s="22"/>
      <c r="AQ1340" s="22"/>
      <c r="AR1340" s="22"/>
      <c r="AS1340" s="22"/>
      <c r="AT1340" s="22"/>
      <c r="AU1340" s="22"/>
      <c r="AV1340" s="22"/>
      <c r="AW1340" s="22"/>
      <c r="AX1340" s="22"/>
      <c r="AY1340" s="22"/>
      <c r="AZ1340" s="22"/>
      <c r="BA1340" s="22"/>
      <c r="BB1340" s="22"/>
      <c r="BC1340" s="22"/>
      <c r="BD1340" s="22"/>
      <c r="BE1340" s="22"/>
      <c r="BF1340" s="22"/>
      <c r="BG1340" s="22"/>
      <c r="BH1340" s="22"/>
      <c r="BI1340" s="22"/>
      <c r="BJ1340" s="22"/>
      <c r="BK1340" s="22"/>
      <c r="BL1340" s="22"/>
      <c r="BM1340" s="22"/>
      <c r="BN1340" s="22"/>
      <c r="BO1340" s="22"/>
      <c r="BP1340" s="22"/>
      <c r="BQ1340" s="22"/>
      <c r="BR1340" s="22"/>
      <c r="BS1340" s="22"/>
      <c r="BT1340" s="22"/>
      <c r="BU1340" s="22"/>
      <c r="BV1340" s="22"/>
      <c r="BW1340" s="22"/>
      <c r="BX1340" s="22"/>
      <c r="BY1340" s="22"/>
      <c r="BZ1340" s="22"/>
      <c r="CA1340" s="22"/>
      <c r="CB1340" s="22"/>
      <c r="CC1340" s="22"/>
      <c r="CD1340" s="22"/>
      <c r="CE1340" s="22"/>
      <c r="CF1340" s="22"/>
      <c r="CG1340" s="22"/>
      <c r="CH1340" s="22"/>
      <c r="CI1340" s="22"/>
      <c r="CJ1340" s="22"/>
      <c r="CK1340" s="22"/>
      <c r="CL1340" s="22"/>
      <c r="CM1340" s="22"/>
      <c r="CN1340" s="22"/>
      <c r="CO1340" s="22"/>
      <c r="CP1340" s="22"/>
      <c r="CQ1340" s="22"/>
      <c r="CR1340" s="22"/>
      <c r="CS1340" s="22"/>
      <c r="CT1340" s="22"/>
      <c r="CU1340" s="22"/>
      <c r="CV1340" s="22"/>
      <c r="CW1340" s="22"/>
      <c r="CX1340" s="22"/>
      <c r="CY1340" s="22"/>
      <c r="CZ1340" s="22"/>
      <c r="DA1340" s="22"/>
      <c r="DB1340" s="22"/>
    </row>
    <row r="1341" spans="1:106" s="23" customFormat="1" ht="15" customHeight="1" x14ac:dyDescent="0.2">
      <c r="A1341" s="60"/>
      <c r="B1341" s="60"/>
      <c r="C1341" s="60"/>
      <c r="D1341" s="60"/>
      <c r="E1341" s="60"/>
      <c r="F1341" s="60"/>
      <c r="G1341" s="60"/>
      <c r="H1341" s="61"/>
      <c r="I1341" s="61"/>
      <c r="J1341" s="61"/>
      <c r="K1341" s="61"/>
      <c r="L1341" s="61"/>
      <c r="M1341" s="61"/>
      <c r="N1341" s="61"/>
      <c r="O1341" s="61"/>
      <c r="P1341" s="61"/>
      <c r="Q1341" s="61"/>
      <c r="R1341" s="61"/>
      <c r="S1341" s="61"/>
      <c r="T1341" s="61"/>
      <c r="U1341" s="61"/>
      <c r="V1341" s="61"/>
      <c r="W1341" s="61"/>
      <c r="X1341" s="61"/>
      <c r="Y1341" s="61"/>
      <c r="Z1341" s="61"/>
      <c r="AA1341" s="61"/>
      <c r="AB1341" s="61"/>
      <c r="AC1341" s="61"/>
      <c r="AD1341" s="61"/>
      <c r="AE1341" s="61"/>
      <c r="AF1341" s="61"/>
      <c r="AG1341" s="61"/>
      <c r="AH1341" s="61"/>
      <c r="AI1341" s="61"/>
      <c r="AJ1341" s="61"/>
      <c r="AK1341" s="61"/>
      <c r="AL1341" s="56"/>
      <c r="AM1341" s="22"/>
      <c r="AN1341" s="22"/>
      <c r="AO1341" s="22"/>
      <c r="AP1341" s="22"/>
      <c r="AQ1341" s="22"/>
      <c r="AR1341" s="22"/>
      <c r="AS1341" s="22"/>
      <c r="AT1341" s="22"/>
      <c r="AU1341" s="22"/>
      <c r="AV1341" s="22"/>
      <c r="AW1341" s="22"/>
      <c r="AX1341" s="22"/>
      <c r="AY1341" s="22"/>
      <c r="AZ1341" s="22"/>
      <c r="BA1341" s="22"/>
      <c r="BB1341" s="22"/>
      <c r="BC1341" s="22"/>
      <c r="BD1341" s="22"/>
      <c r="BE1341" s="22"/>
      <c r="BF1341" s="22"/>
      <c r="BG1341" s="22"/>
      <c r="BH1341" s="22"/>
      <c r="BI1341" s="22"/>
      <c r="BJ1341" s="22"/>
      <c r="BK1341" s="22"/>
      <c r="BL1341" s="22"/>
      <c r="BM1341" s="22"/>
      <c r="BN1341" s="22"/>
      <c r="BO1341" s="22"/>
      <c r="BP1341" s="22"/>
      <c r="BQ1341" s="22"/>
      <c r="BR1341" s="22"/>
      <c r="BS1341" s="22"/>
      <c r="BT1341" s="22"/>
      <c r="BU1341" s="22"/>
      <c r="BV1341" s="22"/>
      <c r="BW1341" s="22"/>
      <c r="BX1341" s="22"/>
      <c r="BY1341" s="22"/>
      <c r="BZ1341" s="22"/>
      <c r="CA1341" s="22"/>
      <c r="CB1341" s="22"/>
      <c r="CC1341" s="22"/>
      <c r="CD1341" s="22"/>
      <c r="CE1341" s="22"/>
      <c r="CF1341" s="22"/>
      <c r="CG1341" s="22"/>
      <c r="CH1341" s="22"/>
      <c r="CI1341" s="22"/>
      <c r="CJ1341" s="22"/>
      <c r="CK1341" s="22"/>
      <c r="CL1341" s="22"/>
      <c r="CM1341" s="22"/>
      <c r="CN1341" s="22"/>
      <c r="CO1341" s="22"/>
      <c r="CP1341" s="22"/>
      <c r="CQ1341" s="22"/>
      <c r="CR1341" s="22"/>
      <c r="CS1341" s="22"/>
      <c r="CT1341" s="22"/>
      <c r="CU1341" s="22"/>
      <c r="CV1341" s="22"/>
      <c r="CW1341" s="22"/>
      <c r="CX1341" s="22"/>
      <c r="CY1341" s="22"/>
      <c r="CZ1341" s="22"/>
      <c r="DA1341" s="22"/>
      <c r="DB1341" s="22"/>
    </row>
    <row r="1342" spans="1:106" s="23" customFormat="1" ht="15" customHeight="1" x14ac:dyDescent="0.2">
      <c r="A1342" s="60"/>
      <c r="B1342" s="60"/>
      <c r="C1342" s="60"/>
      <c r="D1342" s="60"/>
      <c r="E1342" s="60"/>
      <c r="F1342" s="60"/>
      <c r="G1342" s="60"/>
      <c r="H1342" s="61"/>
      <c r="I1342" s="61"/>
      <c r="J1342" s="61"/>
      <c r="K1342" s="61"/>
      <c r="L1342" s="61"/>
      <c r="M1342" s="61"/>
      <c r="N1342" s="61"/>
      <c r="O1342" s="61"/>
      <c r="P1342" s="61"/>
      <c r="Q1342" s="61"/>
      <c r="R1342" s="61"/>
      <c r="S1342" s="61"/>
      <c r="T1342" s="61"/>
      <c r="U1342" s="61"/>
      <c r="V1342" s="61"/>
      <c r="W1342" s="61"/>
      <c r="X1342" s="61"/>
      <c r="Y1342" s="61"/>
      <c r="Z1342" s="61"/>
      <c r="AA1342" s="61"/>
      <c r="AB1342" s="61"/>
      <c r="AC1342" s="61"/>
      <c r="AD1342" s="61"/>
      <c r="AE1342" s="61"/>
      <c r="AF1342" s="61"/>
      <c r="AG1342" s="61"/>
      <c r="AH1342" s="61"/>
      <c r="AI1342" s="61"/>
      <c r="AJ1342" s="61"/>
      <c r="AK1342" s="61"/>
      <c r="AL1342" s="56"/>
      <c r="AM1342" s="22"/>
      <c r="AN1342" s="22"/>
      <c r="AO1342" s="22"/>
      <c r="AP1342" s="22"/>
      <c r="AQ1342" s="22"/>
      <c r="AR1342" s="22"/>
      <c r="AS1342" s="22"/>
      <c r="AT1342" s="22"/>
      <c r="AU1342" s="22"/>
      <c r="AV1342" s="22"/>
      <c r="AW1342" s="22"/>
      <c r="AX1342" s="22"/>
      <c r="AY1342" s="22"/>
      <c r="AZ1342" s="22"/>
      <c r="BA1342" s="22"/>
      <c r="BB1342" s="22"/>
      <c r="BC1342" s="22"/>
      <c r="BD1342" s="22"/>
      <c r="BE1342" s="22"/>
      <c r="BF1342" s="22"/>
      <c r="BG1342" s="22"/>
      <c r="BH1342" s="22"/>
      <c r="BI1342" s="22"/>
      <c r="BJ1342" s="22"/>
      <c r="BK1342" s="22"/>
      <c r="BL1342" s="22"/>
      <c r="BM1342" s="22"/>
      <c r="BN1342" s="22"/>
      <c r="BO1342" s="22"/>
      <c r="BP1342" s="22"/>
      <c r="BQ1342" s="22"/>
      <c r="BR1342" s="22"/>
      <c r="BS1342" s="22"/>
      <c r="BT1342" s="22"/>
      <c r="BU1342" s="22"/>
      <c r="BV1342" s="22"/>
      <c r="BW1342" s="22"/>
      <c r="BX1342" s="22"/>
      <c r="BY1342" s="22"/>
      <c r="BZ1342" s="22"/>
      <c r="CA1342" s="22"/>
      <c r="CB1342" s="22"/>
      <c r="CC1342" s="22"/>
      <c r="CD1342" s="22"/>
      <c r="CE1342" s="22"/>
      <c r="CF1342" s="22"/>
      <c r="CG1342" s="22"/>
      <c r="CH1342" s="22"/>
      <c r="CI1342" s="22"/>
      <c r="CJ1342" s="22"/>
      <c r="CK1342" s="22"/>
      <c r="CL1342" s="22"/>
      <c r="CM1342" s="22"/>
      <c r="CN1342" s="22"/>
      <c r="CO1342" s="22"/>
      <c r="CP1342" s="22"/>
      <c r="CQ1342" s="22"/>
      <c r="CR1342" s="22"/>
      <c r="CS1342" s="22"/>
      <c r="CT1342" s="22"/>
      <c r="CU1342" s="22"/>
      <c r="CV1342" s="22"/>
      <c r="CW1342" s="22"/>
      <c r="CX1342" s="22"/>
      <c r="CY1342" s="22"/>
      <c r="CZ1342" s="22"/>
      <c r="DA1342" s="22"/>
      <c r="DB1342" s="22"/>
    </row>
    <row r="1343" spans="1:106" s="23" customFormat="1" ht="15" customHeight="1" x14ac:dyDescent="0.2">
      <c r="A1343" s="60"/>
      <c r="B1343" s="60"/>
      <c r="C1343" s="60"/>
      <c r="D1343" s="60"/>
      <c r="E1343" s="60"/>
      <c r="F1343" s="60"/>
      <c r="G1343" s="60"/>
      <c r="H1343" s="61"/>
      <c r="I1343" s="61"/>
      <c r="J1343" s="61"/>
      <c r="K1343" s="61"/>
      <c r="L1343" s="61"/>
      <c r="M1343" s="61"/>
      <c r="N1343" s="61"/>
      <c r="O1343" s="61"/>
      <c r="P1343" s="61"/>
      <c r="Q1343" s="61"/>
      <c r="R1343" s="61"/>
      <c r="S1343" s="61"/>
      <c r="T1343" s="61"/>
      <c r="U1343" s="61"/>
      <c r="V1343" s="61"/>
      <c r="W1343" s="61"/>
      <c r="X1343" s="61"/>
      <c r="Y1343" s="61"/>
      <c r="Z1343" s="61"/>
      <c r="AA1343" s="61"/>
      <c r="AB1343" s="61"/>
      <c r="AC1343" s="61"/>
      <c r="AD1343" s="61"/>
      <c r="AE1343" s="61"/>
      <c r="AF1343" s="61"/>
      <c r="AG1343" s="61"/>
      <c r="AH1343" s="61"/>
      <c r="AI1343" s="61"/>
      <c r="AJ1343" s="61"/>
      <c r="AK1343" s="61"/>
      <c r="AL1343" s="56"/>
      <c r="AM1343" s="22"/>
      <c r="AN1343" s="22"/>
      <c r="AO1343" s="22"/>
      <c r="AP1343" s="22"/>
      <c r="AQ1343" s="22"/>
      <c r="AR1343" s="22"/>
      <c r="AS1343" s="22"/>
      <c r="AT1343" s="22"/>
      <c r="AU1343" s="22"/>
      <c r="AV1343" s="22"/>
      <c r="AW1343" s="22"/>
      <c r="AX1343" s="22"/>
      <c r="AY1343" s="22"/>
      <c r="AZ1343" s="22"/>
      <c r="BA1343" s="22"/>
      <c r="BB1343" s="22"/>
      <c r="BC1343" s="22"/>
      <c r="BD1343" s="22"/>
      <c r="BE1343" s="22"/>
      <c r="BF1343" s="22"/>
      <c r="BG1343" s="22"/>
      <c r="BH1343" s="22"/>
      <c r="BI1343" s="22"/>
      <c r="BJ1343" s="22"/>
      <c r="BK1343" s="22"/>
      <c r="BL1343" s="22"/>
      <c r="BM1343" s="22"/>
      <c r="BN1343" s="22"/>
      <c r="BO1343" s="22"/>
      <c r="BP1343" s="22"/>
      <c r="BQ1343" s="22"/>
      <c r="BR1343" s="22"/>
      <c r="BS1343" s="22"/>
      <c r="BT1343" s="22"/>
      <c r="BU1343" s="22"/>
      <c r="BV1343" s="22"/>
      <c r="BW1343" s="22"/>
      <c r="BX1343" s="22"/>
      <c r="BY1343" s="22"/>
      <c r="BZ1343" s="22"/>
      <c r="CA1343" s="22"/>
      <c r="CB1343" s="22"/>
      <c r="CC1343" s="22"/>
      <c r="CD1343" s="22"/>
      <c r="CE1343" s="22"/>
      <c r="CF1343" s="22"/>
      <c r="CG1343" s="22"/>
      <c r="CH1343" s="22"/>
      <c r="CI1343" s="22"/>
      <c r="CJ1343" s="22"/>
      <c r="CK1343" s="22"/>
      <c r="CL1343" s="22"/>
      <c r="CM1343" s="22"/>
      <c r="CN1343" s="22"/>
      <c r="CO1343" s="22"/>
      <c r="CP1343" s="22"/>
      <c r="CQ1343" s="22"/>
      <c r="CR1343" s="22"/>
      <c r="CS1343" s="22"/>
      <c r="CT1343" s="22"/>
      <c r="CU1343" s="22"/>
      <c r="CV1343" s="22"/>
      <c r="CW1343" s="22"/>
      <c r="CX1343" s="22"/>
      <c r="CY1343" s="22"/>
      <c r="CZ1343" s="22"/>
      <c r="DA1343" s="22"/>
      <c r="DB1343" s="22"/>
    </row>
    <row r="1344" spans="1:106" s="23" customFormat="1" ht="15" customHeight="1" x14ac:dyDescent="0.2">
      <c r="A1344" s="60"/>
      <c r="B1344" s="60"/>
      <c r="C1344" s="60"/>
      <c r="D1344" s="60"/>
      <c r="E1344" s="60"/>
      <c r="F1344" s="60"/>
      <c r="G1344" s="60"/>
      <c r="H1344" s="61"/>
      <c r="I1344" s="61"/>
      <c r="J1344" s="61"/>
      <c r="K1344" s="61"/>
      <c r="L1344" s="61"/>
      <c r="M1344" s="61"/>
      <c r="N1344" s="61"/>
      <c r="O1344" s="61"/>
      <c r="P1344" s="61"/>
      <c r="Q1344" s="61"/>
      <c r="R1344" s="61"/>
      <c r="S1344" s="61"/>
      <c r="T1344" s="61"/>
      <c r="U1344" s="61"/>
      <c r="V1344" s="61"/>
      <c r="W1344" s="61"/>
      <c r="X1344" s="61"/>
      <c r="Y1344" s="61"/>
      <c r="Z1344" s="61"/>
      <c r="AA1344" s="61"/>
      <c r="AB1344" s="61"/>
      <c r="AC1344" s="61"/>
      <c r="AD1344" s="61"/>
      <c r="AE1344" s="61"/>
      <c r="AF1344" s="61"/>
      <c r="AG1344" s="61"/>
      <c r="AH1344" s="61"/>
      <c r="AI1344" s="61"/>
      <c r="AJ1344" s="61"/>
      <c r="AK1344" s="61"/>
      <c r="AL1344" s="56"/>
      <c r="AM1344" s="22"/>
      <c r="AN1344" s="22"/>
      <c r="AO1344" s="22"/>
      <c r="AP1344" s="22"/>
      <c r="AQ1344" s="22"/>
      <c r="AR1344" s="22"/>
      <c r="AS1344" s="22"/>
      <c r="AT1344" s="22"/>
      <c r="AU1344" s="22"/>
      <c r="AV1344" s="22"/>
      <c r="AW1344" s="22"/>
      <c r="AX1344" s="22"/>
      <c r="AY1344" s="22"/>
      <c r="AZ1344" s="22"/>
      <c r="BA1344" s="22"/>
      <c r="BB1344" s="22"/>
      <c r="BC1344" s="22"/>
      <c r="BD1344" s="22"/>
      <c r="BE1344" s="22"/>
      <c r="BF1344" s="22"/>
      <c r="BG1344" s="22"/>
      <c r="BH1344" s="22"/>
      <c r="BI1344" s="22"/>
      <c r="BJ1344" s="22"/>
      <c r="BK1344" s="22"/>
      <c r="BL1344" s="22"/>
      <c r="BM1344" s="22"/>
      <c r="BN1344" s="22"/>
      <c r="BO1344" s="22"/>
      <c r="BP1344" s="22"/>
      <c r="BQ1344" s="22"/>
      <c r="BR1344" s="22"/>
      <c r="BS1344" s="22"/>
      <c r="BT1344" s="22"/>
      <c r="BU1344" s="22"/>
      <c r="BV1344" s="22"/>
      <c r="BW1344" s="22"/>
      <c r="BX1344" s="22"/>
      <c r="BY1344" s="22"/>
      <c r="BZ1344" s="22"/>
      <c r="CA1344" s="22"/>
      <c r="CB1344" s="22"/>
      <c r="CC1344" s="22"/>
      <c r="CD1344" s="22"/>
      <c r="CE1344" s="22"/>
      <c r="CF1344" s="22"/>
      <c r="CG1344" s="22"/>
      <c r="CH1344" s="22"/>
      <c r="CI1344" s="22"/>
      <c r="CJ1344" s="22"/>
      <c r="CK1344" s="22"/>
      <c r="CL1344" s="22"/>
      <c r="CM1344" s="22"/>
      <c r="CN1344" s="22"/>
      <c r="CO1344" s="22"/>
      <c r="CP1344" s="22"/>
      <c r="CQ1344" s="22"/>
      <c r="CR1344" s="22"/>
      <c r="CS1344" s="22"/>
      <c r="CT1344" s="22"/>
      <c r="CU1344" s="22"/>
      <c r="CV1344" s="22"/>
      <c r="CW1344" s="22"/>
      <c r="CX1344" s="22"/>
      <c r="CY1344" s="22"/>
      <c r="CZ1344" s="22"/>
      <c r="DA1344" s="22"/>
      <c r="DB1344" s="22"/>
    </row>
    <row r="1345" spans="1:106" s="23" customFormat="1" ht="15" customHeight="1" x14ac:dyDescent="0.2">
      <c r="A1345" s="60"/>
      <c r="B1345" s="60"/>
      <c r="C1345" s="60"/>
      <c r="D1345" s="60"/>
      <c r="E1345" s="60"/>
      <c r="F1345" s="60"/>
      <c r="G1345" s="60"/>
      <c r="H1345" s="61"/>
      <c r="I1345" s="61"/>
      <c r="J1345" s="61"/>
      <c r="K1345" s="61"/>
      <c r="L1345" s="61"/>
      <c r="M1345" s="61"/>
      <c r="N1345" s="61"/>
      <c r="O1345" s="61"/>
      <c r="P1345" s="61"/>
      <c r="Q1345" s="61"/>
      <c r="R1345" s="61"/>
      <c r="S1345" s="61"/>
      <c r="T1345" s="61"/>
      <c r="U1345" s="61"/>
      <c r="V1345" s="61"/>
      <c r="W1345" s="61"/>
      <c r="X1345" s="61"/>
      <c r="Y1345" s="61"/>
      <c r="Z1345" s="61"/>
      <c r="AA1345" s="61"/>
      <c r="AB1345" s="61"/>
      <c r="AC1345" s="61"/>
      <c r="AD1345" s="61"/>
      <c r="AE1345" s="61"/>
      <c r="AF1345" s="61"/>
      <c r="AG1345" s="61"/>
      <c r="AH1345" s="61"/>
      <c r="AI1345" s="61"/>
      <c r="AJ1345" s="61"/>
      <c r="AK1345" s="61"/>
      <c r="AL1345" s="56"/>
      <c r="AM1345" s="22"/>
      <c r="AN1345" s="22"/>
      <c r="AO1345" s="22"/>
      <c r="AP1345" s="22"/>
      <c r="AQ1345" s="22"/>
      <c r="AR1345" s="22"/>
      <c r="AS1345" s="22"/>
      <c r="AT1345" s="22"/>
      <c r="AU1345" s="22"/>
      <c r="AV1345" s="22"/>
      <c r="AW1345" s="22"/>
      <c r="AX1345" s="22"/>
      <c r="AY1345" s="22"/>
      <c r="AZ1345" s="22"/>
      <c r="BA1345" s="22"/>
      <c r="BB1345" s="22"/>
      <c r="BC1345" s="22"/>
      <c r="BD1345" s="22"/>
      <c r="BE1345" s="22"/>
      <c r="BF1345" s="22"/>
      <c r="BG1345" s="22"/>
      <c r="BH1345" s="22"/>
      <c r="BI1345" s="22"/>
      <c r="BJ1345" s="22"/>
      <c r="BK1345" s="22"/>
      <c r="BL1345" s="22"/>
      <c r="BM1345" s="22"/>
      <c r="BN1345" s="22"/>
      <c r="BO1345" s="22"/>
      <c r="BP1345" s="22"/>
      <c r="BQ1345" s="22"/>
      <c r="BR1345" s="22"/>
      <c r="BS1345" s="22"/>
      <c r="BT1345" s="22"/>
      <c r="BU1345" s="22"/>
      <c r="BV1345" s="22"/>
      <c r="BW1345" s="22"/>
      <c r="BX1345" s="22"/>
      <c r="BY1345" s="22"/>
      <c r="BZ1345" s="22"/>
      <c r="CA1345" s="22"/>
      <c r="CB1345" s="22"/>
      <c r="CC1345" s="22"/>
      <c r="CD1345" s="22"/>
      <c r="CE1345" s="22"/>
      <c r="CF1345" s="22"/>
      <c r="CG1345" s="22"/>
      <c r="CH1345" s="22"/>
      <c r="CI1345" s="22"/>
      <c r="CJ1345" s="22"/>
      <c r="CK1345" s="22"/>
      <c r="CL1345" s="22"/>
      <c r="CM1345" s="22"/>
      <c r="CN1345" s="22"/>
      <c r="CO1345" s="22"/>
      <c r="CP1345" s="22"/>
      <c r="CQ1345" s="22"/>
      <c r="CR1345" s="22"/>
      <c r="CS1345" s="22"/>
      <c r="CT1345" s="22"/>
      <c r="CU1345" s="22"/>
      <c r="CV1345" s="22"/>
      <c r="CW1345" s="22"/>
      <c r="CX1345" s="22"/>
      <c r="CY1345" s="22"/>
      <c r="CZ1345" s="22"/>
      <c r="DA1345" s="22"/>
      <c r="DB1345" s="22"/>
    </row>
    <row r="1346" spans="1:106" s="23" customFormat="1" ht="15" customHeight="1" x14ac:dyDescent="0.2">
      <c r="A1346" s="60"/>
      <c r="B1346" s="60"/>
      <c r="C1346" s="60"/>
      <c r="D1346" s="60"/>
      <c r="E1346" s="60"/>
      <c r="F1346" s="60"/>
      <c r="G1346" s="60"/>
      <c r="H1346" s="61"/>
      <c r="I1346" s="61"/>
      <c r="J1346" s="61"/>
      <c r="K1346" s="61"/>
      <c r="L1346" s="61"/>
      <c r="M1346" s="61"/>
      <c r="N1346" s="61"/>
      <c r="O1346" s="61"/>
      <c r="P1346" s="61"/>
      <c r="Q1346" s="61"/>
      <c r="R1346" s="61"/>
      <c r="S1346" s="61"/>
      <c r="T1346" s="61"/>
      <c r="U1346" s="61"/>
      <c r="V1346" s="61"/>
      <c r="W1346" s="61"/>
      <c r="X1346" s="61"/>
      <c r="Y1346" s="61"/>
      <c r="Z1346" s="61"/>
      <c r="AA1346" s="61"/>
      <c r="AB1346" s="61"/>
      <c r="AC1346" s="61"/>
      <c r="AD1346" s="61"/>
      <c r="AE1346" s="61"/>
      <c r="AF1346" s="61"/>
      <c r="AG1346" s="61"/>
      <c r="AH1346" s="61"/>
      <c r="AI1346" s="61"/>
      <c r="AJ1346" s="61"/>
      <c r="AK1346" s="61"/>
      <c r="AL1346" s="56"/>
      <c r="AM1346" s="22"/>
      <c r="AN1346" s="22"/>
      <c r="AO1346" s="22"/>
      <c r="AP1346" s="22"/>
      <c r="AQ1346" s="22"/>
      <c r="AR1346" s="22"/>
      <c r="AS1346" s="22"/>
      <c r="AT1346" s="22"/>
      <c r="AU1346" s="22"/>
      <c r="AV1346" s="22"/>
      <c r="AW1346" s="22"/>
      <c r="AX1346" s="22"/>
      <c r="AY1346" s="22"/>
      <c r="AZ1346" s="22"/>
      <c r="BA1346" s="22"/>
      <c r="BB1346" s="22"/>
      <c r="BC1346" s="22"/>
      <c r="BD1346" s="22"/>
      <c r="BE1346" s="22"/>
      <c r="BF1346" s="22"/>
      <c r="BG1346" s="22"/>
      <c r="BH1346" s="22"/>
      <c r="BI1346" s="22"/>
      <c r="BJ1346" s="22"/>
      <c r="BK1346" s="22"/>
      <c r="BL1346" s="22"/>
      <c r="BM1346" s="22"/>
      <c r="BN1346" s="22"/>
      <c r="BO1346" s="22"/>
      <c r="BP1346" s="22"/>
      <c r="BQ1346" s="22"/>
      <c r="BR1346" s="22"/>
      <c r="BS1346" s="22"/>
      <c r="BT1346" s="22"/>
      <c r="BU1346" s="22"/>
      <c r="BV1346" s="22"/>
      <c r="BW1346" s="22"/>
      <c r="BX1346" s="22"/>
      <c r="BY1346" s="22"/>
      <c r="BZ1346" s="22"/>
      <c r="CA1346" s="22"/>
      <c r="CB1346" s="22"/>
      <c r="CC1346" s="22"/>
      <c r="CD1346" s="22"/>
      <c r="CE1346" s="22"/>
      <c r="CF1346" s="22"/>
      <c r="CG1346" s="22"/>
      <c r="CH1346" s="22"/>
      <c r="CI1346" s="22"/>
      <c r="CJ1346" s="22"/>
      <c r="CK1346" s="22"/>
      <c r="CL1346" s="22"/>
      <c r="CM1346" s="22"/>
      <c r="CN1346" s="22"/>
      <c r="CO1346" s="22"/>
      <c r="CP1346" s="22"/>
      <c r="CQ1346" s="22"/>
      <c r="CR1346" s="22"/>
      <c r="CS1346" s="22"/>
      <c r="CT1346" s="22"/>
      <c r="CU1346" s="22"/>
      <c r="CV1346" s="22"/>
      <c r="CW1346" s="22"/>
      <c r="CX1346" s="22"/>
      <c r="CY1346" s="22"/>
      <c r="CZ1346" s="22"/>
      <c r="DA1346" s="22"/>
      <c r="DB1346" s="22"/>
    </row>
    <row r="1347" spans="1:106" s="23" customFormat="1" ht="15" customHeight="1" x14ac:dyDescent="0.2">
      <c r="A1347" s="60"/>
      <c r="B1347" s="60"/>
      <c r="C1347" s="60"/>
      <c r="D1347" s="60"/>
      <c r="E1347" s="60"/>
      <c r="F1347" s="60"/>
      <c r="G1347" s="60"/>
      <c r="H1347" s="61"/>
      <c r="I1347" s="61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  <c r="AA1347" s="61"/>
      <c r="AB1347" s="61"/>
      <c r="AC1347" s="61"/>
      <c r="AD1347" s="61"/>
      <c r="AE1347" s="61"/>
      <c r="AF1347" s="61"/>
      <c r="AG1347" s="61"/>
      <c r="AH1347" s="61"/>
      <c r="AI1347" s="61"/>
      <c r="AJ1347" s="61"/>
      <c r="AK1347" s="61"/>
      <c r="AL1347" s="56"/>
      <c r="AM1347" s="22"/>
      <c r="AN1347" s="22"/>
      <c r="AO1347" s="22"/>
      <c r="AP1347" s="22"/>
      <c r="AQ1347" s="22"/>
      <c r="AR1347" s="22"/>
      <c r="AS1347" s="22"/>
      <c r="AT1347" s="22"/>
      <c r="AU1347" s="22"/>
      <c r="AV1347" s="22"/>
      <c r="AW1347" s="22"/>
      <c r="AX1347" s="22"/>
      <c r="AY1347" s="22"/>
      <c r="AZ1347" s="22"/>
      <c r="BA1347" s="22"/>
      <c r="BB1347" s="22"/>
      <c r="BC1347" s="22"/>
      <c r="BD1347" s="22"/>
      <c r="BE1347" s="22"/>
      <c r="BF1347" s="22"/>
      <c r="BG1347" s="22"/>
      <c r="BH1347" s="22"/>
      <c r="BI1347" s="22"/>
      <c r="BJ1347" s="22"/>
      <c r="BK1347" s="22"/>
      <c r="BL1347" s="22"/>
      <c r="BM1347" s="22"/>
      <c r="BN1347" s="22"/>
      <c r="BO1347" s="22"/>
      <c r="BP1347" s="22"/>
      <c r="BQ1347" s="22"/>
      <c r="BR1347" s="22"/>
      <c r="BS1347" s="22"/>
      <c r="BT1347" s="22"/>
      <c r="BU1347" s="22"/>
      <c r="BV1347" s="22"/>
      <c r="BW1347" s="22"/>
      <c r="BX1347" s="22"/>
      <c r="BY1347" s="22"/>
      <c r="BZ1347" s="22"/>
      <c r="CA1347" s="22"/>
      <c r="CB1347" s="22"/>
      <c r="CC1347" s="22"/>
      <c r="CD1347" s="22"/>
      <c r="CE1347" s="22"/>
      <c r="CF1347" s="22"/>
      <c r="CG1347" s="22"/>
      <c r="CH1347" s="22"/>
      <c r="CI1347" s="22"/>
      <c r="CJ1347" s="22"/>
      <c r="CK1347" s="22"/>
      <c r="CL1347" s="22"/>
      <c r="CM1347" s="22"/>
      <c r="CN1347" s="22"/>
      <c r="CO1347" s="22"/>
      <c r="CP1347" s="22"/>
      <c r="CQ1347" s="22"/>
      <c r="CR1347" s="22"/>
      <c r="CS1347" s="22"/>
      <c r="CT1347" s="22"/>
      <c r="CU1347" s="22"/>
      <c r="CV1347" s="22"/>
      <c r="CW1347" s="22"/>
      <c r="CX1347" s="22"/>
      <c r="CY1347" s="22"/>
      <c r="CZ1347" s="22"/>
      <c r="DA1347" s="22"/>
      <c r="DB1347" s="22"/>
    </row>
    <row r="1348" spans="1:106" s="23" customFormat="1" ht="15" customHeight="1" x14ac:dyDescent="0.2">
      <c r="A1348" s="60"/>
      <c r="B1348" s="60"/>
      <c r="C1348" s="60"/>
      <c r="D1348" s="60"/>
      <c r="E1348" s="60"/>
      <c r="F1348" s="60"/>
      <c r="G1348" s="60"/>
      <c r="H1348" s="61"/>
      <c r="I1348" s="61"/>
      <c r="J1348" s="61"/>
      <c r="K1348" s="61"/>
      <c r="L1348" s="61"/>
      <c r="M1348" s="61"/>
      <c r="N1348" s="61"/>
      <c r="O1348" s="61"/>
      <c r="P1348" s="61"/>
      <c r="Q1348" s="61"/>
      <c r="R1348" s="61"/>
      <c r="S1348" s="61"/>
      <c r="T1348" s="61"/>
      <c r="U1348" s="61"/>
      <c r="V1348" s="61"/>
      <c r="W1348" s="61"/>
      <c r="X1348" s="61"/>
      <c r="Y1348" s="61"/>
      <c r="Z1348" s="61"/>
      <c r="AA1348" s="61"/>
      <c r="AB1348" s="61"/>
      <c r="AC1348" s="61"/>
      <c r="AD1348" s="61"/>
      <c r="AE1348" s="61"/>
      <c r="AF1348" s="61"/>
      <c r="AG1348" s="61"/>
      <c r="AH1348" s="61"/>
      <c r="AI1348" s="61"/>
      <c r="AJ1348" s="61"/>
      <c r="AK1348" s="61"/>
      <c r="AL1348" s="56"/>
      <c r="AM1348" s="22"/>
      <c r="AN1348" s="22"/>
      <c r="AO1348" s="22"/>
      <c r="AP1348" s="22"/>
      <c r="AQ1348" s="22"/>
      <c r="AR1348" s="22"/>
      <c r="AS1348" s="22"/>
      <c r="AT1348" s="22"/>
      <c r="AU1348" s="22"/>
      <c r="AV1348" s="22"/>
      <c r="AW1348" s="22"/>
      <c r="AX1348" s="22"/>
      <c r="AY1348" s="22"/>
      <c r="AZ1348" s="22"/>
      <c r="BA1348" s="22"/>
      <c r="BB1348" s="22"/>
      <c r="BC1348" s="22"/>
      <c r="BD1348" s="22"/>
      <c r="BE1348" s="22"/>
      <c r="BF1348" s="22"/>
      <c r="BG1348" s="22"/>
      <c r="BH1348" s="22"/>
      <c r="BI1348" s="22"/>
      <c r="BJ1348" s="22"/>
      <c r="BK1348" s="22"/>
      <c r="BL1348" s="22"/>
      <c r="BM1348" s="22"/>
      <c r="BN1348" s="22"/>
      <c r="BO1348" s="22"/>
      <c r="BP1348" s="22"/>
      <c r="BQ1348" s="22"/>
      <c r="BR1348" s="22"/>
      <c r="BS1348" s="22"/>
      <c r="BT1348" s="22"/>
      <c r="BU1348" s="22"/>
      <c r="BV1348" s="22"/>
      <c r="BW1348" s="22"/>
      <c r="BX1348" s="22"/>
      <c r="BY1348" s="22"/>
      <c r="BZ1348" s="22"/>
      <c r="CA1348" s="22"/>
      <c r="CB1348" s="22"/>
      <c r="CC1348" s="22"/>
      <c r="CD1348" s="22"/>
      <c r="CE1348" s="22"/>
      <c r="CF1348" s="22"/>
      <c r="CG1348" s="22"/>
      <c r="CH1348" s="22"/>
      <c r="CI1348" s="22"/>
      <c r="CJ1348" s="22"/>
      <c r="CK1348" s="22"/>
      <c r="CL1348" s="22"/>
      <c r="CM1348" s="22"/>
      <c r="CN1348" s="22"/>
      <c r="CO1348" s="22"/>
      <c r="CP1348" s="22"/>
      <c r="CQ1348" s="22"/>
      <c r="CR1348" s="22"/>
      <c r="CS1348" s="22"/>
      <c r="CT1348" s="22"/>
      <c r="CU1348" s="22"/>
      <c r="CV1348" s="22"/>
      <c r="CW1348" s="22"/>
      <c r="CX1348" s="22"/>
      <c r="CY1348" s="22"/>
      <c r="CZ1348" s="22"/>
      <c r="DA1348" s="22"/>
      <c r="DB1348" s="22"/>
    </row>
    <row r="1349" spans="1:106" s="23" customFormat="1" ht="15" customHeight="1" x14ac:dyDescent="0.2">
      <c r="A1349" s="60"/>
      <c r="B1349" s="60"/>
      <c r="C1349" s="60"/>
      <c r="D1349" s="60"/>
      <c r="E1349" s="60"/>
      <c r="F1349" s="60"/>
      <c r="G1349" s="60"/>
      <c r="H1349" s="61"/>
      <c r="I1349" s="61"/>
      <c r="J1349" s="61"/>
      <c r="K1349" s="61"/>
      <c r="L1349" s="61"/>
      <c r="M1349" s="61"/>
      <c r="N1349" s="61"/>
      <c r="O1349" s="61"/>
      <c r="P1349" s="61"/>
      <c r="Q1349" s="61"/>
      <c r="R1349" s="61"/>
      <c r="S1349" s="61"/>
      <c r="T1349" s="61"/>
      <c r="U1349" s="61"/>
      <c r="V1349" s="61"/>
      <c r="W1349" s="61"/>
      <c r="X1349" s="61"/>
      <c r="Y1349" s="61"/>
      <c r="Z1349" s="61"/>
      <c r="AA1349" s="61"/>
      <c r="AB1349" s="61"/>
      <c r="AC1349" s="61"/>
      <c r="AD1349" s="61"/>
      <c r="AE1349" s="61"/>
      <c r="AF1349" s="61"/>
      <c r="AG1349" s="61"/>
      <c r="AH1349" s="61"/>
      <c r="AI1349" s="61"/>
      <c r="AJ1349" s="61"/>
      <c r="AK1349" s="61"/>
      <c r="AL1349" s="56"/>
      <c r="AM1349" s="22"/>
      <c r="AN1349" s="22"/>
      <c r="AO1349" s="22"/>
      <c r="AP1349" s="22"/>
      <c r="AQ1349" s="22"/>
      <c r="AR1349" s="22"/>
      <c r="AS1349" s="22"/>
      <c r="AT1349" s="22"/>
      <c r="AU1349" s="22"/>
      <c r="AV1349" s="22"/>
      <c r="AW1349" s="22"/>
      <c r="AX1349" s="22"/>
      <c r="AY1349" s="22"/>
      <c r="AZ1349" s="22"/>
      <c r="BA1349" s="22"/>
      <c r="BB1349" s="22"/>
      <c r="BC1349" s="22"/>
      <c r="BD1349" s="22"/>
      <c r="BE1349" s="22"/>
      <c r="BF1349" s="22"/>
      <c r="BG1349" s="22"/>
      <c r="BH1349" s="22"/>
      <c r="BI1349" s="22"/>
      <c r="BJ1349" s="22"/>
      <c r="BK1349" s="22"/>
      <c r="BL1349" s="22"/>
      <c r="BM1349" s="22"/>
      <c r="BN1349" s="22"/>
      <c r="BO1349" s="22"/>
      <c r="BP1349" s="22"/>
      <c r="BQ1349" s="22"/>
      <c r="BR1349" s="22"/>
      <c r="BS1349" s="22"/>
      <c r="BT1349" s="22"/>
      <c r="BU1349" s="22"/>
      <c r="BV1349" s="22"/>
      <c r="BW1349" s="22"/>
      <c r="BX1349" s="22"/>
      <c r="BY1349" s="22"/>
      <c r="BZ1349" s="22"/>
      <c r="CA1349" s="22"/>
      <c r="CB1349" s="22"/>
      <c r="CC1349" s="22"/>
      <c r="CD1349" s="22"/>
      <c r="CE1349" s="22"/>
      <c r="CF1349" s="22"/>
      <c r="CG1349" s="22"/>
      <c r="CH1349" s="22"/>
      <c r="CI1349" s="22"/>
      <c r="CJ1349" s="22"/>
      <c r="CK1349" s="22"/>
      <c r="CL1349" s="22"/>
      <c r="CM1349" s="22"/>
      <c r="CN1349" s="22"/>
      <c r="CO1349" s="22"/>
      <c r="CP1349" s="22"/>
      <c r="CQ1349" s="22"/>
      <c r="CR1349" s="22"/>
      <c r="CS1349" s="22"/>
      <c r="CT1349" s="22"/>
      <c r="CU1349" s="22"/>
      <c r="CV1349" s="22"/>
      <c r="CW1349" s="22"/>
      <c r="CX1349" s="22"/>
      <c r="CY1349" s="22"/>
      <c r="CZ1349" s="22"/>
      <c r="DA1349" s="22"/>
      <c r="DB1349" s="22"/>
    </row>
    <row r="1350" spans="1:106" s="23" customFormat="1" ht="15" customHeight="1" x14ac:dyDescent="0.2">
      <c r="A1350" s="60"/>
      <c r="B1350" s="60"/>
      <c r="C1350" s="60"/>
      <c r="D1350" s="60"/>
      <c r="E1350" s="60"/>
      <c r="F1350" s="60"/>
      <c r="G1350" s="60"/>
      <c r="H1350" s="61"/>
      <c r="I1350" s="61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  <c r="AA1350" s="61"/>
      <c r="AB1350" s="61"/>
      <c r="AC1350" s="61"/>
      <c r="AD1350" s="61"/>
      <c r="AE1350" s="61"/>
      <c r="AF1350" s="61"/>
      <c r="AG1350" s="61"/>
      <c r="AH1350" s="61"/>
      <c r="AI1350" s="61"/>
      <c r="AJ1350" s="61"/>
      <c r="AK1350" s="61"/>
      <c r="AL1350" s="56"/>
      <c r="AM1350" s="22"/>
      <c r="AN1350" s="22"/>
      <c r="AO1350" s="22"/>
      <c r="AP1350" s="22"/>
      <c r="AQ1350" s="22"/>
      <c r="AR1350" s="22"/>
      <c r="AS1350" s="22"/>
      <c r="AT1350" s="22"/>
      <c r="AU1350" s="22"/>
      <c r="AV1350" s="22"/>
      <c r="AW1350" s="22"/>
      <c r="AX1350" s="22"/>
      <c r="AY1350" s="22"/>
      <c r="AZ1350" s="22"/>
      <c r="BA1350" s="22"/>
      <c r="BB1350" s="22"/>
      <c r="BC1350" s="22"/>
      <c r="BD1350" s="22"/>
      <c r="BE1350" s="22"/>
      <c r="BF1350" s="22"/>
      <c r="BG1350" s="22"/>
      <c r="BH1350" s="22"/>
      <c r="BI1350" s="22"/>
      <c r="BJ1350" s="22"/>
      <c r="BK1350" s="22"/>
      <c r="BL1350" s="22"/>
      <c r="BM1350" s="22"/>
      <c r="BN1350" s="22"/>
      <c r="BO1350" s="22"/>
      <c r="BP1350" s="22"/>
      <c r="BQ1350" s="22"/>
      <c r="BR1350" s="22"/>
      <c r="BS1350" s="22"/>
      <c r="BT1350" s="22"/>
      <c r="BU1350" s="22"/>
      <c r="BV1350" s="22"/>
      <c r="BW1350" s="22"/>
      <c r="BX1350" s="22"/>
      <c r="BY1350" s="22"/>
      <c r="BZ1350" s="22"/>
      <c r="CA1350" s="22"/>
      <c r="CB1350" s="22"/>
      <c r="CC1350" s="22"/>
      <c r="CD1350" s="22"/>
      <c r="CE1350" s="22"/>
      <c r="CF1350" s="22"/>
      <c r="CG1350" s="22"/>
      <c r="CH1350" s="22"/>
      <c r="CI1350" s="22"/>
      <c r="CJ1350" s="22"/>
      <c r="CK1350" s="22"/>
      <c r="CL1350" s="22"/>
      <c r="CM1350" s="22"/>
      <c r="CN1350" s="22"/>
      <c r="CO1350" s="22"/>
      <c r="CP1350" s="22"/>
      <c r="CQ1350" s="22"/>
      <c r="CR1350" s="22"/>
      <c r="CS1350" s="22"/>
      <c r="CT1350" s="22"/>
      <c r="CU1350" s="22"/>
      <c r="CV1350" s="22"/>
      <c r="CW1350" s="22"/>
      <c r="CX1350" s="22"/>
      <c r="CY1350" s="22"/>
      <c r="CZ1350" s="22"/>
      <c r="DA1350" s="22"/>
      <c r="DB1350" s="22"/>
    </row>
    <row r="1351" spans="1:106" s="23" customFormat="1" ht="15" customHeight="1" x14ac:dyDescent="0.2">
      <c r="A1351" s="60"/>
      <c r="B1351" s="60"/>
      <c r="C1351" s="60"/>
      <c r="D1351" s="60"/>
      <c r="E1351" s="60"/>
      <c r="F1351" s="60"/>
      <c r="G1351" s="60"/>
      <c r="H1351" s="61"/>
      <c r="I1351" s="61"/>
      <c r="J1351" s="61"/>
      <c r="K1351" s="61"/>
      <c r="L1351" s="61"/>
      <c r="M1351" s="61"/>
      <c r="N1351" s="61"/>
      <c r="O1351" s="61"/>
      <c r="P1351" s="61"/>
      <c r="Q1351" s="61"/>
      <c r="R1351" s="61"/>
      <c r="S1351" s="61"/>
      <c r="T1351" s="61"/>
      <c r="U1351" s="61"/>
      <c r="V1351" s="61"/>
      <c r="W1351" s="61"/>
      <c r="X1351" s="61"/>
      <c r="Y1351" s="61"/>
      <c r="Z1351" s="61"/>
      <c r="AA1351" s="61"/>
      <c r="AB1351" s="61"/>
      <c r="AC1351" s="61"/>
      <c r="AD1351" s="61"/>
      <c r="AE1351" s="61"/>
      <c r="AF1351" s="61"/>
      <c r="AG1351" s="61"/>
      <c r="AH1351" s="61"/>
      <c r="AI1351" s="61"/>
      <c r="AJ1351" s="61"/>
      <c r="AK1351" s="61"/>
      <c r="AL1351" s="56"/>
      <c r="AM1351" s="22"/>
      <c r="AN1351" s="22"/>
      <c r="AO1351" s="22"/>
      <c r="AP1351" s="22"/>
      <c r="AQ1351" s="22"/>
      <c r="AR1351" s="22"/>
      <c r="AS1351" s="22"/>
      <c r="AT1351" s="22"/>
      <c r="AU1351" s="22"/>
      <c r="AV1351" s="22"/>
      <c r="AW1351" s="22"/>
      <c r="AX1351" s="22"/>
      <c r="AY1351" s="22"/>
      <c r="AZ1351" s="22"/>
      <c r="BA1351" s="22"/>
      <c r="BB1351" s="22"/>
      <c r="BC1351" s="22"/>
      <c r="BD1351" s="22"/>
      <c r="BE1351" s="22"/>
      <c r="BF1351" s="22"/>
      <c r="BG1351" s="22"/>
      <c r="BH1351" s="22"/>
      <c r="BI1351" s="22"/>
      <c r="BJ1351" s="22"/>
      <c r="BK1351" s="22"/>
      <c r="BL1351" s="22"/>
      <c r="BM1351" s="22"/>
      <c r="BN1351" s="22"/>
      <c r="BO1351" s="22"/>
      <c r="BP1351" s="22"/>
      <c r="BQ1351" s="22"/>
      <c r="BR1351" s="22"/>
      <c r="BS1351" s="22"/>
      <c r="BT1351" s="22"/>
      <c r="BU1351" s="22"/>
      <c r="BV1351" s="22"/>
      <c r="BW1351" s="22"/>
      <c r="BX1351" s="22"/>
      <c r="BY1351" s="22"/>
      <c r="BZ1351" s="22"/>
      <c r="CA1351" s="22"/>
      <c r="CB1351" s="22"/>
      <c r="CC1351" s="22"/>
      <c r="CD1351" s="22"/>
      <c r="CE1351" s="22"/>
      <c r="CF1351" s="22"/>
      <c r="CG1351" s="22"/>
      <c r="CH1351" s="22"/>
      <c r="CI1351" s="22"/>
      <c r="CJ1351" s="22"/>
      <c r="CK1351" s="22"/>
      <c r="CL1351" s="22"/>
      <c r="CM1351" s="22"/>
      <c r="CN1351" s="22"/>
      <c r="CO1351" s="22"/>
      <c r="CP1351" s="22"/>
      <c r="CQ1351" s="22"/>
      <c r="CR1351" s="22"/>
      <c r="CS1351" s="22"/>
      <c r="CT1351" s="22"/>
      <c r="CU1351" s="22"/>
      <c r="CV1351" s="22"/>
      <c r="CW1351" s="22"/>
      <c r="CX1351" s="22"/>
      <c r="CY1351" s="22"/>
      <c r="CZ1351" s="22"/>
      <c r="DA1351" s="22"/>
      <c r="DB1351" s="22"/>
    </row>
    <row r="1352" spans="1:106" s="23" customFormat="1" ht="15" customHeight="1" x14ac:dyDescent="0.2">
      <c r="A1352" s="60"/>
      <c r="B1352" s="60"/>
      <c r="C1352" s="60"/>
      <c r="D1352" s="60"/>
      <c r="E1352" s="60"/>
      <c r="F1352" s="60"/>
      <c r="G1352" s="60"/>
      <c r="H1352" s="61"/>
      <c r="I1352" s="61"/>
      <c r="J1352" s="61"/>
      <c r="K1352" s="61"/>
      <c r="L1352" s="61"/>
      <c r="M1352" s="61"/>
      <c r="N1352" s="61"/>
      <c r="O1352" s="61"/>
      <c r="P1352" s="61"/>
      <c r="Q1352" s="61"/>
      <c r="R1352" s="61"/>
      <c r="S1352" s="61"/>
      <c r="T1352" s="61"/>
      <c r="U1352" s="61"/>
      <c r="V1352" s="61"/>
      <c r="W1352" s="61"/>
      <c r="X1352" s="61"/>
      <c r="Y1352" s="61"/>
      <c r="Z1352" s="61"/>
      <c r="AA1352" s="61"/>
      <c r="AB1352" s="61"/>
      <c r="AC1352" s="61"/>
      <c r="AD1352" s="61"/>
      <c r="AE1352" s="61"/>
      <c r="AF1352" s="61"/>
      <c r="AG1352" s="61"/>
      <c r="AH1352" s="61"/>
      <c r="AI1352" s="61"/>
      <c r="AJ1352" s="61"/>
      <c r="AK1352" s="61"/>
      <c r="AL1352" s="56"/>
      <c r="AM1352" s="22"/>
      <c r="AN1352" s="22"/>
      <c r="AO1352" s="22"/>
      <c r="AP1352" s="22"/>
      <c r="AQ1352" s="22"/>
      <c r="AR1352" s="22"/>
      <c r="AS1352" s="22"/>
      <c r="AT1352" s="22"/>
      <c r="AU1352" s="22"/>
      <c r="AV1352" s="22"/>
      <c r="AW1352" s="22"/>
      <c r="AX1352" s="22"/>
      <c r="AY1352" s="22"/>
      <c r="AZ1352" s="22"/>
      <c r="BA1352" s="22"/>
      <c r="BB1352" s="22"/>
      <c r="BC1352" s="22"/>
      <c r="BD1352" s="22"/>
      <c r="BE1352" s="22"/>
      <c r="BF1352" s="22"/>
      <c r="BG1352" s="22"/>
      <c r="BH1352" s="22"/>
      <c r="BI1352" s="22"/>
      <c r="BJ1352" s="22"/>
      <c r="BK1352" s="22"/>
      <c r="BL1352" s="22"/>
      <c r="BM1352" s="22"/>
      <c r="BN1352" s="22"/>
      <c r="BO1352" s="22"/>
      <c r="BP1352" s="22"/>
      <c r="BQ1352" s="22"/>
      <c r="BR1352" s="22"/>
      <c r="BS1352" s="22"/>
      <c r="BT1352" s="22"/>
      <c r="BU1352" s="22"/>
      <c r="BV1352" s="22"/>
      <c r="BW1352" s="22"/>
      <c r="BX1352" s="22"/>
      <c r="BY1352" s="22"/>
      <c r="BZ1352" s="22"/>
      <c r="CA1352" s="22"/>
      <c r="CB1352" s="22"/>
      <c r="CC1352" s="22"/>
      <c r="CD1352" s="22"/>
      <c r="CE1352" s="22"/>
      <c r="CF1352" s="22"/>
      <c r="CG1352" s="22"/>
      <c r="CH1352" s="22"/>
      <c r="CI1352" s="22"/>
      <c r="CJ1352" s="22"/>
      <c r="CK1352" s="22"/>
      <c r="CL1352" s="22"/>
      <c r="CM1352" s="22"/>
      <c r="CN1352" s="22"/>
      <c r="CO1352" s="22"/>
      <c r="CP1352" s="22"/>
      <c r="CQ1352" s="22"/>
      <c r="CR1352" s="22"/>
      <c r="CS1352" s="22"/>
      <c r="CT1352" s="22"/>
      <c r="CU1352" s="22"/>
      <c r="CV1352" s="22"/>
      <c r="CW1352" s="22"/>
      <c r="CX1352" s="22"/>
      <c r="CY1352" s="22"/>
      <c r="CZ1352" s="22"/>
      <c r="DA1352" s="22"/>
      <c r="DB1352" s="22"/>
    </row>
    <row r="1353" spans="1:106" s="23" customFormat="1" ht="15" customHeight="1" x14ac:dyDescent="0.2">
      <c r="A1353" s="60"/>
      <c r="B1353" s="60"/>
      <c r="C1353" s="60"/>
      <c r="D1353" s="60"/>
      <c r="E1353" s="60"/>
      <c r="F1353" s="60"/>
      <c r="G1353" s="60"/>
      <c r="H1353" s="61"/>
      <c r="I1353" s="61"/>
      <c r="J1353" s="61"/>
      <c r="K1353" s="61"/>
      <c r="L1353" s="61"/>
      <c r="M1353" s="61"/>
      <c r="N1353" s="61"/>
      <c r="O1353" s="61"/>
      <c r="P1353" s="61"/>
      <c r="Q1353" s="61"/>
      <c r="R1353" s="61"/>
      <c r="S1353" s="61"/>
      <c r="T1353" s="61"/>
      <c r="U1353" s="61"/>
      <c r="V1353" s="61"/>
      <c r="W1353" s="61"/>
      <c r="X1353" s="61"/>
      <c r="Y1353" s="61"/>
      <c r="Z1353" s="61"/>
      <c r="AA1353" s="61"/>
      <c r="AB1353" s="61"/>
      <c r="AC1353" s="61"/>
      <c r="AD1353" s="61"/>
      <c r="AE1353" s="61"/>
      <c r="AF1353" s="61"/>
      <c r="AG1353" s="61"/>
      <c r="AH1353" s="61"/>
      <c r="AI1353" s="61"/>
      <c r="AJ1353" s="61"/>
      <c r="AK1353" s="61"/>
      <c r="AL1353" s="56"/>
      <c r="AM1353" s="22"/>
      <c r="AN1353" s="22"/>
      <c r="AO1353" s="22"/>
      <c r="AP1353" s="22"/>
      <c r="AQ1353" s="22"/>
      <c r="AR1353" s="22"/>
      <c r="AS1353" s="22"/>
      <c r="AT1353" s="22"/>
      <c r="AU1353" s="22"/>
      <c r="AV1353" s="22"/>
      <c r="AW1353" s="22"/>
      <c r="AX1353" s="22"/>
      <c r="AY1353" s="22"/>
      <c r="AZ1353" s="22"/>
      <c r="BA1353" s="22"/>
      <c r="BB1353" s="22"/>
      <c r="BC1353" s="22"/>
      <c r="BD1353" s="22"/>
      <c r="BE1353" s="22"/>
      <c r="BF1353" s="22"/>
      <c r="BG1353" s="22"/>
      <c r="BH1353" s="22"/>
      <c r="BI1353" s="22"/>
      <c r="BJ1353" s="22"/>
      <c r="BK1353" s="22"/>
      <c r="BL1353" s="22"/>
      <c r="BM1353" s="22"/>
      <c r="BN1353" s="22"/>
      <c r="BO1353" s="22"/>
      <c r="BP1353" s="22"/>
      <c r="BQ1353" s="22"/>
      <c r="BR1353" s="22"/>
      <c r="BS1353" s="22"/>
      <c r="BT1353" s="22"/>
      <c r="BU1353" s="22"/>
      <c r="BV1353" s="22"/>
      <c r="BW1353" s="22"/>
      <c r="BX1353" s="22"/>
      <c r="BY1353" s="22"/>
      <c r="BZ1353" s="22"/>
      <c r="CA1353" s="22"/>
      <c r="CB1353" s="22"/>
      <c r="CC1353" s="22"/>
      <c r="CD1353" s="22"/>
      <c r="CE1353" s="22"/>
      <c r="CF1353" s="22"/>
      <c r="CG1353" s="22"/>
      <c r="CH1353" s="22"/>
      <c r="CI1353" s="22"/>
      <c r="CJ1353" s="22"/>
      <c r="CK1353" s="22"/>
      <c r="CL1353" s="22"/>
      <c r="CM1353" s="22"/>
      <c r="CN1353" s="22"/>
      <c r="CO1353" s="22"/>
      <c r="CP1353" s="22"/>
      <c r="CQ1353" s="22"/>
      <c r="CR1353" s="22"/>
      <c r="CS1353" s="22"/>
      <c r="CT1353" s="22"/>
      <c r="CU1353" s="22"/>
      <c r="CV1353" s="22"/>
      <c r="CW1353" s="22"/>
      <c r="CX1353" s="22"/>
      <c r="CY1353" s="22"/>
      <c r="CZ1353" s="22"/>
      <c r="DA1353" s="22"/>
      <c r="DB1353" s="22"/>
    </row>
    <row r="1354" spans="1:106" s="23" customFormat="1" ht="15" customHeight="1" x14ac:dyDescent="0.2">
      <c r="A1354" s="60"/>
      <c r="B1354" s="60"/>
      <c r="C1354" s="60"/>
      <c r="D1354" s="60"/>
      <c r="E1354" s="60"/>
      <c r="F1354" s="60"/>
      <c r="G1354" s="60"/>
      <c r="H1354" s="61"/>
      <c r="I1354" s="61"/>
      <c r="J1354" s="61"/>
      <c r="K1354" s="61"/>
      <c r="L1354" s="61"/>
      <c r="M1354" s="61"/>
      <c r="N1354" s="61"/>
      <c r="O1354" s="61"/>
      <c r="P1354" s="61"/>
      <c r="Q1354" s="61"/>
      <c r="R1354" s="61"/>
      <c r="S1354" s="61"/>
      <c r="T1354" s="61"/>
      <c r="U1354" s="61"/>
      <c r="V1354" s="61"/>
      <c r="W1354" s="61"/>
      <c r="X1354" s="61"/>
      <c r="Y1354" s="61"/>
      <c r="Z1354" s="61"/>
      <c r="AA1354" s="61"/>
      <c r="AB1354" s="61"/>
      <c r="AC1354" s="61"/>
      <c r="AD1354" s="61"/>
      <c r="AE1354" s="61"/>
      <c r="AF1354" s="61"/>
      <c r="AG1354" s="61"/>
      <c r="AH1354" s="61"/>
      <c r="AI1354" s="61"/>
      <c r="AJ1354" s="61"/>
      <c r="AK1354" s="61"/>
      <c r="AL1354" s="56"/>
      <c r="AM1354" s="22"/>
      <c r="AN1354" s="22"/>
      <c r="AO1354" s="22"/>
      <c r="AP1354" s="22"/>
      <c r="AQ1354" s="22"/>
      <c r="AR1354" s="22"/>
      <c r="AS1354" s="22"/>
      <c r="AT1354" s="22"/>
      <c r="AU1354" s="22"/>
      <c r="AV1354" s="22"/>
      <c r="AW1354" s="22"/>
      <c r="AX1354" s="22"/>
      <c r="AY1354" s="22"/>
      <c r="AZ1354" s="22"/>
      <c r="BA1354" s="22"/>
      <c r="BB1354" s="22"/>
      <c r="BC1354" s="22"/>
      <c r="BD1354" s="22"/>
      <c r="BE1354" s="22"/>
      <c r="BF1354" s="22"/>
      <c r="BG1354" s="22"/>
      <c r="BH1354" s="22"/>
      <c r="BI1354" s="22"/>
      <c r="BJ1354" s="22"/>
      <c r="BK1354" s="22"/>
      <c r="BL1354" s="22"/>
      <c r="BM1354" s="22"/>
      <c r="BN1354" s="22"/>
      <c r="BO1354" s="22"/>
      <c r="BP1354" s="22"/>
      <c r="BQ1354" s="22"/>
      <c r="BR1354" s="22"/>
      <c r="BS1354" s="22"/>
      <c r="BT1354" s="22"/>
      <c r="BU1354" s="22"/>
      <c r="BV1354" s="22"/>
      <c r="BW1354" s="22"/>
      <c r="BX1354" s="22"/>
      <c r="BY1354" s="22"/>
      <c r="BZ1354" s="22"/>
      <c r="CA1354" s="22"/>
      <c r="CB1354" s="22"/>
      <c r="CC1354" s="22"/>
      <c r="CD1354" s="22"/>
      <c r="CE1354" s="22"/>
      <c r="CF1354" s="22"/>
      <c r="CG1354" s="22"/>
      <c r="CH1354" s="22"/>
      <c r="CI1354" s="22"/>
      <c r="CJ1354" s="22"/>
      <c r="CK1354" s="22"/>
      <c r="CL1354" s="22"/>
      <c r="CM1354" s="22"/>
      <c r="CN1354" s="22"/>
      <c r="CO1354" s="22"/>
      <c r="CP1354" s="22"/>
      <c r="CQ1354" s="22"/>
      <c r="CR1354" s="22"/>
      <c r="CS1354" s="22"/>
      <c r="CT1354" s="22"/>
      <c r="CU1354" s="22"/>
      <c r="CV1354" s="22"/>
      <c r="CW1354" s="22"/>
      <c r="CX1354" s="22"/>
      <c r="CY1354" s="22"/>
      <c r="CZ1354" s="22"/>
      <c r="DA1354" s="22"/>
      <c r="DB1354" s="22"/>
    </row>
    <row r="1355" spans="1:106" s="23" customFormat="1" ht="15" customHeight="1" x14ac:dyDescent="0.2">
      <c r="A1355" s="60"/>
      <c r="B1355" s="60"/>
      <c r="C1355" s="60"/>
      <c r="D1355" s="60"/>
      <c r="E1355" s="60"/>
      <c r="F1355" s="60"/>
      <c r="G1355" s="60"/>
      <c r="H1355" s="61"/>
      <c r="I1355" s="61"/>
      <c r="J1355" s="61"/>
      <c r="K1355" s="61"/>
      <c r="L1355" s="61"/>
      <c r="M1355" s="61"/>
      <c r="N1355" s="61"/>
      <c r="O1355" s="61"/>
      <c r="P1355" s="61"/>
      <c r="Q1355" s="61"/>
      <c r="R1355" s="61"/>
      <c r="S1355" s="61"/>
      <c r="T1355" s="61"/>
      <c r="U1355" s="61"/>
      <c r="V1355" s="61"/>
      <c r="W1355" s="61"/>
      <c r="X1355" s="61"/>
      <c r="Y1355" s="61"/>
      <c r="Z1355" s="61"/>
      <c r="AA1355" s="61"/>
      <c r="AB1355" s="61"/>
      <c r="AC1355" s="61"/>
      <c r="AD1355" s="61"/>
      <c r="AE1355" s="61"/>
      <c r="AF1355" s="61"/>
      <c r="AG1355" s="61"/>
      <c r="AH1355" s="61"/>
      <c r="AI1355" s="61"/>
      <c r="AJ1355" s="61"/>
      <c r="AK1355" s="61"/>
      <c r="AL1355" s="56"/>
      <c r="AM1355" s="22"/>
      <c r="AN1355" s="22"/>
      <c r="AO1355" s="22"/>
      <c r="AP1355" s="22"/>
      <c r="AQ1355" s="22"/>
      <c r="AR1355" s="22"/>
      <c r="AS1355" s="22"/>
      <c r="AT1355" s="22"/>
      <c r="AU1355" s="22"/>
      <c r="AV1355" s="22"/>
      <c r="AW1355" s="22"/>
      <c r="AX1355" s="22"/>
      <c r="AY1355" s="22"/>
      <c r="AZ1355" s="22"/>
      <c r="BA1355" s="22"/>
      <c r="BB1355" s="22"/>
      <c r="BC1355" s="22"/>
      <c r="BD1355" s="22"/>
      <c r="BE1355" s="22"/>
      <c r="BF1355" s="22"/>
      <c r="BG1355" s="22"/>
      <c r="BH1355" s="22"/>
      <c r="BI1355" s="22"/>
      <c r="BJ1355" s="22"/>
      <c r="BK1355" s="22"/>
      <c r="BL1355" s="22"/>
      <c r="BM1355" s="22"/>
      <c r="BN1355" s="22"/>
      <c r="BO1355" s="22"/>
      <c r="BP1355" s="22"/>
      <c r="BQ1355" s="22"/>
      <c r="BR1355" s="22"/>
      <c r="BS1355" s="22"/>
      <c r="BT1355" s="22"/>
      <c r="BU1355" s="22"/>
      <c r="BV1355" s="22"/>
      <c r="BW1355" s="22"/>
      <c r="BX1355" s="22"/>
      <c r="BY1355" s="22"/>
      <c r="BZ1355" s="22"/>
      <c r="CA1355" s="22"/>
      <c r="CB1355" s="22"/>
      <c r="CC1355" s="22"/>
      <c r="CD1355" s="22"/>
      <c r="CE1355" s="22"/>
      <c r="CF1355" s="22"/>
      <c r="CG1355" s="22"/>
      <c r="CH1355" s="22"/>
      <c r="CI1355" s="22"/>
      <c r="CJ1355" s="22"/>
      <c r="CK1355" s="22"/>
      <c r="CL1355" s="22"/>
      <c r="CM1355" s="22"/>
      <c r="CN1355" s="22"/>
      <c r="CO1355" s="22"/>
      <c r="CP1355" s="22"/>
      <c r="CQ1355" s="22"/>
      <c r="CR1355" s="22"/>
      <c r="CS1355" s="22"/>
      <c r="CT1355" s="22"/>
      <c r="CU1355" s="22"/>
      <c r="CV1355" s="22"/>
      <c r="CW1355" s="22"/>
      <c r="CX1355" s="22"/>
      <c r="CY1355" s="22"/>
      <c r="CZ1355" s="22"/>
      <c r="DA1355" s="22"/>
      <c r="DB1355" s="22"/>
    </row>
    <row r="1356" spans="1:106" s="23" customFormat="1" ht="15" customHeight="1" x14ac:dyDescent="0.2">
      <c r="A1356" s="60"/>
      <c r="B1356" s="60"/>
      <c r="C1356" s="60"/>
      <c r="D1356" s="60"/>
      <c r="E1356" s="60"/>
      <c r="F1356" s="60"/>
      <c r="G1356" s="60"/>
      <c r="H1356" s="61"/>
      <c r="I1356" s="61"/>
      <c r="J1356" s="61"/>
      <c r="K1356" s="61"/>
      <c r="L1356" s="61"/>
      <c r="M1356" s="61"/>
      <c r="N1356" s="61"/>
      <c r="O1356" s="61"/>
      <c r="P1356" s="61"/>
      <c r="Q1356" s="61"/>
      <c r="R1356" s="61"/>
      <c r="S1356" s="61"/>
      <c r="T1356" s="61"/>
      <c r="U1356" s="61"/>
      <c r="V1356" s="61"/>
      <c r="W1356" s="61"/>
      <c r="X1356" s="61"/>
      <c r="Y1356" s="61"/>
      <c r="Z1356" s="61"/>
      <c r="AA1356" s="61"/>
      <c r="AB1356" s="61"/>
      <c r="AC1356" s="61"/>
      <c r="AD1356" s="61"/>
      <c r="AE1356" s="61"/>
      <c r="AF1356" s="61"/>
      <c r="AG1356" s="61"/>
      <c r="AH1356" s="61"/>
      <c r="AI1356" s="61"/>
      <c r="AJ1356" s="61"/>
      <c r="AK1356" s="61"/>
      <c r="AL1356" s="56"/>
      <c r="AM1356" s="22"/>
      <c r="AN1356" s="22"/>
      <c r="AO1356" s="22"/>
      <c r="AP1356" s="22"/>
      <c r="AQ1356" s="22"/>
      <c r="AR1356" s="22"/>
      <c r="AS1356" s="22"/>
      <c r="AT1356" s="22"/>
      <c r="AU1356" s="22"/>
      <c r="AV1356" s="22"/>
      <c r="AW1356" s="22"/>
      <c r="AX1356" s="22"/>
      <c r="AY1356" s="22"/>
      <c r="AZ1356" s="22"/>
      <c r="BA1356" s="22"/>
      <c r="BB1356" s="22"/>
      <c r="BC1356" s="22"/>
      <c r="BD1356" s="22"/>
      <c r="BE1356" s="22"/>
      <c r="BF1356" s="22"/>
      <c r="BG1356" s="22"/>
      <c r="BH1356" s="22"/>
      <c r="BI1356" s="22"/>
      <c r="BJ1356" s="22"/>
      <c r="BK1356" s="22"/>
      <c r="BL1356" s="22"/>
      <c r="BM1356" s="22"/>
      <c r="BN1356" s="22"/>
      <c r="BO1356" s="22"/>
      <c r="BP1356" s="22"/>
      <c r="BQ1356" s="22"/>
      <c r="BR1356" s="22"/>
      <c r="BS1356" s="22"/>
      <c r="BT1356" s="22"/>
      <c r="BU1356" s="22"/>
      <c r="BV1356" s="22"/>
      <c r="BW1356" s="22"/>
      <c r="BX1356" s="22"/>
      <c r="BY1356" s="22"/>
      <c r="BZ1356" s="22"/>
      <c r="CA1356" s="22"/>
      <c r="CB1356" s="22"/>
      <c r="CC1356" s="22"/>
      <c r="CD1356" s="22"/>
      <c r="CE1356" s="22"/>
      <c r="CF1356" s="22"/>
      <c r="CG1356" s="22"/>
      <c r="CH1356" s="22"/>
      <c r="CI1356" s="22"/>
      <c r="CJ1356" s="22"/>
      <c r="CK1356" s="22"/>
      <c r="CL1356" s="22"/>
      <c r="CM1356" s="22"/>
      <c r="CN1356" s="22"/>
      <c r="CO1356" s="22"/>
      <c r="CP1356" s="22"/>
      <c r="CQ1356" s="22"/>
      <c r="CR1356" s="22"/>
      <c r="CS1356" s="22"/>
      <c r="CT1356" s="22"/>
      <c r="CU1356" s="22"/>
      <c r="CV1356" s="22"/>
      <c r="CW1356" s="22"/>
      <c r="CX1356" s="22"/>
      <c r="CY1356" s="22"/>
      <c r="CZ1356" s="22"/>
      <c r="DA1356" s="22"/>
      <c r="DB1356" s="22"/>
    </row>
    <row r="1357" spans="1:106" s="23" customFormat="1" ht="15" customHeight="1" x14ac:dyDescent="0.2">
      <c r="A1357" s="60"/>
      <c r="B1357" s="60"/>
      <c r="C1357" s="60"/>
      <c r="D1357" s="60"/>
      <c r="E1357" s="60"/>
      <c r="F1357" s="60"/>
      <c r="G1357" s="60"/>
      <c r="H1357" s="61"/>
      <c r="I1357" s="61"/>
      <c r="J1357" s="61"/>
      <c r="K1357" s="61"/>
      <c r="L1357" s="61"/>
      <c r="M1357" s="61"/>
      <c r="N1357" s="61"/>
      <c r="O1357" s="61"/>
      <c r="P1357" s="61"/>
      <c r="Q1357" s="61"/>
      <c r="R1357" s="61"/>
      <c r="S1357" s="61"/>
      <c r="T1357" s="61"/>
      <c r="U1357" s="61"/>
      <c r="V1357" s="61"/>
      <c r="W1357" s="61"/>
      <c r="X1357" s="61"/>
      <c r="Y1357" s="61"/>
      <c r="Z1357" s="61"/>
      <c r="AA1357" s="61"/>
      <c r="AB1357" s="61"/>
      <c r="AC1357" s="61"/>
      <c r="AD1357" s="61"/>
      <c r="AE1357" s="61"/>
      <c r="AF1357" s="61"/>
      <c r="AG1357" s="61"/>
      <c r="AH1357" s="61"/>
      <c r="AI1357" s="61"/>
      <c r="AJ1357" s="61"/>
      <c r="AK1357" s="61"/>
      <c r="AL1357" s="56"/>
      <c r="AM1357" s="22"/>
      <c r="AN1357" s="22"/>
      <c r="AO1357" s="22"/>
      <c r="AP1357" s="22"/>
      <c r="AQ1357" s="22"/>
      <c r="AR1357" s="22"/>
      <c r="AS1357" s="22"/>
      <c r="AT1357" s="22"/>
      <c r="AU1357" s="22"/>
      <c r="AV1357" s="22"/>
      <c r="AW1357" s="22"/>
      <c r="AX1357" s="22"/>
      <c r="AY1357" s="22"/>
      <c r="AZ1357" s="22"/>
      <c r="BA1357" s="22"/>
      <c r="BB1357" s="22"/>
      <c r="BC1357" s="22"/>
      <c r="BD1357" s="22"/>
      <c r="BE1357" s="22"/>
      <c r="BF1357" s="22"/>
      <c r="BG1357" s="22"/>
      <c r="BH1357" s="22"/>
      <c r="BI1357" s="22"/>
      <c r="BJ1357" s="22"/>
      <c r="BK1357" s="22"/>
      <c r="BL1357" s="22"/>
      <c r="BM1357" s="22"/>
      <c r="BN1357" s="22"/>
      <c r="BO1357" s="22"/>
      <c r="BP1357" s="22"/>
      <c r="BQ1357" s="22"/>
      <c r="BR1357" s="22"/>
      <c r="BS1357" s="22"/>
      <c r="BT1357" s="22"/>
      <c r="BU1357" s="22"/>
      <c r="BV1357" s="22"/>
      <c r="BW1357" s="22"/>
      <c r="BX1357" s="22"/>
      <c r="BY1357" s="22"/>
      <c r="BZ1357" s="22"/>
      <c r="CA1357" s="22"/>
      <c r="CB1357" s="22"/>
      <c r="CC1357" s="22"/>
      <c r="CD1357" s="22"/>
      <c r="CE1357" s="22"/>
      <c r="CF1357" s="22"/>
      <c r="CG1357" s="22"/>
      <c r="CH1357" s="22"/>
      <c r="CI1357" s="22"/>
      <c r="CJ1357" s="22"/>
      <c r="CK1357" s="22"/>
      <c r="CL1357" s="22"/>
      <c r="CM1357" s="22"/>
      <c r="CN1357" s="22"/>
      <c r="CO1357" s="22"/>
      <c r="CP1357" s="22"/>
      <c r="CQ1357" s="22"/>
      <c r="CR1357" s="22"/>
      <c r="CS1357" s="22"/>
      <c r="CT1357" s="22"/>
      <c r="CU1357" s="22"/>
      <c r="CV1357" s="22"/>
      <c r="CW1357" s="22"/>
      <c r="CX1357" s="22"/>
      <c r="CY1357" s="22"/>
      <c r="CZ1357" s="22"/>
      <c r="DA1357" s="22"/>
      <c r="DB1357" s="22"/>
    </row>
    <row r="1358" spans="1:106" s="23" customFormat="1" ht="15" customHeight="1" x14ac:dyDescent="0.2">
      <c r="A1358" s="60"/>
      <c r="B1358" s="60"/>
      <c r="C1358" s="60"/>
      <c r="D1358" s="60"/>
      <c r="E1358" s="60"/>
      <c r="F1358" s="60"/>
      <c r="G1358" s="60"/>
      <c r="H1358" s="61"/>
      <c r="I1358" s="61"/>
      <c r="J1358" s="61"/>
      <c r="K1358" s="61"/>
      <c r="L1358" s="61"/>
      <c r="M1358" s="61"/>
      <c r="N1358" s="61"/>
      <c r="O1358" s="61"/>
      <c r="P1358" s="61"/>
      <c r="Q1358" s="61"/>
      <c r="R1358" s="61"/>
      <c r="S1358" s="61"/>
      <c r="T1358" s="61"/>
      <c r="U1358" s="61"/>
      <c r="V1358" s="61"/>
      <c r="W1358" s="61"/>
      <c r="X1358" s="61"/>
      <c r="Y1358" s="61"/>
      <c r="Z1358" s="61"/>
      <c r="AA1358" s="61"/>
      <c r="AB1358" s="61"/>
      <c r="AC1358" s="61"/>
      <c r="AD1358" s="61"/>
      <c r="AE1358" s="61"/>
      <c r="AF1358" s="61"/>
      <c r="AG1358" s="61"/>
      <c r="AH1358" s="61"/>
      <c r="AI1358" s="61"/>
      <c r="AJ1358" s="61"/>
      <c r="AK1358" s="61"/>
      <c r="AL1358" s="56"/>
      <c r="AM1358" s="22"/>
      <c r="AN1358" s="22"/>
      <c r="AO1358" s="22"/>
      <c r="AP1358" s="22"/>
      <c r="AQ1358" s="22"/>
      <c r="AR1358" s="22"/>
      <c r="AS1358" s="22"/>
      <c r="AT1358" s="22"/>
      <c r="AU1358" s="22"/>
      <c r="AV1358" s="22"/>
      <c r="AW1358" s="22"/>
      <c r="AX1358" s="22"/>
      <c r="AY1358" s="22"/>
      <c r="AZ1358" s="22"/>
      <c r="BA1358" s="22"/>
      <c r="BB1358" s="22"/>
      <c r="BC1358" s="22"/>
      <c r="BD1358" s="22"/>
      <c r="BE1358" s="22"/>
      <c r="BF1358" s="22"/>
      <c r="BG1358" s="22"/>
      <c r="BH1358" s="22"/>
      <c r="BI1358" s="22"/>
      <c r="BJ1358" s="22"/>
      <c r="BK1358" s="22"/>
      <c r="BL1358" s="22"/>
      <c r="BM1358" s="22"/>
      <c r="BN1358" s="22"/>
      <c r="BO1358" s="22"/>
      <c r="BP1358" s="22"/>
      <c r="BQ1358" s="22"/>
      <c r="BR1358" s="22"/>
      <c r="BS1358" s="22"/>
      <c r="BT1358" s="22"/>
      <c r="BU1358" s="22"/>
      <c r="BV1358" s="22"/>
      <c r="BW1358" s="22"/>
      <c r="BX1358" s="22"/>
      <c r="BY1358" s="22"/>
      <c r="BZ1358" s="22"/>
      <c r="CA1358" s="22"/>
      <c r="CB1358" s="22"/>
      <c r="CC1358" s="22"/>
      <c r="CD1358" s="22"/>
      <c r="CE1358" s="22"/>
      <c r="CF1358" s="22"/>
      <c r="CG1358" s="22"/>
      <c r="CH1358" s="22"/>
      <c r="CI1358" s="22"/>
      <c r="CJ1358" s="22"/>
      <c r="CK1358" s="22"/>
      <c r="CL1358" s="22"/>
      <c r="CM1358" s="22"/>
      <c r="CN1358" s="22"/>
      <c r="CO1358" s="22"/>
      <c r="CP1358" s="22"/>
      <c r="CQ1358" s="22"/>
      <c r="CR1358" s="22"/>
      <c r="CS1358" s="22"/>
      <c r="CT1358" s="22"/>
      <c r="CU1358" s="22"/>
      <c r="CV1358" s="22"/>
      <c r="CW1358" s="22"/>
      <c r="CX1358" s="22"/>
      <c r="CY1358" s="22"/>
      <c r="CZ1358" s="22"/>
      <c r="DA1358" s="22"/>
      <c r="DB1358" s="22"/>
    </row>
    <row r="1359" spans="1:106" s="23" customFormat="1" ht="15" customHeight="1" x14ac:dyDescent="0.2">
      <c r="A1359" s="60"/>
      <c r="B1359" s="60"/>
      <c r="C1359" s="60"/>
      <c r="D1359" s="60"/>
      <c r="E1359" s="60"/>
      <c r="F1359" s="60"/>
      <c r="G1359" s="60"/>
      <c r="H1359" s="61"/>
      <c r="I1359" s="61"/>
      <c r="J1359" s="61"/>
      <c r="K1359" s="61"/>
      <c r="L1359" s="61"/>
      <c r="M1359" s="61"/>
      <c r="N1359" s="61"/>
      <c r="O1359" s="61"/>
      <c r="P1359" s="61"/>
      <c r="Q1359" s="61"/>
      <c r="R1359" s="61"/>
      <c r="S1359" s="61"/>
      <c r="T1359" s="61"/>
      <c r="U1359" s="61"/>
      <c r="V1359" s="61"/>
      <c r="W1359" s="61"/>
      <c r="X1359" s="61"/>
      <c r="Y1359" s="61"/>
      <c r="Z1359" s="61"/>
      <c r="AA1359" s="61"/>
      <c r="AB1359" s="61"/>
      <c r="AC1359" s="61"/>
      <c r="AD1359" s="61"/>
      <c r="AE1359" s="61"/>
      <c r="AF1359" s="61"/>
      <c r="AG1359" s="61"/>
      <c r="AH1359" s="61"/>
      <c r="AI1359" s="61"/>
      <c r="AJ1359" s="61"/>
      <c r="AK1359" s="61"/>
      <c r="AL1359" s="56"/>
      <c r="AM1359" s="22"/>
      <c r="AN1359" s="22"/>
      <c r="AO1359" s="22"/>
      <c r="AP1359" s="22"/>
      <c r="AQ1359" s="22"/>
      <c r="AR1359" s="22"/>
      <c r="AS1359" s="22"/>
      <c r="AT1359" s="22"/>
      <c r="AU1359" s="22"/>
      <c r="AV1359" s="22"/>
      <c r="AW1359" s="22"/>
      <c r="AX1359" s="22"/>
      <c r="AY1359" s="22"/>
      <c r="AZ1359" s="22"/>
      <c r="BA1359" s="22"/>
      <c r="BB1359" s="22"/>
      <c r="BC1359" s="22"/>
      <c r="BD1359" s="22"/>
      <c r="BE1359" s="22"/>
      <c r="BF1359" s="22"/>
      <c r="BG1359" s="22"/>
      <c r="BH1359" s="22"/>
      <c r="BI1359" s="22"/>
      <c r="BJ1359" s="22"/>
      <c r="BK1359" s="22"/>
      <c r="BL1359" s="22"/>
      <c r="BM1359" s="22"/>
      <c r="BN1359" s="22"/>
      <c r="BO1359" s="22"/>
      <c r="BP1359" s="22"/>
      <c r="BQ1359" s="22"/>
      <c r="BR1359" s="22"/>
      <c r="BS1359" s="22"/>
      <c r="BT1359" s="22"/>
      <c r="BU1359" s="22"/>
      <c r="BV1359" s="22"/>
      <c r="BW1359" s="22"/>
      <c r="BX1359" s="22"/>
      <c r="BY1359" s="22"/>
      <c r="BZ1359" s="22"/>
      <c r="CA1359" s="22"/>
      <c r="CB1359" s="22"/>
      <c r="CC1359" s="22"/>
      <c r="CD1359" s="22"/>
      <c r="CE1359" s="22"/>
      <c r="CF1359" s="22"/>
      <c r="CG1359" s="22"/>
      <c r="CH1359" s="22"/>
      <c r="CI1359" s="22"/>
      <c r="CJ1359" s="22"/>
      <c r="CK1359" s="22"/>
      <c r="CL1359" s="22"/>
      <c r="CM1359" s="22"/>
      <c r="CN1359" s="22"/>
      <c r="CO1359" s="22"/>
      <c r="CP1359" s="22"/>
      <c r="CQ1359" s="22"/>
      <c r="CR1359" s="22"/>
      <c r="CS1359" s="22"/>
      <c r="CT1359" s="22"/>
      <c r="CU1359" s="22"/>
      <c r="CV1359" s="22"/>
      <c r="CW1359" s="22"/>
      <c r="CX1359" s="22"/>
      <c r="CY1359" s="22"/>
      <c r="CZ1359" s="22"/>
      <c r="DA1359" s="22"/>
      <c r="DB1359" s="22"/>
    </row>
    <row r="1360" spans="1:106" s="23" customFormat="1" ht="15" customHeight="1" x14ac:dyDescent="0.2">
      <c r="A1360" s="60"/>
      <c r="B1360" s="60"/>
      <c r="C1360" s="60"/>
      <c r="D1360" s="60"/>
      <c r="E1360" s="60"/>
      <c r="F1360" s="60"/>
      <c r="G1360" s="60"/>
      <c r="H1360" s="61"/>
      <c r="I1360" s="61"/>
      <c r="J1360" s="61"/>
      <c r="K1360" s="61"/>
      <c r="L1360" s="61"/>
      <c r="M1360" s="61"/>
      <c r="N1360" s="61"/>
      <c r="O1360" s="61"/>
      <c r="P1360" s="61"/>
      <c r="Q1360" s="61"/>
      <c r="R1360" s="61"/>
      <c r="S1360" s="61"/>
      <c r="T1360" s="61"/>
      <c r="U1360" s="61"/>
      <c r="V1360" s="61"/>
      <c r="W1360" s="61"/>
      <c r="X1360" s="61"/>
      <c r="Y1360" s="61"/>
      <c r="Z1360" s="61"/>
      <c r="AA1360" s="61"/>
      <c r="AB1360" s="61"/>
      <c r="AC1360" s="61"/>
      <c r="AD1360" s="61"/>
      <c r="AE1360" s="61"/>
      <c r="AF1360" s="61"/>
      <c r="AG1360" s="61"/>
      <c r="AH1360" s="61"/>
      <c r="AI1360" s="61"/>
      <c r="AJ1360" s="61"/>
      <c r="AK1360" s="61"/>
      <c r="AL1360" s="56"/>
      <c r="AM1360" s="22"/>
      <c r="AN1360" s="22"/>
      <c r="AO1360" s="22"/>
      <c r="AP1360" s="22"/>
      <c r="AQ1360" s="22"/>
      <c r="AR1360" s="22"/>
      <c r="AS1360" s="22"/>
      <c r="AT1360" s="22"/>
      <c r="AU1360" s="22"/>
      <c r="AV1360" s="22"/>
      <c r="AW1360" s="22"/>
      <c r="AX1360" s="22"/>
      <c r="AY1360" s="22"/>
      <c r="AZ1360" s="22"/>
      <c r="BA1360" s="22"/>
      <c r="BB1360" s="22"/>
      <c r="BC1360" s="22"/>
      <c r="BD1360" s="22"/>
      <c r="BE1360" s="22"/>
      <c r="BF1360" s="22"/>
      <c r="BG1360" s="22"/>
      <c r="BH1360" s="22"/>
      <c r="BI1360" s="22"/>
      <c r="BJ1360" s="22"/>
      <c r="BK1360" s="22"/>
      <c r="BL1360" s="22"/>
      <c r="BM1360" s="22"/>
      <c r="BN1360" s="22"/>
      <c r="BO1360" s="22"/>
      <c r="BP1360" s="22"/>
      <c r="BQ1360" s="22"/>
      <c r="BR1360" s="22"/>
      <c r="BS1360" s="22"/>
      <c r="BT1360" s="22"/>
      <c r="BU1360" s="22"/>
      <c r="BV1360" s="22"/>
      <c r="BW1360" s="22"/>
      <c r="BX1360" s="22"/>
      <c r="BY1360" s="22"/>
      <c r="BZ1360" s="22"/>
      <c r="CA1360" s="22"/>
      <c r="CB1360" s="22"/>
      <c r="CC1360" s="22"/>
      <c r="CD1360" s="22"/>
      <c r="CE1360" s="22"/>
      <c r="CF1360" s="22"/>
      <c r="CG1360" s="22"/>
      <c r="CH1360" s="22"/>
      <c r="CI1360" s="22"/>
      <c r="CJ1360" s="22"/>
      <c r="CK1360" s="22"/>
      <c r="CL1360" s="22"/>
      <c r="CM1360" s="22"/>
      <c r="CN1360" s="22"/>
      <c r="CO1360" s="22"/>
      <c r="CP1360" s="22"/>
      <c r="CQ1360" s="22"/>
      <c r="CR1360" s="22"/>
      <c r="CS1360" s="22"/>
      <c r="CT1360" s="22"/>
      <c r="CU1360" s="22"/>
      <c r="CV1360" s="22"/>
      <c r="CW1360" s="22"/>
      <c r="CX1360" s="22"/>
      <c r="CY1360" s="22"/>
      <c r="CZ1360" s="22"/>
      <c r="DA1360" s="22"/>
      <c r="DB1360" s="22"/>
    </row>
    <row r="1361" spans="1:106" s="23" customFormat="1" ht="15" customHeight="1" x14ac:dyDescent="0.2">
      <c r="A1361" s="60"/>
      <c r="B1361" s="60"/>
      <c r="C1361" s="60"/>
      <c r="D1361" s="60"/>
      <c r="E1361" s="60"/>
      <c r="F1361" s="60"/>
      <c r="G1361" s="60"/>
      <c r="H1361" s="61"/>
      <c r="I1361" s="61"/>
      <c r="J1361" s="61"/>
      <c r="K1361" s="61"/>
      <c r="L1361" s="61"/>
      <c r="M1361" s="61"/>
      <c r="N1361" s="61"/>
      <c r="O1361" s="61"/>
      <c r="P1361" s="61"/>
      <c r="Q1361" s="61"/>
      <c r="R1361" s="61"/>
      <c r="S1361" s="61"/>
      <c r="T1361" s="61"/>
      <c r="U1361" s="61"/>
      <c r="V1361" s="61"/>
      <c r="W1361" s="61"/>
      <c r="X1361" s="61"/>
      <c r="Y1361" s="61"/>
      <c r="Z1361" s="61"/>
      <c r="AA1361" s="61"/>
      <c r="AB1361" s="61"/>
      <c r="AC1361" s="61"/>
      <c r="AD1361" s="61"/>
      <c r="AE1361" s="61"/>
      <c r="AF1361" s="61"/>
      <c r="AG1361" s="61"/>
      <c r="AH1361" s="61"/>
      <c r="AI1361" s="61"/>
      <c r="AJ1361" s="61"/>
      <c r="AK1361" s="61"/>
      <c r="AL1361" s="56"/>
      <c r="AM1361" s="22"/>
      <c r="AN1361" s="22"/>
      <c r="AO1361" s="22"/>
      <c r="AP1361" s="22"/>
      <c r="AQ1361" s="22"/>
      <c r="AR1361" s="22"/>
      <c r="AS1361" s="22"/>
      <c r="AT1361" s="22"/>
      <c r="AU1361" s="22"/>
      <c r="AV1361" s="22"/>
      <c r="AW1361" s="22"/>
      <c r="AX1361" s="22"/>
      <c r="AY1361" s="22"/>
      <c r="AZ1361" s="22"/>
      <c r="BA1361" s="22"/>
      <c r="BB1361" s="22"/>
      <c r="BC1361" s="22"/>
      <c r="BD1361" s="22"/>
      <c r="BE1361" s="22"/>
      <c r="BF1361" s="22"/>
      <c r="BG1361" s="22"/>
      <c r="BH1361" s="22"/>
      <c r="BI1361" s="22"/>
      <c r="BJ1361" s="22"/>
      <c r="BK1361" s="22"/>
      <c r="BL1361" s="22"/>
      <c r="BM1361" s="22"/>
      <c r="BN1361" s="22"/>
      <c r="BO1361" s="22"/>
      <c r="BP1361" s="22"/>
      <c r="BQ1361" s="22"/>
      <c r="BR1361" s="22"/>
      <c r="BS1361" s="22"/>
      <c r="BT1361" s="22"/>
      <c r="BU1361" s="22"/>
      <c r="BV1361" s="22"/>
      <c r="BW1361" s="22"/>
      <c r="BX1361" s="22"/>
      <c r="BY1361" s="22"/>
      <c r="BZ1361" s="22"/>
      <c r="CA1361" s="22"/>
      <c r="CB1361" s="22"/>
      <c r="CC1361" s="22"/>
      <c r="CD1361" s="22"/>
      <c r="CE1361" s="22"/>
      <c r="CF1361" s="22"/>
      <c r="CG1361" s="22"/>
      <c r="CH1361" s="22"/>
      <c r="CI1361" s="22"/>
      <c r="CJ1361" s="22"/>
      <c r="CK1361" s="22"/>
      <c r="CL1361" s="22"/>
      <c r="CM1361" s="22"/>
      <c r="CN1361" s="22"/>
      <c r="CO1361" s="22"/>
      <c r="CP1361" s="22"/>
      <c r="CQ1361" s="22"/>
      <c r="CR1361" s="22"/>
      <c r="CS1361" s="22"/>
      <c r="CT1361" s="22"/>
      <c r="CU1361" s="22"/>
      <c r="CV1361" s="22"/>
      <c r="CW1361" s="22"/>
      <c r="CX1361" s="22"/>
      <c r="CY1361" s="22"/>
      <c r="CZ1361" s="22"/>
      <c r="DA1361" s="22"/>
      <c r="DB1361" s="22"/>
    </row>
    <row r="1362" spans="1:106" s="23" customFormat="1" ht="15" customHeight="1" x14ac:dyDescent="0.2">
      <c r="A1362" s="60"/>
      <c r="B1362" s="60"/>
      <c r="C1362" s="60"/>
      <c r="D1362" s="60"/>
      <c r="E1362" s="60"/>
      <c r="F1362" s="60"/>
      <c r="G1362" s="60"/>
      <c r="H1362" s="61"/>
      <c r="I1362" s="61"/>
      <c r="J1362" s="61"/>
      <c r="K1362" s="61"/>
      <c r="L1362" s="61"/>
      <c r="M1362" s="61"/>
      <c r="N1362" s="61"/>
      <c r="O1362" s="61"/>
      <c r="P1362" s="61"/>
      <c r="Q1362" s="61"/>
      <c r="R1362" s="61"/>
      <c r="S1362" s="61"/>
      <c r="T1362" s="61"/>
      <c r="U1362" s="61"/>
      <c r="V1362" s="61"/>
      <c r="W1362" s="61"/>
      <c r="X1362" s="61"/>
      <c r="Y1362" s="61"/>
      <c r="Z1362" s="61"/>
      <c r="AA1362" s="61"/>
      <c r="AB1362" s="61"/>
      <c r="AC1362" s="61"/>
      <c r="AD1362" s="61"/>
      <c r="AE1362" s="61"/>
      <c r="AF1362" s="61"/>
      <c r="AG1362" s="61"/>
      <c r="AH1362" s="61"/>
      <c r="AI1362" s="61"/>
      <c r="AJ1362" s="61"/>
      <c r="AK1362" s="61"/>
      <c r="AL1362" s="56"/>
      <c r="AM1362" s="22"/>
      <c r="AN1362" s="22"/>
      <c r="AO1362" s="22"/>
      <c r="AP1362" s="22"/>
      <c r="AQ1362" s="22"/>
      <c r="AR1362" s="22"/>
      <c r="AS1362" s="22"/>
      <c r="AT1362" s="22"/>
      <c r="AU1362" s="22"/>
      <c r="AV1362" s="22"/>
      <c r="AW1362" s="22"/>
      <c r="AX1362" s="22"/>
      <c r="AY1362" s="22"/>
      <c r="AZ1362" s="22"/>
      <c r="BA1362" s="22"/>
      <c r="BB1362" s="22"/>
      <c r="BC1362" s="22"/>
      <c r="BD1362" s="22"/>
      <c r="BE1362" s="22"/>
      <c r="BF1362" s="22"/>
      <c r="BG1362" s="22"/>
      <c r="BH1362" s="22"/>
      <c r="BI1362" s="22"/>
      <c r="BJ1362" s="22"/>
      <c r="BK1362" s="22"/>
      <c r="BL1362" s="22"/>
      <c r="BM1362" s="22"/>
      <c r="BN1362" s="22"/>
      <c r="BO1362" s="22"/>
      <c r="BP1362" s="22"/>
      <c r="BQ1362" s="22"/>
      <c r="BR1362" s="22"/>
      <c r="BS1362" s="22"/>
      <c r="BT1362" s="22"/>
      <c r="BU1362" s="22"/>
      <c r="BV1362" s="22"/>
      <c r="BW1362" s="22"/>
      <c r="BX1362" s="22"/>
      <c r="BY1362" s="22"/>
      <c r="BZ1362" s="22"/>
      <c r="CA1362" s="22"/>
      <c r="CB1362" s="22"/>
      <c r="CC1362" s="22"/>
      <c r="CD1362" s="22"/>
      <c r="CE1362" s="22"/>
      <c r="CF1362" s="22"/>
      <c r="CG1362" s="22"/>
      <c r="CH1362" s="22"/>
      <c r="CI1362" s="22"/>
      <c r="CJ1362" s="22"/>
      <c r="CK1362" s="22"/>
      <c r="CL1362" s="22"/>
      <c r="CM1362" s="22"/>
      <c r="CN1362" s="22"/>
      <c r="CO1362" s="22"/>
      <c r="CP1362" s="22"/>
      <c r="CQ1362" s="22"/>
      <c r="CR1362" s="22"/>
      <c r="CS1362" s="22"/>
      <c r="CT1362" s="22"/>
      <c r="CU1362" s="22"/>
      <c r="CV1362" s="22"/>
      <c r="CW1362" s="22"/>
      <c r="CX1362" s="22"/>
      <c r="CY1362" s="22"/>
      <c r="CZ1362" s="22"/>
      <c r="DA1362" s="22"/>
      <c r="DB1362" s="22"/>
    </row>
    <row r="1363" spans="1:106" s="23" customFormat="1" ht="15" customHeight="1" x14ac:dyDescent="0.2">
      <c r="A1363" s="60"/>
      <c r="B1363" s="60"/>
      <c r="C1363" s="60"/>
      <c r="D1363" s="60"/>
      <c r="E1363" s="60"/>
      <c r="F1363" s="60"/>
      <c r="G1363" s="60"/>
      <c r="H1363" s="61"/>
      <c r="I1363" s="61"/>
      <c r="J1363" s="61"/>
      <c r="K1363" s="61"/>
      <c r="L1363" s="61"/>
      <c r="M1363" s="61"/>
      <c r="N1363" s="61"/>
      <c r="O1363" s="61"/>
      <c r="P1363" s="61"/>
      <c r="Q1363" s="61"/>
      <c r="R1363" s="61"/>
      <c r="S1363" s="61"/>
      <c r="T1363" s="61"/>
      <c r="U1363" s="61"/>
      <c r="V1363" s="61"/>
      <c r="W1363" s="61"/>
      <c r="X1363" s="61"/>
      <c r="Y1363" s="61"/>
      <c r="Z1363" s="61"/>
      <c r="AA1363" s="61"/>
      <c r="AB1363" s="61"/>
      <c r="AC1363" s="61"/>
      <c r="AD1363" s="61"/>
      <c r="AE1363" s="61"/>
      <c r="AF1363" s="61"/>
      <c r="AG1363" s="61"/>
      <c r="AH1363" s="61"/>
      <c r="AI1363" s="61"/>
      <c r="AJ1363" s="61"/>
      <c r="AK1363" s="61"/>
      <c r="AL1363" s="56"/>
      <c r="AM1363" s="22"/>
      <c r="AN1363" s="22"/>
      <c r="AO1363" s="22"/>
      <c r="AP1363" s="22"/>
      <c r="AQ1363" s="22"/>
      <c r="AR1363" s="22"/>
      <c r="AS1363" s="22"/>
      <c r="AT1363" s="22"/>
      <c r="AU1363" s="22"/>
      <c r="AV1363" s="22"/>
      <c r="AW1363" s="22"/>
      <c r="AX1363" s="22"/>
      <c r="AY1363" s="22"/>
      <c r="AZ1363" s="22"/>
      <c r="BA1363" s="22"/>
      <c r="BB1363" s="22"/>
      <c r="BC1363" s="22"/>
      <c r="BD1363" s="22"/>
      <c r="BE1363" s="22"/>
      <c r="BF1363" s="22"/>
      <c r="BG1363" s="22"/>
      <c r="BH1363" s="22"/>
      <c r="BI1363" s="22"/>
      <c r="BJ1363" s="22"/>
      <c r="BK1363" s="22"/>
      <c r="BL1363" s="22"/>
      <c r="BM1363" s="22"/>
      <c r="BN1363" s="22"/>
      <c r="BO1363" s="22"/>
      <c r="BP1363" s="22"/>
      <c r="BQ1363" s="22"/>
      <c r="BR1363" s="22"/>
      <c r="BS1363" s="22"/>
      <c r="BT1363" s="22"/>
      <c r="BU1363" s="22"/>
      <c r="BV1363" s="22"/>
      <c r="BW1363" s="22"/>
      <c r="BX1363" s="22"/>
      <c r="BY1363" s="22"/>
      <c r="BZ1363" s="22"/>
      <c r="CA1363" s="22"/>
      <c r="CB1363" s="22"/>
      <c r="CC1363" s="22"/>
      <c r="CD1363" s="22"/>
      <c r="CE1363" s="22"/>
      <c r="CF1363" s="22"/>
      <c r="CG1363" s="22"/>
      <c r="CH1363" s="22"/>
      <c r="CI1363" s="22"/>
      <c r="CJ1363" s="22"/>
      <c r="CK1363" s="22"/>
      <c r="CL1363" s="22"/>
      <c r="CM1363" s="22"/>
      <c r="CN1363" s="22"/>
      <c r="CO1363" s="22"/>
      <c r="CP1363" s="22"/>
      <c r="CQ1363" s="22"/>
      <c r="CR1363" s="22"/>
      <c r="CS1363" s="22"/>
      <c r="CT1363" s="22"/>
      <c r="CU1363" s="22"/>
      <c r="CV1363" s="22"/>
      <c r="CW1363" s="22"/>
      <c r="CX1363" s="22"/>
      <c r="CY1363" s="22"/>
      <c r="CZ1363" s="22"/>
      <c r="DA1363" s="22"/>
      <c r="DB1363" s="22"/>
    </row>
    <row r="1364" spans="1:106" s="23" customFormat="1" ht="15" customHeight="1" x14ac:dyDescent="0.2">
      <c r="A1364" s="60"/>
      <c r="B1364" s="60"/>
      <c r="C1364" s="60"/>
      <c r="D1364" s="60"/>
      <c r="E1364" s="60"/>
      <c r="F1364" s="60"/>
      <c r="G1364" s="60"/>
      <c r="H1364" s="61"/>
      <c r="I1364" s="61"/>
      <c r="J1364" s="61"/>
      <c r="K1364" s="61"/>
      <c r="L1364" s="61"/>
      <c r="M1364" s="61"/>
      <c r="N1364" s="61"/>
      <c r="O1364" s="61"/>
      <c r="P1364" s="61"/>
      <c r="Q1364" s="61"/>
      <c r="R1364" s="61"/>
      <c r="S1364" s="61"/>
      <c r="T1364" s="61"/>
      <c r="U1364" s="61"/>
      <c r="V1364" s="61"/>
      <c r="W1364" s="61"/>
      <c r="X1364" s="61"/>
      <c r="Y1364" s="61"/>
      <c r="Z1364" s="61"/>
      <c r="AA1364" s="61"/>
      <c r="AB1364" s="61"/>
      <c r="AC1364" s="61"/>
      <c r="AD1364" s="61"/>
      <c r="AE1364" s="61"/>
      <c r="AF1364" s="61"/>
      <c r="AG1364" s="61"/>
      <c r="AH1364" s="61"/>
      <c r="AI1364" s="61"/>
      <c r="AJ1364" s="61"/>
      <c r="AK1364" s="61"/>
      <c r="AL1364" s="56"/>
      <c r="AM1364" s="22"/>
      <c r="AN1364" s="22"/>
      <c r="AO1364" s="22"/>
      <c r="AP1364" s="22"/>
      <c r="AQ1364" s="22"/>
      <c r="AR1364" s="22"/>
      <c r="AS1364" s="22"/>
      <c r="AT1364" s="22"/>
      <c r="AU1364" s="22"/>
      <c r="AV1364" s="22"/>
      <c r="AW1364" s="22"/>
      <c r="AX1364" s="22"/>
      <c r="AY1364" s="22"/>
      <c r="AZ1364" s="22"/>
      <c r="BA1364" s="22"/>
      <c r="BB1364" s="22"/>
      <c r="BC1364" s="22"/>
      <c r="BD1364" s="22"/>
      <c r="BE1364" s="22"/>
      <c r="BF1364" s="22"/>
      <c r="BG1364" s="22"/>
      <c r="BH1364" s="22"/>
      <c r="BI1364" s="22"/>
      <c r="BJ1364" s="22"/>
      <c r="BK1364" s="22"/>
      <c r="BL1364" s="22"/>
      <c r="BM1364" s="22"/>
      <c r="BN1364" s="22"/>
      <c r="BO1364" s="22"/>
      <c r="BP1364" s="22"/>
      <c r="BQ1364" s="22"/>
      <c r="BR1364" s="22"/>
      <c r="BS1364" s="22"/>
      <c r="BT1364" s="22"/>
      <c r="BU1364" s="22"/>
      <c r="BV1364" s="22"/>
      <c r="BW1364" s="22"/>
      <c r="BX1364" s="22"/>
      <c r="BY1364" s="22"/>
      <c r="BZ1364" s="22"/>
      <c r="CA1364" s="22"/>
      <c r="CB1364" s="22"/>
      <c r="CC1364" s="22"/>
      <c r="CD1364" s="22"/>
      <c r="CE1364" s="22"/>
      <c r="CF1364" s="22"/>
      <c r="CG1364" s="22"/>
      <c r="CH1364" s="22"/>
      <c r="CI1364" s="22"/>
      <c r="CJ1364" s="22"/>
      <c r="CK1364" s="22"/>
      <c r="CL1364" s="22"/>
      <c r="CM1364" s="22"/>
      <c r="CN1364" s="22"/>
      <c r="CO1364" s="22"/>
      <c r="CP1364" s="22"/>
      <c r="CQ1364" s="22"/>
      <c r="CR1364" s="22"/>
      <c r="CS1364" s="22"/>
      <c r="CT1364" s="22"/>
      <c r="CU1364" s="22"/>
      <c r="CV1364" s="22"/>
      <c r="CW1364" s="22"/>
      <c r="CX1364" s="22"/>
      <c r="CY1364" s="22"/>
      <c r="CZ1364" s="22"/>
      <c r="DA1364" s="22"/>
      <c r="DB1364" s="22"/>
    </row>
    <row r="1365" spans="1:106" s="23" customFormat="1" ht="15" customHeight="1" x14ac:dyDescent="0.2">
      <c r="A1365" s="60"/>
      <c r="B1365" s="60"/>
      <c r="C1365" s="60"/>
      <c r="D1365" s="60"/>
      <c r="E1365" s="60"/>
      <c r="F1365" s="60"/>
      <c r="G1365" s="60"/>
      <c r="H1365" s="61"/>
      <c r="I1365" s="61"/>
      <c r="J1365" s="61"/>
      <c r="K1365" s="61"/>
      <c r="L1365" s="61"/>
      <c r="M1365" s="61"/>
      <c r="N1365" s="61"/>
      <c r="O1365" s="61"/>
      <c r="P1365" s="61"/>
      <c r="Q1365" s="61"/>
      <c r="R1365" s="61"/>
      <c r="S1365" s="61"/>
      <c r="T1365" s="61"/>
      <c r="U1365" s="61"/>
      <c r="V1365" s="61"/>
      <c r="W1365" s="61"/>
      <c r="X1365" s="61"/>
      <c r="Y1365" s="61"/>
      <c r="Z1365" s="61"/>
      <c r="AA1365" s="61"/>
      <c r="AB1365" s="61"/>
      <c r="AC1365" s="61"/>
      <c r="AD1365" s="61"/>
      <c r="AE1365" s="61"/>
      <c r="AF1365" s="61"/>
      <c r="AG1365" s="61"/>
      <c r="AH1365" s="61"/>
      <c r="AI1365" s="61"/>
      <c r="AJ1365" s="61"/>
      <c r="AK1365" s="61"/>
      <c r="AL1365" s="56"/>
      <c r="AM1365" s="22"/>
      <c r="AN1365" s="22"/>
      <c r="AO1365" s="22"/>
      <c r="AP1365" s="22"/>
      <c r="AQ1365" s="22"/>
      <c r="AR1365" s="22"/>
      <c r="AS1365" s="22"/>
      <c r="AT1365" s="22"/>
      <c r="AU1365" s="22"/>
      <c r="AV1365" s="22"/>
      <c r="AW1365" s="22"/>
      <c r="AX1365" s="22"/>
      <c r="AY1365" s="22"/>
      <c r="AZ1365" s="22"/>
      <c r="BA1365" s="22"/>
      <c r="BB1365" s="22"/>
      <c r="BC1365" s="22"/>
      <c r="BD1365" s="22"/>
      <c r="BE1365" s="22"/>
      <c r="BF1365" s="22"/>
      <c r="BG1365" s="22"/>
      <c r="BH1365" s="22"/>
      <c r="BI1365" s="22"/>
      <c r="BJ1365" s="22"/>
      <c r="BK1365" s="22"/>
      <c r="BL1365" s="22"/>
      <c r="BM1365" s="22"/>
      <c r="BN1365" s="22"/>
      <c r="BO1365" s="22"/>
      <c r="BP1365" s="22"/>
      <c r="BQ1365" s="22"/>
      <c r="BR1365" s="22"/>
      <c r="BS1365" s="22"/>
      <c r="BT1365" s="22"/>
      <c r="BU1365" s="22"/>
      <c r="BV1365" s="22"/>
      <c r="BW1365" s="22"/>
      <c r="BX1365" s="22"/>
      <c r="BY1365" s="22"/>
      <c r="BZ1365" s="22"/>
      <c r="CA1365" s="22"/>
      <c r="CB1365" s="22"/>
      <c r="CC1365" s="22"/>
      <c r="CD1365" s="22"/>
      <c r="CE1365" s="22"/>
      <c r="CF1365" s="22"/>
      <c r="CG1365" s="22"/>
      <c r="CH1365" s="22"/>
      <c r="CI1365" s="22"/>
      <c r="CJ1365" s="22"/>
      <c r="CK1365" s="22"/>
      <c r="CL1365" s="22"/>
      <c r="CM1365" s="22"/>
      <c r="CN1365" s="22"/>
      <c r="CO1365" s="22"/>
      <c r="CP1365" s="22"/>
      <c r="CQ1365" s="22"/>
      <c r="CR1365" s="22"/>
      <c r="CS1365" s="22"/>
      <c r="CT1365" s="22"/>
      <c r="CU1365" s="22"/>
      <c r="CV1365" s="22"/>
      <c r="CW1365" s="22"/>
      <c r="CX1365" s="22"/>
      <c r="CY1365" s="22"/>
      <c r="CZ1365" s="22"/>
      <c r="DA1365" s="22"/>
      <c r="DB1365" s="22"/>
    </row>
    <row r="1366" spans="1:106" s="23" customFormat="1" ht="15" customHeight="1" x14ac:dyDescent="0.2">
      <c r="A1366" s="60"/>
      <c r="B1366" s="60"/>
      <c r="C1366" s="60"/>
      <c r="D1366" s="60"/>
      <c r="E1366" s="60"/>
      <c r="F1366" s="60"/>
      <c r="G1366" s="60"/>
      <c r="H1366" s="61"/>
      <c r="I1366" s="61"/>
      <c r="J1366" s="61"/>
      <c r="K1366" s="61"/>
      <c r="L1366" s="61"/>
      <c r="M1366" s="61"/>
      <c r="N1366" s="61"/>
      <c r="O1366" s="61"/>
      <c r="P1366" s="61"/>
      <c r="Q1366" s="61"/>
      <c r="R1366" s="61"/>
      <c r="S1366" s="61"/>
      <c r="T1366" s="61"/>
      <c r="U1366" s="61"/>
      <c r="V1366" s="61"/>
      <c r="W1366" s="61"/>
      <c r="X1366" s="61"/>
      <c r="Y1366" s="61"/>
      <c r="Z1366" s="61"/>
      <c r="AA1366" s="61"/>
      <c r="AB1366" s="61"/>
      <c r="AC1366" s="61"/>
      <c r="AD1366" s="61"/>
      <c r="AE1366" s="61"/>
      <c r="AF1366" s="61"/>
      <c r="AG1366" s="61"/>
      <c r="AH1366" s="61"/>
      <c r="AI1366" s="61"/>
      <c r="AJ1366" s="61"/>
      <c r="AK1366" s="61"/>
      <c r="AL1366" s="56"/>
      <c r="AM1366" s="22"/>
      <c r="AN1366" s="22"/>
      <c r="AO1366" s="22"/>
      <c r="AP1366" s="22"/>
      <c r="AQ1366" s="22"/>
      <c r="AR1366" s="22"/>
      <c r="AS1366" s="22"/>
      <c r="AT1366" s="22"/>
      <c r="AU1366" s="22"/>
      <c r="AV1366" s="22"/>
      <c r="AW1366" s="22"/>
      <c r="AX1366" s="22"/>
      <c r="AY1366" s="22"/>
      <c r="AZ1366" s="22"/>
      <c r="BA1366" s="22"/>
      <c r="BB1366" s="22"/>
      <c r="BC1366" s="22"/>
      <c r="BD1366" s="22"/>
      <c r="BE1366" s="22"/>
      <c r="BF1366" s="22"/>
      <c r="BG1366" s="22"/>
      <c r="BH1366" s="22"/>
      <c r="BI1366" s="22"/>
      <c r="BJ1366" s="22"/>
      <c r="BK1366" s="22"/>
      <c r="BL1366" s="22"/>
      <c r="BM1366" s="22"/>
      <c r="BN1366" s="22"/>
      <c r="BO1366" s="22"/>
      <c r="BP1366" s="22"/>
      <c r="BQ1366" s="22"/>
      <c r="BR1366" s="22"/>
      <c r="BS1366" s="22"/>
      <c r="BT1366" s="22"/>
      <c r="BU1366" s="22"/>
      <c r="BV1366" s="22"/>
      <c r="BW1366" s="22"/>
      <c r="BX1366" s="22"/>
      <c r="BY1366" s="22"/>
      <c r="BZ1366" s="22"/>
      <c r="CA1366" s="22"/>
      <c r="CB1366" s="22"/>
      <c r="CC1366" s="22"/>
      <c r="CD1366" s="22"/>
      <c r="CE1366" s="22"/>
      <c r="CF1366" s="22"/>
      <c r="CG1366" s="22"/>
      <c r="CH1366" s="22"/>
      <c r="CI1366" s="22"/>
      <c r="CJ1366" s="22"/>
      <c r="CK1366" s="22"/>
      <c r="CL1366" s="22"/>
      <c r="CM1366" s="22"/>
      <c r="CN1366" s="22"/>
      <c r="CO1366" s="22"/>
      <c r="CP1366" s="22"/>
      <c r="CQ1366" s="22"/>
      <c r="CR1366" s="22"/>
      <c r="CS1366" s="22"/>
      <c r="CT1366" s="22"/>
      <c r="CU1366" s="22"/>
      <c r="CV1366" s="22"/>
      <c r="CW1366" s="22"/>
      <c r="CX1366" s="22"/>
      <c r="CY1366" s="22"/>
      <c r="CZ1366" s="22"/>
      <c r="DA1366" s="22"/>
      <c r="DB1366" s="22"/>
    </row>
    <row r="1367" spans="1:106" s="23" customFormat="1" ht="15" customHeight="1" x14ac:dyDescent="0.2">
      <c r="A1367" s="60"/>
      <c r="B1367" s="60"/>
      <c r="C1367" s="60"/>
      <c r="D1367" s="60"/>
      <c r="E1367" s="60"/>
      <c r="F1367" s="60"/>
      <c r="G1367" s="60"/>
      <c r="H1367" s="61"/>
      <c r="I1367" s="61"/>
      <c r="J1367" s="61"/>
      <c r="K1367" s="61"/>
      <c r="L1367" s="61"/>
      <c r="M1367" s="61"/>
      <c r="N1367" s="61"/>
      <c r="O1367" s="61"/>
      <c r="P1367" s="61"/>
      <c r="Q1367" s="61"/>
      <c r="R1367" s="61"/>
      <c r="S1367" s="61"/>
      <c r="T1367" s="61"/>
      <c r="U1367" s="61"/>
      <c r="V1367" s="61"/>
      <c r="W1367" s="61"/>
      <c r="X1367" s="61"/>
      <c r="Y1367" s="61"/>
      <c r="Z1367" s="61"/>
      <c r="AA1367" s="61"/>
      <c r="AB1367" s="61"/>
      <c r="AC1367" s="61"/>
      <c r="AD1367" s="61"/>
      <c r="AE1367" s="61"/>
      <c r="AF1367" s="61"/>
      <c r="AG1367" s="61"/>
      <c r="AH1367" s="61"/>
      <c r="AI1367" s="61"/>
      <c r="AJ1367" s="61"/>
      <c r="AK1367" s="61"/>
      <c r="AL1367" s="56"/>
      <c r="AM1367" s="22"/>
      <c r="AN1367" s="22"/>
      <c r="AO1367" s="22"/>
      <c r="AP1367" s="22"/>
      <c r="AQ1367" s="22"/>
      <c r="AR1367" s="22"/>
      <c r="AS1367" s="22"/>
      <c r="AT1367" s="22"/>
      <c r="AU1367" s="22"/>
      <c r="AV1367" s="22"/>
      <c r="AW1367" s="22"/>
      <c r="AX1367" s="22"/>
      <c r="AY1367" s="22"/>
      <c r="AZ1367" s="22"/>
      <c r="BA1367" s="22"/>
      <c r="BB1367" s="22"/>
      <c r="BC1367" s="22"/>
      <c r="BD1367" s="22"/>
      <c r="BE1367" s="22"/>
      <c r="BF1367" s="22"/>
      <c r="BG1367" s="22"/>
      <c r="BH1367" s="22"/>
      <c r="BI1367" s="22"/>
      <c r="BJ1367" s="22"/>
      <c r="BK1367" s="22"/>
      <c r="BL1367" s="22"/>
      <c r="BM1367" s="22"/>
      <c r="BN1367" s="22"/>
      <c r="BO1367" s="22"/>
      <c r="BP1367" s="22"/>
      <c r="BQ1367" s="22"/>
      <c r="BR1367" s="22"/>
      <c r="BS1367" s="22"/>
      <c r="BT1367" s="22"/>
      <c r="BU1367" s="22"/>
      <c r="BV1367" s="22"/>
      <c r="BW1367" s="22"/>
      <c r="BX1367" s="22"/>
      <c r="BY1367" s="22"/>
      <c r="BZ1367" s="22"/>
      <c r="CA1367" s="22"/>
      <c r="CB1367" s="22"/>
      <c r="CC1367" s="22"/>
      <c r="CD1367" s="22"/>
      <c r="CE1367" s="22"/>
      <c r="CF1367" s="22"/>
      <c r="CG1367" s="22"/>
      <c r="CH1367" s="22"/>
      <c r="CI1367" s="22"/>
      <c r="CJ1367" s="22"/>
      <c r="CK1367" s="22"/>
      <c r="CL1367" s="22"/>
      <c r="CM1367" s="22"/>
      <c r="CN1367" s="22"/>
      <c r="CO1367" s="22"/>
      <c r="CP1367" s="22"/>
      <c r="CQ1367" s="22"/>
      <c r="CR1367" s="22"/>
      <c r="CS1367" s="22"/>
      <c r="CT1367" s="22"/>
      <c r="CU1367" s="22"/>
      <c r="CV1367" s="22"/>
      <c r="CW1367" s="22"/>
      <c r="CX1367" s="22"/>
      <c r="CY1367" s="22"/>
      <c r="CZ1367" s="22"/>
      <c r="DA1367" s="22"/>
      <c r="DB1367" s="22"/>
    </row>
    <row r="1368" spans="1:106" s="23" customFormat="1" ht="15" customHeight="1" x14ac:dyDescent="0.2">
      <c r="A1368" s="60"/>
      <c r="B1368" s="60"/>
      <c r="C1368" s="60"/>
      <c r="D1368" s="60"/>
      <c r="E1368" s="60"/>
      <c r="F1368" s="60"/>
      <c r="G1368" s="60"/>
      <c r="H1368" s="61"/>
      <c r="I1368" s="61"/>
      <c r="J1368" s="61"/>
      <c r="K1368" s="61"/>
      <c r="L1368" s="61"/>
      <c r="M1368" s="61"/>
      <c r="N1368" s="61"/>
      <c r="O1368" s="61"/>
      <c r="P1368" s="61"/>
      <c r="Q1368" s="61"/>
      <c r="R1368" s="61"/>
      <c r="S1368" s="61"/>
      <c r="T1368" s="61"/>
      <c r="U1368" s="61"/>
      <c r="V1368" s="61"/>
      <c r="W1368" s="61"/>
      <c r="X1368" s="61"/>
      <c r="Y1368" s="61"/>
      <c r="Z1368" s="61"/>
      <c r="AA1368" s="61"/>
      <c r="AB1368" s="61"/>
      <c r="AC1368" s="61"/>
      <c r="AD1368" s="61"/>
      <c r="AE1368" s="61"/>
      <c r="AF1368" s="61"/>
      <c r="AG1368" s="61"/>
      <c r="AH1368" s="61"/>
      <c r="AI1368" s="61"/>
      <c r="AJ1368" s="61"/>
      <c r="AK1368" s="61"/>
      <c r="AL1368" s="56"/>
      <c r="AM1368" s="22"/>
      <c r="AN1368" s="22"/>
      <c r="AO1368" s="22"/>
      <c r="AP1368" s="22"/>
      <c r="AQ1368" s="22"/>
      <c r="AR1368" s="22"/>
      <c r="AS1368" s="22"/>
      <c r="AT1368" s="22"/>
      <c r="AU1368" s="22"/>
      <c r="AV1368" s="22"/>
      <c r="AW1368" s="22"/>
      <c r="AX1368" s="22"/>
      <c r="AY1368" s="22"/>
      <c r="AZ1368" s="22"/>
      <c r="BA1368" s="22"/>
      <c r="BB1368" s="22"/>
      <c r="BC1368" s="22"/>
      <c r="BD1368" s="22"/>
      <c r="BE1368" s="22"/>
      <c r="BF1368" s="22"/>
      <c r="BG1368" s="22"/>
      <c r="BH1368" s="22"/>
      <c r="BI1368" s="22"/>
      <c r="BJ1368" s="22"/>
      <c r="BK1368" s="22"/>
      <c r="BL1368" s="22"/>
      <c r="BM1368" s="22"/>
      <c r="BN1368" s="22"/>
      <c r="BO1368" s="22"/>
      <c r="BP1368" s="22"/>
      <c r="BQ1368" s="22"/>
      <c r="BR1368" s="22"/>
      <c r="BS1368" s="22"/>
      <c r="BT1368" s="22"/>
      <c r="BU1368" s="22"/>
      <c r="BV1368" s="22"/>
      <c r="BW1368" s="22"/>
      <c r="BX1368" s="22"/>
      <c r="BY1368" s="22"/>
      <c r="BZ1368" s="22"/>
      <c r="CA1368" s="22"/>
      <c r="CB1368" s="22"/>
      <c r="CC1368" s="22"/>
      <c r="CD1368" s="22"/>
      <c r="CE1368" s="22"/>
      <c r="CF1368" s="22"/>
      <c r="CG1368" s="22"/>
      <c r="CH1368" s="22"/>
      <c r="CI1368" s="22"/>
      <c r="CJ1368" s="22"/>
      <c r="CK1368" s="22"/>
      <c r="CL1368" s="22"/>
      <c r="CM1368" s="22"/>
      <c r="CN1368" s="22"/>
      <c r="CO1368" s="22"/>
      <c r="CP1368" s="22"/>
      <c r="CQ1368" s="22"/>
      <c r="CR1368" s="22"/>
      <c r="CS1368" s="22"/>
      <c r="CT1368" s="22"/>
      <c r="CU1368" s="22"/>
      <c r="CV1368" s="22"/>
      <c r="CW1368" s="22"/>
      <c r="CX1368" s="22"/>
      <c r="CY1368" s="22"/>
      <c r="CZ1368" s="22"/>
      <c r="DA1368" s="22"/>
      <c r="DB1368" s="22"/>
    </row>
    <row r="1369" spans="1:106" s="23" customFormat="1" ht="15" customHeight="1" x14ac:dyDescent="0.2">
      <c r="A1369" s="60"/>
      <c r="B1369" s="60"/>
      <c r="C1369" s="60"/>
      <c r="D1369" s="60"/>
      <c r="E1369" s="60"/>
      <c r="F1369" s="60"/>
      <c r="G1369" s="60"/>
      <c r="H1369" s="61"/>
      <c r="I1369" s="61"/>
      <c r="J1369" s="61"/>
      <c r="K1369" s="61"/>
      <c r="L1369" s="61"/>
      <c r="M1369" s="61"/>
      <c r="N1369" s="61"/>
      <c r="O1369" s="61"/>
      <c r="P1369" s="61"/>
      <c r="Q1369" s="61"/>
      <c r="R1369" s="61"/>
      <c r="S1369" s="61"/>
      <c r="T1369" s="61"/>
      <c r="U1369" s="61"/>
      <c r="V1369" s="61"/>
      <c r="W1369" s="61"/>
      <c r="X1369" s="61"/>
      <c r="Y1369" s="61"/>
      <c r="Z1369" s="61"/>
      <c r="AA1369" s="61"/>
      <c r="AB1369" s="61"/>
      <c r="AC1369" s="61"/>
      <c r="AD1369" s="61"/>
      <c r="AE1369" s="61"/>
      <c r="AF1369" s="61"/>
      <c r="AG1369" s="61"/>
      <c r="AH1369" s="61"/>
      <c r="AI1369" s="61"/>
      <c r="AJ1369" s="61"/>
      <c r="AK1369" s="61"/>
      <c r="AL1369" s="56"/>
      <c r="AM1369" s="22"/>
      <c r="AN1369" s="22"/>
      <c r="AO1369" s="22"/>
      <c r="AP1369" s="22"/>
      <c r="AQ1369" s="22"/>
      <c r="AR1369" s="22"/>
      <c r="AS1369" s="22"/>
      <c r="AT1369" s="22"/>
      <c r="AU1369" s="22"/>
      <c r="AV1369" s="22"/>
      <c r="AW1369" s="22"/>
      <c r="AX1369" s="22"/>
      <c r="AY1369" s="22"/>
      <c r="AZ1369" s="22"/>
      <c r="BA1369" s="22"/>
      <c r="BB1369" s="22"/>
      <c r="BC1369" s="22"/>
      <c r="BD1369" s="22"/>
      <c r="BE1369" s="22"/>
      <c r="BF1369" s="22"/>
      <c r="BG1369" s="22"/>
      <c r="BH1369" s="22"/>
      <c r="BI1369" s="22"/>
      <c r="BJ1369" s="22"/>
      <c r="BK1369" s="22"/>
      <c r="BL1369" s="22"/>
      <c r="BM1369" s="22"/>
      <c r="BN1369" s="22"/>
      <c r="BO1369" s="22"/>
      <c r="BP1369" s="22"/>
      <c r="BQ1369" s="22"/>
      <c r="BR1369" s="22"/>
      <c r="BS1369" s="22"/>
      <c r="BT1369" s="22"/>
      <c r="BU1369" s="22"/>
      <c r="BV1369" s="22"/>
      <c r="BW1369" s="22"/>
      <c r="BX1369" s="22"/>
      <c r="BY1369" s="22"/>
      <c r="BZ1369" s="22"/>
      <c r="CA1369" s="22"/>
      <c r="CB1369" s="22"/>
      <c r="CC1369" s="22"/>
      <c r="CD1369" s="22"/>
      <c r="CE1369" s="22"/>
      <c r="CF1369" s="22"/>
      <c r="CG1369" s="22"/>
      <c r="CH1369" s="22"/>
      <c r="CI1369" s="22"/>
      <c r="CJ1369" s="22"/>
      <c r="CK1369" s="22"/>
      <c r="CL1369" s="22"/>
      <c r="CM1369" s="22"/>
      <c r="CN1369" s="22"/>
      <c r="CO1369" s="22"/>
      <c r="CP1369" s="22"/>
      <c r="CQ1369" s="22"/>
      <c r="CR1369" s="22"/>
      <c r="CS1369" s="22"/>
      <c r="CT1369" s="22"/>
      <c r="CU1369" s="22"/>
      <c r="CV1369" s="22"/>
      <c r="CW1369" s="22"/>
      <c r="CX1369" s="22"/>
      <c r="CY1369" s="22"/>
      <c r="CZ1369" s="22"/>
      <c r="DA1369" s="22"/>
      <c r="DB1369" s="22"/>
    </row>
    <row r="1370" spans="1:106" s="23" customFormat="1" ht="15" customHeight="1" x14ac:dyDescent="0.2">
      <c r="A1370" s="60"/>
      <c r="B1370" s="60"/>
      <c r="C1370" s="60"/>
      <c r="D1370" s="60"/>
      <c r="E1370" s="60"/>
      <c r="F1370" s="60"/>
      <c r="G1370" s="60"/>
      <c r="H1370" s="61"/>
      <c r="I1370" s="61"/>
      <c r="J1370" s="61"/>
      <c r="K1370" s="61"/>
      <c r="L1370" s="61"/>
      <c r="M1370" s="61"/>
      <c r="N1370" s="61"/>
      <c r="O1370" s="61"/>
      <c r="P1370" s="61"/>
      <c r="Q1370" s="61"/>
      <c r="R1370" s="61"/>
      <c r="S1370" s="61"/>
      <c r="T1370" s="61"/>
      <c r="U1370" s="61"/>
      <c r="V1370" s="61"/>
      <c r="W1370" s="61"/>
      <c r="X1370" s="61"/>
      <c r="Y1370" s="61"/>
      <c r="Z1370" s="61"/>
      <c r="AA1370" s="61"/>
      <c r="AB1370" s="61"/>
      <c r="AC1370" s="61"/>
      <c r="AD1370" s="61"/>
      <c r="AE1370" s="61"/>
      <c r="AF1370" s="61"/>
      <c r="AG1370" s="61"/>
      <c r="AH1370" s="61"/>
      <c r="AI1370" s="61"/>
      <c r="AJ1370" s="61"/>
      <c r="AK1370" s="61"/>
      <c r="AL1370" s="56"/>
      <c r="AM1370" s="22"/>
      <c r="AN1370" s="22"/>
      <c r="AO1370" s="22"/>
      <c r="AP1370" s="22"/>
      <c r="AQ1370" s="22"/>
      <c r="AR1370" s="22"/>
      <c r="AS1370" s="22"/>
      <c r="AT1370" s="22"/>
      <c r="AU1370" s="22"/>
      <c r="AV1370" s="22"/>
      <c r="AW1370" s="22"/>
      <c r="AX1370" s="22"/>
      <c r="AY1370" s="22"/>
      <c r="AZ1370" s="22"/>
      <c r="BA1370" s="22"/>
      <c r="BB1370" s="22"/>
      <c r="BC1370" s="22"/>
      <c r="BD1370" s="22"/>
      <c r="BE1370" s="22"/>
      <c r="BF1370" s="22"/>
      <c r="BG1370" s="22"/>
      <c r="BH1370" s="22"/>
      <c r="BI1370" s="22"/>
      <c r="BJ1370" s="22"/>
      <c r="BK1370" s="22"/>
      <c r="BL1370" s="22"/>
      <c r="BM1370" s="22"/>
      <c r="BN1370" s="22"/>
      <c r="BO1370" s="22"/>
      <c r="BP1370" s="22"/>
      <c r="BQ1370" s="22"/>
      <c r="BR1370" s="22"/>
      <c r="BS1370" s="22"/>
      <c r="BT1370" s="22"/>
      <c r="BU1370" s="22"/>
      <c r="BV1370" s="22"/>
      <c r="BW1370" s="22"/>
      <c r="BX1370" s="22"/>
      <c r="BY1370" s="22"/>
      <c r="BZ1370" s="22"/>
      <c r="CA1370" s="22"/>
      <c r="CB1370" s="22"/>
      <c r="CC1370" s="22"/>
      <c r="CD1370" s="22"/>
      <c r="CE1370" s="22"/>
      <c r="CF1370" s="22"/>
      <c r="CG1370" s="22"/>
      <c r="CH1370" s="22"/>
      <c r="CI1370" s="22"/>
      <c r="CJ1370" s="22"/>
      <c r="CK1370" s="22"/>
      <c r="CL1370" s="22"/>
      <c r="CM1370" s="22"/>
      <c r="CN1370" s="22"/>
      <c r="CO1370" s="22"/>
      <c r="CP1370" s="22"/>
      <c r="CQ1370" s="22"/>
      <c r="CR1370" s="22"/>
      <c r="CS1370" s="22"/>
      <c r="CT1370" s="22"/>
      <c r="CU1370" s="22"/>
      <c r="CV1370" s="22"/>
      <c r="CW1370" s="22"/>
      <c r="CX1370" s="22"/>
      <c r="CY1370" s="22"/>
      <c r="CZ1370" s="22"/>
      <c r="DA1370" s="22"/>
      <c r="DB1370" s="22"/>
    </row>
    <row r="1371" spans="1:106" s="23" customFormat="1" ht="15" customHeight="1" x14ac:dyDescent="0.2">
      <c r="A1371" s="60"/>
      <c r="B1371" s="60"/>
      <c r="C1371" s="60"/>
      <c r="D1371" s="60"/>
      <c r="E1371" s="60"/>
      <c r="F1371" s="60"/>
      <c r="G1371" s="60"/>
      <c r="H1371" s="61"/>
      <c r="I1371" s="61"/>
      <c r="J1371" s="61"/>
      <c r="K1371" s="61"/>
      <c r="L1371" s="61"/>
      <c r="M1371" s="61"/>
      <c r="N1371" s="61"/>
      <c r="O1371" s="61"/>
      <c r="P1371" s="61"/>
      <c r="Q1371" s="61"/>
      <c r="R1371" s="61"/>
      <c r="S1371" s="61"/>
      <c r="T1371" s="61"/>
      <c r="U1371" s="61"/>
      <c r="V1371" s="61"/>
      <c r="W1371" s="61"/>
      <c r="X1371" s="61"/>
      <c r="Y1371" s="61"/>
      <c r="Z1371" s="61"/>
      <c r="AA1371" s="61"/>
      <c r="AB1371" s="61"/>
      <c r="AC1371" s="61"/>
      <c r="AD1371" s="61"/>
      <c r="AE1371" s="61"/>
      <c r="AF1371" s="61"/>
      <c r="AG1371" s="61"/>
      <c r="AH1371" s="61"/>
      <c r="AI1371" s="61"/>
      <c r="AJ1371" s="61"/>
      <c r="AK1371" s="61"/>
      <c r="AL1371" s="56"/>
      <c r="AM1371" s="22"/>
      <c r="AN1371" s="22"/>
      <c r="AO1371" s="22"/>
      <c r="AP1371" s="22"/>
      <c r="AQ1371" s="22"/>
      <c r="AR1371" s="22"/>
      <c r="AS1371" s="22"/>
      <c r="AT1371" s="22"/>
      <c r="AU1371" s="22"/>
      <c r="AV1371" s="22"/>
      <c r="AW1371" s="22"/>
      <c r="AX1371" s="22"/>
      <c r="AY1371" s="22"/>
      <c r="AZ1371" s="22"/>
      <c r="BA1371" s="22"/>
      <c r="BB1371" s="22"/>
      <c r="BC1371" s="22"/>
      <c r="BD1371" s="22"/>
      <c r="BE1371" s="22"/>
      <c r="BF1371" s="22"/>
      <c r="BG1371" s="22"/>
      <c r="BH1371" s="22"/>
      <c r="BI1371" s="22"/>
      <c r="BJ1371" s="22"/>
      <c r="BK1371" s="22"/>
      <c r="BL1371" s="22"/>
      <c r="BM1371" s="22"/>
      <c r="BN1371" s="22"/>
      <c r="BO1371" s="22"/>
      <c r="BP1371" s="22"/>
      <c r="BQ1371" s="22"/>
      <c r="BR1371" s="22"/>
      <c r="BS1371" s="22"/>
      <c r="BT1371" s="22"/>
      <c r="BU1371" s="22"/>
      <c r="BV1371" s="22"/>
      <c r="BW1371" s="22"/>
      <c r="BX1371" s="22"/>
      <c r="BY1371" s="22"/>
      <c r="BZ1371" s="22"/>
      <c r="CA1371" s="22"/>
      <c r="CB1371" s="22"/>
      <c r="CC1371" s="22"/>
      <c r="CD1371" s="22"/>
      <c r="CE1371" s="22"/>
      <c r="CF1371" s="22"/>
      <c r="CG1371" s="22"/>
      <c r="CH1371" s="22"/>
      <c r="CI1371" s="22"/>
      <c r="CJ1371" s="22"/>
      <c r="CK1371" s="22"/>
      <c r="CL1371" s="22"/>
      <c r="CM1371" s="22"/>
      <c r="CN1371" s="22"/>
      <c r="CO1371" s="22"/>
      <c r="CP1371" s="22"/>
      <c r="CQ1371" s="22"/>
      <c r="CR1371" s="22"/>
      <c r="CS1371" s="22"/>
      <c r="CT1371" s="22"/>
      <c r="CU1371" s="22"/>
      <c r="CV1371" s="22"/>
      <c r="CW1371" s="22"/>
      <c r="CX1371" s="22"/>
      <c r="CY1371" s="22"/>
      <c r="CZ1371" s="22"/>
      <c r="DA1371" s="22"/>
      <c r="DB1371" s="22"/>
    </row>
    <row r="1372" spans="1:106" s="23" customFormat="1" ht="15" customHeight="1" x14ac:dyDescent="0.2">
      <c r="A1372" s="60"/>
      <c r="B1372" s="60"/>
      <c r="C1372" s="60"/>
      <c r="D1372" s="60"/>
      <c r="E1372" s="60"/>
      <c r="F1372" s="60"/>
      <c r="G1372" s="60"/>
      <c r="H1372" s="61"/>
      <c r="I1372" s="61"/>
      <c r="J1372" s="61"/>
      <c r="K1372" s="61"/>
      <c r="L1372" s="61"/>
      <c r="M1372" s="61"/>
      <c r="N1372" s="61"/>
      <c r="O1372" s="61"/>
      <c r="P1372" s="61"/>
      <c r="Q1372" s="61"/>
      <c r="R1372" s="61"/>
      <c r="S1372" s="61"/>
      <c r="T1372" s="61"/>
      <c r="U1372" s="61"/>
      <c r="V1372" s="61"/>
      <c r="W1372" s="61"/>
      <c r="X1372" s="61"/>
      <c r="Y1372" s="61"/>
      <c r="Z1372" s="61"/>
      <c r="AA1372" s="61"/>
      <c r="AB1372" s="61"/>
      <c r="AC1372" s="61"/>
      <c r="AD1372" s="61"/>
      <c r="AE1372" s="61"/>
      <c r="AF1372" s="61"/>
      <c r="AG1372" s="61"/>
      <c r="AH1372" s="61"/>
      <c r="AI1372" s="61"/>
      <c r="AJ1372" s="61"/>
      <c r="AK1372" s="61"/>
      <c r="AL1372" s="56"/>
      <c r="AM1372" s="22"/>
      <c r="AN1372" s="22"/>
      <c r="AO1372" s="22"/>
      <c r="AP1372" s="22"/>
      <c r="AQ1372" s="22"/>
      <c r="AR1372" s="22"/>
      <c r="AS1372" s="22"/>
      <c r="AT1372" s="22"/>
      <c r="AU1372" s="22"/>
      <c r="AV1372" s="22"/>
      <c r="AW1372" s="22"/>
      <c r="AX1372" s="22"/>
      <c r="AY1372" s="22"/>
      <c r="AZ1372" s="22"/>
      <c r="BA1372" s="22"/>
      <c r="BB1372" s="22"/>
      <c r="BC1372" s="22"/>
      <c r="BD1372" s="22"/>
      <c r="BE1372" s="22"/>
      <c r="BF1372" s="22"/>
      <c r="BG1372" s="22"/>
      <c r="BH1372" s="22"/>
      <c r="BI1372" s="22"/>
      <c r="BJ1372" s="22"/>
      <c r="BK1372" s="22"/>
      <c r="BL1372" s="22"/>
      <c r="BM1372" s="22"/>
      <c r="BN1372" s="22"/>
      <c r="BO1372" s="22"/>
      <c r="BP1372" s="22"/>
      <c r="BQ1372" s="22"/>
      <c r="BR1372" s="22"/>
      <c r="BS1372" s="22"/>
      <c r="BT1372" s="22"/>
      <c r="BU1372" s="22"/>
      <c r="BV1372" s="22"/>
      <c r="BW1372" s="22"/>
      <c r="BX1372" s="22"/>
      <c r="BY1372" s="22"/>
      <c r="BZ1372" s="22"/>
      <c r="CA1372" s="22"/>
      <c r="CB1372" s="22"/>
      <c r="CC1372" s="22"/>
      <c r="CD1372" s="22"/>
      <c r="CE1372" s="22"/>
      <c r="CF1372" s="22"/>
      <c r="CG1372" s="22"/>
      <c r="CH1372" s="22"/>
      <c r="CI1372" s="22"/>
      <c r="CJ1372" s="22"/>
      <c r="CK1372" s="22"/>
      <c r="CL1372" s="22"/>
      <c r="CM1372" s="22"/>
      <c r="CN1372" s="22"/>
      <c r="CO1372" s="22"/>
      <c r="CP1372" s="22"/>
      <c r="CQ1372" s="22"/>
      <c r="CR1372" s="22"/>
      <c r="CS1372" s="22"/>
      <c r="CT1372" s="22"/>
      <c r="CU1372" s="22"/>
      <c r="CV1372" s="22"/>
      <c r="CW1372" s="22"/>
      <c r="CX1372" s="22"/>
      <c r="CY1372" s="22"/>
      <c r="CZ1372" s="22"/>
      <c r="DA1372" s="22"/>
      <c r="DB1372" s="22"/>
    </row>
    <row r="1373" spans="1:106" s="23" customFormat="1" ht="15" customHeight="1" x14ac:dyDescent="0.2">
      <c r="A1373" s="60"/>
      <c r="B1373" s="60"/>
      <c r="C1373" s="60"/>
      <c r="D1373" s="60"/>
      <c r="E1373" s="60"/>
      <c r="F1373" s="60"/>
      <c r="G1373" s="60"/>
      <c r="H1373" s="61"/>
      <c r="I1373" s="61"/>
      <c r="J1373" s="61"/>
      <c r="K1373" s="61"/>
      <c r="L1373" s="61"/>
      <c r="M1373" s="61"/>
      <c r="N1373" s="61"/>
      <c r="O1373" s="61"/>
      <c r="P1373" s="61"/>
      <c r="Q1373" s="61"/>
      <c r="R1373" s="61"/>
      <c r="S1373" s="61"/>
      <c r="T1373" s="61"/>
      <c r="U1373" s="61"/>
      <c r="V1373" s="61"/>
      <c r="W1373" s="61"/>
      <c r="X1373" s="61"/>
      <c r="Y1373" s="61"/>
      <c r="Z1373" s="61"/>
      <c r="AA1373" s="61"/>
      <c r="AB1373" s="61"/>
      <c r="AC1373" s="61"/>
      <c r="AD1373" s="61"/>
      <c r="AE1373" s="61"/>
      <c r="AF1373" s="61"/>
      <c r="AG1373" s="61"/>
      <c r="AH1373" s="61"/>
      <c r="AI1373" s="61"/>
      <c r="AJ1373" s="61"/>
      <c r="AK1373" s="61"/>
      <c r="AL1373" s="56"/>
      <c r="AM1373" s="22"/>
      <c r="AN1373" s="22"/>
      <c r="AO1373" s="22"/>
      <c r="AP1373" s="22"/>
      <c r="AQ1373" s="22"/>
      <c r="AR1373" s="22"/>
      <c r="AS1373" s="22"/>
      <c r="AT1373" s="22"/>
      <c r="AU1373" s="22"/>
      <c r="AV1373" s="22"/>
      <c r="AW1373" s="22"/>
      <c r="AX1373" s="22"/>
      <c r="AY1373" s="22"/>
      <c r="AZ1373" s="22"/>
      <c r="BA1373" s="22"/>
      <c r="BB1373" s="22"/>
      <c r="BC1373" s="22"/>
      <c r="BD1373" s="22"/>
      <c r="BE1373" s="22"/>
      <c r="BF1373" s="22"/>
      <c r="BG1373" s="22"/>
      <c r="BH1373" s="22"/>
      <c r="BI1373" s="22"/>
      <c r="BJ1373" s="22"/>
      <c r="BK1373" s="22"/>
      <c r="BL1373" s="22"/>
      <c r="BM1373" s="22"/>
      <c r="BN1373" s="22"/>
      <c r="BO1373" s="22"/>
      <c r="BP1373" s="22"/>
      <c r="BQ1373" s="22"/>
      <c r="BR1373" s="22"/>
      <c r="BS1373" s="22"/>
      <c r="BT1373" s="22"/>
      <c r="BU1373" s="22"/>
      <c r="BV1373" s="22"/>
      <c r="BW1373" s="22"/>
      <c r="BX1373" s="22"/>
      <c r="BY1373" s="22"/>
      <c r="BZ1373" s="22"/>
      <c r="CA1373" s="22"/>
      <c r="CB1373" s="22"/>
      <c r="CC1373" s="22"/>
      <c r="CD1373" s="22"/>
      <c r="CE1373" s="22"/>
      <c r="CF1373" s="22"/>
      <c r="CG1373" s="22"/>
      <c r="CH1373" s="22"/>
      <c r="CI1373" s="22"/>
      <c r="CJ1373" s="22"/>
      <c r="CK1373" s="22"/>
      <c r="CL1373" s="22"/>
      <c r="CM1373" s="22"/>
      <c r="CN1373" s="22"/>
      <c r="CO1373" s="22"/>
      <c r="CP1373" s="22"/>
      <c r="CQ1373" s="22"/>
      <c r="CR1373" s="22"/>
      <c r="CS1373" s="22"/>
      <c r="CT1373" s="22"/>
      <c r="CU1373" s="22"/>
      <c r="CV1373" s="22"/>
      <c r="CW1373" s="22"/>
      <c r="CX1373" s="22"/>
      <c r="CY1373" s="22"/>
      <c r="CZ1373" s="22"/>
      <c r="DA1373" s="22"/>
      <c r="DB1373" s="22"/>
    </row>
    <row r="1374" spans="1:106" s="23" customFormat="1" ht="15" customHeight="1" x14ac:dyDescent="0.2">
      <c r="A1374" s="60"/>
      <c r="B1374" s="60"/>
      <c r="C1374" s="60"/>
      <c r="D1374" s="60"/>
      <c r="E1374" s="60"/>
      <c r="F1374" s="60"/>
      <c r="G1374" s="60"/>
      <c r="H1374" s="61"/>
      <c r="I1374" s="61"/>
      <c r="J1374" s="61"/>
      <c r="K1374" s="61"/>
      <c r="L1374" s="61"/>
      <c r="M1374" s="61"/>
      <c r="N1374" s="61"/>
      <c r="O1374" s="61"/>
      <c r="P1374" s="61"/>
      <c r="Q1374" s="61"/>
      <c r="R1374" s="61"/>
      <c r="S1374" s="61"/>
      <c r="T1374" s="61"/>
      <c r="U1374" s="61"/>
      <c r="V1374" s="61"/>
      <c r="W1374" s="61"/>
      <c r="X1374" s="61"/>
      <c r="Y1374" s="61"/>
      <c r="Z1374" s="61"/>
      <c r="AA1374" s="61"/>
      <c r="AB1374" s="61"/>
      <c r="AC1374" s="61"/>
      <c r="AD1374" s="61"/>
      <c r="AE1374" s="61"/>
      <c r="AF1374" s="61"/>
      <c r="AG1374" s="61"/>
      <c r="AH1374" s="61"/>
      <c r="AI1374" s="61"/>
      <c r="AJ1374" s="61"/>
      <c r="AK1374" s="61"/>
      <c r="AL1374" s="56"/>
      <c r="AM1374" s="22"/>
      <c r="AN1374" s="22"/>
      <c r="AO1374" s="22"/>
      <c r="AP1374" s="22"/>
      <c r="AQ1374" s="22"/>
      <c r="AR1374" s="22"/>
      <c r="AS1374" s="22"/>
      <c r="AT1374" s="22"/>
      <c r="AU1374" s="22"/>
      <c r="AV1374" s="22"/>
      <c r="AW1374" s="22"/>
      <c r="AX1374" s="22"/>
      <c r="AY1374" s="22"/>
      <c r="AZ1374" s="22"/>
      <c r="BA1374" s="22"/>
      <c r="BB1374" s="22"/>
      <c r="BC1374" s="22"/>
      <c r="BD1374" s="22"/>
      <c r="BE1374" s="22"/>
      <c r="BF1374" s="22"/>
      <c r="BG1374" s="22"/>
      <c r="BH1374" s="22"/>
      <c r="BI1374" s="22"/>
      <c r="BJ1374" s="22"/>
      <c r="BK1374" s="22"/>
      <c r="BL1374" s="22"/>
      <c r="BM1374" s="22"/>
      <c r="BN1374" s="22"/>
      <c r="BO1374" s="22"/>
      <c r="BP1374" s="22"/>
      <c r="BQ1374" s="22"/>
      <c r="BR1374" s="22"/>
      <c r="BS1374" s="22"/>
      <c r="BT1374" s="22"/>
      <c r="BU1374" s="22"/>
      <c r="BV1374" s="22"/>
      <c r="BW1374" s="22"/>
      <c r="BX1374" s="22"/>
      <c r="BY1374" s="22"/>
      <c r="BZ1374" s="22"/>
      <c r="CA1374" s="22"/>
      <c r="CB1374" s="22"/>
      <c r="CC1374" s="22"/>
      <c r="CD1374" s="22"/>
      <c r="CE1374" s="22"/>
      <c r="CF1374" s="22"/>
      <c r="CG1374" s="22"/>
      <c r="CH1374" s="22"/>
      <c r="CI1374" s="22"/>
      <c r="CJ1374" s="22"/>
      <c r="CK1374" s="22"/>
      <c r="CL1374" s="22"/>
      <c r="CM1374" s="22"/>
      <c r="CN1374" s="22"/>
      <c r="CO1374" s="22"/>
      <c r="CP1374" s="22"/>
      <c r="CQ1374" s="22"/>
      <c r="CR1374" s="22"/>
      <c r="CS1374" s="22"/>
      <c r="CT1374" s="22"/>
      <c r="CU1374" s="22"/>
      <c r="CV1374" s="22"/>
      <c r="CW1374" s="22"/>
      <c r="CX1374" s="22"/>
      <c r="CY1374" s="22"/>
      <c r="CZ1374" s="22"/>
      <c r="DA1374" s="22"/>
      <c r="DB1374" s="22"/>
    </row>
    <row r="1375" spans="1:106" s="23" customFormat="1" ht="15" customHeight="1" x14ac:dyDescent="0.2">
      <c r="A1375" s="60"/>
      <c r="B1375" s="60"/>
      <c r="C1375" s="60"/>
      <c r="D1375" s="60"/>
      <c r="E1375" s="60"/>
      <c r="F1375" s="60"/>
      <c r="G1375" s="60"/>
      <c r="H1375" s="61"/>
      <c r="I1375" s="61"/>
      <c r="J1375" s="61"/>
      <c r="K1375" s="61"/>
      <c r="L1375" s="61"/>
      <c r="M1375" s="61"/>
      <c r="N1375" s="61"/>
      <c r="O1375" s="61"/>
      <c r="P1375" s="61"/>
      <c r="Q1375" s="61"/>
      <c r="R1375" s="61"/>
      <c r="S1375" s="61"/>
      <c r="T1375" s="61"/>
      <c r="U1375" s="61"/>
      <c r="V1375" s="61"/>
      <c r="W1375" s="61"/>
      <c r="X1375" s="61"/>
      <c r="Y1375" s="61"/>
      <c r="Z1375" s="61"/>
      <c r="AA1375" s="61"/>
      <c r="AB1375" s="61"/>
      <c r="AC1375" s="61"/>
      <c r="AD1375" s="61"/>
      <c r="AE1375" s="61"/>
      <c r="AF1375" s="61"/>
      <c r="AG1375" s="61"/>
      <c r="AH1375" s="61"/>
      <c r="AI1375" s="61"/>
      <c r="AJ1375" s="61"/>
      <c r="AK1375" s="61"/>
      <c r="AL1375" s="56"/>
      <c r="AM1375" s="22"/>
      <c r="AN1375" s="22"/>
      <c r="AO1375" s="22"/>
      <c r="AP1375" s="22"/>
      <c r="AQ1375" s="22"/>
      <c r="AR1375" s="22"/>
      <c r="AS1375" s="22"/>
      <c r="AT1375" s="22"/>
      <c r="AU1375" s="22"/>
      <c r="AV1375" s="22"/>
      <c r="AW1375" s="22"/>
      <c r="AX1375" s="22"/>
      <c r="AY1375" s="22"/>
      <c r="AZ1375" s="22"/>
      <c r="BA1375" s="22"/>
      <c r="BB1375" s="22"/>
      <c r="BC1375" s="22"/>
      <c r="BD1375" s="22"/>
      <c r="BE1375" s="22"/>
      <c r="BF1375" s="22"/>
      <c r="BG1375" s="22"/>
      <c r="BH1375" s="22"/>
      <c r="BI1375" s="22"/>
      <c r="BJ1375" s="22"/>
      <c r="BK1375" s="22"/>
      <c r="BL1375" s="22"/>
      <c r="BM1375" s="22"/>
      <c r="BN1375" s="22"/>
      <c r="BO1375" s="22"/>
      <c r="BP1375" s="22"/>
      <c r="BQ1375" s="22"/>
      <c r="BR1375" s="22"/>
      <c r="BS1375" s="22"/>
      <c r="BT1375" s="22"/>
      <c r="BU1375" s="22"/>
      <c r="BV1375" s="22"/>
      <c r="BW1375" s="22"/>
      <c r="BX1375" s="22"/>
      <c r="BY1375" s="22"/>
      <c r="BZ1375" s="22"/>
      <c r="CA1375" s="22"/>
      <c r="CB1375" s="22"/>
      <c r="CC1375" s="22"/>
      <c r="CD1375" s="22"/>
      <c r="CE1375" s="22"/>
      <c r="CF1375" s="22"/>
      <c r="CG1375" s="22"/>
      <c r="CH1375" s="22"/>
      <c r="CI1375" s="22"/>
      <c r="CJ1375" s="22"/>
      <c r="CK1375" s="22"/>
      <c r="CL1375" s="22"/>
      <c r="CM1375" s="22"/>
      <c r="CN1375" s="22"/>
      <c r="CO1375" s="22"/>
      <c r="CP1375" s="22"/>
      <c r="CQ1375" s="22"/>
      <c r="CR1375" s="22"/>
      <c r="CS1375" s="22"/>
      <c r="CT1375" s="22"/>
      <c r="CU1375" s="22"/>
      <c r="CV1375" s="22"/>
      <c r="CW1375" s="22"/>
      <c r="CX1375" s="22"/>
      <c r="CY1375" s="22"/>
      <c r="CZ1375" s="22"/>
      <c r="DA1375" s="22"/>
      <c r="DB1375" s="22"/>
    </row>
    <row r="1376" spans="1:106" s="23" customFormat="1" ht="15" customHeight="1" x14ac:dyDescent="0.2">
      <c r="A1376" s="60"/>
      <c r="B1376" s="60"/>
      <c r="C1376" s="60"/>
      <c r="D1376" s="60"/>
      <c r="E1376" s="60"/>
      <c r="F1376" s="60"/>
      <c r="G1376" s="60"/>
      <c r="H1376" s="61"/>
      <c r="I1376" s="61"/>
      <c r="J1376" s="61"/>
      <c r="K1376" s="61"/>
      <c r="L1376" s="61"/>
      <c r="M1376" s="61"/>
      <c r="N1376" s="61"/>
      <c r="O1376" s="61"/>
      <c r="P1376" s="61"/>
      <c r="Q1376" s="61"/>
      <c r="R1376" s="61"/>
      <c r="S1376" s="61"/>
      <c r="T1376" s="61"/>
      <c r="U1376" s="61"/>
      <c r="V1376" s="61"/>
      <c r="W1376" s="61"/>
      <c r="X1376" s="61"/>
      <c r="Y1376" s="61"/>
      <c r="Z1376" s="61"/>
      <c r="AA1376" s="61"/>
      <c r="AB1376" s="61"/>
      <c r="AC1376" s="61"/>
      <c r="AD1376" s="61"/>
      <c r="AE1376" s="61"/>
      <c r="AF1376" s="61"/>
      <c r="AG1376" s="61"/>
      <c r="AH1376" s="61"/>
      <c r="AI1376" s="61"/>
      <c r="AJ1376" s="61"/>
      <c r="AK1376" s="61"/>
      <c r="AL1376" s="56"/>
      <c r="AM1376" s="22"/>
      <c r="AN1376" s="22"/>
      <c r="AO1376" s="22"/>
      <c r="AP1376" s="22"/>
      <c r="AQ1376" s="22"/>
      <c r="AR1376" s="22"/>
      <c r="AS1376" s="22"/>
      <c r="AT1376" s="22"/>
      <c r="AU1376" s="22"/>
      <c r="AV1376" s="22"/>
      <c r="AW1376" s="22"/>
      <c r="AX1376" s="22"/>
      <c r="AY1376" s="22"/>
      <c r="AZ1376" s="22"/>
      <c r="BA1376" s="22"/>
      <c r="BB1376" s="22"/>
      <c r="BC1376" s="22"/>
      <c r="BD1376" s="22"/>
      <c r="BE1376" s="22"/>
      <c r="BF1376" s="22"/>
      <c r="BG1376" s="22"/>
      <c r="BH1376" s="22"/>
      <c r="BI1376" s="22"/>
      <c r="BJ1376" s="22"/>
      <c r="BK1376" s="22"/>
      <c r="BL1376" s="22"/>
      <c r="BM1376" s="22"/>
      <c r="BN1376" s="22"/>
      <c r="BO1376" s="22"/>
      <c r="BP1376" s="22"/>
      <c r="BQ1376" s="22"/>
      <c r="BR1376" s="22"/>
      <c r="BS1376" s="22"/>
      <c r="BT1376" s="22"/>
      <c r="BU1376" s="22"/>
      <c r="BV1376" s="22"/>
      <c r="BW1376" s="22"/>
      <c r="BX1376" s="22"/>
      <c r="BY1376" s="22"/>
      <c r="BZ1376" s="22"/>
      <c r="CA1376" s="22"/>
      <c r="CB1376" s="22"/>
      <c r="CC1376" s="22"/>
      <c r="CD1376" s="22"/>
      <c r="CE1376" s="22"/>
      <c r="CF1376" s="22"/>
      <c r="CG1376" s="22"/>
      <c r="CH1376" s="22"/>
      <c r="CI1376" s="22"/>
      <c r="CJ1376" s="22"/>
      <c r="CK1376" s="22"/>
      <c r="CL1376" s="22"/>
      <c r="CM1376" s="22"/>
      <c r="CN1376" s="22"/>
      <c r="CO1376" s="22"/>
      <c r="CP1376" s="22"/>
      <c r="CQ1376" s="22"/>
      <c r="CR1376" s="22"/>
      <c r="CS1376" s="22"/>
      <c r="CT1376" s="22"/>
      <c r="CU1376" s="22"/>
      <c r="CV1376" s="22"/>
      <c r="CW1376" s="22"/>
      <c r="CX1376" s="22"/>
      <c r="CY1376" s="22"/>
      <c r="CZ1376" s="22"/>
      <c r="DA1376" s="22"/>
      <c r="DB1376" s="22"/>
    </row>
    <row r="1377" spans="1:106" s="23" customFormat="1" ht="15" customHeight="1" x14ac:dyDescent="0.2">
      <c r="A1377" s="60"/>
      <c r="B1377" s="60"/>
      <c r="C1377" s="60"/>
      <c r="D1377" s="60"/>
      <c r="E1377" s="60"/>
      <c r="F1377" s="60"/>
      <c r="G1377" s="60"/>
      <c r="H1377" s="61"/>
      <c r="I1377" s="61"/>
      <c r="J1377" s="61"/>
      <c r="K1377" s="61"/>
      <c r="L1377" s="61"/>
      <c r="M1377" s="61"/>
      <c r="N1377" s="61"/>
      <c r="O1377" s="61"/>
      <c r="P1377" s="61"/>
      <c r="Q1377" s="61"/>
      <c r="R1377" s="61"/>
      <c r="S1377" s="61"/>
      <c r="T1377" s="61"/>
      <c r="U1377" s="61"/>
      <c r="V1377" s="61"/>
      <c r="W1377" s="61"/>
      <c r="X1377" s="61"/>
      <c r="Y1377" s="61"/>
      <c r="Z1377" s="61"/>
      <c r="AA1377" s="61"/>
      <c r="AB1377" s="61"/>
      <c r="AC1377" s="61"/>
      <c r="AD1377" s="61"/>
      <c r="AE1377" s="61"/>
      <c r="AF1377" s="61"/>
      <c r="AG1377" s="61"/>
      <c r="AH1377" s="61"/>
      <c r="AI1377" s="61"/>
      <c r="AJ1377" s="61"/>
      <c r="AK1377" s="61"/>
      <c r="AL1377" s="56"/>
      <c r="AM1377" s="22"/>
      <c r="AN1377" s="22"/>
      <c r="AO1377" s="22"/>
      <c r="AP1377" s="22"/>
      <c r="AQ1377" s="22"/>
      <c r="AR1377" s="22"/>
      <c r="AS1377" s="22"/>
      <c r="AT1377" s="22"/>
      <c r="AU1377" s="22"/>
      <c r="AV1377" s="22"/>
      <c r="AW1377" s="22"/>
      <c r="AX1377" s="22"/>
      <c r="AY1377" s="22"/>
      <c r="AZ1377" s="22"/>
      <c r="BA1377" s="22"/>
      <c r="BB1377" s="22"/>
      <c r="BC1377" s="22"/>
      <c r="BD1377" s="22"/>
      <c r="BE1377" s="22"/>
      <c r="BF1377" s="22"/>
      <c r="BG1377" s="22"/>
      <c r="BH1377" s="22"/>
      <c r="BI1377" s="22"/>
      <c r="BJ1377" s="22"/>
      <c r="BK1377" s="22"/>
      <c r="BL1377" s="22"/>
      <c r="BM1377" s="22"/>
      <c r="BN1377" s="22"/>
      <c r="BO1377" s="22"/>
      <c r="BP1377" s="22"/>
      <c r="BQ1377" s="22"/>
      <c r="BR1377" s="22"/>
      <c r="BS1377" s="22"/>
      <c r="BT1377" s="22"/>
      <c r="BU1377" s="22"/>
      <c r="BV1377" s="22"/>
      <c r="BW1377" s="22"/>
      <c r="BX1377" s="22"/>
      <c r="BY1377" s="22"/>
      <c r="BZ1377" s="22"/>
      <c r="CA1377" s="22"/>
      <c r="CB1377" s="22"/>
      <c r="CC1377" s="22"/>
      <c r="CD1377" s="22"/>
      <c r="CE1377" s="22"/>
      <c r="CF1377" s="22"/>
      <c r="CG1377" s="22"/>
      <c r="CH1377" s="22"/>
      <c r="CI1377" s="22"/>
      <c r="CJ1377" s="22"/>
      <c r="CK1377" s="22"/>
      <c r="CL1377" s="22"/>
      <c r="CM1377" s="22"/>
      <c r="CN1377" s="22"/>
      <c r="CO1377" s="22"/>
      <c r="CP1377" s="22"/>
      <c r="CQ1377" s="22"/>
      <c r="CR1377" s="22"/>
      <c r="CS1377" s="22"/>
      <c r="CT1377" s="22"/>
      <c r="CU1377" s="22"/>
      <c r="CV1377" s="22"/>
      <c r="CW1377" s="22"/>
      <c r="CX1377" s="22"/>
      <c r="CY1377" s="22"/>
      <c r="CZ1377" s="22"/>
      <c r="DA1377" s="22"/>
      <c r="DB1377" s="22"/>
    </row>
    <row r="1378" spans="1:106" s="23" customFormat="1" ht="15" customHeight="1" x14ac:dyDescent="0.2">
      <c r="A1378" s="60"/>
      <c r="B1378" s="60"/>
      <c r="C1378" s="60"/>
      <c r="D1378" s="60"/>
      <c r="E1378" s="60"/>
      <c r="F1378" s="60"/>
      <c r="G1378" s="60"/>
      <c r="H1378" s="61"/>
      <c r="I1378" s="61"/>
      <c r="J1378" s="61"/>
      <c r="K1378" s="61"/>
      <c r="L1378" s="61"/>
      <c r="M1378" s="61"/>
      <c r="N1378" s="61"/>
      <c r="O1378" s="61"/>
      <c r="P1378" s="61"/>
      <c r="Q1378" s="61"/>
      <c r="R1378" s="61"/>
      <c r="S1378" s="61"/>
      <c r="T1378" s="61"/>
      <c r="U1378" s="61"/>
      <c r="V1378" s="61"/>
      <c r="W1378" s="61"/>
      <c r="X1378" s="61"/>
      <c r="Y1378" s="61"/>
      <c r="Z1378" s="61"/>
      <c r="AA1378" s="61"/>
      <c r="AB1378" s="61"/>
      <c r="AC1378" s="61"/>
      <c r="AD1378" s="61"/>
      <c r="AE1378" s="61"/>
      <c r="AF1378" s="61"/>
      <c r="AG1378" s="61"/>
      <c r="AH1378" s="61"/>
      <c r="AI1378" s="61"/>
      <c r="AJ1378" s="61"/>
      <c r="AK1378" s="61"/>
      <c r="AL1378" s="56"/>
      <c r="AM1378" s="22"/>
      <c r="AN1378" s="22"/>
      <c r="AO1378" s="22"/>
      <c r="AP1378" s="22"/>
      <c r="AQ1378" s="22"/>
      <c r="AR1378" s="22"/>
      <c r="AS1378" s="22"/>
      <c r="AT1378" s="22"/>
      <c r="AU1378" s="22"/>
      <c r="AV1378" s="22"/>
      <c r="AW1378" s="22"/>
      <c r="AX1378" s="22"/>
      <c r="AY1378" s="22"/>
      <c r="AZ1378" s="22"/>
      <c r="BA1378" s="22"/>
      <c r="BB1378" s="22"/>
      <c r="BC1378" s="22"/>
      <c r="BD1378" s="22"/>
      <c r="BE1378" s="22"/>
      <c r="BF1378" s="22"/>
      <c r="BG1378" s="22"/>
      <c r="BH1378" s="22"/>
      <c r="BI1378" s="22"/>
      <c r="BJ1378" s="22"/>
      <c r="BK1378" s="22"/>
      <c r="BL1378" s="22"/>
      <c r="BM1378" s="22"/>
      <c r="BN1378" s="22"/>
      <c r="BO1378" s="22"/>
      <c r="BP1378" s="22"/>
      <c r="BQ1378" s="22"/>
      <c r="BR1378" s="22"/>
      <c r="BS1378" s="22"/>
      <c r="BT1378" s="22"/>
      <c r="BU1378" s="22"/>
      <c r="BV1378" s="22"/>
      <c r="BW1378" s="22"/>
      <c r="BX1378" s="22"/>
      <c r="BY1378" s="22"/>
      <c r="BZ1378" s="22"/>
      <c r="CA1378" s="22"/>
      <c r="CB1378" s="22"/>
      <c r="CC1378" s="22"/>
      <c r="CD1378" s="22"/>
      <c r="CE1378" s="22"/>
      <c r="CF1378" s="22"/>
      <c r="CG1378" s="22"/>
      <c r="CH1378" s="22"/>
      <c r="CI1378" s="22"/>
      <c r="CJ1378" s="22"/>
      <c r="CK1378" s="22"/>
      <c r="CL1378" s="22"/>
      <c r="CM1378" s="22"/>
      <c r="CN1378" s="22"/>
      <c r="CO1378" s="22"/>
      <c r="CP1378" s="22"/>
      <c r="CQ1378" s="22"/>
      <c r="CR1378" s="22"/>
      <c r="CS1378" s="22"/>
      <c r="CT1378" s="22"/>
      <c r="CU1378" s="22"/>
      <c r="CV1378" s="22"/>
      <c r="CW1378" s="22"/>
      <c r="CX1378" s="22"/>
      <c r="CY1378" s="22"/>
      <c r="CZ1378" s="22"/>
      <c r="DA1378" s="22"/>
      <c r="DB1378" s="22"/>
    </row>
    <row r="1379" spans="1:106" s="23" customFormat="1" ht="15" customHeight="1" x14ac:dyDescent="0.2">
      <c r="A1379" s="60"/>
      <c r="B1379" s="60"/>
      <c r="C1379" s="60"/>
      <c r="D1379" s="60"/>
      <c r="E1379" s="60"/>
      <c r="F1379" s="60"/>
      <c r="G1379" s="60"/>
      <c r="H1379" s="61"/>
      <c r="I1379" s="61"/>
      <c r="J1379" s="61"/>
      <c r="K1379" s="61"/>
      <c r="L1379" s="61"/>
      <c r="M1379" s="61"/>
      <c r="N1379" s="61"/>
      <c r="O1379" s="61"/>
      <c r="P1379" s="61"/>
      <c r="Q1379" s="61"/>
      <c r="R1379" s="61"/>
      <c r="S1379" s="61"/>
      <c r="T1379" s="61"/>
      <c r="U1379" s="61"/>
      <c r="V1379" s="61"/>
      <c r="W1379" s="61"/>
      <c r="X1379" s="61"/>
      <c r="Y1379" s="61"/>
      <c r="Z1379" s="61"/>
      <c r="AA1379" s="61"/>
      <c r="AB1379" s="61"/>
      <c r="AC1379" s="61"/>
      <c r="AD1379" s="61"/>
      <c r="AE1379" s="61"/>
      <c r="AF1379" s="61"/>
      <c r="AG1379" s="61"/>
      <c r="AH1379" s="61"/>
      <c r="AI1379" s="61"/>
      <c r="AJ1379" s="61"/>
      <c r="AK1379" s="61"/>
      <c r="AL1379" s="56"/>
      <c r="AM1379" s="22"/>
      <c r="AN1379" s="22"/>
      <c r="AO1379" s="22"/>
      <c r="AP1379" s="22"/>
      <c r="AQ1379" s="22"/>
      <c r="AR1379" s="22"/>
      <c r="AS1379" s="22"/>
      <c r="AT1379" s="22"/>
      <c r="AU1379" s="22"/>
      <c r="AV1379" s="22"/>
      <c r="AW1379" s="22"/>
      <c r="AX1379" s="22"/>
      <c r="AY1379" s="22"/>
      <c r="AZ1379" s="22"/>
      <c r="BA1379" s="22"/>
      <c r="BB1379" s="22"/>
      <c r="BC1379" s="22"/>
      <c r="BD1379" s="22"/>
      <c r="BE1379" s="22"/>
      <c r="BF1379" s="22"/>
      <c r="BG1379" s="22"/>
      <c r="BH1379" s="22"/>
      <c r="BI1379" s="22"/>
      <c r="BJ1379" s="22"/>
      <c r="BK1379" s="22"/>
      <c r="BL1379" s="22"/>
      <c r="BM1379" s="22"/>
      <c r="BN1379" s="22"/>
      <c r="BO1379" s="22"/>
      <c r="BP1379" s="22"/>
      <c r="BQ1379" s="22"/>
      <c r="BR1379" s="22"/>
      <c r="BS1379" s="22"/>
      <c r="BT1379" s="22"/>
      <c r="BU1379" s="22"/>
      <c r="BV1379" s="22"/>
      <c r="BW1379" s="22"/>
      <c r="BX1379" s="22"/>
      <c r="BY1379" s="22"/>
      <c r="BZ1379" s="22"/>
      <c r="CA1379" s="22"/>
      <c r="CB1379" s="22"/>
      <c r="CC1379" s="22"/>
      <c r="CD1379" s="22"/>
      <c r="CE1379" s="22"/>
      <c r="CF1379" s="22"/>
      <c r="CG1379" s="22"/>
      <c r="CH1379" s="22"/>
      <c r="CI1379" s="22"/>
      <c r="CJ1379" s="22"/>
      <c r="CK1379" s="22"/>
      <c r="CL1379" s="22"/>
      <c r="CM1379" s="22"/>
      <c r="CN1379" s="22"/>
      <c r="CO1379" s="22"/>
      <c r="CP1379" s="22"/>
      <c r="CQ1379" s="22"/>
      <c r="CR1379" s="22"/>
      <c r="CS1379" s="22"/>
      <c r="CT1379" s="22"/>
      <c r="CU1379" s="22"/>
      <c r="CV1379" s="22"/>
      <c r="CW1379" s="22"/>
      <c r="CX1379" s="22"/>
      <c r="CY1379" s="22"/>
      <c r="CZ1379" s="22"/>
      <c r="DA1379" s="22"/>
      <c r="DB1379" s="22"/>
    </row>
    <row r="1380" spans="1:106" s="23" customFormat="1" ht="15" customHeight="1" x14ac:dyDescent="0.2">
      <c r="A1380" s="60"/>
      <c r="B1380" s="60"/>
      <c r="C1380" s="60"/>
      <c r="D1380" s="60"/>
      <c r="E1380" s="60"/>
      <c r="F1380" s="60"/>
      <c r="G1380" s="60"/>
      <c r="H1380" s="61"/>
      <c r="I1380" s="61"/>
      <c r="J1380" s="61"/>
      <c r="K1380" s="61"/>
      <c r="L1380" s="61"/>
      <c r="M1380" s="61"/>
      <c r="N1380" s="61"/>
      <c r="O1380" s="61"/>
      <c r="P1380" s="61"/>
      <c r="Q1380" s="61"/>
      <c r="R1380" s="61"/>
      <c r="S1380" s="61"/>
      <c r="T1380" s="61"/>
      <c r="U1380" s="61"/>
      <c r="V1380" s="61"/>
      <c r="W1380" s="61"/>
      <c r="X1380" s="61"/>
      <c r="Y1380" s="61"/>
      <c r="Z1380" s="61"/>
      <c r="AA1380" s="61"/>
      <c r="AB1380" s="61"/>
      <c r="AC1380" s="61"/>
      <c r="AD1380" s="61"/>
      <c r="AE1380" s="61"/>
      <c r="AF1380" s="61"/>
      <c r="AG1380" s="61"/>
      <c r="AH1380" s="61"/>
      <c r="AI1380" s="61"/>
      <c r="AJ1380" s="61"/>
      <c r="AK1380" s="61"/>
      <c r="AL1380" s="56"/>
      <c r="AM1380" s="22"/>
      <c r="AN1380" s="22"/>
      <c r="AO1380" s="22"/>
      <c r="AP1380" s="22"/>
      <c r="AQ1380" s="22"/>
      <c r="AR1380" s="22"/>
      <c r="AS1380" s="22"/>
      <c r="AT1380" s="22"/>
      <c r="AU1380" s="22"/>
      <c r="AV1380" s="22"/>
      <c r="AW1380" s="22"/>
      <c r="AX1380" s="22"/>
      <c r="AY1380" s="22"/>
      <c r="AZ1380" s="22"/>
      <c r="BA1380" s="22"/>
      <c r="BB1380" s="22"/>
      <c r="BC1380" s="22"/>
      <c r="BD1380" s="22"/>
      <c r="BE1380" s="22"/>
      <c r="BF1380" s="22"/>
      <c r="BG1380" s="22"/>
      <c r="BH1380" s="22"/>
      <c r="BI1380" s="22"/>
      <c r="BJ1380" s="22"/>
      <c r="BK1380" s="22"/>
      <c r="BL1380" s="22"/>
      <c r="BM1380" s="22"/>
      <c r="BN1380" s="22"/>
      <c r="BO1380" s="22"/>
      <c r="BP1380" s="22"/>
      <c r="BQ1380" s="22"/>
      <c r="BR1380" s="22"/>
      <c r="BS1380" s="22"/>
      <c r="BT1380" s="22"/>
      <c r="BU1380" s="22"/>
      <c r="BV1380" s="22"/>
      <c r="BW1380" s="22"/>
      <c r="BX1380" s="22"/>
      <c r="BY1380" s="22"/>
      <c r="BZ1380" s="22"/>
      <c r="CA1380" s="22"/>
      <c r="CB1380" s="22"/>
      <c r="CC1380" s="22"/>
      <c r="CD1380" s="22"/>
      <c r="CE1380" s="22"/>
      <c r="CF1380" s="22"/>
      <c r="CG1380" s="22"/>
      <c r="CH1380" s="22"/>
      <c r="CI1380" s="22"/>
      <c r="CJ1380" s="22"/>
      <c r="CK1380" s="22"/>
      <c r="CL1380" s="22"/>
      <c r="CM1380" s="22"/>
      <c r="CN1380" s="22"/>
      <c r="CO1380" s="22"/>
      <c r="CP1380" s="22"/>
      <c r="CQ1380" s="22"/>
      <c r="CR1380" s="22"/>
      <c r="CS1380" s="22"/>
      <c r="CT1380" s="22"/>
      <c r="CU1380" s="22"/>
      <c r="CV1380" s="22"/>
      <c r="CW1380" s="22"/>
      <c r="CX1380" s="22"/>
      <c r="CY1380" s="22"/>
      <c r="CZ1380" s="22"/>
      <c r="DA1380" s="22"/>
      <c r="DB1380" s="22"/>
    </row>
    <row r="1381" spans="1:106" s="23" customFormat="1" ht="15" customHeight="1" x14ac:dyDescent="0.2">
      <c r="A1381" s="60"/>
      <c r="B1381" s="60"/>
      <c r="C1381" s="60"/>
      <c r="D1381" s="60"/>
      <c r="E1381" s="60"/>
      <c r="F1381" s="60"/>
      <c r="G1381" s="60"/>
      <c r="H1381" s="61"/>
      <c r="I1381" s="61"/>
      <c r="J1381" s="61"/>
      <c r="K1381" s="61"/>
      <c r="L1381" s="61"/>
      <c r="M1381" s="61"/>
      <c r="N1381" s="61"/>
      <c r="O1381" s="61"/>
      <c r="P1381" s="61"/>
      <c r="Q1381" s="61"/>
      <c r="R1381" s="61"/>
      <c r="S1381" s="61"/>
      <c r="T1381" s="61"/>
      <c r="U1381" s="61"/>
      <c r="V1381" s="61"/>
      <c r="W1381" s="61"/>
      <c r="X1381" s="61"/>
      <c r="Y1381" s="61"/>
      <c r="Z1381" s="61"/>
      <c r="AA1381" s="61"/>
      <c r="AB1381" s="61"/>
      <c r="AC1381" s="61"/>
      <c r="AD1381" s="61"/>
      <c r="AE1381" s="61"/>
      <c r="AF1381" s="61"/>
      <c r="AG1381" s="61"/>
      <c r="AH1381" s="61"/>
      <c r="AI1381" s="61"/>
      <c r="AJ1381" s="61"/>
      <c r="AK1381" s="61"/>
      <c r="AL1381" s="56"/>
      <c r="AM1381" s="22"/>
      <c r="AN1381" s="22"/>
      <c r="AO1381" s="22"/>
      <c r="AP1381" s="22"/>
      <c r="AQ1381" s="22"/>
      <c r="AR1381" s="22"/>
      <c r="AS1381" s="22"/>
      <c r="AT1381" s="22"/>
      <c r="AU1381" s="22"/>
      <c r="AV1381" s="22"/>
      <c r="AW1381" s="22"/>
      <c r="AX1381" s="22"/>
      <c r="AY1381" s="22"/>
      <c r="AZ1381" s="22"/>
      <c r="BA1381" s="22"/>
      <c r="BB1381" s="22"/>
      <c r="BC1381" s="22"/>
      <c r="BD1381" s="22"/>
      <c r="BE1381" s="22"/>
      <c r="BF1381" s="22"/>
      <c r="BG1381" s="22"/>
      <c r="BH1381" s="22"/>
      <c r="BI1381" s="22"/>
      <c r="BJ1381" s="22"/>
      <c r="BK1381" s="22"/>
      <c r="BL1381" s="22"/>
      <c r="BM1381" s="22"/>
      <c r="BN1381" s="22"/>
      <c r="BO1381" s="22"/>
      <c r="BP1381" s="22"/>
      <c r="BQ1381" s="22"/>
      <c r="BR1381" s="22"/>
      <c r="BS1381" s="22"/>
      <c r="BT1381" s="22"/>
      <c r="BU1381" s="22"/>
      <c r="BV1381" s="22"/>
      <c r="BW1381" s="22"/>
      <c r="BX1381" s="22"/>
      <c r="BY1381" s="22"/>
      <c r="BZ1381" s="22"/>
      <c r="CA1381" s="22"/>
      <c r="CB1381" s="22"/>
      <c r="CC1381" s="22"/>
      <c r="CD1381" s="22"/>
      <c r="CE1381" s="22"/>
      <c r="CF1381" s="22"/>
      <c r="CG1381" s="22"/>
      <c r="CH1381" s="22"/>
      <c r="CI1381" s="22"/>
      <c r="CJ1381" s="22"/>
      <c r="CK1381" s="22"/>
      <c r="CL1381" s="22"/>
      <c r="CM1381" s="22"/>
      <c r="CN1381" s="22"/>
      <c r="CO1381" s="22"/>
      <c r="CP1381" s="22"/>
      <c r="CQ1381" s="22"/>
      <c r="CR1381" s="22"/>
      <c r="CS1381" s="22"/>
      <c r="CT1381" s="22"/>
      <c r="CU1381" s="22"/>
      <c r="CV1381" s="22"/>
      <c r="CW1381" s="22"/>
      <c r="CX1381" s="22"/>
      <c r="CY1381" s="22"/>
      <c r="CZ1381" s="22"/>
      <c r="DA1381" s="22"/>
      <c r="DB1381" s="22"/>
    </row>
    <row r="1382" spans="1:106" s="23" customFormat="1" ht="15" customHeight="1" x14ac:dyDescent="0.2">
      <c r="A1382" s="60"/>
      <c r="B1382" s="60"/>
      <c r="C1382" s="60"/>
      <c r="D1382" s="60"/>
      <c r="E1382" s="60"/>
      <c r="F1382" s="60"/>
      <c r="G1382" s="60"/>
      <c r="H1382" s="61"/>
      <c r="I1382" s="61"/>
      <c r="J1382" s="61"/>
      <c r="K1382" s="61"/>
      <c r="L1382" s="61"/>
      <c r="M1382" s="61"/>
      <c r="N1382" s="61"/>
      <c r="O1382" s="61"/>
      <c r="P1382" s="61"/>
      <c r="Q1382" s="61"/>
      <c r="R1382" s="61"/>
      <c r="S1382" s="61"/>
      <c r="T1382" s="61"/>
      <c r="U1382" s="61"/>
      <c r="V1382" s="61"/>
      <c r="W1382" s="61"/>
      <c r="X1382" s="61"/>
      <c r="Y1382" s="61"/>
      <c r="Z1382" s="61"/>
      <c r="AA1382" s="61"/>
      <c r="AB1382" s="61"/>
      <c r="AC1382" s="61"/>
      <c r="AD1382" s="61"/>
      <c r="AE1382" s="61"/>
      <c r="AF1382" s="61"/>
      <c r="AG1382" s="61"/>
      <c r="AH1382" s="61"/>
      <c r="AI1382" s="61"/>
      <c r="AJ1382" s="61"/>
      <c r="AK1382" s="61"/>
      <c r="AL1382" s="56"/>
      <c r="AM1382" s="22"/>
      <c r="AN1382" s="22"/>
      <c r="AO1382" s="22"/>
      <c r="AP1382" s="22"/>
      <c r="AQ1382" s="22"/>
      <c r="AR1382" s="22"/>
      <c r="AS1382" s="22"/>
      <c r="AT1382" s="22"/>
      <c r="AU1382" s="22"/>
      <c r="AV1382" s="22"/>
      <c r="AW1382" s="22"/>
      <c r="AX1382" s="22"/>
      <c r="AY1382" s="22"/>
      <c r="AZ1382" s="22"/>
      <c r="BA1382" s="22"/>
      <c r="BB1382" s="22"/>
      <c r="BC1382" s="22"/>
      <c r="BD1382" s="22"/>
      <c r="BE1382" s="22"/>
      <c r="BF1382" s="22"/>
      <c r="BG1382" s="22"/>
      <c r="BH1382" s="22"/>
      <c r="BI1382" s="22"/>
      <c r="BJ1382" s="22"/>
      <c r="BK1382" s="22"/>
      <c r="BL1382" s="22"/>
      <c r="BM1382" s="22"/>
      <c r="BN1382" s="22"/>
      <c r="BO1382" s="22"/>
      <c r="BP1382" s="22"/>
      <c r="BQ1382" s="22"/>
      <c r="BR1382" s="22"/>
      <c r="BS1382" s="22"/>
      <c r="BT1382" s="22"/>
      <c r="BU1382" s="22"/>
      <c r="BV1382" s="22"/>
      <c r="BW1382" s="22"/>
      <c r="BX1382" s="22"/>
      <c r="BY1382" s="22"/>
      <c r="BZ1382" s="22"/>
      <c r="CA1382" s="22"/>
      <c r="CB1382" s="22"/>
      <c r="CC1382" s="22"/>
      <c r="CD1382" s="22"/>
      <c r="CE1382" s="22"/>
      <c r="CF1382" s="22"/>
      <c r="CG1382" s="22"/>
      <c r="CH1382" s="22"/>
      <c r="CI1382" s="22"/>
      <c r="CJ1382" s="22"/>
      <c r="CK1382" s="22"/>
      <c r="CL1382" s="22"/>
      <c r="CM1382" s="22"/>
      <c r="CN1382" s="22"/>
      <c r="CO1382" s="22"/>
      <c r="CP1382" s="22"/>
      <c r="CQ1382" s="22"/>
      <c r="CR1382" s="22"/>
      <c r="CS1382" s="22"/>
      <c r="CT1382" s="22"/>
      <c r="CU1382" s="22"/>
      <c r="CV1382" s="22"/>
      <c r="CW1382" s="22"/>
      <c r="CX1382" s="22"/>
      <c r="CY1382" s="22"/>
      <c r="CZ1382" s="22"/>
      <c r="DA1382" s="22"/>
      <c r="DB1382" s="22"/>
    </row>
    <row r="1383" spans="1:106" s="23" customFormat="1" ht="15" customHeight="1" x14ac:dyDescent="0.2">
      <c r="A1383" s="60"/>
      <c r="B1383" s="60"/>
      <c r="C1383" s="60"/>
      <c r="D1383" s="60"/>
      <c r="E1383" s="60"/>
      <c r="F1383" s="60"/>
      <c r="G1383" s="60"/>
      <c r="H1383" s="61"/>
      <c r="I1383" s="61"/>
      <c r="J1383" s="61"/>
      <c r="K1383" s="61"/>
      <c r="L1383" s="61"/>
      <c r="M1383" s="61"/>
      <c r="N1383" s="61"/>
      <c r="O1383" s="61"/>
      <c r="P1383" s="61"/>
      <c r="Q1383" s="61"/>
      <c r="R1383" s="61"/>
      <c r="S1383" s="61"/>
      <c r="T1383" s="61"/>
      <c r="U1383" s="61"/>
      <c r="V1383" s="61"/>
      <c r="W1383" s="61"/>
      <c r="X1383" s="61"/>
      <c r="Y1383" s="61"/>
      <c r="Z1383" s="61"/>
      <c r="AA1383" s="61"/>
      <c r="AB1383" s="61"/>
      <c r="AC1383" s="61"/>
      <c r="AD1383" s="61"/>
      <c r="AE1383" s="61"/>
      <c r="AF1383" s="61"/>
      <c r="AG1383" s="61"/>
      <c r="AH1383" s="61"/>
      <c r="AI1383" s="61"/>
      <c r="AJ1383" s="61"/>
      <c r="AK1383" s="61"/>
      <c r="AL1383" s="56"/>
      <c r="AM1383" s="22"/>
      <c r="AN1383" s="22"/>
      <c r="AO1383" s="22"/>
      <c r="AP1383" s="22"/>
      <c r="AQ1383" s="22"/>
      <c r="AR1383" s="22"/>
      <c r="AS1383" s="22"/>
      <c r="AT1383" s="22"/>
      <c r="AU1383" s="22"/>
      <c r="AV1383" s="22"/>
      <c r="AW1383" s="22"/>
      <c r="AX1383" s="22"/>
      <c r="AY1383" s="22"/>
      <c r="AZ1383" s="22"/>
      <c r="BA1383" s="22"/>
      <c r="BB1383" s="22"/>
      <c r="BC1383" s="22"/>
      <c r="BD1383" s="22"/>
      <c r="BE1383" s="22"/>
      <c r="BF1383" s="22"/>
      <c r="BG1383" s="22"/>
      <c r="BH1383" s="22"/>
      <c r="BI1383" s="22"/>
      <c r="BJ1383" s="22"/>
      <c r="BK1383" s="22"/>
      <c r="BL1383" s="22"/>
      <c r="BM1383" s="22"/>
      <c r="BN1383" s="22"/>
      <c r="BO1383" s="22"/>
      <c r="BP1383" s="22"/>
      <c r="BQ1383" s="22"/>
      <c r="BR1383" s="22"/>
      <c r="BS1383" s="22"/>
      <c r="BT1383" s="22"/>
      <c r="BU1383" s="22"/>
      <c r="BV1383" s="22"/>
      <c r="BW1383" s="22"/>
      <c r="BX1383" s="22"/>
      <c r="BY1383" s="22"/>
      <c r="BZ1383" s="22"/>
      <c r="CA1383" s="22"/>
      <c r="CB1383" s="22"/>
      <c r="CC1383" s="22"/>
      <c r="CD1383" s="22"/>
      <c r="CE1383" s="22"/>
      <c r="CF1383" s="22"/>
      <c r="CG1383" s="22"/>
      <c r="CH1383" s="22"/>
      <c r="CI1383" s="22"/>
      <c r="CJ1383" s="22"/>
      <c r="CK1383" s="22"/>
      <c r="CL1383" s="22"/>
      <c r="CM1383" s="22"/>
      <c r="CN1383" s="22"/>
      <c r="CO1383" s="22"/>
      <c r="CP1383" s="22"/>
      <c r="CQ1383" s="22"/>
      <c r="CR1383" s="22"/>
      <c r="CS1383" s="22"/>
      <c r="CT1383" s="22"/>
      <c r="CU1383" s="22"/>
      <c r="CV1383" s="22"/>
      <c r="CW1383" s="22"/>
      <c r="CX1383" s="22"/>
      <c r="CY1383" s="22"/>
      <c r="CZ1383" s="22"/>
      <c r="DA1383" s="22"/>
      <c r="DB1383" s="22"/>
    </row>
    <row r="1384" spans="1:106" s="23" customFormat="1" ht="15" customHeight="1" x14ac:dyDescent="0.2">
      <c r="A1384" s="60"/>
      <c r="B1384" s="60"/>
      <c r="C1384" s="60"/>
      <c r="D1384" s="60"/>
      <c r="E1384" s="60"/>
      <c r="F1384" s="60"/>
      <c r="G1384" s="60"/>
      <c r="H1384" s="61"/>
      <c r="I1384" s="61"/>
      <c r="J1384" s="61"/>
      <c r="K1384" s="61"/>
      <c r="L1384" s="61"/>
      <c r="M1384" s="61"/>
      <c r="N1384" s="61"/>
      <c r="O1384" s="61"/>
      <c r="P1384" s="61"/>
      <c r="Q1384" s="61"/>
      <c r="R1384" s="61"/>
      <c r="S1384" s="61"/>
      <c r="T1384" s="61"/>
      <c r="U1384" s="61"/>
      <c r="V1384" s="61"/>
      <c r="W1384" s="61"/>
      <c r="X1384" s="61"/>
      <c r="Y1384" s="61"/>
      <c r="Z1384" s="61"/>
      <c r="AA1384" s="61"/>
      <c r="AB1384" s="61"/>
      <c r="AC1384" s="61"/>
      <c r="AD1384" s="61"/>
      <c r="AE1384" s="61"/>
      <c r="AF1384" s="61"/>
      <c r="AG1384" s="61"/>
      <c r="AH1384" s="61"/>
      <c r="AI1384" s="61"/>
      <c r="AJ1384" s="61"/>
      <c r="AK1384" s="61"/>
      <c r="AL1384" s="56"/>
      <c r="AM1384" s="22"/>
      <c r="AN1384" s="22"/>
      <c r="AO1384" s="22"/>
      <c r="AP1384" s="22"/>
      <c r="AQ1384" s="22"/>
      <c r="AR1384" s="22"/>
      <c r="AS1384" s="22"/>
      <c r="AT1384" s="22"/>
      <c r="AU1384" s="22"/>
      <c r="AV1384" s="22"/>
      <c r="AW1384" s="22"/>
      <c r="AX1384" s="22"/>
      <c r="AY1384" s="22"/>
      <c r="AZ1384" s="22"/>
      <c r="BA1384" s="22"/>
      <c r="BB1384" s="22"/>
      <c r="BC1384" s="22"/>
      <c r="BD1384" s="22"/>
      <c r="BE1384" s="22"/>
      <c r="BF1384" s="22"/>
      <c r="BG1384" s="22"/>
      <c r="BH1384" s="22"/>
      <c r="BI1384" s="22"/>
      <c r="BJ1384" s="22"/>
      <c r="BK1384" s="22"/>
      <c r="BL1384" s="22"/>
      <c r="BM1384" s="22"/>
      <c r="BN1384" s="22"/>
      <c r="BO1384" s="22"/>
      <c r="BP1384" s="22"/>
      <c r="BQ1384" s="22"/>
      <c r="BR1384" s="22"/>
      <c r="BS1384" s="22"/>
      <c r="BT1384" s="22"/>
      <c r="BU1384" s="22"/>
      <c r="BV1384" s="22"/>
      <c r="BW1384" s="22"/>
      <c r="BX1384" s="22"/>
      <c r="BY1384" s="22"/>
      <c r="BZ1384" s="22"/>
      <c r="CA1384" s="22"/>
      <c r="CB1384" s="22"/>
      <c r="CC1384" s="22"/>
      <c r="CD1384" s="22"/>
      <c r="CE1384" s="22"/>
      <c r="CF1384" s="22"/>
      <c r="CG1384" s="22"/>
      <c r="CH1384" s="22"/>
      <c r="CI1384" s="22"/>
      <c r="CJ1384" s="22"/>
      <c r="CK1384" s="22"/>
      <c r="CL1384" s="22"/>
      <c r="CM1384" s="22"/>
      <c r="CN1384" s="22"/>
      <c r="CO1384" s="22"/>
      <c r="CP1384" s="22"/>
      <c r="CQ1384" s="22"/>
      <c r="CR1384" s="22"/>
      <c r="CS1384" s="22"/>
      <c r="CT1384" s="22"/>
      <c r="CU1384" s="22"/>
      <c r="CV1384" s="22"/>
      <c r="CW1384" s="22"/>
      <c r="CX1384" s="22"/>
      <c r="CY1384" s="22"/>
      <c r="CZ1384" s="22"/>
      <c r="DA1384" s="22"/>
      <c r="DB1384" s="22"/>
    </row>
    <row r="1385" spans="1:106" s="23" customFormat="1" ht="15" customHeight="1" x14ac:dyDescent="0.2">
      <c r="A1385" s="60"/>
      <c r="B1385" s="60"/>
      <c r="C1385" s="60"/>
      <c r="D1385" s="60"/>
      <c r="E1385" s="60"/>
      <c r="F1385" s="60"/>
      <c r="G1385" s="60"/>
      <c r="H1385" s="61"/>
      <c r="I1385" s="61"/>
      <c r="J1385" s="61"/>
      <c r="K1385" s="61"/>
      <c r="L1385" s="61"/>
      <c r="M1385" s="61"/>
      <c r="N1385" s="61"/>
      <c r="O1385" s="61"/>
      <c r="P1385" s="61"/>
      <c r="Q1385" s="61"/>
      <c r="R1385" s="61"/>
      <c r="S1385" s="61"/>
      <c r="T1385" s="61"/>
      <c r="U1385" s="61"/>
      <c r="V1385" s="61"/>
      <c r="W1385" s="61"/>
      <c r="X1385" s="61"/>
      <c r="Y1385" s="61"/>
      <c r="Z1385" s="61"/>
      <c r="AA1385" s="61"/>
      <c r="AB1385" s="61"/>
      <c r="AC1385" s="61"/>
      <c r="AD1385" s="61"/>
      <c r="AE1385" s="61"/>
      <c r="AF1385" s="61"/>
      <c r="AG1385" s="61"/>
      <c r="AH1385" s="61"/>
      <c r="AI1385" s="61"/>
      <c r="AJ1385" s="61"/>
      <c r="AK1385" s="61"/>
      <c r="AL1385" s="56"/>
      <c r="AM1385" s="22"/>
      <c r="AN1385" s="22"/>
      <c r="AO1385" s="22"/>
      <c r="AP1385" s="22"/>
      <c r="AQ1385" s="22"/>
      <c r="AR1385" s="22"/>
      <c r="AS1385" s="22"/>
      <c r="AT1385" s="22"/>
      <c r="AU1385" s="22"/>
      <c r="AV1385" s="22"/>
      <c r="AW1385" s="22"/>
      <c r="AX1385" s="22"/>
      <c r="AY1385" s="22"/>
      <c r="AZ1385" s="22"/>
      <c r="BA1385" s="22"/>
      <c r="BB1385" s="22"/>
      <c r="BC1385" s="22"/>
      <c r="BD1385" s="22"/>
      <c r="BE1385" s="22"/>
      <c r="BF1385" s="22"/>
      <c r="BG1385" s="22"/>
      <c r="BH1385" s="22"/>
      <c r="BI1385" s="22"/>
      <c r="BJ1385" s="22"/>
      <c r="BK1385" s="22"/>
      <c r="BL1385" s="22"/>
      <c r="BM1385" s="22"/>
      <c r="BN1385" s="22"/>
      <c r="BO1385" s="22"/>
      <c r="BP1385" s="22"/>
      <c r="BQ1385" s="22"/>
      <c r="BR1385" s="22"/>
      <c r="BS1385" s="22"/>
      <c r="BT1385" s="22"/>
      <c r="BU1385" s="22"/>
      <c r="BV1385" s="22"/>
      <c r="BW1385" s="22"/>
      <c r="BX1385" s="22"/>
      <c r="BY1385" s="22"/>
      <c r="BZ1385" s="22"/>
      <c r="CA1385" s="22"/>
      <c r="CB1385" s="22"/>
      <c r="CC1385" s="22"/>
      <c r="CD1385" s="22"/>
      <c r="CE1385" s="22"/>
      <c r="CF1385" s="22"/>
      <c r="CG1385" s="22"/>
      <c r="CH1385" s="22"/>
      <c r="CI1385" s="22"/>
      <c r="CJ1385" s="22"/>
      <c r="CK1385" s="22"/>
      <c r="CL1385" s="22"/>
      <c r="CM1385" s="22"/>
      <c r="CN1385" s="22"/>
      <c r="CO1385" s="22"/>
      <c r="CP1385" s="22"/>
      <c r="CQ1385" s="22"/>
      <c r="CR1385" s="22"/>
      <c r="CS1385" s="22"/>
      <c r="CT1385" s="22"/>
      <c r="CU1385" s="22"/>
      <c r="CV1385" s="22"/>
      <c r="CW1385" s="22"/>
      <c r="CX1385" s="22"/>
      <c r="CY1385" s="22"/>
      <c r="CZ1385" s="22"/>
      <c r="DA1385" s="22"/>
      <c r="DB1385" s="22"/>
    </row>
    <row r="1386" spans="1:106" s="23" customFormat="1" ht="15" customHeight="1" x14ac:dyDescent="0.2">
      <c r="A1386" s="60"/>
      <c r="B1386" s="60"/>
      <c r="C1386" s="60"/>
      <c r="D1386" s="60"/>
      <c r="E1386" s="60"/>
      <c r="F1386" s="60"/>
      <c r="G1386" s="60"/>
      <c r="H1386" s="61"/>
      <c r="I1386" s="61"/>
      <c r="J1386" s="61"/>
      <c r="K1386" s="61"/>
      <c r="L1386" s="61"/>
      <c r="M1386" s="61"/>
      <c r="N1386" s="61"/>
      <c r="O1386" s="61"/>
      <c r="P1386" s="61"/>
      <c r="Q1386" s="61"/>
      <c r="R1386" s="61"/>
      <c r="S1386" s="61"/>
      <c r="T1386" s="61"/>
      <c r="U1386" s="61"/>
      <c r="V1386" s="61"/>
      <c r="W1386" s="61"/>
      <c r="X1386" s="61"/>
      <c r="Y1386" s="61"/>
      <c r="Z1386" s="61"/>
      <c r="AA1386" s="61"/>
      <c r="AB1386" s="61"/>
      <c r="AC1386" s="61"/>
      <c r="AD1386" s="61"/>
      <c r="AE1386" s="61"/>
      <c r="AF1386" s="61"/>
      <c r="AG1386" s="61"/>
      <c r="AH1386" s="61"/>
      <c r="AI1386" s="61"/>
      <c r="AJ1386" s="61"/>
      <c r="AK1386" s="61"/>
      <c r="AL1386" s="56"/>
      <c r="AM1386" s="22"/>
      <c r="AN1386" s="22"/>
      <c r="AO1386" s="22"/>
      <c r="AP1386" s="22"/>
      <c r="AQ1386" s="22"/>
      <c r="AR1386" s="22"/>
      <c r="AS1386" s="22"/>
      <c r="AT1386" s="22"/>
      <c r="AU1386" s="22"/>
      <c r="AV1386" s="22"/>
      <c r="AW1386" s="22"/>
      <c r="AX1386" s="22"/>
      <c r="AY1386" s="22"/>
      <c r="AZ1386" s="22"/>
      <c r="BA1386" s="22"/>
      <c r="BB1386" s="22"/>
      <c r="BC1386" s="22"/>
      <c r="BD1386" s="22"/>
      <c r="BE1386" s="22"/>
      <c r="BF1386" s="22"/>
      <c r="BG1386" s="22"/>
      <c r="BH1386" s="22"/>
      <c r="BI1386" s="22"/>
      <c r="BJ1386" s="22"/>
      <c r="BK1386" s="22"/>
      <c r="BL1386" s="22"/>
      <c r="BM1386" s="22"/>
      <c r="BN1386" s="22"/>
      <c r="BO1386" s="22"/>
      <c r="BP1386" s="22"/>
      <c r="BQ1386" s="22"/>
      <c r="BR1386" s="22"/>
      <c r="BS1386" s="22"/>
      <c r="BT1386" s="22"/>
      <c r="BU1386" s="22"/>
      <c r="BV1386" s="22"/>
      <c r="BW1386" s="22"/>
      <c r="BX1386" s="22"/>
      <c r="BY1386" s="22"/>
      <c r="BZ1386" s="22"/>
      <c r="CA1386" s="22"/>
      <c r="CB1386" s="22"/>
      <c r="CC1386" s="22"/>
      <c r="CD1386" s="22"/>
      <c r="CE1386" s="22"/>
      <c r="CF1386" s="22"/>
      <c r="CG1386" s="22"/>
      <c r="CH1386" s="22"/>
      <c r="CI1386" s="22"/>
      <c r="CJ1386" s="22"/>
      <c r="CK1386" s="22"/>
      <c r="CL1386" s="22"/>
      <c r="CM1386" s="22"/>
      <c r="CN1386" s="22"/>
      <c r="CO1386" s="22"/>
      <c r="CP1386" s="22"/>
      <c r="CQ1386" s="22"/>
      <c r="CR1386" s="22"/>
      <c r="CS1386" s="22"/>
      <c r="CT1386" s="22"/>
      <c r="CU1386" s="22"/>
      <c r="CV1386" s="22"/>
      <c r="CW1386" s="22"/>
      <c r="CX1386" s="22"/>
      <c r="CY1386" s="22"/>
      <c r="CZ1386" s="22"/>
      <c r="DA1386" s="22"/>
      <c r="DB1386" s="22"/>
    </row>
    <row r="1387" spans="1:106" s="23" customFormat="1" ht="15" customHeight="1" x14ac:dyDescent="0.2">
      <c r="A1387" s="60"/>
      <c r="B1387" s="60"/>
      <c r="C1387" s="60"/>
      <c r="D1387" s="60"/>
      <c r="E1387" s="60"/>
      <c r="F1387" s="60"/>
      <c r="G1387" s="60"/>
      <c r="H1387" s="61"/>
      <c r="I1387" s="61"/>
      <c r="J1387" s="61"/>
      <c r="K1387" s="61"/>
      <c r="L1387" s="61"/>
      <c r="M1387" s="61"/>
      <c r="N1387" s="61"/>
      <c r="O1387" s="61"/>
      <c r="P1387" s="61"/>
      <c r="Q1387" s="61"/>
      <c r="R1387" s="61"/>
      <c r="S1387" s="61"/>
      <c r="T1387" s="61"/>
      <c r="U1387" s="61"/>
      <c r="V1387" s="61"/>
      <c r="W1387" s="61"/>
      <c r="X1387" s="61"/>
      <c r="Y1387" s="61"/>
      <c r="Z1387" s="61"/>
      <c r="AA1387" s="61"/>
      <c r="AB1387" s="61"/>
      <c r="AC1387" s="61"/>
      <c r="AD1387" s="61"/>
      <c r="AE1387" s="61"/>
      <c r="AF1387" s="61"/>
      <c r="AG1387" s="61"/>
      <c r="AH1387" s="61"/>
      <c r="AI1387" s="61"/>
      <c r="AJ1387" s="61"/>
      <c r="AK1387" s="61"/>
      <c r="AL1387" s="56"/>
      <c r="AM1387" s="22"/>
      <c r="AN1387" s="22"/>
      <c r="AO1387" s="22"/>
      <c r="AP1387" s="22"/>
      <c r="AQ1387" s="22"/>
      <c r="AR1387" s="22"/>
      <c r="AS1387" s="22"/>
      <c r="AT1387" s="22"/>
      <c r="AU1387" s="22"/>
      <c r="AV1387" s="22"/>
      <c r="AW1387" s="22"/>
      <c r="AX1387" s="22"/>
      <c r="AY1387" s="22"/>
      <c r="AZ1387" s="22"/>
      <c r="BA1387" s="22"/>
      <c r="BB1387" s="22"/>
      <c r="BC1387" s="22"/>
      <c r="BD1387" s="22"/>
      <c r="BE1387" s="22"/>
      <c r="BF1387" s="22"/>
      <c r="BG1387" s="22"/>
      <c r="BH1387" s="22"/>
      <c r="BI1387" s="22"/>
      <c r="BJ1387" s="22"/>
      <c r="BK1387" s="22"/>
      <c r="BL1387" s="22"/>
      <c r="BM1387" s="22"/>
      <c r="BN1387" s="22"/>
      <c r="BO1387" s="22"/>
      <c r="BP1387" s="22"/>
      <c r="BQ1387" s="22"/>
      <c r="BR1387" s="22"/>
      <c r="BS1387" s="22"/>
      <c r="BT1387" s="22"/>
      <c r="BU1387" s="22"/>
      <c r="BV1387" s="22"/>
      <c r="BW1387" s="22"/>
      <c r="BX1387" s="22"/>
      <c r="BY1387" s="22"/>
      <c r="BZ1387" s="22"/>
      <c r="CA1387" s="22"/>
      <c r="CB1387" s="22"/>
      <c r="CC1387" s="22"/>
      <c r="CD1387" s="22"/>
      <c r="CE1387" s="22"/>
      <c r="CF1387" s="22"/>
      <c r="CG1387" s="22"/>
      <c r="CH1387" s="22"/>
      <c r="CI1387" s="22"/>
      <c r="CJ1387" s="22"/>
      <c r="CK1387" s="22"/>
      <c r="CL1387" s="22"/>
      <c r="CM1387" s="22"/>
      <c r="CN1387" s="22"/>
      <c r="CO1387" s="22"/>
      <c r="CP1387" s="22"/>
      <c r="CQ1387" s="22"/>
      <c r="CR1387" s="22"/>
      <c r="CS1387" s="22"/>
      <c r="CT1387" s="22"/>
      <c r="CU1387" s="22"/>
      <c r="CV1387" s="22"/>
      <c r="CW1387" s="22"/>
      <c r="CX1387" s="22"/>
      <c r="CY1387" s="22"/>
      <c r="CZ1387" s="22"/>
      <c r="DA1387" s="22"/>
      <c r="DB1387" s="22"/>
    </row>
    <row r="1388" spans="1:106" s="23" customFormat="1" ht="15" customHeight="1" x14ac:dyDescent="0.2">
      <c r="A1388" s="60"/>
      <c r="B1388" s="60"/>
      <c r="C1388" s="60"/>
      <c r="D1388" s="60"/>
      <c r="E1388" s="60"/>
      <c r="F1388" s="60"/>
      <c r="G1388" s="60"/>
      <c r="H1388" s="61"/>
      <c r="I1388" s="61"/>
      <c r="J1388" s="61"/>
      <c r="K1388" s="61"/>
      <c r="L1388" s="61"/>
      <c r="M1388" s="61"/>
      <c r="N1388" s="61"/>
      <c r="O1388" s="61"/>
      <c r="P1388" s="61"/>
      <c r="Q1388" s="61"/>
      <c r="R1388" s="61"/>
      <c r="S1388" s="61"/>
      <c r="T1388" s="61"/>
      <c r="U1388" s="61"/>
      <c r="V1388" s="61"/>
      <c r="W1388" s="61"/>
      <c r="X1388" s="61"/>
      <c r="Y1388" s="61"/>
      <c r="Z1388" s="61"/>
      <c r="AA1388" s="61"/>
      <c r="AB1388" s="61"/>
      <c r="AC1388" s="61"/>
      <c r="AD1388" s="61"/>
      <c r="AE1388" s="61"/>
      <c r="AF1388" s="61"/>
      <c r="AG1388" s="61"/>
      <c r="AH1388" s="61"/>
      <c r="AI1388" s="61"/>
      <c r="AJ1388" s="61"/>
      <c r="AK1388" s="61"/>
      <c r="AL1388" s="56"/>
      <c r="AM1388" s="22"/>
      <c r="AN1388" s="22"/>
      <c r="AO1388" s="22"/>
      <c r="AP1388" s="22"/>
      <c r="AQ1388" s="22"/>
      <c r="AR1388" s="22"/>
      <c r="AS1388" s="22"/>
      <c r="AT1388" s="22"/>
      <c r="AU1388" s="22"/>
      <c r="AV1388" s="22"/>
      <c r="AW1388" s="22"/>
      <c r="AX1388" s="22"/>
      <c r="AY1388" s="22"/>
      <c r="AZ1388" s="22"/>
      <c r="BA1388" s="22"/>
      <c r="BB1388" s="22"/>
      <c r="BC1388" s="22"/>
      <c r="BD1388" s="22"/>
      <c r="BE1388" s="22"/>
      <c r="BF1388" s="22"/>
      <c r="BG1388" s="22"/>
      <c r="BH1388" s="22"/>
      <c r="BI1388" s="22"/>
      <c r="BJ1388" s="22"/>
      <c r="BK1388" s="22"/>
      <c r="BL1388" s="22"/>
      <c r="BM1388" s="22"/>
      <c r="BN1388" s="22"/>
      <c r="BO1388" s="22"/>
      <c r="BP1388" s="22"/>
      <c r="BQ1388" s="22"/>
      <c r="BR1388" s="22"/>
      <c r="BS1388" s="22"/>
      <c r="BT1388" s="22"/>
      <c r="BU1388" s="22"/>
      <c r="BV1388" s="22"/>
      <c r="BW1388" s="22"/>
      <c r="BX1388" s="22"/>
      <c r="BY1388" s="22"/>
      <c r="BZ1388" s="22"/>
      <c r="CA1388" s="22"/>
      <c r="CB1388" s="22"/>
      <c r="CC1388" s="22"/>
      <c r="CD1388" s="22"/>
      <c r="CE1388" s="22"/>
      <c r="CF1388" s="22"/>
      <c r="CG1388" s="22"/>
      <c r="CH1388" s="22"/>
      <c r="CI1388" s="22"/>
      <c r="CJ1388" s="22"/>
      <c r="CK1388" s="22"/>
      <c r="CL1388" s="22"/>
      <c r="CM1388" s="22"/>
      <c r="CN1388" s="22"/>
      <c r="CO1388" s="22"/>
      <c r="CP1388" s="22"/>
      <c r="CQ1388" s="22"/>
      <c r="CR1388" s="22"/>
      <c r="CS1388" s="22"/>
      <c r="CT1388" s="22"/>
      <c r="CU1388" s="22"/>
      <c r="CV1388" s="22"/>
      <c r="CW1388" s="22"/>
      <c r="CX1388" s="22"/>
      <c r="CY1388" s="22"/>
      <c r="CZ1388" s="22"/>
      <c r="DA1388" s="22"/>
      <c r="DB1388" s="22"/>
    </row>
    <row r="1389" spans="1:106" s="23" customFormat="1" ht="15" customHeight="1" x14ac:dyDescent="0.2">
      <c r="A1389" s="60"/>
      <c r="B1389" s="60"/>
      <c r="C1389" s="60"/>
      <c r="D1389" s="60"/>
      <c r="E1389" s="60"/>
      <c r="F1389" s="60"/>
      <c r="G1389" s="60"/>
      <c r="H1389" s="61"/>
      <c r="I1389" s="61"/>
      <c r="J1389" s="61"/>
      <c r="K1389" s="61"/>
      <c r="L1389" s="61"/>
      <c r="M1389" s="61"/>
      <c r="N1389" s="61"/>
      <c r="O1389" s="61"/>
      <c r="P1389" s="61"/>
      <c r="Q1389" s="61"/>
      <c r="R1389" s="61"/>
      <c r="S1389" s="61"/>
      <c r="T1389" s="61"/>
      <c r="U1389" s="61"/>
      <c r="V1389" s="61"/>
      <c r="W1389" s="61"/>
      <c r="X1389" s="61"/>
      <c r="Y1389" s="61"/>
      <c r="Z1389" s="61"/>
      <c r="AA1389" s="61"/>
      <c r="AB1389" s="61"/>
      <c r="AC1389" s="61"/>
      <c r="AD1389" s="61"/>
      <c r="AE1389" s="61"/>
      <c r="AF1389" s="61"/>
      <c r="AG1389" s="61"/>
      <c r="AH1389" s="61"/>
      <c r="AI1389" s="61"/>
      <c r="AJ1389" s="61"/>
      <c r="AK1389" s="61"/>
      <c r="AL1389" s="56"/>
      <c r="AM1389" s="22"/>
      <c r="AN1389" s="22"/>
      <c r="AO1389" s="22"/>
      <c r="AP1389" s="22"/>
      <c r="AQ1389" s="22"/>
      <c r="AR1389" s="22"/>
      <c r="AS1389" s="22"/>
      <c r="AT1389" s="22"/>
      <c r="AU1389" s="22"/>
      <c r="AV1389" s="22"/>
      <c r="AW1389" s="22"/>
      <c r="AX1389" s="22"/>
      <c r="AY1389" s="22"/>
      <c r="AZ1389" s="22"/>
      <c r="BA1389" s="22"/>
      <c r="BB1389" s="22"/>
      <c r="BC1389" s="22"/>
      <c r="BD1389" s="22"/>
      <c r="BE1389" s="22"/>
      <c r="BF1389" s="22"/>
      <c r="BG1389" s="22"/>
      <c r="BH1389" s="22"/>
      <c r="BI1389" s="22"/>
      <c r="BJ1389" s="22"/>
      <c r="BK1389" s="22"/>
      <c r="BL1389" s="22"/>
      <c r="BM1389" s="22"/>
      <c r="BN1389" s="22"/>
      <c r="BO1389" s="22"/>
      <c r="BP1389" s="22"/>
      <c r="BQ1389" s="22"/>
      <c r="BR1389" s="22"/>
      <c r="BS1389" s="22"/>
      <c r="BT1389" s="22"/>
      <c r="BU1389" s="22"/>
      <c r="BV1389" s="22"/>
      <c r="BW1389" s="22"/>
      <c r="BX1389" s="22"/>
      <c r="BY1389" s="22"/>
      <c r="BZ1389" s="22"/>
      <c r="CA1389" s="22"/>
      <c r="CB1389" s="22"/>
      <c r="CC1389" s="22"/>
      <c r="CD1389" s="22"/>
      <c r="CE1389" s="22"/>
      <c r="CF1389" s="22"/>
      <c r="CG1389" s="22"/>
      <c r="CH1389" s="22"/>
      <c r="CI1389" s="22"/>
      <c r="CJ1389" s="22"/>
      <c r="CK1389" s="22"/>
      <c r="CL1389" s="22"/>
      <c r="CM1389" s="22"/>
      <c r="CN1389" s="22"/>
      <c r="CO1389" s="22"/>
      <c r="CP1389" s="22"/>
      <c r="CQ1389" s="22"/>
      <c r="CR1389" s="22"/>
      <c r="CS1389" s="22"/>
      <c r="CT1389" s="22"/>
      <c r="CU1389" s="22"/>
      <c r="CV1389" s="22"/>
      <c r="CW1389" s="22"/>
      <c r="CX1389" s="22"/>
      <c r="CY1389" s="22"/>
      <c r="CZ1389" s="22"/>
      <c r="DA1389" s="22"/>
      <c r="DB1389" s="22"/>
    </row>
    <row r="1390" spans="1:106" s="23" customFormat="1" ht="15" customHeight="1" x14ac:dyDescent="0.2">
      <c r="A1390" s="60"/>
      <c r="B1390" s="60"/>
      <c r="C1390" s="60"/>
      <c r="D1390" s="60"/>
      <c r="E1390" s="60"/>
      <c r="F1390" s="60"/>
      <c r="G1390" s="60"/>
      <c r="H1390" s="61"/>
      <c r="I1390" s="61"/>
      <c r="J1390" s="61"/>
      <c r="K1390" s="61"/>
      <c r="L1390" s="61"/>
      <c r="M1390" s="61"/>
      <c r="N1390" s="61"/>
      <c r="O1390" s="61"/>
      <c r="P1390" s="61"/>
      <c r="Q1390" s="61"/>
      <c r="R1390" s="61"/>
      <c r="S1390" s="61"/>
      <c r="T1390" s="61"/>
      <c r="U1390" s="61"/>
      <c r="V1390" s="61"/>
      <c r="W1390" s="61"/>
      <c r="X1390" s="61"/>
      <c r="Y1390" s="61"/>
      <c r="Z1390" s="61"/>
      <c r="AA1390" s="61"/>
      <c r="AB1390" s="61"/>
      <c r="AC1390" s="61"/>
      <c r="AD1390" s="61"/>
      <c r="AE1390" s="61"/>
      <c r="AF1390" s="61"/>
      <c r="AG1390" s="61"/>
      <c r="AH1390" s="61"/>
      <c r="AI1390" s="61"/>
      <c r="AJ1390" s="61"/>
      <c r="AK1390" s="61"/>
      <c r="AL1390" s="56"/>
      <c r="AM1390" s="22"/>
      <c r="AN1390" s="22"/>
      <c r="AO1390" s="22"/>
      <c r="AP1390" s="22"/>
      <c r="AQ1390" s="22"/>
      <c r="AR1390" s="22"/>
      <c r="AS1390" s="22"/>
      <c r="AT1390" s="22"/>
      <c r="AU1390" s="22"/>
      <c r="AV1390" s="22"/>
      <c r="AW1390" s="22"/>
      <c r="AX1390" s="22"/>
      <c r="AY1390" s="22"/>
      <c r="AZ1390" s="22"/>
      <c r="BA1390" s="22"/>
      <c r="BB1390" s="22"/>
      <c r="BC1390" s="22"/>
      <c r="BD1390" s="22"/>
      <c r="BE1390" s="22"/>
      <c r="BF1390" s="22"/>
      <c r="BG1390" s="22"/>
      <c r="BH1390" s="22"/>
      <c r="BI1390" s="22"/>
      <c r="BJ1390" s="22"/>
      <c r="BK1390" s="22"/>
      <c r="BL1390" s="22"/>
      <c r="BM1390" s="22"/>
      <c r="BN1390" s="22"/>
      <c r="BO1390" s="22"/>
      <c r="BP1390" s="22"/>
      <c r="BQ1390" s="22"/>
      <c r="BR1390" s="22"/>
      <c r="BS1390" s="22"/>
      <c r="BT1390" s="22"/>
      <c r="BU1390" s="22"/>
      <c r="BV1390" s="22"/>
      <c r="BW1390" s="22"/>
      <c r="BX1390" s="22"/>
      <c r="BY1390" s="22"/>
      <c r="BZ1390" s="22"/>
      <c r="CA1390" s="22"/>
      <c r="CB1390" s="22"/>
      <c r="CC1390" s="22"/>
      <c r="CD1390" s="22"/>
      <c r="CE1390" s="22"/>
      <c r="CF1390" s="22"/>
      <c r="CG1390" s="22"/>
      <c r="CH1390" s="22"/>
      <c r="CI1390" s="22"/>
      <c r="CJ1390" s="22"/>
      <c r="CK1390" s="22"/>
      <c r="CL1390" s="22"/>
      <c r="CM1390" s="22"/>
      <c r="CN1390" s="22"/>
      <c r="CO1390" s="22"/>
      <c r="CP1390" s="22"/>
      <c r="CQ1390" s="22"/>
      <c r="CR1390" s="22"/>
      <c r="CS1390" s="22"/>
      <c r="CT1390" s="22"/>
      <c r="CU1390" s="22"/>
      <c r="CV1390" s="22"/>
      <c r="CW1390" s="22"/>
      <c r="CX1390" s="22"/>
      <c r="CY1390" s="22"/>
      <c r="CZ1390" s="22"/>
      <c r="DA1390" s="22"/>
      <c r="DB1390" s="22"/>
    </row>
    <row r="1391" spans="1:106" s="23" customFormat="1" ht="15" customHeight="1" x14ac:dyDescent="0.2">
      <c r="A1391" s="60"/>
      <c r="B1391" s="60"/>
      <c r="C1391" s="60"/>
      <c r="D1391" s="60"/>
      <c r="E1391" s="60"/>
      <c r="F1391" s="60"/>
      <c r="G1391" s="60"/>
      <c r="H1391" s="61"/>
      <c r="I1391" s="61"/>
      <c r="J1391" s="61"/>
      <c r="K1391" s="61"/>
      <c r="L1391" s="61"/>
      <c r="M1391" s="61"/>
      <c r="N1391" s="61"/>
      <c r="O1391" s="61"/>
      <c r="P1391" s="61"/>
      <c r="Q1391" s="61"/>
      <c r="R1391" s="61"/>
      <c r="S1391" s="61"/>
      <c r="T1391" s="61"/>
      <c r="U1391" s="61"/>
      <c r="V1391" s="61"/>
      <c r="W1391" s="61"/>
      <c r="X1391" s="61"/>
      <c r="Y1391" s="61"/>
      <c r="Z1391" s="61"/>
      <c r="AA1391" s="61"/>
      <c r="AB1391" s="61"/>
      <c r="AC1391" s="61"/>
      <c r="AD1391" s="61"/>
      <c r="AE1391" s="61"/>
      <c r="AF1391" s="61"/>
      <c r="AG1391" s="61"/>
      <c r="AH1391" s="61"/>
      <c r="AI1391" s="61"/>
      <c r="AJ1391" s="61"/>
      <c r="AK1391" s="61"/>
      <c r="AL1391" s="56"/>
      <c r="AM1391" s="22"/>
      <c r="AN1391" s="22"/>
      <c r="AO1391" s="22"/>
      <c r="AP1391" s="22"/>
      <c r="AQ1391" s="22"/>
      <c r="AR1391" s="22"/>
      <c r="AS1391" s="22"/>
      <c r="AT1391" s="22"/>
      <c r="AU1391" s="22"/>
      <c r="AV1391" s="22"/>
      <c r="AW1391" s="22"/>
      <c r="AX1391" s="22"/>
      <c r="AY1391" s="22"/>
      <c r="AZ1391" s="22"/>
      <c r="BA1391" s="22"/>
      <c r="BB1391" s="22"/>
      <c r="BC1391" s="22"/>
      <c r="BD1391" s="22"/>
      <c r="BE1391" s="22"/>
      <c r="BF1391" s="22"/>
      <c r="BG1391" s="22"/>
      <c r="BH1391" s="22"/>
      <c r="BI1391" s="22"/>
      <c r="BJ1391" s="22"/>
      <c r="BK1391" s="22"/>
      <c r="BL1391" s="22"/>
      <c r="BM1391" s="22"/>
      <c r="BN1391" s="22"/>
      <c r="BO1391" s="22"/>
      <c r="BP1391" s="22"/>
      <c r="BQ1391" s="22"/>
      <c r="BR1391" s="22"/>
      <c r="BS1391" s="22"/>
      <c r="BT1391" s="22"/>
      <c r="BU1391" s="22"/>
      <c r="BV1391" s="22"/>
      <c r="BW1391" s="22"/>
      <c r="BX1391" s="22"/>
      <c r="BY1391" s="22"/>
      <c r="BZ1391" s="22"/>
      <c r="CA1391" s="22"/>
      <c r="CB1391" s="22"/>
      <c r="CC1391" s="22"/>
      <c r="CD1391" s="22"/>
      <c r="CE1391" s="22"/>
      <c r="CF1391" s="22"/>
      <c r="CG1391" s="22"/>
      <c r="CH1391" s="22"/>
      <c r="CI1391" s="22"/>
      <c r="CJ1391" s="22"/>
      <c r="CK1391" s="22"/>
      <c r="CL1391" s="22"/>
      <c r="CM1391" s="22"/>
      <c r="CN1391" s="22"/>
      <c r="CO1391" s="22"/>
      <c r="CP1391" s="22"/>
      <c r="CQ1391" s="22"/>
      <c r="CR1391" s="22"/>
      <c r="CS1391" s="22"/>
      <c r="CT1391" s="22"/>
      <c r="CU1391" s="22"/>
      <c r="CV1391" s="22"/>
      <c r="CW1391" s="22"/>
      <c r="CX1391" s="22"/>
      <c r="CY1391" s="22"/>
      <c r="CZ1391" s="22"/>
      <c r="DA1391" s="22"/>
      <c r="DB1391" s="22"/>
    </row>
    <row r="1392" spans="1:106" s="23" customFormat="1" ht="15" customHeight="1" x14ac:dyDescent="0.2">
      <c r="A1392" s="60"/>
      <c r="B1392" s="60"/>
      <c r="C1392" s="60"/>
      <c r="D1392" s="60"/>
      <c r="E1392" s="60"/>
      <c r="F1392" s="60"/>
      <c r="G1392" s="60"/>
      <c r="H1392" s="61"/>
      <c r="I1392" s="61"/>
      <c r="J1392" s="61"/>
      <c r="K1392" s="61"/>
      <c r="L1392" s="61"/>
      <c r="M1392" s="61"/>
      <c r="N1392" s="61"/>
      <c r="O1392" s="61"/>
      <c r="P1392" s="61"/>
      <c r="Q1392" s="61"/>
      <c r="R1392" s="61"/>
      <c r="S1392" s="61"/>
      <c r="T1392" s="61"/>
      <c r="U1392" s="61"/>
      <c r="V1392" s="61"/>
      <c r="W1392" s="61"/>
      <c r="X1392" s="61"/>
      <c r="Y1392" s="61"/>
      <c r="Z1392" s="61"/>
      <c r="AA1392" s="61"/>
      <c r="AB1392" s="61"/>
      <c r="AC1392" s="61"/>
      <c r="AD1392" s="61"/>
      <c r="AE1392" s="61"/>
      <c r="AF1392" s="61"/>
      <c r="AG1392" s="61"/>
      <c r="AH1392" s="61"/>
      <c r="AI1392" s="61"/>
      <c r="AJ1392" s="61"/>
      <c r="AK1392" s="61"/>
      <c r="AL1392" s="56"/>
      <c r="AM1392" s="22"/>
      <c r="AN1392" s="22"/>
      <c r="AO1392" s="22"/>
      <c r="AP1392" s="22"/>
      <c r="AQ1392" s="22"/>
      <c r="AR1392" s="22"/>
      <c r="AS1392" s="22"/>
      <c r="AT1392" s="22"/>
      <c r="AU1392" s="22"/>
      <c r="AV1392" s="22"/>
      <c r="AW1392" s="22"/>
      <c r="AX1392" s="22"/>
      <c r="AY1392" s="22"/>
      <c r="AZ1392" s="22"/>
      <c r="BA1392" s="22"/>
      <c r="BB1392" s="22"/>
      <c r="BC1392" s="22"/>
      <c r="BD1392" s="22"/>
      <c r="BE1392" s="22"/>
      <c r="BF1392" s="22"/>
      <c r="BG1392" s="22"/>
      <c r="BH1392" s="22"/>
      <c r="BI1392" s="22"/>
      <c r="BJ1392" s="22"/>
      <c r="BK1392" s="22"/>
      <c r="BL1392" s="22"/>
      <c r="BM1392" s="22"/>
      <c r="BN1392" s="22"/>
      <c r="BO1392" s="22"/>
      <c r="BP1392" s="22"/>
      <c r="BQ1392" s="22"/>
      <c r="BR1392" s="22"/>
      <c r="BS1392" s="22"/>
      <c r="BT1392" s="22"/>
      <c r="BU1392" s="22"/>
      <c r="BV1392" s="22"/>
      <c r="BW1392" s="22"/>
      <c r="BX1392" s="22"/>
      <c r="BY1392" s="22"/>
      <c r="BZ1392" s="22"/>
      <c r="CA1392" s="22"/>
      <c r="CB1392" s="22"/>
      <c r="CC1392" s="22"/>
      <c r="CD1392" s="22"/>
      <c r="CE1392" s="22"/>
      <c r="CF1392" s="22"/>
      <c r="CG1392" s="22"/>
      <c r="CH1392" s="22"/>
      <c r="CI1392" s="22"/>
      <c r="CJ1392" s="22"/>
      <c r="CK1392" s="22"/>
      <c r="CL1392" s="22"/>
      <c r="CM1392" s="22"/>
      <c r="CN1392" s="22"/>
      <c r="CO1392" s="22"/>
      <c r="CP1392" s="22"/>
      <c r="CQ1392" s="22"/>
      <c r="CR1392" s="22"/>
      <c r="CS1392" s="22"/>
      <c r="CT1392" s="22"/>
      <c r="CU1392" s="22"/>
      <c r="CV1392" s="22"/>
      <c r="CW1392" s="22"/>
      <c r="CX1392" s="22"/>
      <c r="CY1392" s="22"/>
      <c r="CZ1392" s="22"/>
      <c r="DA1392" s="22"/>
      <c r="DB1392" s="22"/>
    </row>
    <row r="1393" spans="1:106" s="23" customFormat="1" ht="15" customHeight="1" x14ac:dyDescent="0.2">
      <c r="A1393" s="60"/>
      <c r="B1393" s="60"/>
      <c r="C1393" s="60"/>
      <c r="D1393" s="60"/>
      <c r="E1393" s="60"/>
      <c r="F1393" s="60"/>
      <c r="G1393" s="60"/>
      <c r="H1393" s="61"/>
      <c r="I1393" s="61"/>
      <c r="J1393" s="61"/>
      <c r="K1393" s="61"/>
      <c r="L1393" s="61"/>
      <c r="M1393" s="61"/>
      <c r="N1393" s="61"/>
      <c r="O1393" s="61"/>
      <c r="P1393" s="61"/>
      <c r="Q1393" s="61"/>
      <c r="R1393" s="61"/>
      <c r="S1393" s="61"/>
      <c r="T1393" s="61"/>
      <c r="U1393" s="61"/>
      <c r="V1393" s="61"/>
      <c r="W1393" s="61"/>
      <c r="X1393" s="61"/>
      <c r="Y1393" s="61"/>
      <c r="Z1393" s="61"/>
      <c r="AA1393" s="61"/>
      <c r="AB1393" s="61"/>
      <c r="AC1393" s="61"/>
      <c r="AD1393" s="61"/>
      <c r="AE1393" s="61"/>
      <c r="AF1393" s="61"/>
      <c r="AG1393" s="61"/>
      <c r="AH1393" s="61"/>
      <c r="AI1393" s="61"/>
      <c r="AJ1393" s="61"/>
      <c r="AK1393" s="61"/>
      <c r="AL1393" s="56"/>
      <c r="AM1393" s="22"/>
      <c r="AN1393" s="22"/>
      <c r="AO1393" s="22"/>
      <c r="AP1393" s="22"/>
      <c r="AQ1393" s="22"/>
      <c r="AR1393" s="22"/>
      <c r="AS1393" s="22"/>
      <c r="AT1393" s="22"/>
      <c r="AU1393" s="22"/>
      <c r="AV1393" s="22"/>
      <c r="AW1393" s="22"/>
      <c r="AX1393" s="22"/>
      <c r="AY1393" s="22"/>
      <c r="AZ1393" s="22"/>
      <c r="BA1393" s="22"/>
      <c r="BB1393" s="22"/>
      <c r="BC1393" s="22"/>
      <c r="BD1393" s="22"/>
      <c r="BE1393" s="22"/>
      <c r="BF1393" s="22"/>
      <c r="BG1393" s="22"/>
      <c r="BH1393" s="22"/>
      <c r="BI1393" s="22"/>
      <c r="BJ1393" s="22"/>
      <c r="BK1393" s="22"/>
      <c r="BL1393" s="22"/>
      <c r="BM1393" s="22"/>
      <c r="BN1393" s="22"/>
      <c r="BO1393" s="22"/>
      <c r="BP1393" s="22"/>
      <c r="BQ1393" s="22"/>
      <c r="BR1393" s="22"/>
      <c r="BS1393" s="22"/>
      <c r="BT1393" s="22"/>
      <c r="BU1393" s="22"/>
      <c r="BV1393" s="22"/>
      <c r="BW1393" s="22"/>
      <c r="BX1393" s="22"/>
      <c r="BY1393" s="22"/>
      <c r="BZ1393" s="22"/>
      <c r="CA1393" s="22"/>
      <c r="CB1393" s="22"/>
      <c r="CC1393" s="22"/>
      <c r="CD1393" s="22"/>
      <c r="CE1393" s="22"/>
      <c r="CF1393" s="22"/>
      <c r="CG1393" s="22"/>
      <c r="CH1393" s="22"/>
      <c r="CI1393" s="22"/>
      <c r="CJ1393" s="22"/>
      <c r="CK1393" s="22"/>
      <c r="CL1393" s="22"/>
      <c r="CM1393" s="22"/>
      <c r="CN1393" s="22"/>
      <c r="CO1393" s="22"/>
      <c r="CP1393" s="22"/>
      <c r="CQ1393" s="22"/>
      <c r="CR1393" s="22"/>
      <c r="CS1393" s="22"/>
      <c r="CT1393" s="22"/>
      <c r="CU1393" s="22"/>
      <c r="CV1393" s="22"/>
      <c r="CW1393" s="22"/>
      <c r="CX1393" s="22"/>
      <c r="CY1393" s="22"/>
      <c r="CZ1393" s="22"/>
      <c r="DA1393" s="22"/>
      <c r="DB1393" s="22"/>
    </row>
    <row r="1394" spans="1:106" s="23" customFormat="1" ht="15" customHeight="1" x14ac:dyDescent="0.2">
      <c r="A1394" s="60"/>
      <c r="B1394" s="60"/>
      <c r="C1394" s="60"/>
      <c r="D1394" s="60"/>
      <c r="E1394" s="60"/>
      <c r="F1394" s="60"/>
      <c r="G1394" s="60"/>
      <c r="H1394" s="61"/>
      <c r="I1394" s="61"/>
      <c r="J1394" s="61"/>
      <c r="K1394" s="61"/>
      <c r="L1394" s="61"/>
      <c r="M1394" s="61"/>
      <c r="N1394" s="61"/>
      <c r="O1394" s="61"/>
      <c r="P1394" s="61"/>
      <c r="Q1394" s="61"/>
      <c r="R1394" s="61"/>
      <c r="S1394" s="61"/>
      <c r="T1394" s="61"/>
      <c r="U1394" s="61"/>
      <c r="V1394" s="61"/>
      <c r="W1394" s="61"/>
      <c r="X1394" s="61"/>
      <c r="Y1394" s="61"/>
      <c r="Z1394" s="61"/>
      <c r="AA1394" s="61"/>
      <c r="AB1394" s="61"/>
      <c r="AC1394" s="61"/>
      <c r="AD1394" s="61"/>
      <c r="AE1394" s="61"/>
      <c r="AF1394" s="61"/>
      <c r="AG1394" s="61"/>
      <c r="AH1394" s="61"/>
      <c r="AI1394" s="61"/>
      <c r="AJ1394" s="61"/>
      <c r="AK1394" s="61"/>
      <c r="AL1394" s="56"/>
      <c r="AM1394" s="22"/>
      <c r="AN1394" s="22"/>
      <c r="AO1394" s="22"/>
      <c r="AP1394" s="22"/>
      <c r="AQ1394" s="22"/>
      <c r="AR1394" s="22"/>
      <c r="AS1394" s="22"/>
      <c r="AT1394" s="22"/>
      <c r="AU1394" s="22"/>
      <c r="AV1394" s="22"/>
      <c r="AW1394" s="22"/>
      <c r="AX1394" s="22"/>
      <c r="AY1394" s="22"/>
      <c r="AZ1394" s="22"/>
      <c r="BA1394" s="22"/>
      <c r="BB1394" s="22"/>
      <c r="BC1394" s="22"/>
      <c r="BD1394" s="22"/>
      <c r="BE1394" s="22"/>
      <c r="BF1394" s="22"/>
      <c r="BG1394" s="22"/>
      <c r="BH1394" s="22"/>
      <c r="BI1394" s="22"/>
      <c r="BJ1394" s="22"/>
      <c r="BK1394" s="22"/>
      <c r="BL1394" s="22"/>
      <c r="BM1394" s="22"/>
      <c r="BN1394" s="22"/>
      <c r="BO1394" s="22"/>
      <c r="BP1394" s="22"/>
      <c r="BQ1394" s="22"/>
      <c r="BR1394" s="22"/>
      <c r="BS1394" s="22"/>
      <c r="BT1394" s="22"/>
      <c r="BU1394" s="22"/>
      <c r="BV1394" s="22"/>
      <c r="BW1394" s="22"/>
      <c r="BX1394" s="22"/>
      <c r="BY1394" s="22"/>
      <c r="BZ1394" s="22"/>
      <c r="CA1394" s="22"/>
      <c r="CB1394" s="22"/>
      <c r="CC1394" s="22"/>
      <c r="CD1394" s="22"/>
      <c r="CE1394" s="22"/>
      <c r="CF1394" s="22"/>
      <c r="CG1394" s="22"/>
      <c r="CH1394" s="22"/>
      <c r="CI1394" s="22"/>
      <c r="CJ1394" s="22"/>
      <c r="CK1394" s="22"/>
      <c r="CL1394" s="22"/>
      <c r="CM1394" s="22"/>
      <c r="CN1394" s="22"/>
      <c r="CO1394" s="22"/>
      <c r="CP1394" s="22"/>
      <c r="CQ1394" s="22"/>
      <c r="CR1394" s="22"/>
      <c r="CS1394" s="22"/>
      <c r="CT1394" s="22"/>
      <c r="CU1394" s="22"/>
      <c r="CV1394" s="22"/>
      <c r="CW1394" s="22"/>
      <c r="CX1394" s="22"/>
      <c r="CY1394" s="22"/>
      <c r="CZ1394" s="22"/>
      <c r="DA1394" s="22"/>
      <c r="DB1394" s="22"/>
    </row>
    <row r="1395" spans="1:106" s="23" customFormat="1" ht="15" customHeight="1" x14ac:dyDescent="0.2">
      <c r="A1395" s="60"/>
      <c r="B1395" s="60"/>
      <c r="C1395" s="60"/>
      <c r="D1395" s="60"/>
      <c r="E1395" s="60"/>
      <c r="F1395" s="60"/>
      <c r="G1395" s="60"/>
      <c r="H1395" s="61"/>
      <c r="I1395" s="61"/>
      <c r="J1395" s="61"/>
      <c r="K1395" s="61"/>
      <c r="L1395" s="61"/>
      <c r="M1395" s="61"/>
      <c r="N1395" s="61"/>
      <c r="O1395" s="61"/>
      <c r="P1395" s="61"/>
      <c r="Q1395" s="61"/>
      <c r="R1395" s="61"/>
      <c r="S1395" s="61"/>
      <c r="T1395" s="61"/>
      <c r="U1395" s="61"/>
      <c r="V1395" s="61"/>
      <c r="W1395" s="61"/>
      <c r="X1395" s="61"/>
      <c r="Y1395" s="61"/>
      <c r="Z1395" s="61"/>
      <c r="AA1395" s="61"/>
      <c r="AB1395" s="61"/>
      <c r="AC1395" s="61"/>
      <c r="AD1395" s="61"/>
      <c r="AE1395" s="61"/>
      <c r="AF1395" s="61"/>
      <c r="AG1395" s="61"/>
      <c r="AH1395" s="61"/>
      <c r="AI1395" s="61"/>
      <c r="AJ1395" s="61"/>
      <c r="AK1395" s="61"/>
      <c r="AL1395" s="56"/>
      <c r="AM1395" s="22"/>
      <c r="AN1395" s="22"/>
      <c r="AO1395" s="22"/>
      <c r="AP1395" s="22"/>
      <c r="AQ1395" s="22"/>
      <c r="AR1395" s="22"/>
      <c r="AS1395" s="22"/>
      <c r="AT1395" s="22"/>
      <c r="AU1395" s="22"/>
      <c r="AV1395" s="22"/>
      <c r="AW1395" s="22"/>
      <c r="AX1395" s="22"/>
      <c r="AY1395" s="22"/>
      <c r="AZ1395" s="22"/>
      <c r="BA1395" s="22"/>
      <c r="BB1395" s="22"/>
      <c r="BC1395" s="22"/>
      <c r="BD1395" s="22"/>
      <c r="BE1395" s="22"/>
      <c r="BF1395" s="22"/>
      <c r="BG1395" s="22"/>
      <c r="BH1395" s="22"/>
      <c r="BI1395" s="22"/>
      <c r="BJ1395" s="22"/>
      <c r="BK1395" s="22"/>
      <c r="BL1395" s="22"/>
      <c r="BM1395" s="22"/>
      <c r="BN1395" s="22"/>
      <c r="BO1395" s="22"/>
      <c r="BP1395" s="22"/>
      <c r="BQ1395" s="22"/>
      <c r="BR1395" s="22"/>
      <c r="BS1395" s="22"/>
      <c r="BT1395" s="22"/>
      <c r="BU1395" s="22"/>
      <c r="BV1395" s="22"/>
      <c r="BW1395" s="22"/>
      <c r="BX1395" s="22"/>
      <c r="BY1395" s="22"/>
      <c r="BZ1395" s="22"/>
      <c r="CA1395" s="22"/>
      <c r="CB1395" s="22"/>
      <c r="CC1395" s="22"/>
      <c r="CD1395" s="22"/>
      <c r="CE1395" s="22"/>
      <c r="CF1395" s="22"/>
      <c r="CG1395" s="22"/>
      <c r="CH1395" s="22"/>
      <c r="CI1395" s="22"/>
      <c r="CJ1395" s="22"/>
      <c r="CK1395" s="22"/>
      <c r="CL1395" s="22"/>
      <c r="CM1395" s="22"/>
      <c r="CN1395" s="22"/>
      <c r="CO1395" s="22"/>
      <c r="CP1395" s="22"/>
      <c r="CQ1395" s="22"/>
      <c r="CR1395" s="22"/>
      <c r="CS1395" s="22"/>
      <c r="CT1395" s="22"/>
      <c r="CU1395" s="22"/>
      <c r="CV1395" s="22"/>
      <c r="CW1395" s="22"/>
      <c r="CX1395" s="22"/>
      <c r="CY1395" s="22"/>
      <c r="CZ1395" s="22"/>
      <c r="DA1395" s="22"/>
      <c r="DB1395" s="22"/>
    </row>
    <row r="1396" spans="1:106" s="23" customFormat="1" ht="15" customHeight="1" x14ac:dyDescent="0.2">
      <c r="A1396" s="60"/>
      <c r="B1396" s="60"/>
      <c r="C1396" s="60"/>
      <c r="D1396" s="60"/>
      <c r="E1396" s="60"/>
      <c r="F1396" s="60"/>
      <c r="G1396" s="60"/>
      <c r="H1396" s="61"/>
      <c r="I1396" s="61"/>
      <c r="J1396" s="61"/>
      <c r="K1396" s="61"/>
      <c r="L1396" s="61"/>
      <c r="M1396" s="61"/>
      <c r="N1396" s="61"/>
      <c r="O1396" s="61"/>
      <c r="P1396" s="61"/>
      <c r="Q1396" s="61"/>
      <c r="R1396" s="61"/>
      <c r="S1396" s="61"/>
      <c r="T1396" s="61"/>
      <c r="U1396" s="61"/>
      <c r="V1396" s="61"/>
      <c r="W1396" s="61"/>
      <c r="X1396" s="61"/>
      <c r="Y1396" s="61"/>
      <c r="Z1396" s="61"/>
      <c r="AA1396" s="61"/>
      <c r="AB1396" s="61"/>
      <c r="AC1396" s="61"/>
      <c r="AD1396" s="61"/>
      <c r="AE1396" s="61"/>
      <c r="AF1396" s="61"/>
      <c r="AG1396" s="61"/>
      <c r="AH1396" s="61"/>
      <c r="AI1396" s="61"/>
      <c r="AJ1396" s="61"/>
      <c r="AK1396" s="61"/>
      <c r="AL1396" s="56"/>
      <c r="AM1396" s="22"/>
      <c r="AN1396" s="22"/>
      <c r="AO1396" s="22"/>
      <c r="AP1396" s="22"/>
      <c r="AQ1396" s="22"/>
      <c r="AR1396" s="22"/>
      <c r="AS1396" s="22"/>
      <c r="AT1396" s="22"/>
      <c r="AU1396" s="22"/>
      <c r="AV1396" s="22"/>
      <c r="AW1396" s="22"/>
      <c r="AX1396" s="22"/>
      <c r="AY1396" s="22"/>
      <c r="AZ1396" s="22"/>
      <c r="BA1396" s="22"/>
      <c r="BB1396" s="22"/>
      <c r="BC1396" s="22"/>
      <c r="BD1396" s="22"/>
      <c r="BE1396" s="22"/>
      <c r="BF1396" s="22"/>
      <c r="BG1396" s="22"/>
      <c r="BH1396" s="22"/>
      <c r="BI1396" s="22"/>
      <c r="BJ1396" s="22"/>
      <c r="BK1396" s="22"/>
      <c r="BL1396" s="22"/>
      <c r="BM1396" s="22"/>
      <c r="BN1396" s="22"/>
      <c r="BO1396" s="22"/>
      <c r="BP1396" s="22"/>
      <c r="BQ1396" s="22"/>
      <c r="BR1396" s="22"/>
      <c r="BS1396" s="22"/>
      <c r="BT1396" s="22"/>
      <c r="BU1396" s="22"/>
      <c r="BV1396" s="22"/>
      <c r="BW1396" s="22"/>
      <c r="BX1396" s="22"/>
      <c r="BY1396" s="22"/>
      <c r="BZ1396" s="22"/>
      <c r="CA1396" s="22"/>
      <c r="CB1396" s="22"/>
      <c r="CC1396" s="22"/>
      <c r="CD1396" s="22"/>
      <c r="CE1396" s="22"/>
      <c r="CF1396" s="22"/>
      <c r="CG1396" s="22"/>
      <c r="CH1396" s="22"/>
      <c r="CI1396" s="22"/>
      <c r="CJ1396" s="22"/>
      <c r="CK1396" s="22"/>
      <c r="CL1396" s="22"/>
      <c r="CM1396" s="22"/>
      <c r="CN1396" s="22"/>
      <c r="CO1396" s="22"/>
      <c r="CP1396" s="22"/>
      <c r="CQ1396" s="22"/>
      <c r="CR1396" s="22"/>
      <c r="CS1396" s="22"/>
      <c r="CT1396" s="22"/>
      <c r="CU1396" s="22"/>
      <c r="CV1396" s="22"/>
      <c r="CW1396" s="22"/>
      <c r="CX1396" s="22"/>
      <c r="CY1396" s="22"/>
      <c r="CZ1396" s="22"/>
      <c r="DA1396" s="22"/>
      <c r="DB1396" s="22"/>
    </row>
    <row r="1397" spans="1:106" s="23" customFormat="1" ht="15" customHeight="1" x14ac:dyDescent="0.2">
      <c r="A1397" s="60"/>
      <c r="B1397" s="60"/>
      <c r="C1397" s="60"/>
      <c r="D1397" s="60"/>
      <c r="E1397" s="60"/>
      <c r="F1397" s="60"/>
      <c r="G1397" s="60"/>
      <c r="H1397" s="61"/>
      <c r="I1397" s="61"/>
      <c r="J1397" s="61"/>
      <c r="K1397" s="61"/>
      <c r="L1397" s="61"/>
      <c r="M1397" s="61"/>
      <c r="N1397" s="61"/>
      <c r="O1397" s="61"/>
      <c r="P1397" s="61"/>
      <c r="Q1397" s="61"/>
      <c r="R1397" s="61"/>
      <c r="S1397" s="61"/>
      <c r="T1397" s="61"/>
      <c r="U1397" s="61"/>
      <c r="V1397" s="61"/>
      <c r="W1397" s="61"/>
      <c r="X1397" s="61"/>
      <c r="Y1397" s="61"/>
      <c r="Z1397" s="61"/>
      <c r="AA1397" s="61"/>
      <c r="AB1397" s="61"/>
      <c r="AC1397" s="61"/>
      <c r="AD1397" s="61"/>
      <c r="AE1397" s="61"/>
      <c r="AF1397" s="61"/>
      <c r="AG1397" s="61"/>
      <c r="AH1397" s="61"/>
      <c r="AI1397" s="61"/>
      <c r="AJ1397" s="61"/>
      <c r="AK1397" s="61"/>
      <c r="AL1397" s="56"/>
      <c r="AM1397" s="22"/>
      <c r="AN1397" s="22"/>
      <c r="AO1397" s="22"/>
      <c r="AP1397" s="22"/>
      <c r="AQ1397" s="22"/>
      <c r="AR1397" s="22"/>
      <c r="AS1397" s="22"/>
      <c r="AT1397" s="22"/>
      <c r="AU1397" s="22"/>
      <c r="AV1397" s="22"/>
      <c r="AW1397" s="22"/>
      <c r="AX1397" s="22"/>
      <c r="AY1397" s="22"/>
      <c r="AZ1397" s="22"/>
      <c r="BA1397" s="22"/>
      <c r="BB1397" s="22"/>
      <c r="BC1397" s="22"/>
      <c r="BD1397" s="22"/>
      <c r="BE1397" s="22"/>
      <c r="BF1397" s="22"/>
      <c r="BG1397" s="22"/>
      <c r="BH1397" s="22"/>
      <c r="BI1397" s="22"/>
      <c r="BJ1397" s="22"/>
      <c r="BK1397" s="22"/>
      <c r="BL1397" s="22"/>
      <c r="BM1397" s="22"/>
      <c r="BN1397" s="22"/>
      <c r="BO1397" s="22"/>
      <c r="BP1397" s="22"/>
      <c r="BQ1397" s="22"/>
      <c r="BR1397" s="22"/>
      <c r="BS1397" s="22"/>
      <c r="BT1397" s="22"/>
      <c r="BU1397" s="22"/>
      <c r="BV1397" s="22"/>
      <c r="BW1397" s="22"/>
      <c r="BX1397" s="22"/>
      <c r="BY1397" s="22"/>
      <c r="BZ1397" s="22"/>
      <c r="CA1397" s="22"/>
      <c r="CB1397" s="22"/>
      <c r="CC1397" s="22"/>
      <c r="CD1397" s="22"/>
      <c r="CE1397" s="22"/>
      <c r="CF1397" s="22"/>
      <c r="CG1397" s="22"/>
      <c r="CH1397" s="22"/>
      <c r="CI1397" s="22"/>
      <c r="CJ1397" s="22"/>
      <c r="CK1397" s="22"/>
      <c r="CL1397" s="22"/>
      <c r="CM1397" s="22"/>
      <c r="CN1397" s="22"/>
      <c r="CO1397" s="22"/>
      <c r="CP1397" s="22"/>
      <c r="CQ1397" s="22"/>
      <c r="CR1397" s="22"/>
      <c r="CS1397" s="22"/>
      <c r="CT1397" s="22"/>
      <c r="CU1397" s="22"/>
      <c r="CV1397" s="22"/>
      <c r="CW1397" s="22"/>
      <c r="CX1397" s="22"/>
      <c r="CY1397" s="22"/>
      <c r="CZ1397" s="22"/>
      <c r="DA1397" s="22"/>
      <c r="DB1397" s="22"/>
    </row>
    <row r="1398" spans="1:106" s="23" customFormat="1" ht="15" customHeight="1" x14ac:dyDescent="0.2">
      <c r="A1398" s="60"/>
      <c r="B1398" s="60"/>
      <c r="C1398" s="60"/>
      <c r="D1398" s="60"/>
      <c r="E1398" s="60"/>
      <c r="F1398" s="60"/>
      <c r="G1398" s="60"/>
      <c r="H1398" s="61"/>
      <c r="I1398" s="61"/>
      <c r="J1398" s="61"/>
      <c r="K1398" s="61"/>
      <c r="L1398" s="61"/>
      <c r="M1398" s="61"/>
      <c r="N1398" s="61"/>
      <c r="O1398" s="61"/>
      <c r="P1398" s="61"/>
      <c r="Q1398" s="61"/>
      <c r="R1398" s="61"/>
      <c r="S1398" s="61"/>
      <c r="T1398" s="61"/>
      <c r="U1398" s="61"/>
      <c r="V1398" s="61"/>
      <c r="W1398" s="61"/>
      <c r="X1398" s="61"/>
      <c r="Y1398" s="61"/>
      <c r="Z1398" s="61"/>
      <c r="AA1398" s="61"/>
      <c r="AB1398" s="61"/>
      <c r="AC1398" s="61"/>
      <c r="AD1398" s="61"/>
      <c r="AE1398" s="61"/>
      <c r="AF1398" s="61"/>
      <c r="AG1398" s="61"/>
      <c r="AH1398" s="61"/>
      <c r="AI1398" s="61"/>
      <c r="AJ1398" s="61"/>
      <c r="AK1398" s="61"/>
      <c r="AL1398" s="56"/>
      <c r="AM1398" s="22"/>
      <c r="AN1398" s="22"/>
      <c r="AO1398" s="22"/>
      <c r="AP1398" s="22"/>
      <c r="AQ1398" s="22"/>
      <c r="AR1398" s="22"/>
      <c r="AS1398" s="22"/>
      <c r="AT1398" s="22"/>
      <c r="AU1398" s="22"/>
      <c r="AV1398" s="22"/>
      <c r="AW1398" s="22"/>
      <c r="AX1398" s="22"/>
      <c r="AY1398" s="22"/>
      <c r="AZ1398" s="22"/>
      <c r="BA1398" s="22"/>
      <c r="BB1398" s="22"/>
      <c r="BC1398" s="22"/>
      <c r="BD1398" s="22"/>
      <c r="BE1398" s="22"/>
      <c r="BF1398" s="22"/>
      <c r="BG1398" s="22"/>
      <c r="BH1398" s="22"/>
      <c r="BI1398" s="22"/>
      <c r="BJ1398" s="22"/>
      <c r="BK1398" s="22"/>
      <c r="BL1398" s="22"/>
      <c r="BM1398" s="22"/>
      <c r="BN1398" s="22"/>
      <c r="BO1398" s="22"/>
      <c r="BP1398" s="22"/>
      <c r="BQ1398" s="22"/>
      <c r="BR1398" s="22"/>
      <c r="BS1398" s="22"/>
      <c r="BT1398" s="22"/>
      <c r="BU1398" s="22"/>
      <c r="BV1398" s="22"/>
      <c r="BW1398" s="22"/>
      <c r="BX1398" s="22"/>
      <c r="BY1398" s="22"/>
      <c r="BZ1398" s="22"/>
      <c r="CA1398" s="22"/>
      <c r="CB1398" s="22"/>
      <c r="CC1398" s="22"/>
      <c r="CD1398" s="22"/>
      <c r="CE1398" s="22"/>
      <c r="CF1398" s="22"/>
      <c r="CG1398" s="22"/>
      <c r="CH1398" s="22"/>
      <c r="CI1398" s="22"/>
      <c r="CJ1398" s="22"/>
      <c r="CK1398" s="22"/>
      <c r="CL1398" s="22"/>
      <c r="CM1398" s="22"/>
      <c r="CN1398" s="22"/>
      <c r="CO1398" s="22"/>
      <c r="CP1398" s="22"/>
      <c r="CQ1398" s="22"/>
      <c r="CR1398" s="22"/>
      <c r="CS1398" s="22"/>
      <c r="CT1398" s="22"/>
      <c r="CU1398" s="22"/>
      <c r="CV1398" s="22"/>
      <c r="CW1398" s="22"/>
      <c r="CX1398" s="22"/>
      <c r="CY1398" s="22"/>
      <c r="CZ1398" s="22"/>
      <c r="DA1398" s="22"/>
      <c r="DB1398" s="22"/>
    </row>
    <row r="1399" spans="1:106" s="23" customFormat="1" ht="15" customHeight="1" x14ac:dyDescent="0.2">
      <c r="A1399" s="60"/>
      <c r="B1399" s="60"/>
      <c r="C1399" s="60"/>
      <c r="D1399" s="60"/>
      <c r="E1399" s="60"/>
      <c r="F1399" s="60"/>
      <c r="G1399" s="60"/>
      <c r="H1399" s="61"/>
      <c r="I1399" s="61"/>
      <c r="J1399" s="61"/>
      <c r="K1399" s="61"/>
      <c r="L1399" s="61"/>
      <c r="M1399" s="61"/>
      <c r="N1399" s="61"/>
      <c r="O1399" s="61"/>
      <c r="P1399" s="61"/>
      <c r="Q1399" s="61"/>
      <c r="R1399" s="61"/>
      <c r="S1399" s="61"/>
      <c r="T1399" s="61"/>
      <c r="U1399" s="61"/>
      <c r="V1399" s="61"/>
      <c r="W1399" s="61"/>
      <c r="X1399" s="61"/>
      <c r="Y1399" s="61"/>
      <c r="Z1399" s="61"/>
      <c r="AA1399" s="61"/>
      <c r="AB1399" s="61"/>
      <c r="AC1399" s="61"/>
      <c r="AD1399" s="61"/>
      <c r="AE1399" s="61"/>
      <c r="AF1399" s="61"/>
      <c r="AG1399" s="61"/>
      <c r="AH1399" s="61"/>
      <c r="AI1399" s="61"/>
      <c r="AJ1399" s="61"/>
      <c r="AK1399" s="61"/>
      <c r="AL1399" s="56"/>
      <c r="AM1399" s="22"/>
      <c r="AN1399" s="22"/>
      <c r="AO1399" s="22"/>
      <c r="AP1399" s="22"/>
      <c r="AQ1399" s="22"/>
      <c r="AR1399" s="22"/>
      <c r="AS1399" s="22"/>
      <c r="AT1399" s="22"/>
      <c r="AU1399" s="22"/>
      <c r="AV1399" s="22"/>
      <c r="AW1399" s="22"/>
      <c r="AX1399" s="22"/>
      <c r="AY1399" s="22"/>
      <c r="AZ1399" s="22"/>
      <c r="BA1399" s="22"/>
      <c r="BB1399" s="22"/>
      <c r="BC1399" s="22"/>
      <c r="BD1399" s="22"/>
      <c r="BE1399" s="22"/>
      <c r="BF1399" s="22"/>
      <c r="BG1399" s="22"/>
      <c r="BH1399" s="22"/>
      <c r="BI1399" s="22"/>
      <c r="BJ1399" s="22"/>
      <c r="BK1399" s="22"/>
      <c r="BL1399" s="22"/>
      <c r="BM1399" s="22"/>
      <c r="BN1399" s="22"/>
      <c r="BO1399" s="22"/>
      <c r="BP1399" s="22"/>
      <c r="BQ1399" s="22"/>
      <c r="BR1399" s="22"/>
      <c r="BS1399" s="22"/>
      <c r="BT1399" s="22"/>
      <c r="BU1399" s="22"/>
      <c r="BV1399" s="22"/>
      <c r="BW1399" s="22"/>
      <c r="BX1399" s="22"/>
      <c r="BY1399" s="22"/>
      <c r="BZ1399" s="22"/>
      <c r="CA1399" s="22"/>
      <c r="CB1399" s="22"/>
      <c r="CC1399" s="22"/>
      <c r="CD1399" s="22"/>
      <c r="CE1399" s="22"/>
      <c r="CF1399" s="22"/>
      <c r="CG1399" s="22"/>
      <c r="CH1399" s="22"/>
      <c r="CI1399" s="22"/>
      <c r="CJ1399" s="22"/>
      <c r="CK1399" s="22"/>
      <c r="CL1399" s="22"/>
      <c r="CM1399" s="22"/>
      <c r="CN1399" s="22"/>
      <c r="CO1399" s="22"/>
      <c r="CP1399" s="22"/>
      <c r="CQ1399" s="22"/>
      <c r="CR1399" s="22"/>
      <c r="CS1399" s="22"/>
      <c r="CT1399" s="22"/>
      <c r="CU1399" s="22"/>
      <c r="CV1399" s="22"/>
      <c r="CW1399" s="22"/>
      <c r="CX1399" s="22"/>
      <c r="CY1399" s="22"/>
      <c r="CZ1399" s="22"/>
      <c r="DA1399" s="22"/>
      <c r="DB1399" s="22"/>
    </row>
    <row r="1400" spans="1:106" s="23" customFormat="1" ht="15" customHeight="1" x14ac:dyDescent="0.2">
      <c r="A1400" s="60"/>
      <c r="B1400" s="60"/>
      <c r="C1400" s="60"/>
      <c r="D1400" s="60"/>
      <c r="E1400" s="60"/>
      <c r="F1400" s="60"/>
      <c r="G1400" s="60"/>
      <c r="H1400" s="61"/>
      <c r="I1400" s="61"/>
      <c r="J1400" s="61"/>
      <c r="K1400" s="61"/>
      <c r="L1400" s="61"/>
      <c r="M1400" s="61"/>
      <c r="N1400" s="61"/>
      <c r="O1400" s="61"/>
      <c r="P1400" s="61"/>
      <c r="Q1400" s="61"/>
      <c r="R1400" s="61"/>
      <c r="S1400" s="61"/>
      <c r="T1400" s="61"/>
      <c r="U1400" s="61"/>
      <c r="V1400" s="61"/>
      <c r="W1400" s="61"/>
      <c r="X1400" s="61"/>
      <c r="Y1400" s="61"/>
      <c r="Z1400" s="61"/>
      <c r="AA1400" s="61"/>
      <c r="AB1400" s="61"/>
      <c r="AC1400" s="61"/>
      <c r="AD1400" s="61"/>
      <c r="AE1400" s="61"/>
      <c r="AF1400" s="61"/>
      <c r="AG1400" s="61"/>
      <c r="AH1400" s="61"/>
      <c r="AI1400" s="61"/>
      <c r="AJ1400" s="61"/>
      <c r="AK1400" s="61"/>
      <c r="AL1400" s="56"/>
      <c r="AM1400" s="22"/>
      <c r="AN1400" s="22"/>
      <c r="AO1400" s="22"/>
      <c r="AP1400" s="22"/>
      <c r="AQ1400" s="22"/>
      <c r="AR1400" s="22"/>
      <c r="AS1400" s="22"/>
      <c r="AT1400" s="22"/>
      <c r="AU1400" s="22"/>
      <c r="AV1400" s="22"/>
      <c r="AW1400" s="22"/>
      <c r="AX1400" s="22"/>
      <c r="AY1400" s="22"/>
      <c r="AZ1400" s="22"/>
      <c r="BA1400" s="22"/>
      <c r="BB1400" s="22"/>
      <c r="BC1400" s="22"/>
      <c r="BD1400" s="22"/>
      <c r="BE1400" s="22"/>
      <c r="BF1400" s="22"/>
      <c r="BG1400" s="22"/>
      <c r="BH1400" s="22"/>
      <c r="BI1400" s="22"/>
      <c r="BJ1400" s="22"/>
      <c r="BK1400" s="22"/>
      <c r="BL1400" s="22"/>
      <c r="BM1400" s="22"/>
      <c r="BN1400" s="22"/>
      <c r="BO1400" s="22"/>
      <c r="BP1400" s="22"/>
      <c r="BQ1400" s="22"/>
      <c r="BR1400" s="22"/>
      <c r="BS1400" s="22"/>
      <c r="BT1400" s="22"/>
      <c r="BU1400" s="22"/>
      <c r="BV1400" s="22"/>
      <c r="BW1400" s="22"/>
      <c r="BX1400" s="22"/>
      <c r="BY1400" s="22"/>
      <c r="BZ1400" s="22"/>
      <c r="CA1400" s="22"/>
      <c r="CB1400" s="22"/>
      <c r="CC1400" s="22"/>
      <c r="CD1400" s="22"/>
      <c r="CE1400" s="22"/>
      <c r="CF1400" s="22"/>
      <c r="CG1400" s="22"/>
      <c r="CH1400" s="22"/>
      <c r="CI1400" s="22"/>
      <c r="CJ1400" s="22"/>
      <c r="CK1400" s="22"/>
      <c r="CL1400" s="22"/>
      <c r="CM1400" s="22"/>
      <c r="CN1400" s="22"/>
      <c r="CO1400" s="22"/>
      <c r="CP1400" s="22"/>
      <c r="CQ1400" s="22"/>
      <c r="CR1400" s="22"/>
      <c r="CS1400" s="22"/>
      <c r="CT1400" s="22"/>
      <c r="CU1400" s="22"/>
      <c r="CV1400" s="22"/>
      <c r="CW1400" s="22"/>
      <c r="CX1400" s="22"/>
      <c r="CY1400" s="22"/>
      <c r="CZ1400" s="22"/>
      <c r="DA1400" s="22"/>
      <c r="DB1400" s="22"/>
    </row>
    <row r="1401" spans="1:106" s="23" customFormat="1" ht="15" customHeight="1" x14ac:dyDescent="0.2">
      <c r="A1401" s="60"/>
      <c r="B1401" s="60"/>
      <c r="C1401" s="60"/>
      <c r="D1401" s="60"/>
      <c r="E1401" s="60"/>
      <c r="F1401" s="60"/>
      <c r="G1401" s="60"/>
      <c r="H1401" s="61"/>
      <c r="I1401" s="61"/>
      <c r="J1401" s="61"/>
      <c r="K1401" s="61"/>
      <c r="L1401" s="61"/>
      <c r="M1401" s="61"/>
      <c r="N1401" s="61"/>
      <c r="O1401" s="61"/>
      <c r="P1401" s="61"/>
      <c r="Q1401" s="61"/>
      <c r="R1401" s="61"/>
      <c r="S1401" s="61"/>
      <c r="T1401" s="61"/>
      <c r="U1401" s="61"/>
      <c r="V1401" s="61"/>
      <c r="W1401" s="61"/>
      <c r="X1401" s="61"/>
      <c r="Y1401" s="61"/>
      <c r="Z1401" s="61"/>
      <c r="AA1401" s="61"/>
      <c r="AB1401" s="61"/>
      <c r="AC1401" s="61"/>
      <c r="AD1401" s="61"/>
      <c r="AE1401" s="61"/>
      <c r="AF1401" s="61"/>
      <c r="AG1401" s="61"/>
      <c r="AH1401" s="61"/>
      <c r="AI1401" s="61"/>
      <c r="AJ1401" s="61"/>
      <c r="AK1401" s="61"/>
      <c r="AL1401" s="56"/>
      <c r="AM1401" s="22"/>
      <c r="AN1401" s="22"/>
      <c r="AO1401" s="22"/>
      <c r="AP1401" s="22"/>
      <c r="AQ1401" s="22"/>
      <c r="AR1401" s="22"/>
      <c r="AS1401" s="22"/>
      <c r="AT1401" s="22"/>
      <c r="AU1401" s="22"/>
      <c r="AV1401" s="22"/>
      <c r="AW1401" s="22"/>
      <c r="AX1401" s="22"/>
      <c r="AY1401" s="22"/>
      <c r="AZ1401" s="22"/>
      <c r="BA1401" s="22"/>
      <c r="BB1401" s="22"/>
      <c r="BC1401" s="22"/>
      <c r="BD1401" s="22"/>
      <c r="BE1401" s="22"/>
      <c r="BF1401" s="22"/>
      <c r="BG1401" s="22"/>
      <c r="BH1401" s="22"/>
      <c r="BI1401" s="22"/>
      <c r="BJ1401" s="22"/>
      <c r="BK1401" s="22"/>
      <c r="BL1401" s="22"/>
      <c r="BM1401" s="22"/>
      <c r="BN1401" s="22"/>
      <c r="BO1401" s="22"/>
      <c r="BP1401" s="22"/>
      <c r="BQ1401" s="22"/>
      <c r="BR1401" s="22"/>
      <c r="BS1401" s="22"/>
      <c r="BT1401" s="22"/>
      <c r="BU1401" s="22"/>
      <c r="BV1401" s="22"/>
      <c r="BW1401" s="22"/>
      <c r="BX1401" s="22"/>
      <c r="BY1401" s="22"/>
      <c r="BZ1401" s="22"/>
      <c r="CA1401" s="22"/>
      <c r="CB1401" s="22"/>
      <c r="CC1401" s="22"/>
      <c r="CD1401" s="22"/>
      <c r="CE1401" s="22"/>
      <c r="CF1401" s="22"/>
      <c r="CG1401" s="22"/>
      <c r="CH1401" s="22"/>
      <c r="CI1401" s="22"/>
      <c r="CJ1401" s="22"/>
      <c r="CK1401" s="22"/>
      <c r="CL1401" s="22"/>
      <c r="CM1401" s="22"/>
      <c r="CN1401" s="22"/>
      <c r="CO1401" s="22"/>
      <c r="CP1401" s="22"/>
      <c r="CQ1401" s="22"/>
      <c r="CR1401" s="22"/>
      <c r="CS1401" s="22"/>
      <c r="CT1401" s="22"/>
      <c r="CU1401" s="22"/>
      <c r="CV1401" s="22"/>
      <c r="CW1401" s="22"/>
      <c r="CX1401" s="22"/>
      <c r="CY1401" s="22"/>
      <c r="CZ1401" s="22"/>
      <c r="DA1401" s="22"/>
      <c r="DB1401" s="22"/>
    </row>
    <row r="1402" spans="1:106" s="23" customFormat="1" ht="15" customHeight="1" x14ac:dyDescent="0.2">
      <c r="A1402" s="60"/>
      <c r="B1402" s="60"/>
      <c r="C1402" s="60"/>
      <c r="D1402" s="60"/>
      <c r="E1402" s="60"/>
      <c r="F1402" s="60"/>
      <c r="G1402" s="60"/>
      <c r="H1402" s="61"/>
      <c r="I1402" s="61"/>
      <c r="J1402" s="61"/>
      <c r="K1402" s="61"/>
      <c r="L1402" s="61"/>
      <c r="M1402" s="61"/>
      <c r="N1402" s="61"/>
      <c r="O1402" s="61"/>
      <c r="P1402" s="61"/>
      <c r="Q1402" s="61"/>
      <c r="R1402" s="61"/>
      <c r="S1402" s="61"/>
      <c r="T1402" s="61"/>
      <c r="U1402" s="61"/>
      <c r="V1402" s="61"/>
      <c r="W1402" s="61"/>
      <c r="X1402" s="61"/>
      <c r="Y1402" s="61"/>
      <c r="Z1402" s="61"/>
      <c r="AA1402" s="61"/>
      <c r="AB1402" s="61"/>
      <c r="AC1402" s="61"/>
      <c r="AD1402" s="61"/>
      <c r="AE1402" s="61"/>
      <c r="AF1402" s="61"/>
      <c r="AG1402" s="61"/>
      <c r="AH1402" s="61"/>
      <c r="AI1402" s="61"/>
      <c r="AJ1402" s="61"/>
      <c r="AK1402" s="61"/>
      <c r="AL1402" s="56"/>
      <c r="AM1402" s="22"/>
      <c r="AN1402" s="22"/>
      <c r="AO1402" s="22"/>
      <c r="AP1402" s="22"/>
      <c r="AQ1402" s="22"/>
      <c r="AR1402" s="22"/>
      <c r="AS1402" s="22"/>
      <c r="AT1402" s="22"/>
      <c r="AU1402" s="22"/>
      <c r="AV1402" s="22"/>
      <c r="AW1402" s="22"/>
      <c r="AX1402" s="22"/>
      <c r="AY1402" s="22"/>
      <c r="AZ1402" s="22"/>
      <c r="BA1402" s="22"/>
      <c r="BB1402" s="22"/>
      <c r="BC1402" s="22"/>
      <c r="BD1402" s="22"/>
      <c r="BE1402" s="22"/>
      <c r="BF1402" s="22"/>
      <c r="BG1402" s="22"/>
      <c r="BH1402" s="22"/>
      <c r="BI1402" s="22"/>
      <c r="BJ1402" s="22"/>
      <c r="BK1402" s="22"/>
      <c r="BL1402" s="22"/>
      <c r="BM1402" s="22"/>
      <c r="BN1402" s="22"/>
      <c r="BO1402" s="22"/>
      <c r="BP1402" s="22"/>
      <c r="BQ1402" s="22"/>
      <c r="BR1402" s="22"/>
      <c r="BS1402" s="22"/>
      <c r="BT1402" s="22"/>
      <c r="BU1402" s="22"/>
      <c r="BV1402" s="22"/>
      <c r="BW1402" s="22"/>
      <c r="BX1402" s="22"/>
      <c r="BY1402" s="22"/>
      <c r="BZ1402" s="22"/>
      <c r="CA1402" s="22"/>
      <c r="CB1402" s="22"/>
      <c r="CC1402" s="22"/>
      <c r="CD1402" s="22"/>
      <c r="CE1402" s="22"/>
      <c r="CF1402" s="22"/>
      <c r="CG1402" s="22"/>
      <c r="CH1402" s="22"/>
      <c r="CI1402" s="22"/>
      <c r="CJ1402" s="22"/>
      <c r="CK1402" s="22"/>
      <c r="CL1402" s="22"/>
      <c r="CM1402" s="22"/>
      <c r="CN1402" s="22"/>
      <c r="CO1402" s="22"/>
      <c r="CP1402" s="22"/>
      <c r="CQ1402" s="22"/>
      <c r="CR1402" s="22"/>
      <c r="CS1402" s="22"/>
      <c r="CT1402" s="22"/>
      <c r="CU1402" s="22"/>
      <c r="CV1402" s="22"/>
      <c r="CW1402" s="22"/>
      <c r="CX1402" s="22"/>
      <c r="CY1402" s="22"/>
      <c r="CZ1402" s="22"/>
      <c r="DA1402" s="22"/>
      <c r="DB1402" s="22"/>
    </row>
    <row r="1403" spans="1:106" s="23" customFormat="1" ht="15" customHeight="1" x14ac:dyDescent="0.2">
      <c r="A1403" s="60"/>
      <c r="B1403" s="60"/>
      <c r="C1403" s="60"/>
      <c r="D1403" s="60"/>
      <c r="E1403" s="60"/>
      <c r="F1403" s="60"/>
      <c r="G1403" s="60"/>
      <c r="H1403" s="61"/>
      <c r="I1403" s="61"/>
      <c r="J1403" s="61"/>
      <c r="K1403" s="61"/>
      <c r="L1403" s="61"/>
      <c r="M1403" s="61"/>
      <c r="N1403" s="61"/>
      <c r="O1403" s="61"/>
      <c r="P1403" s="61"/>
      <c r="Q1403" s="61"/>
      <c r="R1403" s="61"/>
      <c r="S1403" s="61"/>
      <c r="T1403" s="61"/>
      <c r="U1403" s="61"/>
      <c r="V1403" s="61"/>
      <c r="W1403" s="61"/>
      <c r="X1403" s="61"/>
      <c r="Y1403" s="61"/>
      <c r="Z1403" s="61"/>
      <c r="AA1403" s="61"/>
      <c r="AB1403" s="61"/>
      <c r="AC1403" s="61"/>
      <c r="AD1403" s="61"/>
      <c r="AE1403" s="61"/>
      <c r="AF1403" s="61"/>
      <c r="AG1403" s="61"/>
      <c r="AH1403" s="61"/>
      <c r="AI1403" s="61"/>
      <c r="AJ1403" s="61"/>
      <c r="AK1403" s="61"/>
      <c r="AL1403" s="56"/>
      <c r="AM1403" s="22"/>
      <c r="AN1403" s="22"/>
      <c r="AO1403" s="22"/>
      <c r="AP1403" s="22"/>
      <c r="AQ1403" s="22"/>
      <c r="AR1403" s="22"/>
      <c r="AS1403" s="22"/>
      <c r="AT1403" s="22"/>
      <c r="AU1403" s="22"/>
      <c r="AV1403" s="22"/>
      <c r="AW1403" s="22"/>
      <c r="AX1403" s="22"/>
      <c r="AY1403" s="22"/>
      <c r="AZ1403" s="22"/>
      <c r="BA1403" s="22"/>
      <c r="BB1403" s="22"/>
      <c r="BC1403" s="22"/>
      <c r="BD1403" s="22"/>
      <c r="BE1403" s="22"/>
      <c r="BF1403" s="22"/>
      <c r="BG1403" s="22"/>
      <c r="BH1403" s="22"/>
      <c r="BI1403" s="22"/>
      <c r="BJ1403" s="22"/>
      <c r="BK1403" s="22"/>
      <c r="BL1403" s="22"/>
      <c r="BM1403" s="22"/>
      <c r="BN1403" s="22"/>
      <c r="BO1403" s="22"/>
      <c r="BP1403" s="22"/>
      <c r="BQ1403" s="22"/>
      <c r="BR1403" s="22"/>
      <c r="BS1403" s="22"/>
      <c r="BT1403" s="22"/>
      <c r="BU1403" s="22"/>
      <c r="BV1403" s="22"/>
      <c r="BW1403" s="22"/>
      <c r="BX1403" s="22"/>
      <c r="BY1403" s="22"/>
      <c r="BZ1403" s="22"/>
      <c r="CA1403" s="22"/>
      <c r="CB1403" s="22"/>
      <c r="CC1403" s="22"/>
      <c r="CD1403" s="22"/>
      <c r="CE1403" s="22"/>
      <c r="CF1403" s="22"/>
      <c r="CG1403" s="22"/>
      <c r="CH1403" s="22"/>
      <c r="CI1403" s="22"/>
      <c r="CJ1403" s="22"/>
      <c r="CK1403" s="22"/>
      <c r="CL1403" s="22"/>
      <c r="CM1403" s="22"/>
      <c r="CN1403" s="22"/>
      <c r="CO1403" s="22"/>
      <c r="CP1403" s="22"/>
      <c r="CQ1403" s="22"/>
      <c r="CR1403" s="22"/>
      <c r="CS1403" s="22"/>
      <c r="CT1403" s="22"/>
      <c r="CU1403" s="22"/>
      <c r="CV1403" s="22"/>
      <c r="CW1403" s="22"/>
      <c r="CX1403" s="22"/>
      <c r="CY1403" s="22"/>
      <c r="CZ1403" s="22"/>
      <c r="DA1403" s="22"/>
      <c r="DB1403" s="22"/>
    </row>
    <row r="1404" spans="1:106" s="23" customFormat="1" ht="15" customHeight="1" x14ac:dyDescent="0.2">
      <c r="A1404" s="60"/>
      <c r="B1404" s="60"/>
      <c r="C1404" s="60"/>
      <c r="D1404" s="60"/>
      <c r="E1404" s="60"/>
      <c r="F1404" s="60"/>
      <c r="G1404" s="60"/>
      <c r="H1404" s="61"/>
      <c r="I1404" s="61"/>
      <c r="J1404" s="61"/>
      <c r="K1404" s="61"/>
      <c r="L1404" s="61"/>
      <c r="M1404" s="61"/>
      <c r="N1404" s="61"/>
      <c r="O1404" s="61"/>
      <c r="P1404" s="61"/>
      <c r="Q1404" s="61"/>
      <c r="R1404" s="61"/>
      <c r="S1404" s="61"/>
      <c r="T1404" s="61"/>
      <c r="U1404" s="61"/>
      <c r="V1404" s="61"/>
      <c r="W1404" s="61"/>
      <c r="X1404" s="61"/>
      <c r="Y1404" s="61"/>
      <c r="Z1404" s="61"/>
      <c r="AA1404" s="61"/>
      <c r="AB1404" s="61"/>
      <c r="AC1404" s="61"/>
      <c r="AD1404" s="61"/>
      <c r="AE1404" s="61"/>
      <c r="AF1404" s="61"/>
      <c r="AG1404" s="61"/>
      <c r="AH1404" s="61"/>
      <c r="AI1404" s="61"/>
      <c r="AJ1404" s="61"/>
      <c r="AK1404" s="61"/>
      <c r="AL1404" s="56"/>
      <c r="AM1404" s="22"/>
      <c r="AN1404" s="22"/>
      <c r="AO1404" s="22"/>
      <c r="AP1404" s="22"/>
      <c r="AQ1404" s="22"/>
      <c r="AR1404" s="22"/>
      <c r="AS1404" s="22"/>
      <c r="AT1404" s="22"/>
      <c r="AU1404" s="22"/>
      <c r="AV1404" s="22"/>
      <c r="AW1404" s="22"/>
      <c r="AX1404" s="22"/>
      <c r="AY1404" s="22"/>
      <c r="AZ1404" s="22"/>
      <c r="BA1404" s="22"/>
      <c r="BB1404" s="22"/>
      <c r="BC1404" s="22"/>
      <c r="BD1404" s="22"/>
      <c r="BE1404" s="22"/>
      <c r="BF1404" s="22"/>
      <c r="BG1404" s="22"/>
      <c r="BH1404" s="22"/>
      <c r="BI1404" s="22"/>
      <c r="BJ1404" s="22"/>
      <c r="BK1404" s="22"/>
      <c r="BL1404" s="22"/>
      <c r="BM1404" s="22"/>
      <c r="BN1404" s="22"/>
      <c r="BO1404" s="22"/>
      <c r="BP1404" s="22"/>
      <c r="BQ1404" s="22"/>
      <c r="BR1404" s="22"/>
      <c r="BS1404" s="22"/>
      <c r="BT1404" s="22"/>
      <c r="BU1404" s="22"/>
      <c r="BV1404" s="22"/>
      <c r="BW1404" s="22"/>
      <c r="BX1404" s="22"/>
      <c r="BY1404" s="22"/>
      <c r="BZ1404" s="22"/>
      <c r="CA1404" s="22"/>
      <c r="CB1404" s="22"/>
      <c r="CC1404" s="22"/>
      <c r="CD1404" s="22"/>
      <c r="CE1404" s="22"/>
      <c r="CF1404" s="22"/>
      <c r="CG1404" s="22"/>
      <c r="CH1404" s="22"/>
      <c r="CI1404" s="22"/>
      <c r="CJ1404" s="22"/>
      <c r="CK1404" s="22"/>
      <c r="CL1404" s="22"/>
      <c r="CM1404" s="22"/>
      <c r="CN1404" s="22"/>
      <c r="CO1404" s="22"/>
      <c r="CP1404" s="22"/>
      <c r="CQ1404" s="22"/>
      <c r="CR1404" s="22"/>
      <c r="CS1404" s="22"/>
      <c r="CT1404" s="22"/>
      <c r="CU1404" s="22"/>
      <c r="CV1404" s="22"/>
      <c r="CW1404" s="22"/>
      <c r="CX1404" s="22"/>
      <c r="CY1404" s="22"/>
      <c r="CZ1404" s="22"/>
      <c r="DA1404" s="22"/>
      <c r="DB1404" s="22"/>
    </row>
    <row r="1405" spans="1:106" s="23" customFormat="1" ht="15" customHeight="1" x14ac:dyDescent="0.2">
      <c r="A1405" s="60"/>
      <c r="B1405" s="60"/>
      <c r="C1405" s="60"/>
      <c r="D1405" s="60"/>
      <c r="E1405" s="60"/>
      <c r="F1405" s="60"/>
      <c r="G1405" s="60"/>
      <c r="H1405" s="61"/>
      <c r="I1405" s="61"/>
      <c r="J1405" s="61"/>
      <c r="K1405" s="61"/>
      <c r="L1405" s="61"/>
      <c r="M1405" s="61"/>
      <c r="N1405" s="61"/>
      <c r="O1405" s="61"/>
      <c r="P1405" s="61"/>
      <c r="Q1405" s="61"/>
      <c r="R1405" s="61"/>
      <c r="S1405" s="61"/>
      <c r="T1405" s="61"/>
      <c r="U1405" s="61"/>
      <c r="V1405" s="61"/>
      <c r="W1405" s="61"/>
      <c r="X1405" s="61"/>
      <c r="Y1405" s="61"/>
      <c r="Z1405" s="61"/>
      <c r="AA1405" s="61"/>
      <c r="AB1405" s="61"/>
      <c r="AC1405" s="61"/>
      <c r="AD1405" s="61"/>
      <c r="AE1405" s="61"/>
      <c r="AF1405" s="61"/>
      <c r="AG1405" s="61"/>
      <c r="AH1405" s="61"/>
      <c r="AI1405" s="61"/>
      <c r="AJ1405" s="61"/>
      <c r="AK1405" s="61"/>
      <c r="AL1405" s="56"/>
      <c r="AM1405" s="22"/>
      <c r="AN1405" s="22"/>
      <c r="AO1405" s="22"/>
      <c r="AP1405" s="22"/>
      <c r="AQ1405" s="22"/>
      <c r="AR1405" s="22"/>
      <c r="AS1405" s="22"/>
      <c r="AT1405" s="22"/>
      <c r="AU1405" s="22"/>
      <c r="AV1405" s="22"/>
      <c r="AW1405" s="22"/>
      <c r="AX1405" s="22"/>
      <c r="AY1405" s="22"/>
      <c r="AZ1405" s="22"/>
      <c r="BA1405" s="22"/>
      <c r="BB1405" s="22"/>
      <c r="BC1405" s="22"/>
      <c r="BD1405" s="22"/>
      <c r="BE1405" s="22"/>
      <c r="BF1405" s="22"/>
      <c r="BG1405" s="22"/>
      <c r="BH1405" s="22"/>
      <c r="BI1405" s="22"/>
      <c r="BJ1405" s="22"/>
      <c r="BK1405" s="22"/>
      <c r="BL1405" s="22"/>
      <c r="BM1405" s="22"/>
      <c r="BN1405" s="22"/>
      <c r="BO1405" s="22"/>
      <c r="BP1405" s="22"/>
      <c r="BQ1405" s="22"/>
      <c r="BR1405" s="22"/>
      <c r="BS1405" s="22"/>
      <c r="BT1405" s="22"/>
      <c r="BU1405" s="22"/>
      <c r="BV1405" s="22"/>
      <c r="BW1405" s="22"/>
      <c r="BX1405" s="22"/>
      <c r="BY1405" s="22"/>
      <c r="BZ1405" s="22"/>
      <c r="CA1405" s="22"/>
      <c r="CB1405" s="22"/>
      <c r="CC1405" s="22"/>
      <c r="CD1405" s="22"/>
      <c r="CE1405" s="22"/>
      <c r="CF1405" s="22"/>
      <c r="CG1405" s="22"/>
      <c r="CH1405" s="22"/>
      <c r="CI1405" s="22"/>
      <c r="CJ1405" s="22"/>
      <c r="CK1405" s="22"/>
      <c r="CL1405" s="22"/>
      <c r="CM1405" s="22"/>
      <c r="CN1405" s="22"/>
      <c r="CO1405" s="22"/>
      <c r="CP1405" s="22"/>
      <c r="CQ1405" s="22"/>
      <c r="CR1405" s="22"/>
      <c r="CS1405" s="22"/>
      <c r="CT1405" s="22"/>
      <c r="CU1405" s="22"/>
      <c r="CV1405" s="22"/>
      <c r="CW1405" s="22"/>
      <c r="CX1405" s="22"/>
      <c r="CY1405" s="22"/>
      <c r="CZ1405" s="22"/>
      <c r="DA1405" s="22"/>
      <c r="DB1405" s="22"/>
    </row>
    <row r="1406" spans="1:106" s="23" customFormat="1" ht="15" customHeight="1" x14ac:dyDescent="0.2">
      <c r="A1406" s="60"/>
      <c r="B1406" s="60"/>
      <c r="C1406" s="60"/>
      <c r="D1406" s="60"/>
      <c r="E1406" s="60"/>
      <c r="F1406" s="60"/>
      <c r="G1406" s="60"/>
      <c r="H1406" s="61"/>
      <c r="I1406" s="61"/>
      <c r="J1406" s="61"/>
      <c r="K1406" s="61"/>
      <c r="L1406" s="61"/>
      <c r="M1406" s="61"/>
      <c r="N1406" s="61"/>
      <c r="O1406" s="61"/>
      <c r="P1406" s="61"/>
      <c r="Q1406" s="61"/>
      <c r="R1406" s="61"/>
      <c r="S1406" s="61"/>
      <c r="T1406" s="61"/>
      <c r="U1406" s="61"/>
      <c r="V1406" s="61"/>
      <c r="W1406" s="61"/>
      <c r="X1406" s="61"/>
      <c r="Y1406" s="61"/>
      <c r="Z1406" s="61"/>
      <c r="AA1406" s="61"/>
      <c r="AB1406" s="61"/>
      <c r="AC1406" s="61"/>
      <c r="AD1406" s="61"/>
      <c r="AE1406" s="61"/>
      <c r="AF1406" s="61"/>
      <c r="AG1406" s="61"/>
      <c r="AH1406" s="61"/>
      <c r="AI1406" s="61"/>
      <c r="AJ1406" s="61"/>
      <c r="AK1406" s="61"/>
      <c r="AL1406" s="56"/>
      <c r="AM1406" s="22"/>
      <c r="AN1406" s="22"/>
      <c r="AO1406" s="22"/>
      <c r="AP1406" s="22"/>
      <c r="AQ1406" s="22"/>
      <c r="AR1406" s="22"/>
      <c r="AS1406" s="22"/>
      <c r="AT1406" s="22"/>
      <c r="AU1406" s="22"/>
      <c r="AV1406" s="22"/>
      <c r="AW1406" s="22"/>
      <c r="AX1406" s="22"/>
      <c r="AY1406" s="22"/>
      <c r="AZ1406" s="22"/>
      <c r="BA1406" s="22"/>
      <c r="BB1406" s="22"/>
      <c r="BC1406" s="22"/>
      <c r="BD1406" s="22"/>
      <c r="BE1406" s="22"/>
      <c r="BF1406" s="22"/>
      <c r="BG1406" s="22"/>
      <c r="BH1406" s="22"/>
      <c r="BI1406" s="22"/>
      <c r="BJ1406" s="22"/>
      <c r="BK1406" s="22"/>
      <c r="BL1406" s="22"/>
      <c r="BM1406" s="22"/>
      <c r="BN1406" s="22"/>
      <c r="BO1406" s="22"/>
      <c r="BP1406" s="22"/>
      <c r="BQ1406" s="22"/>
      <c r="BR1406" s="22"/>
      <c r="BS1406" s="22"/>
      <c r="BT1406" s="22"/>
      <c r="BU1406" s="22"/>
      <c r="BV1406" s="22"/>
      <c r="BW1406" s="22"/>
      <c r="BX1406" s="22"/>
      <c r="BY1406" s="22"/>
      <c r="BZ1406" s="22"/>
      <c r="CA1406" s="22"/>
      <c r="CB1406" s="22"/>
      <c r="CC1406" s="22"/>
      <c r="CD1406" s="22"/>
      <c r="CE1406" s="22"/>
      <c r="CF1406" s="22"/>
      <c r="CG1406" s="22"/>
      <c r="CH1406" s="22"/>
      <c r="CI1406" s="22"/>
      <c r="CJ1406" s="22"/>
      <c r="CK1406" s="22"/>
      <c r="CL1406" s="22"/>
      <c r="CM1406" s="22"/>
      <c r="CN1406" s="22"/>
      <c r="CO1406" s="22"/>
      <c r="CP1406" s="22"/>
      <c r="CQ1406" s="22"/>
      <c r="CR1406" s="22"/>
      <c r="CS1406" s="22"/>
      <c r="CT1406" s="22"/>
      <c r="CU1406" s="22"/>
      <c r="CV1406" s="22"/>
      <c r="CW1406" s="22"/>
      <c r="CX1406" s="22"/>
      <c r="CY1406" s="22"/>
      <c r="CZ1406" s="22"/>
      <c r="DA1406" s="22"/>
      <c r="DB1406" s="22"/>
    </row>
    <row r="1407" spans="1:106" s="23" customFormat="1" ht="15" customHeight="1" x14ac:dyDescent="0.2">
      <c r="A1407" s="60"/>
      <c r="B1407" s="60"/>
      <c r="C1407" s="60"/>
      <c r="D1407" s="60"/>
      <c r="E1407" s="60"/>
      <c r="F1407" s="60"/>
      <c r="G1407" s="60"/>
      <c r="H1407" s="61"/>
      <c r="I1407" s="61"/>
      <c r="J1407" s="61"/>
      <c r="K1407" s="61"/>
      <c r="L1407" s="61"/>
      <c r="M1407" s="61"/>
      <c r="N1407" s="61"/>
      <c r="O1407" s="61"/>
      <c r="P1407" s="61"/>
      <c r="Q1407" s="61"/>
      <c r="R1407" s="61"/>
      <c r="S1407" s="61"/>
      <c r="T1407" s="61"/>
      <c r="U1407" s="61"/>
      <c r="V1407" s="61"/>
      <c r="W1407" s="61"/>
      <c r="X1407" s="61"/>
      <c r="Y1407" s="61"/>
      <c r="Z1407" s="61"/>
      <c r="AA1407" s="61"/>
      <c r="AB1407" s="61"/>
      <c r="AC1407" s="61"/>
      <c r="AD1407" s="61"/>
      <c r="AE1407" s="61"/>
      <c r="AF1407" s="61"/>
      <c r="AG1407" s="61"/>
      <c r="AH1407" s="61"/>
      <c r="AI1407" s="61"/>
      <c r="AJ1407" s="61"/>
      <c r="AK1407" s="61"/>
      <c r="AL1407" s="56"/>
      <c r="AM1407" s="22"/>
      <c r="AN1407" s="22"/>
      <c r="AO1407" s="22"/>
      <c r="AP1407" s="22"/>
      <c r="AQ1407" s="22"/>
      <c r="AR1407" s="22"/>
      <c r="AS1407" s="22"/>
      <c r="AT1407" s="22"/>
      <c r="AU1407" s="22"/>
      <c r="AV1407" s="22"/>
      <c r="AW1407" s="22"/>
      <c r="AX1407" s="22"/>
      <c r="AY1407" s="22"/>
      <c r="AZ1407" s="22"/>
      <c r="BA1407" s="22"/>
      <c r="BB1407" s="22"/>
      <c r="BC1407" s="22"/>
      <c r="BD1407" s="22"/>
      <c r="BE1407" s="22"/>
      <c r="BF1407" s="22"/>
      <c r="BG1407" s="22"/>
      <c r="BH1407" s="22"/>
      <c r="BI1407" s="22"/>
      <c r="BJ1407" s="22"/>
      <c r="BK1407" s="22"/>
      <c r="BL1407" s="22"/>
      <c r="BM1407" s="22"/>
      <c r="BN1407" s="22"/>
      <c r="BO1407" s="22"/>
      <c r="BP1407" s="22"/>
      <c r="BQ1407" s="22"/>
      <c r="BR1407" s="22"/>
      <c r="BS1407" s="22"/>
      <c r="BT1407" s="22"/>
      <c r="BU1407" s="22"/>
      <c r="BV1407" s="22"/>
      <c r="BW1407" s="22"/>
      <c r="BX1407" s="22"/>
      <c r="BY1407" s="22"/>
      <c r="BZ1407" s="22"/>
      <c r="CA1407" s="22"/>
      <c r="CB1407" s="22"/>
      <c r="CC1407" s="22"/>
      <c r="CD1407" s="22"/>
      <c r="CE1407" s="22"/>
      <c r="CF1407" s="22"/>
      <c r="CG1407" s="22"/>
      <c r="CH1407" s="22"/>
      <c r="CI1407" s="22"/>
      <c r="CJ1407" s="22"/>
      <c r="CK1407" s="22"/>
      <c r="CL1407" s="22"/>
      <c r="CM1407" s="22"/>
      <c r="CN1407" s="22"/>
      <c r="CO1407" s="22"/>
      <c r="CP1407" s="22"/>
      <c r="CQ1407" s="22"/>
      <c r="CR1407" s="22"/>
      <c r="CS1407" s="22"/>
      <c r="CT1407" s="22"/>
      <c r="CU1407" s="22"/>
      <c r="CV1407" s="22"/>
      <c r="CW1407" s="22"/>
      <c r="CX1407" s="22"/>
      <c r="CY1407" s="22"/>
      <c r="CZ1407" s="22"/>
      <c r="DA1407" s="22"/>
      <c r="DB1407" s="22"/>
    </row>
    <row r="1408" spans="1:106" s="23" customFormat="1" ht="15" customHeight="1" x14ac:dyDescent="0.2">
      <c r="A1408" s="60"/>
      <c r="B1408" s="60"/>
      <c r="C1408" s="60"/>
      <c r="D1408" s="60"/>
      <c r="E1408" s="60"/>
      <c r="F1408" s="60"/>
      <c r="G1408" s="60"/>
      <c r="H1408" s="61"/>
      <c r="I1408" s="61"/>
      <c r="J1408" s="61"/>
      <c r="K1408" s="61"/>
      <c r="L1408" s="61"/>
      <c r="M1408" s="61"/>
      <c r="N1408" s="61"/>
      <c r="O1408" s="61"/>
      <c r="P1408" s="61"/>
      <c r="Q1408" s="61"/>
      <c r="R1408" s="61"/>
      <c r="S1408" s="61"/>
      <c r="T1408" s="61"/>
      <c r="U1408" s="61"/>
      <c r="V1408" s="61"/>
      <c r="W1408" s="61"/>
      <c r="X1408" s="61"/>
      <c r="Y1408" s="61"/>
      <c r="Z1408" s="61"/>
      <c r="AA1408" s="61"/>
      <c r="AB1408" s="61"/>
      <c r="AC1408" s="61"/>
      <c r="AD1408" s="61"/>
      <c r="AE1408" s="61"/>
      <c r="AF1408" s="61"/>
      <c r="AG1408" s="61"/>
      <c r="AH1408" s="61"/>
      <c r="AI1408" s="61"/>
      <c r="AJ1408" s="61"/>
      <c r="AK1408" s="61"/>
      <c r="AL1408" s="56"/>
      <c r="AM1408" s="22"/>
      <c r="AN1408" s="22"/>
      <c r="AO1408" s="22"/>
      <c r="AP1408" s="22"/>
      <c r="AQ1408" s="22"/>
      <c r="AR1408" s="22"/>
      <c r="AS1408" s="22"/>
      <c r="AT1408" s="22"/>
      <c r="AU1408" s="22"/>
      <c r="AV1408" s="22"/>
      <c r="AW1408" s="22"/>
      <c r="AX1408" s="22"/>
      <c r="AY1408" s="22"/>
      <c r="AZ1408" s="22"/>
      <c r="BA1408" s="22"/>
      <c r="BB1408" s="22"/>
      <c r="BC1408" s="22"/>
      <c r="BD1408" s="22"/>
      <c r="BE1408" s="22"/>
      <c r="BF1408" s="22"/>
      <c r="BG1408" s="22"/>
      <c r="BH1408" s="22"/>
      <c r="BI1408" s="22"/>
      <c r="BJ1408" s="22"/>
      <c r="BK1408" s="22"/>
      <c r="BL1408" s="22"/>
      <c r="BM1408" s="22"/>
      <c r="BN1408" s="22"/>
      <c r="BO1408" s="22"/>
      <c r="BP1408" s="22"/>
      <c r="BQ1408" s="22"/>
      <c r="BR1408" s="22"/>
      <c r="BS1408" s="22"/>
      <c r="BT1408" s="22"/>
      <c r="BU1408" s="22"/>
      <c r="BV1408" s="22"/>
      <c r="BW1408" s="22"/>
      <c r="BX1408" s="22"/>
      <c r="BY1408" s="22"/>
      <c r="BZ1408" s="22"/>
      <c r="CA1408" s="22"/>
      <c r="CB1408" s="22"/>
      <c r="CC1408" s="22"/>
      <c r="CD1408" s="22"/>
      <c r="CE1408" s="22"/>
      <c r="CF1408" s="22"/>
      <c r="CG1408" s="22"/>
      <c r="CH1408" s="22"/>
      <c r="CI1408" s="22"/>
      <c r="CJ1408" s="22"/>
      <c r="CK1408" s="22"/>
      <c r="CL1408" s="22"/>
      <c r="CM1408" s="22"/>
      <c r="CN1408" s="22"/>
      <c r="CO1408" s="22"/>
      <c r="CP1408" s="22"/>
      <c r="CQ1408" s="22"/>
      <c r="CR1408" s="22"/>
      <c r="CS1408" s="22"/>
      <c r="CT1408" s="22"/>
      <c r="CU1408" s="22"/>
      <c r="CV1408" s="22"/>
      <c r="CW1408" s="22"/>
      <c r="CX1408" s="22"/>
      <c r="CY1408" s="22"/>
      <c r="CZ1408" s="22"/>
      <c r="DA1408" s="22"/>
      <c r="DB1408" s="22"/>
    </row>
    <row r="1409" spans="1:106" s="23" customFormat="1" ht="15" customHeight="1" x14ac:dyDescent="0.2">
      <c r="A1409" s="60"/>
      <c r="B1409" s="60"/>
      <c r="C1409" s="60"/>
      <c r="D1409" s="60"/>
      <c r="E1409" s="60"/>
      <c r="F1409" s="60"/>
      <c r="G1409" s="60"/>
      <c r="H1409" s="61"/>
      <c r="I1409" s="61"/>
      <c r="J1409" s="61"/>
      <c r="K1409" s="61"/>
      <c r="L1409" s="61"/>
      <c r="M1409" s="61"/>
      <c r="N1409" s="61"/>
      <c r="O1409" s="61"/>
      <c r="P1409" s="61"/>
      <c r="Q1409" s="61"/>
      <c r="R1409" s="61"/>
      <c r="S1409" s="61"/>
      <c r="T1409" s="61"/>
      <c r="U1409" s="61"/>
      <c r="V1409" s="61"/>
      <c r="W1409" s="61"/>
      <c r="X1409" s="61"/>
      <c r="Y1409" s="61"/>
      <c r="Z1409" s="61"/>
      <c r="AA1409" s="61"/>
      <c r="AB1409" s="61"/>
      <c r="AC1409" s="61"/>
      <c r="AD1409" s="61"/>
      <c r="AE1409" s="61"/>
      <c r="AF1409" s="61"/>
      <c r="AG1409" s="61"/>
      <c r="AH1409" s="61"/>
      <c r="AI1409" s="61"/>
      <c r="AJ1409" s="61"/>
      <c r="AK1409" s="61"/>
      <c r="AL1409" s="56"/>
      <c r="AM1409" s="22"/>
      <c r="AN1409" s="22"/>
      <c r="AO1409" s="22"/>
      <c r="AP1409" s="22"/>
      <c r="AQ1409" s="22"/>
      <c r="AR1409" s="22"/>
      <c r="AS1409" s="22"/>
      <c r="AT1409" s="22"/>
      <c r="AU1409" s="22"/>
      <c r="AV1409" s="22"/>
      <c r="AW1409" s="22"/>
      <c r="AX1409" s="22"/>
      <c r="AY1409" s="22"/>
      <c r="AZ1409" s="22"/>
      <c r="BA1409" s="22"/>
      <c r="BB1409" s="22"/>
      <c r="BC1409" s="22"/>
      <c r="BD1409" s="22"/>
      <c r="BE1409" s="22"/>
      <c r="BF1409" s="22"/>
      <c r="BG1409" s="22"/>
      <c r="BH1409" s="22"/>
      <c r="BI1409" s="22"/>
      <c r="BJ1409" s="22"/>
      <c r="BK1409" s="22"/>
      <c r="BL1409" s="22"/>
      <c r="BM1409" s="22"/>
      <c r="BN1409" s="22"/>
      <c r="BO1409" s="22"/>
      <c r="BP1409" s="22"/>
      <c r="BQ1409" s="22"/>
      <c r="BR1409" s="22"/>
      <c r="BS1409" s="22"/>
      <c r="BT1409" s="22"/>
      <c r="BU1409" s="22"/>
      <c r="BV1409" s="22"/>
      <c r="BW1409" s="22"/>
      <c r="BX1409" s="22"/>
      <c r="BY1409" s="22"/>
      <c r="BZ1409" s="22"/>
      <c r="CA1409" s="22"/>
      <c r="CB1409" s="22"/>
      <c r="CC1409" s="22"/>
      <c r="CD1409" s="22"/>
      <c r="CE1409" s="22"/>
      <c r="CF1409" s="22"/>
      <c r="CG1409" s="22"/>
      <c r="CH1409" s="22"/>
      <c r="CI1409" s="22"/>
      <c r="CJ1409" s="22"/>
      <c r="CK1409" s="22"/>
      <c r="CL1409" s="22"/>
      <c r="CM1409" s="22"/>
      <c r="CN1409" s="22"/>
      <c r="CO1409" s="22"/>
      <c r="CP1409" s="22"/>
      <c r="CQ1409" s="22"/>
      <c r="CR1409" s="22"/>
      <c r="CS1409" s="22"/>
      <c r="CT1409" s="22"/>
      <c r="CU1409" s="22"/>
      <c r="CV1409" s="22"/>
      <c r="CW1409" s="22"/>
      <c r="CX1409" s="22"/>
      <c r="CY1409" s="22"/>
      <c r="CZ1409" s="22"/>
      <c r="DA1409" s="22"/>
      <c r="DB1409" s="22"/>
    </row>
    <row r="1410" spans="1:106" s="23" customFormat="1" ht="15" customHeight="1" x14ac:dyDescent="0.2">
      <c r="A1410" s="60"/>
      <c r="B1410" s="60"/>
      <c r="C1410" s="60"/>
      <c r="D1410" s="60"/>
      <c r="E1410" s="60"/>
      <c r="F1410" s="60"/>
      <c r="G1410" s="60"/>
      <c r="H1410" s="61"/>
      <c r="I1410" s="61"/>
      <c r="J1410" s="61"/>
      <c r="K1410" s="61"/>
      <c r="L1410" s="61"/>
      <c r="M1410" s="61"/>
      <c r="N1410" s="61"/>
      <c r="O1410" s="61"/>
      <c r="P1410" s="61"/>
      <c r="Q1410" s="61"/>
      <c r="R1410" s="61"/>
      <c r="S1410" s="61"/>
      <c r="T1410" s="61"/>
      <c r="U1410" s="61"/>
      <c r="V1410" s="61"/>
      <c r="W1410" s="61"/>
      <c r="X1410" s="61"/>
      <c r="Y1410" s="61"/>
      <c r="Z1410" s="61"/>
      <c r="AA1410" s="61"/>
      <c r="AB1410" s="61"/>
      <c r="AC1410" s="61"/>
      <c r="AD1410" s="61"/>
      <c r="AE1410" s="61"/>
      <c r="AF1410" s="61"/>
      <c r="AG1410" s="61"/>
      <c r="AH1410" s="61"/>
      <c r="AI1410" s="61"/>
      <c r="AJ1410" s="61"/>
      <c r="AK1410" s="61"/>
      <c r="AL1410" s="56"/>
      <c r="AM1410" s="22"/>
      <c r="AN1410" s="22"/>
      <c r="AO1410" s="22"/>
      <c r="AP1410" s="22"/>
      <c r="AQ1410" s="22"/>
      <c r="AR1410" s="22"/>
      <c r="AS1410" s="22"/>
      <c r="AT1410" s="22"/>
      <c r="AU1410" s="22"/>
      <c r="AV1410" s="22"/>
      <c r="AW1410" s="22"/>
      <c r="AX1410" s="22"/>
      <c r="AY1410" s="22"/>
      <c r="AZ1410" s="22"/>
      <c r="BA1410" s="22"/>
      <c r="BB1410" s="22"/>
      <c r="BC1410" s="22"/>
      <c r="BD1410" s="22"/>
      <c r="BE1410" s="22"/>
      <c r="BF1410" s="22"/>
      <c r="BG1410" s="22"/>
      <c r="BH1410" s="22"/>
      <c r="BI1410" s="22"/>
      <c r="BJ1410" s="22"/>
      <c r="BK1410" s="22"/>
      <c r="BL1410" s="22"/>
      <c r="BM1410" s="22"/>
      <c r="BN1410" s="22"/>
      <c r="BO1410" s="22"/>
      <c r="BP1410" s="22"/>
      <c r="BQ1410" s="22"/>
      <c r="BR1410" s="22"/>
      <c r="BS1410" s="22"/>
      <c r="BT1410" s="22"/>
      <c r="BU1410" s="22"/>
      <c r="BV1410" s="22"/>
      <c r="BW1410" s="22"/>
      <c r="BX1410" s="22"/>
      <c r="BY1410" s="22"/>
      <c r="BZ1410" s="22"/>
      <c r="CA1410" s="22"/>
      <c r="CB1410" s="22"/>
      <c r="CC1410" s="22"/>
      <c r="CD1410" s="22"/>
      <c r="CE1410" s="22"/>
      <c r="CF1410" s="22"/>
      <c r="CG1410" s="22"/>
      <c r="CH1410" s="22"/>
      <c r="CI1410" s="22"/>
      <c r="CJ1410" s="22"/>
      <c r="CK1410" s="22"/>
      <c r="CL1410" s="22"/>
      <c r="CM1410" s="22"/>
      <c r="CN1410" s="22"/>
      <c r="CO1410" s="22"/>
      <c r="CP1410" s="22"/>
      <c r="CQ1410" s="22"/>
      <c r="CR1410" s="22"/>
      <c r="CS1410" s="22"/>
      <c r="CT1410" s="22"/>
      <c r="CU1410" s="22"/>
      <c r="CV1410" s="22"/>
      <c r="CW1410" s="22"/>
      <c r="CX1410" s="22"/>
      <c r="CY1410" s="22"/>
      <c r="CZ1410" s="22"/>
      <c r="DA1410" s="22"/>
      <c r="DB1410" s="22"/>
    </row>
    <row r="1411" spans="1:106" s="23" customFormat="1" ht="15" customHeight="1" x14ac:dyDescent="0.2">
      <c r="A1411" s="60"/>
      <c r="B1411" s="60"/>
      <c r="C1411" s="60"/>
      <c r="D1411" s="60"/>
      <c r="E1411" s="60"/>
      <c r="F1411" s="60"/>
      <c r="G1411" s="60"/>
      <c r="H1411" s="61"/>
      <c r="I1411" s="61"/>
      <c r="J1411" s="61"/>
      <c r="K1411" s="61"/>
      <c r="L1411" s="61"/>
      <c r="M1411" s="61"/>
      <c r="N1411" s="61"/>
      <c r="O1411" s="61"/>
      <c r="P1411" s="61"/>
      <c r="Q1411" s="61"/>
      <c r="R1411" s="61"/>
      <c r="S1411" s="61"/>
      <c r="T1411" s="61"/>
      <c r="U1411" s="61"/>
      <c r="V1411" s="61"/>
      <c r="W1411" s="61"/>
      <c r="X1411" s="61"/>
      <c r="Y1411" s="61"/>
      <c r="Z1411" s="61"/>
      <c r="AA1411" s="61"/>
      <c r="AB1411" s="61"/>
      <c r="AC1411" s="61"/>
      <c r="AD1411" s="61"/>
      <c r="AE1411" s="61"/>
      <c r="AF1411" s="61"/>
      <c r="AG1411" s="61"/>
      <c r="AH1411" s="61"/>
      <c r="AI1411" s="61"/>
      <c r="AJ1411" s="61"/>
      <c r="AK1411" s="61"/>
      <c r="AL1411" s="56"/>
      <c r="AM1411" s="22"/>
      <c r="AN1411" s="22"/>
      <c r="AO1411" s="22"/>
      <c r="AP1411" s="22"/>
      <c r="AQ1411" s="22"/>
      <c r="AR1411" s="22"/>
      <c r="AS1411" s="22"/>
      <c r="AT1411" s="22"/>
      <c r="AU1411" s="22"/>
      <c r="AV1411" s="22"/>
      <c r="AW1411" s="22"/>
      <c r="AX1411" s="22"/>
      <c r="AY1411" s="22"/>
      <c r="AZ1411" s="22"/>
      <c r="BA1411" s="22"/>
      <c r="BB1411" s="22"/>
      <c r="BC1411" s="22"/>
      <c r="BD1411" s="22"/>
      <c r="BE1411" s="22"/>
      <c r="BF1411" s="22"/>
      <c r="BG1411" s="22"/>
      <c r="BH1411" s="22"/>
      <c r="BI1411" s="22"/>
      <c r="BJ1411" s="22"/>
      <c r="BK1411" s="22"/>
      <c r="BL1411" s="22"/>
      <c r="BM1411" s="22"/>
      <c r="BN1411" s="22"/>
      <c r="BO1411" s="22"/>
      <c r="BP1411" s="22"/>
      <c r="BQ1411" s="22"/>
      <c r="BR1411" s="22"/>
      <c r="BS1411" s="22"/>
      <c r="BT1411" s="22"/>
      <c r="BU1411" s="22"/>
      <c r="BV1411" s="22"/>
      <c r="BW1411" s="22"/>
      <c r="BX1411" s="22"/>
      <c r="BY1411" s="22"/>
      <c r="BZ1411" s="22"/>
      <c r="CA1411" s="22"/>
      <c r="CB1411" s="22"/>
      <c r="CC1411" s="22"/>
      <c r="CD1411" s="22"/>
      <c r="CE1411" s="22"/>
      <c r="CF1411" s="22"/>
      <c r="CG1411" s="22"/>
      <c r="CH1411" s="22"/>
      <c r="CI1411" s="22"/>
      <c r="CJ1411" s="22"/>
      <c r="CK1411" s="22"/>
      <c r="CL1411" s="22"/>
      <c r="CM1411" s="22"/>
      <c r="CN1411" s="22"/>
      <c r="CO1411" s="22"/>
      <c r="CP1411" s="22"/>
      <c r="CQ1411" s="22"/>
      <c r="CR1411" s="22"/>
      <c r="CS1411" s="22"/>
      <c r="CT1411" s="22"/>
      <c r="CU1411" s="22"/>
      <c r="CV1411" s="22"/>
      <c r="CW1411" s="22"/>
      <c r="CX1411" s="22"/>
      <c r="CY1411" s="22"/>
      <c r="CZ1411" s="22"/>
      <c r="DA1411" s="22"/>
      <c r="DB1411" s="22"/>
    </row>
    <row r="1412" spans="1:106" s="23" customFormat="1" ht="15" customHeight="1" x14ac:dyDescent="0.2">
      <c r="A1412" s="60"/>
      <c r="B1412" s="60"/>
      <c r="C1412" s="60"/>
      <c r="D1412" s="60"/>
      <c r="E1412" s="60"/>
      <c r="F1412" s="60"/>
      <c r="G1412" s="60"/>
      <c r="H1412" s="61"/>
      <c r="I1412" s="61"/>
      <c r="J1412" s="61"/>
      <c r="K1412" s="61"/>
      <c r="L1412" s="61"/>
      <c r="M1412" s="61"/>
      <c r="N1412" s="61"/>
      <c r="O1412" s="61"/>
      <c r="P1412" s="61"/>
      <c r="Q1412" s="61"/>
      <c r="R1412" s="61"/>
      <c r="S1412" s="61"/>
      <c r="T1412" s="61"/>
      <c r="U1412" s="61"/>
      <c r="V1412" s="61"/>
      <c r="W1412" s="61"/>
      <c r="X1412" s="61"/>
      <c r="Y1412" s="61"/>
      <c r="Z1412" s="61"/>
      <c r="AA1412" s="61"/>
      <c r="AB1412" s="61"/>
      <c r="AC1412" s="61"/>
      <c r="AD1412" s="61"/>
      <c r="AE1412" s="61"/>
      <c r="AF1412" s="61"/>
      <c r="AG1412" s="61"/>
      <c r="AH1412" s="61"/>
      <c r="AI1412" s="61"/>
      <c r="AJ1412" s="61"/>
      <c r="AK1412" s="61"/>
      <c r="AL1412" s="56"/>
      <c r="AM1412" s="22"/>
      <c r="AN1412" s="22"/>
      <c r="AO1412" s="22"/>
      <c r="AP1412" s="22"/>
      <c r="AQ1412" s="22"/>
      <c r="AR1412" s="22"/>
      <c r="AS1412" s="22"/>
      <c r="AT1412" s="22"/>
      <c r="AU1412" s="22"/>
      <c r="AV1412" s="22"/>
      <c r="AW1412" s="22"/>
      <c r="AX1412" s="22"/>
      <c r="AY1412" s="22"/>
      <c r="AZ1412" s="22"/>
      <c r="BA1412" s="22"/>
      <c r="BB1412" s="22"/>
      <c r="BC1412" s="22"/>
      <c r="BD1412" s="22"/>
      <c r="BE1412" s="22"/>
      <c r="BF1412" s="22"/>
      <c r="BG1412" s="22"/>
      <c r="BH1412" s="22"/>
      <c r="BI1412" s="22"/>
      <c r="BJ1412" s="22"/>
      <c r="BK1412" s="22"/>
      <c r="BL1412" s="22"/>
      <c r="BM1412" s="22"/>
      <c r="BN1412" s="22"/>
      <c r="BO1412" s="22"/>
      <c r="BP1412" s="22"/>
      <c r="BQ1412" s="22"/>
      <c r="BR1412" s="22"/>
      <c r="BS1412" s="22"/>
      <c r="BT1412" s="22"/>
      <c r="BU1412" s="22"/>
      <c r="BV1412" s="22"/>
      <c r="BW1412" s="22"/>
      <c r="BX1412" s="22"/>
      <c r="BY1412" s="22"/>
      <c r="BZ1412" s="22"/>
      <c r="CA1412" s="22"/>
      <c r="CB1412" s="22"/>
      <c r="CC1412" s="22"/>
      <c r="CD1412" s="22"/>
      <c r="CE1412" s="22"/>
      <c r="CF1412" s="22"/>
      <c r="CG1412" s="22"/>
      <c r="CH1412" s="22"/>
      <c r="CI1412" s="22"/>
      <c r="CJ1412" s="22"/>
      <c r="CK1412" s="22"/>
      <c r="CL1412" s="22"/>
      <c r="CM1412" s="22"/>
      <c r="CN1412" s="22"/>
      <c r="CO1412" s="22"/>
      <c r="CP1412" s="22"/>
      <c r="CQ1412" s="22"/>
      <c r="CR1412" s="22"/>
      <c r="CS1412" s="22"/>
      <c r="CT1412" s="22"/>
      <c r="CU1412" s="22"/>
      <c r="CV1412" s="22"/>
      <c r="CW1412" s="22"/>
      <c r="CX1412" s="22"/>
      <c r="CY1412" s="22"/>
      <c r="CZ1412" s="22"/>
      <c r="DA1412" s="22"/>
      <c r="DB1412" s="22"/>
    </row>
    <row r="1413" spans="1:106" s="23" customFormat="1" ht="15" customHeight="1" x14ac:dyDescent="0.2">
      <c r="A1413" s="60"/>
      <c r="B1413" s="60"/>
      <c r="C1413" s="60"/>
      <c r="D1413" s="60"/>
      <c r="E1413" s="60"/>
      <c r="F1413" s="60"/>
      <c r="G1413" s="60"/>
      <c r="H1413" s="61"/>
      <c r="I1413" s="61"/>
      <c r="J1413" s="61"/>
      <c r="K1413" s="61"/>
      <c r="L1413" s="61"/>
      <c r="M1413" s="61"/>
      <c r="N1413" s="61"/>
      <c r="O1413" s="61"/>
      <c r="P1413" s="61"/>
      <c r="Q1413" s="61"/>
      <c r="R1413" s="61"/>
      <c r="S1413" s="61"/>
      <c r="T1413" s="61"/>
      <c r="U1413" s="61"/>
      <c r="V1413" s="61"/>
      <c r="W1413" s="61"/>
      <c r="X1413" s="61"/>
      <c r="Y1413" s="61"/>
      <c r="Z1413" s="61"/>
      <c r="AA1413" s="61"/>
      <c r="AB1413" s="61"/>
      <c r="AC1413" s="61"/>
      <c r="AD1413" s="61"/>
      <c r="AE1413" s="61"/>
      <c r="AF1413" s="61"/>
      <c r="AG1413" s="61"/>
      <c r="AH1413" s="61"/>
      <c r="AI1413" s="61"/>
      <c r="AJ1413" s="61"/>
      <c r="AK1413" s="61"/>
      <c r="AL1413" s="56"/>
      <c r="AM1413" s="22"/>
      <c r="AN1413" s="22"/>
      <c r="AO1413" s="22"/>
      <c r="AP1413" s="22"/>
      <c r="AQ1413" s="22"/>
      <c r="AR1413" s="22"/>
      <c r="AS1413" s="22"/>
      <c r="AT1413" s="22"/>
      <c r="AU1413" s="22"/>
      <c r="AV1413" s="22"/>
      <c r="AW1413" s="22"/>
      <c r="AX1413" s="22"/>
      <c r="AY1413" s="22"/>
      <c r="AZ1413" s="22"/>
      <c r="BA1413" s="22"/>
      <c r="BB1413" s="22"/>
      <c r="BC1413" s="22"/>
      <c r="BD1413" s="22"/>
      <c r="BE1413" s="22"/>
      <c r="BF1413" s="22"/>
      <c r="BG1413" s="22"/>
      <c r="BH1413" s="22"/>
      <c r="BI1413" s="22"/>
      <c r="BJ1413" s="22"/>
      <c r="BK1413" s="22"/>
      <c r="BL1413" s="22"/>
      <c r="BM1413" s="22"/>
      <c r="BN1413" s="22"/>
      <c r="BO1413" s="22"/>
      <c r="BP1413" s="22"/>
      <c r="BQ1413" s="22"/>
      <c r="BR1413" s="22"/>
      <c r="BS1413" s="22"/>
      <c r="BT1413" s="22"/>
      <c r="BU1413" s="22"/>
      <c r="BV1413" s="22"/>
      <c r="BW1413" s="22"/>
      <c r="BX1413" s="22"/>
      <c r="BY1413" s="22"/>
      <c r="BZ1413" s="22"/>
      <c r="CA1413" s="22"/>
      <c r="CB1413" s="22"/>
      <c r="CC1413" s="22"/>
      <c r="CD1413" s="22"/>
      <c r="CE1413" s="22"/>
      <c r="CF1413" s="22"/>
      <c r="CG1413" s="22"/>
      <c r="CH1413" s="22"/>
      <c r="CI1413" s="22"/>
      <c r="CJ1413" s="22"/>
      <c r="CK1413" s="22"/>
      <c r="CL1413" s="22"/>
      <c r="CM1413" s="22"/>
      <c r="CN1413" s="22"/>
      <c r="CO1413" s="22"/>
      <c r="CP1413" s="22"/>
      <c r="CQ1413" s="22"/>
      <c r="CR1413" s="22"/>
      <c r="CS1413" s="22"/>
      <c r="CT1413" s="22"/>
      <c r="CU1413" s="22"/>
      <c r="CV1413" s="22"/>
      <c r="CW1413" s="22"/>
      <c r="CX1413" s="22"/>
      <c r="CY1413" s="22"/>
      <c r="CZ1413" s="22"/>
      <c r="DA1413" s="22"/>
      <c r="DB1413" s="22"/>
    </row>
    <row r="1414" spans="1:106" s="23" customFormat="1" ht="15" customHeight="1" x14ac:dyDescent="0.2">
      <c r="A1414" s="60"/>
      <c r="B1414" s="60"/>
      <c r="C1414" s="60"/>
      <c r="D1414" s="60"/>
      <c r="E1414" s="60"/>
      <c r="F1414" s="60"/>
      <c r="G1414" s="60"/>
      <c r="H1414" s="61"/>
      <c r="I1414" s="61"/>
      <c r="J1414" s="61"/>
      <c r="K1414" s="61"/>
      <c r="L1414" s="61"/>
      <c r="M1414" s="61"/>
      <c r="N1414" s="61"/>
      <c r="O1414" s="61"/>
      <c r="P1414" s="61"/>
      <c r="Q1414" s="61"/>
      <c r="R1414" s="61"/>
      <c r="S1414" s="61"/>
      <c r="T1414" s="61"/>
      <c r="U1414" s="61"/>
      <c r="V1414" s="61"/>
      <c r="W1414" s="61"/>
      <c r="X1414" s="61"/>
      <c r="Y1414" s="61"/>
      <c r="Z1414" s="61"/>
      <c r="AA1414" s="61"/>
      <c r="AB1414" s="61"/>
      <c r="AC1414" s="61"/>
      <c r="AD1414" s="61"/>
      <c r="AE1414" s="61"/>
      <c r="AF1414" s="61"/>
      <c r="AG1414" s="61"/>
      <c r="AH1414" s="61"/>
      <c r="AI1414" s="61"/>
      <c r="AJ1414" s="61"/>
      <c r="AK1414" s="61"/>
      <c r="AL1414" s="56"/>
      <c r="AM1414" s="22"/>
      <c r="AN1414" s="22"/>
      <c r="AO1414" s="22"/>
      <c r="AP1414" s="22"/>
      <c r="AQ1414" s="22"/>
      <c r="AR1414" s="22"/>
      <c r="AS1414" s="22"/>
      <c r="AT1414" s="22"/>
      <c r="AU1414" s="22"/>
      <c r="AV1414" s="22"/>
      <c r="AW1414" s="22"/>
      <c r="AX1414" s="22"/>
      <c r="AY1414" s="22"/>
      <c r="AZ1414" s="22"/>
      <c r="BA1414" s="22"/>
      <c r="BB1414" s="22"/>
      <c r="BC1414" s="22"/>
      <c r="BD1414" s="22"/>
      <c r="BE1414" s="22"/>
      <c r="BF1414" s="22"/>
      <c r="BG1414" s="22"/>
      <c r="BH1414" s="22"/>
      <c r="BI1414" s="22"/>
      <c r="BJ1414" s="22"/>
      <c r="BK1414" s="22"/>
      <c r="BL1414" s="22"/>
      <c r="BM1414" s="22"/>
      <c r="BN1414" s="22"/>
      <c r="BO1414" s="22"/>
      <c r="BP1414" s="22"/>
      <c r="BQ1414" s="22"/>
      <c r="BR1414" s="22"/>
      <c r="BS1414" s="22"/>
      <c r="BT1414" s="22"/>
      <c r="BU1414" s="22"/>
      <c r="BV1414" s="22"/>
      <c r="BW1414" s="22"/>
      <c r="BX1414" s="22"/>
      <c r="BY1414" s="22"/>
      <c r="BZ1414" s="22"/>
      <c r="CA1414" s="22"/>
      <c r="CB1414" s="22"/>
      <c r="CC1414" s="22"/>
      <c r="CD1414" s="22"/>
      <c r="CE1414" s="22"/>
      <c r="CF1414" s="22"/>
      <c r="CG1414" s="22"/>
      <c r="CH1414" s="22"/>
      <c r="CI1414" s="22"/>
      <c r="CJ1414" s="22"/>
      <c r="CK1414" s="22"/>
      <c r="CL1414" s="22"/>
      <c r="CM1414" s="22"/>
      <c r="CN1414" s="22"/>
      <c r="CO1414" s="22"/>
      <c r="CP1414" s="22"/>
      <c r="CQ1414" s="22"/>
      <c r="CR1414" s="22"/>
      <c r="CS1414" s="22"/>
      <c r="CT1414" s="22"/>
      <c r="CU1414" s="22"/>
      <c r="CV1414" s="22"/>
      <c r="CW1414" s="22"/>
      <c r="CX1414" s="22"/>
      <c r="CY1414" s="22"/>
      <c r="CZ1414" s="22"/>
      <c r="DA1414" s="22"/>
      <c r="DB1414" s="22"/>
    </row>
    <row r="1415" spans="1:106" s="23" customFormat="1" ht="15" customHeight="1" x14ac:dyDescent="0.2">
      <c r="A1415" s="60"/>
      <c r="B1415" s="60"/>
      <c r="C1415" s="60"/>
      <c r="D1415" s="60"/>
      <c r="E1415" s="60"/>
      <c r="F1415" s="60"/>
      <c r="G1415" s="60"/>
      <c r="H1415" s="61"/>
      <c r="I1415" s="61"/>
      <c r="J1415" s="61"/>
      <c r="K1415" s="61"/>
      <c r="L1415" s="61"/>
      <c r="M1415" s="61"/>
      <c r="N1415" s="61"/>
      <c r="O1415" s="61"/>
      <c r="P1415" s="61"/>
      <c r="Q1415" s="61"/>
      <c r="R1415" s="61"/>
      <c r="S1415" s="61"/>
      <c r="T1415" s="61"/>
      <c r="U1415" s="61"/>
      <c r="V1415" s="61"/>
      <c r="W1415" s="61"/>
      <c r="X1415" s="61"/>
      <c r="Y1415" s="61"/>
      <c r="Z1415" s="61"/>
      <c r="AA1415" s="61"/>
      <c r="AB1415" s="61"/>
      <c r="AC1415" s="61"/>
      <c r="AD1415" s="61"/>
      <c r="AE1415" s="61"/>
      <c r="AF1415" s="61"/>
      <c r="AG1415" s="61"/>
      <c r="AH1415" s="61"/>
      <c r="AI1415" s="61"/>
      <c r="AJ1415" s="61"/>
      <c r="AK1415" s="61"/>
      <c r="AL1415" s="56"/>
      <c r="AM1415" s="22"/>
      <c r="AN1415" s="22"/>
      <c r="AO1415" s="22"/>
      <c r="AP1415" s="22"/>
      <c r="AQ1415" s="22"/>
      <c r="AR1415" s="22"/>
      <c r="AS1415" s="22"/>
      <c r="AT1415" s="22"/>
      <c r="AU1415" s="22"/>
      <c r="AV1415" s="22"/>
      <c r="AW1415" s="22"/>
      <c r="AX1415" s="22"/>
      <c r="AY1415" s="22"/>
      <c r="AZ1415" s="22"/>
      <c r="BA1415" s="22"/>
      <c r="BB1415" s="22"/>
      <c r="BC1415" s="22"/>
      <c r="BD1415" s="22"/>
      <c r="BE1415" s="22"/>
      <c r="BF1415" s="22"/>
      <c r="BG1415" s="22"/>
      <c r="BH1415" s="22"/>
      <c r="BI1415" s="22"/>
      <c r="BJ1415" s="22"/>
      <c r="BK1415" s="22"/>
      <c r="BL1415" s="22"/>
      <c r="BM1415" s="22"/>
      <c r="BN1415" s="22"/>
      <c r="BO1415" s="22"/>
      <c r="BP1415" s="22"/>
      <c r="BQ1415" s="22"/>
      <c r="BR1415" s="22"/>
      <c r="BS1415" s="22"/>
      <c r="BT1415" s="22"/>
      <c r="BU1415" s="22"/>
      <c r="BV1415" s="22"/>
      <c r="BW1415" s="22"/>
      <c r="BX1415" s="22"/>
      <c r="BY1415" s="22"/>
      <c r="BZ1415" s="22"/>
      <c r="CA1415" s="22"/>
      <c r="CB1415" s="22"/>
      <c r="CC1415" s="22"/>
      <c r="CD1415" s="22"/>
      <c r="CE1415" s="22"/>
      <c r="CF1415" s="22"/>
      <c r="CG1415" s="22"/>
      <c r="CH1415" s="22"/>
      <c r="CI1415" s="22"/>
      <c r="CJ1415" s="22"/>
      <c r="CK1415" s="22"/>
      <c r="CL1415" s="22"/>
      <c r="CM1415" s="22"/>
      <c r="CN1415" s="22"/>
      <c r="CO1415" s="22"/>
      <c r="CP1415" s="22"/>
      <c r="CQ1415" s="22"/>
      <c r="CR1415" s="22"/>
      <c r="CS1415" s="22"/>
      <c r="CT1415" s="22"/>
      <c r="CU1415" s="22"/>
      <c r="CV1415" s="22"/>
      <c r="CW1415" s="22"/>
      <c r="CX1415" s="22"/>
      <c r="CY1415" s="22"/>
      <c r="CZ1415" s="22"/>
      <c r="DA1415" s="22"/>
      <c r="DB1415" s="22"/>
    </row>
    <row r="1416" spans="1:106" s="23" customFormat="1" ht="15" customHeight="1" x14ac:dyDescent="0.2">
      <c r="A1416" s="60"/>
      <c r="B1416" s="60"/>
      <c r="C1416" s="60"/>
      <c r="D1416" s="60"/>
      <c r="E1416" s="60"/>
      <c r="F1416" s="60"/>
      <c r="G1416" s="60"/>
      <c r="H1416" s="61"/>
      <c r="I1416" s="61"/>
      <c r="J1416" s="61"/>
      <c r="K1416" s="61"/>
      <c r="L1416" s="61"/>
      <c r="M1416" s="61"/>
      <c r="N1416" s="61"/>
      <c r="O1416" s="61"/>
      <c r="P1416" s="61"/>
      <c r="Q1416" s="61"/>
      <c r="R1416" s="61"/>
      <c r="S1416" s="61"/>
      <c r="T1416" s="61"/>
      <c r="U1416" s="61"/>
      <c r="V1416" s="61"/>
      <c r="W1416" s="61"/>
      <c r="X1416" s="61"/>
      <c r="Y1416" s="61"/>
      <c r="Z1416" s="61"/>
      <c r="AA1416" s="61"/>
      <c r="AB1416" s="61"/>
      <c r="AC1416" s="61"/>
      <c r="AD1416" s="61"/>
      <c r="AE1416" s="61"/>
      <c r="AF1416" s="61"/>
      <c r="AG1416" s="61"/>
      <c r="AH1416" s="61"/>
      <c r="AI1416" s="61"/>
      <c r="AJ1416" s="61"/>
      <c r="AK1416" s="61"/>
      <c r="AL1416" s="56"/>
      <c r="AM1416" s="22"/>
      <c r="AN1416" s="22"/>
      <c r="AO1416" s="22"/>
      <c r="AP1416" s="22"/>
      <c r="AQ1416" s="22"/>
      <c r="AR1416" s="22"/>
      <c r="AS1416" s="22"/>
      <c r="AT1416" s="22"/>
      <c r="AU1416" s="22"/>
      <c r="AV1416" s="22"/>
      <c r="AW1416" s="22"/>
      <c r="AX1416" s="22"/>
      <c r="AY1416" s="22"/>
      <c r="AZ1416" s="22"/>
      <c r="BA1416" s="22"/>
      <c r="BB1416" s="22"/>
      <c r="BC1416" s="22"/>
      <c r="BD1416" s="22"/>
      <c r="BE1416" s="22"/>
      <c r="BF1416" s="22"/>
      <c r="BG1416" s="22"/>
      <c r="BH1416" s="22"/>
      <c r="BI1416" s="22"/>
      <c r="BJ1416" s="22"/>
      <c r="BK1416" s="22"/>
      <c r="BL1416" s="22"/>
      <c r="BM1416" s="22"/>
      <c r="BN1416" s="22"/>
      <c r="BO1416" s="22"/>
      <c r="BP1416" s="22"/>
      <c r="BQ1416" s="22"/>
      <c r="BR1416" s="22"/>
      <c r="BS1416" s="22"/>
      <c r="BT1416" s="22"/>
      <c r="BU1416" s="22"/>
      <c r="BV1416" s="22"/>
      <c r="BW1416" s="22"/>
      <c r="BX1416" s="22"/>
      <c r="BY1416" s="22"/>
      <c r="BZ1416" s="22"/>
      <c r="CA1416" s="22"/>
      <c r="CB1416" s="22"/>
      <c r="CC1416" s="22"/>
      <c r="CD1416" s="22"/>
      <c r="CE1416" s="22"/>
      <c r="CF1416" s="22"/>
      <c r="CG1416" s="22"/>
      <c r="CH1416" s="22"/>
      <c r="CI1416" s="22"/>
      <c r="CJ1416" s="22"/>
      <c r="CK1416" s="22"/>
      <c r="CL1416" s="22"/>
      <c r="CM1416" s="22"/>
      <c r="CN1416" s="22"/>
      <c r="CO1416" s="22"/>
      <c r="CP1416" s="22"/>
      <c r="CQ1416" s="22"/>
      <c r="CR1416" s="22"/>
      <c r="CS1416" s="22"/>
      <c r="CT1416" s="22"/>
      <c r="CU1416" s="22"/>
      <c r="CV1416" s="22"/>
      <c r="CW1416" s="22"/>
      <c r="CX1416" s="22"/>
      <c r="CY1416" s="22"/>
      <c r="CZ1416" s="22"/>
      <c r="DA1416" s="22"/>
      <c r="DB1416" s="22"/>
    </row>
    <row r="1417" spans="1:106" s="23" customFormat="1" ht="15" customHeight="1" x14ac:dyDescent="0.2">
      <c r="A1417" s="60"/>
      <c r="B1417" s="60"/>
      <c r="C1417" s="60"/>
      <c r="D1417" s="60"/>
      <c r="E1417" s="60"/>
      <c r="F1417" s="60"/>
      <c r="G1417" s="60"/>
      <c r="H1417" s="61"/>
      <c r="I1417" s="61"/>
      <c r="J1417" s="61"/>
      <c r="K1417" s="61"/>
      <c r="L1417" s="61"/>
      <c r="M1417" s="61"/>
      <c r="N1417" s="61"/>
      <c r="O1417" s="61"/>
      <c r="P1417" s="61"/>
      <c r="Q1417" s="61"/>
      <c r="R1417" s="61"/>
      <c r="S1417" s="61"/>
      <c r="T1417" s="61"/>
      <c r="U1417" s="61"/>
      <c r="V1417" s="61"/>
      <c r="W1417" s="61"/>
      <c r="X1417" s="61"/>
      <c r="Y1417" s="61"/>
      <c r="Z1417" s="61"/>
      <c r="AA1417" s="61"/>
      <c r="AB1417" s="61"/>
      <c r="AC1417" s="61"/>
      <c r="AD1417" s="61"/>
      <c r="AE1417" s="61"/>
      <c r="AF1417" s="61"/>
      <c r="AG1417" s="61"/>
      <c r="AH1417" s="61"/>
      <c r="AI1417" s="61"/>
      <c r="AJ1417" s="61"/>
      <c r="AK1417" s="61"/>
      <c r="AL1417" s="56"/>
      <c r="AM1417" s="22"/>
      <c r="AN1417" s="22"/>
      <c r="AO1417" s="22"/>
      <c r="AP1417" s="22"/>
      <c r="AQ1417" s="22"/>
      <c r="AR1417" s="22"/>
      <c r="AS1417" s="22"/>
      <c r="AT1417" s="22"/>
      <c r="AU1417" s="22"/>
      <c r="AV1417" s="22"/>
      <c r="AW1417" s="22"/>
      <c r="AX1417" s="22"/>
      <c r="AY1417" s="22"/>
      <c r="AZ1417" s="22"/>
      <c r="BA1417" s="22"/>
      <c r="BB1417" s="22"/>
      <c r="BC1417" s="22"/>
      <c r="BD1417" s="22"/>
      <c r="BE1417" s="22"/>
      <c r="BF1417" s="22"/>
      <c r="BG1417" s="22"/>
      <c r="BH1417" s="22"/>
      <c r="BI1417" s="22"/>
      <c r="BJ1417" s="22"/>
      <c r="BK1417" s="22"/>
      <c r="BL1417" s="22"/>
      <c r="BM1417" s="22"/>
      <c r="BN1417" s="22"/>
      <c r="BO1417" s="22"/>
      <c r="BP1417" s="22"/>
      <c r="BQ1417" s="22"/>
      <c r="BR1417" s="22"/>
      <c r="BS1417" s="22"/>
      <c r="BT1417" s="22"/>
      <c r="BU1417" s="22"/>
      <c r="BV1417" s="22"/>
      <c r="BW1417" s="22"/>
      <c r="BX1417" s="22"/>
      <c r="BY1417" s="22"/>
      <c r="BZ1417" s="22"/>
      <c r="CA1417" s="22"/>
      <c r="CB1417" s="22"/>
      <c r="CC1417" s="22"/>
      <c r="CD1417" s="22"/>
      <c r="CE1417" s="22"/>
      <c r="CF1417" s="22"/>
      <c r="CG1417" s="22"/>
      <c r="CH1417" s="22"/>
      <c r="CI1417" s="22"/>
      <c r="CJ1417" s="22"/>
      <c r="CK1417" s="22"/>
      <c r="CL1417" s="22"/>
      <c r="CM1417" s="22"/>
      <c r="CN1417" s="22"/>
      <c r="CO1417" s="22"/>
      <c r="CP1417" s="22"/>
      <c r="CQ1417" s="22"/>
      <c r="CR1417" s="22"/>
      <c r="CS1417" s="22"/>
      <c r="CT1417" s="22"/>
      <c r="CU1417" s="22"/>
      <c r="CV1417" s="22"/>
      <c r="CW1417" s="22"/>
      <c r="CX1417" s="22"/>
      <c r="CY1417" s="22"/>
      <c r="CZ1417" s="22"/>
      <c r="DA1417" s="22"/>
      <c r="DB1417" s="22"/>
    </row>
    <row r="1418" spans="1:106" s="23" customFormat="1" ht="15" customHeight="1" x14ac:dyDescent="0.2">
      <c r="A1418" s="60"/>
      <c r="B1418" s="60"/>
      <c r="C1418" s="60"/>
      <c r="D1418" s="60"/>
      <c r="E1418" s="60"/>
      <c r="F1418" s="60"/>
      <c r="G1418" s="60"/>
      <c r="H1418" s="61"/>
      <c r="I1418" s="61"/>
      <c r="J1418" s="61"/>
      <c r="K1418" s="61"/>
      <c r="L1418" s="61"/>
      <c r="M1418" s="61"/>
      <c r="N1418" s="61"/>
      <c r="O1418" s="61"/>
      <c r="P1418" s="61"/>
      <c r="Q1418" s="61"/>
      <c r="R1418" s="61"/>
      <c r="S1418" s="61"/>
      <c r="T1418" s="61"/>
      <c r="U1418" s="61"/>
      <c r="V1418" s="61"/>
      <c r="W1418" s="61"/>
      <c r="X1418" s="61"/>
      <c r="Y1418" s="61"/>
      <c r="Z1418" s="61"/>
      <c r="AA1418" s="61"/>
      <c r="AB1418" s="61"/>
      <c r="AC1418" s="61"/>
      <c r="AD1418" s="61"/>
      <c r="AE1418" s="61"/>
      <c r="AF1418" s="61"/>
      <c r="AG1418" s="61"/>
      <c r="AH1418" s="61"/>
      <c r="AI1418" s="61"/>
      <c r="AJ1418" s="61"/>
      <c r="AK1418" s="61"/>
      <c r="AL1418" s="56"/>
      <c r="AM1418" s="22"/>
      <c r="AN1418" s="22"/>
      <c r="AO1418" s="22"/>
      <c r="AP1418" s="22"/>
      <c r="AQ1418" s="22"/>
      <c r="AR1418" s="22"/>
      <c r="AS1418" s="22"/>
      <c r="AT1418" s="22"/>
      <c r="AU1418" s="22"/>
      <c r="AV1418" s="22"/>
      <c r="AW1418" s="22"/>
      <c r="AX1418" s="22"/>
      <c r="AY1418" s="22"/>
      <c r="AZ1418" s="22"/>
      <c r="BA1418" s="22"/>
      <c r="BB1418" s="22"/>
      <c r="BC1418" s="22"/>
      <c r="BD1418" s="22"/>
      <c r="BE1418" s="22"/>
      <c r="BF1418" s="22"/>
      <c r="BG1418" s="22"/>
      <c r="BH1418" s="22"/>
      <c r="BI1418" s="22"/>
      <c r="BJ1418" s="22"/>
      <c r="BK1418" s="22"/>
      <c r="BL1418" s="22"/>
      <c r="BM1418" s="22"/>
      <c r="BN1418" s="22"/>
      <c r="BO1418" s="22"/>
      <c r="BP1418" s="22"/>
      <c r="BQ1418" s="22"/>
      <c r="BR1418" s="22"/>
      <c r="BS1418" s="22"/>
      <c r="BT1418" s="22"/>
      <c r="BU1418" s="22"/>
      <c r="BV1418" s="22"/>
      <c r="BW1418" s="22"/>
      <c r="BX1418" s="22"/>
      <c r="BY1418" s="22"/>
      <c r="BZ1418" s="22"/>
      <c r="CA1418" s="22"/>
      <c r="CB1418" s="22"/>
      <c r="CC1418" s="22"/>
      <c r="CD1418" s="22"/>
      <c r="CE1418" s="22"/>
      <c r="CF1418" s="22"/>
      <c r="CG1418" s="22"/>
      <c r="CH1418" s="22"/>
      <c r="CI1418" s="22"/>
      <c r="CJ1418" s="22"/>
      <c r="CK1418" s="22"/>
      <c r="CL1418" s="22"/>
      <c r="CM1418" s="22"/>
      <c r="CN1418" s="22"/>
      <c r="CO1418" s="22"/>
      <c r="CP1418" s="22"/>
      <c r="CQ1418" s="22"/>
      <c r="CR1418" s="22"/>
      <c r="CS1418" s="22"/>
      <c r="CT1418" s="22"/>
      <c r="CU1418" s="22"/>
      <c r="CV1418" s="22"/>
      <c r="CW1418" s="22"/>
      <c r="CX1418" s="22"/>
      <c r="CY1418" s="22"/>
      <c r="CZ1418" s="22"/>
      <c r="DA1418" s="22"/>
      <c r="DB1418" s="22"/>
    </row>
    <row r="1419" spans="1:106" s="23" customFormat="1" ht="15" customHeight="1" x14ac:dyDescent="0.2">
      <c r="A1419" s="60"/>
      <c r="B1419" s="60"/>
      <c r="C1419" s="60"/>
      <c r="D1419" s="60"/>
      <c r="E1419" s="60"/>
      <c r="F1419" s="60"/>
      <c r="G1419" s="60"/>
      <c r="H1419" s="61"/>
      <c r="I1419" s="61"/>
      <c r="J1419" s="61"/>
      <c r="K1419" s="61"/>
      <c r="L1419" s="61"/>
      <c r="M1419" s="61"/>
      <c r="N1419" s="61"/>
      <c r="O1419" s="61"/>
      <c r="P1419" s="61"/>
      <c r="Q1419" s="61"/>
      <c r="R1419" s="61"/>
      <c r="S1419" s="61"/>
      <c r="T1419" s="61"/>
      <c r="U1419" s="61"/>
      <c r="V1419" s="61"/>
      <c r="W1419" s="61"/>
      <c r="X1419" s="61"/>
      <c r="Y1419" s="61"/>
      <c r="Z1419" s="61"/>
      <c r="AA1419" s="61"/>
      <c r="AB1419" s="61"/>
      <c r="AC1419" s="61"/>
      <c r="AD1419" s="61"/>
      <c r="AE1419" s="61"/>
      <c r="AF1419" s="61"/>
      <c r="AG1419" s="61"/>
      <c r="AH1419" s="61"/>
      <c r="AI1419" s="61"/>
      <c r="AJ1419" s="61"/>
      <c r="AK1419" s="61"/>
      <c r="AL1419" s="56"/>
      <c r="AM1419" s="22"/>
      <c r="AN1419" s="22"/>
      <c r="AO1419" s="22"/>
      <c r="AP1419" s="22"/>
      <c r="AQ1419" s="22"/>
      <c r="AR1419" s="22"/>
      <c r="AS1419" s="22"/>
      <c r="AT1419" s="22"/>
      <c r="AU1419" s="22"/>
      <c r="AV1419" s="22"/>
      <c r="AW1419" s="22"/>
      <c r="AX1419" s="22"/>
      <c r="AY1419" s="22"/>
      <c r="AZ1419" s="22"/>
      <c r="BA1419" s="22"/>
      <c r="BB1419" s="22"/>
      <c r="BC1419" s="22"/>
      <c r="BD1419" s="22"/>
      <c r="BE1419" s="22"/>
      <c r="BF1419" s="22"/>
      <c r="BG1419" s="22"/>
      <c r="BH1419" s="22"/>
      <c r="BI1419" s="22"/>
      <c r="BJ1419" s="22"/>
      <c r="BK1419" s="22"/>
      <c r="BL1419" s="22"/>
      <c r="BM1419" s="22"/>
      <c r="BN1419" s="22"/>
      <c r="BO1419" s="22"/>
      <c r="BP1419" s="22"/>
      <c r="BQ1419" s="22"/>
      <c r="BR1419" s="22"/>
      <c r="BS1419" s="22"/>
      <c r="BT1419" s="22"/>
      <c r="BU1419" s="22"/>
      <c r="BV1419" s="22"/>
      <c r="BW1419" s="22"/>
      <c r="BX1419" s="22"/>
      <c r="BY1419" s="22"/>
      <c r="BZ1419" s="22"/>
      <c r="CA1419" s="22"/>
      <c r="CB1419" s="22"/>
      <c r="CC1419" s="22"/>
      <c r="CD1419" s="22"/>
      <c r="CE1419" s="22"/>
      <c r="CF1419" s="22"/>
      <c r="CG1419" s="22"/>
      <c r="CH1419" s="22"/>
      <c r="CI1419" s="22"/>
      <c r="CJ1419" s="22"/>
      <c r="CK1419" s="22"/>
      <c r="CL1419" s="22"/>
      <c r="CM1419" s="22"/>
      <c r="CN1419" s="22"/>
      <c r="CO1419" s="22"/>
      <c r="CP1419" s="22"/>
      <c r="CQ1419" s="22"/>
      <c r="CR1419" s="22"/>
      <c r="CS1419" s="22"/>
      <c r="CT1419" s="22"/>
      <c r="CU1419" s="22"/>
      <c r="CV1419" s="22"/>
      <c r="CW1419" s="22"/>
      <c r="CX1419" s="22"/>
      <c r="CY1419" s="22"/>
      <c r="CZ1419" s="22"/>
      <c r="DA1419" s="22"/>
      <c r="DB1419" s="22"/>
    </row>
    <row r="1420" spans="1:106" s="23" customFormat="1" ht="15" customHeight="1" x14ac:dyDescent="0.2">
      <c r="A1420" s="60"/>
      <c r="B1420" s="60"/>
      <c r="C1420" s="60"/>
      <c r="D1420" s="60"/>
      <c r="E1420" s="60"/>
      <c r="F1420" s="60"/>
      <c r="G1420" s="60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61"/>
      <c r="U1420" s="61"/>
      <c r="V1420" s="61"/>
      <c r="W1420" s="61"/>
      <c r="X1420" s="61"/>
      <c r="Y1420" s="61"/>
      <c r="Z1420" s="61"/>
      <c r="AA1420" s="61"/>
      <c r="AB1420" s="61"/>
      <c r="AC1420" s="61"/>
      <c r="AD1420" s="61"/>
      <c r="AE1420" s="61"/>
      <c r="AF1420" s="61"/>
      <c r="AG1420" s="61"/>
      <c r="AH1420" s="61"/>
      <c r="AI1420" s="61"/>
      <c r="AJ1420" s="61"/>
      <c r="AK1420" s="61"/>
      <c r="AL1420" s="56"/>
      <c r="AM1420" s="22"/>
      <c r="AN1420" s="22"/>
      <c r="AO1420" s="22"/>
      <c r="AP1420" s="22"/>
      <c r="AQ1420" s="22"/>
      <c r="AR1420" s="22"/>
      <c r="AS1420" s="22"/>
      <c r="AT1420" s="22"/>
      <c r="AU1420" s="22"/>
      <c r="AV1420" s="22"/>
      <c r="AW1420" s="22"/>
      <c r="AX1420" s="22"/>
      <c r="AY1420" s="22"/>
      <c r="AZ1420" s="22"/>
      <c r="BA1420" s="22"/>
      <c r="BB1420" s="22"/>
      <c r="BC1420" s="22"/>
      <c r="BD1420" s="22"/>
      <c r="BE1420" s="22"/>
      <c r="BF1420" s="22"/>
      <c r="BG1420" s="22"/>
      <c r="BH1420" s="22"/>
      <c r="BI1420" s="22"/>
      <c r="BJ1420" s="22"/>
      <c r="BK1420" s="22"/>
      <c r="BL1420" s="22"/>
      <c r="BM1420" s="22"/>
      <c r="BN1420" s="22"/>
      <c r="BO1420" s="22"/>
      <c r="BP1420" s="22"/>
      <c r="BQ1420" s="22"/>
      <c r="BR1420" s="22"/>
      <c r="BS1420" s="22"/>
      <c r="BT1420" s="22"/>
      <c r="BU1420" s="22"/>
      <c r="BV1420" s="22"/>
      <c r="BW1420" s="22"/>
      <c r="BX1420" s="22"/>
      <c r="BY1420" s="22"/>
      <c r="BZ1420" s="22"/>
      <c r="CA1420" s="22"/>
      <c r="CB1420" s="22"/>
      <c r="CC1420" s="22"/>
      <c r="CD1420" s="22"/>
      <c r="CE1420" s="22"/>
      <c r="CF1420" s="22"/>
      <c r="CG1420" s="22"/>
      <c r="CH1420" s="22"/>
      <c r="CI1420" s="22"/>
      <c r="CJ1420" s="22"/>
      <c r="CK1420" s="22"/>
      <c r="CL1420" s="22"/>
      <c r="CM1420" s="22"/>
      <c r="CN1420" s="22"/>
      <c r="CO1420" s="22"/>
      <c r="CP1420" s="22"/>
      <c r="CQ1420" s="22"/>
      <c r="CR1420" s="22"/>
      <c r="CS1420" s="22"/>
      <c r="CT1420" s="22"/>
      <c r="CU1420" s="22"/>
      <c r="CV1420" s="22"/>
      <c r="CW1420" s="22"/>
      <c r="CX1420" s="22"/>
      <c r="CY1420" s="22"/>
      <c r="CZ1420" s="22"/>
      <c r="DA1420" s="22"/>
      <c r="DB1420" s="22"/>
    </row>
    <row r="1421" spans="1:106" s="23" customFormat="1" ht="15" customHeight="1" x14ac:dyDescent="0.2">
      <c r="A1421" s="60"/>
      <c r="B1421" s="60"/>
      <c r="C1421" s="60"/>
      <c r="D1421" s="60"/>
      <c r="E1421" s="60"/>
      <c r="F1421" s="60"/>
      <c r="G1421" s="60"/>
      <c r="H1421" s="61"/>
      <c r="I1421" s="61"/>
      <c r="J1421" s="61"/>
      <c r="K1421" s="61"/>
      <c r="L1421" s="61"/>
      <c r="M1421" s="61"/>
      <c r="N1421" s="61"/>
      <c r="O1421" s="61"/>
      <c r="P1421" s="61"/>
      <c r="Q1421" s="61"/>
      <c r="R1421" s="61"/>
      <c r="S1421" s="61"/>
      <c r="T1421" s="61"/>
      <c r="U1421" s="61"/>
      <c r="V1421" s="61"/>
      <c r="W1421" s="61"/>
      <c r="X1421" s="61"/>
      <c r="Y1421" s="61"/>
      <c r="Z1421" s="61"/>
      <c r="AA1421" s="61"/>
      <c r="AB1421" s="61"/>
      <c r="AC1421" s="61"/>
      <c r="AD1421" s="61"/>
      <c r="AE1421" s="61"/>
      <c r="AF1421" s="61"/>
      <c r="AG1421" s="61"/>
      <c r="AH1421" s="61"/>
      <c r="AI1421" s="61"/>
      <c r="AJ1421" s="61"/>
      <c r="AK1421" s="61"/>
      <c r="AL1421" s="56"/>
      <c r="AM1421" s="22"/>
      <c r="AN1421" s="22"/>
      <c r="AO1421" s="22"/>
      <c r="AP1421" s="22"/>
      <c r="AQ1421" s="22"/>
      <c r="AR1421" s="22"/>
      <c r="AS1421" s="22"/>
      <c r="AT1421" s="22"/>
      <c r="AU1421" s="22"/>
      <c r="AV1421" s="22"/>
      <c r="AW1421" s="22"/>
      <c r="AX1421" s="22"/>
      <c r="AY1421" s="22"/>
      <c r="AZ1421" s="22"/>
      <c r="BA1421" s="22"/>
      <c r="BB1421" s="22"/>
      <c r="BC1421" s="22"/>
      <c r="BD1421" s="22"/>
      <c r="BE1421" s="22"/>
      <c r="BF1421" s="22"/>
      <c r="BG1421" s="22"/>
      <c r="BH1421" s="22"/>
      <c r="BI1421" s="22"/>
      <c r="BJ1421" s="22"/>
      <c r="BK1421" s="22"/>
      <c r="BL1421" s="22"/>
      <c r="BM1421" s="22"/>
      <c r="BN1421" s="22"/>
      <c r="BO1421" s="22"/>
      <c r="BP1421" s="22"/>
      <c r="BQ1421" s="22"/>
      <c r="BR1421" s="22"/>
      <c r="BS1421" s="22"/>
      <c r="BT1421" s="22"/>
      <c r="BU1421" s="22"/>
      <c r="BV1421" s="22"/>
      <c r="BW1421" s="22"/>
      <c r="BX1421" s="22"/>
      <c r="BY1421" s="22"/>
      <c r="BZ1421" s="22"/>
      <c r="CA1421" s="22"/>
      <c r="CB1421" s="22"/>
      <c r="CC1421" s="22"/>
      <c r="CD1421" s="22"/>
      <c r="CE1421" s="22"/>
      <c r="CF1421" s="22"/>
      <c r="CG1421" s="22"/>
      <c r="CH1421" s="22"/>
      <c r="CI1421" s="22"/>
      <c r="CJ1421" s="22"/>
      <c r="CK1421" s="22"/>
      <c r="CL1421" s="22"/>
      <c r="CM1421" s="22"/>
      <c r="CN1421" s="22"/>
      <c r="CO1421" s="22"/>
      <c r="CP1421" s="22"/>
      <c r="CQ1421" s="22"/>
      <c r="CR1421" s="22"/>
      <c r="CS1421" s="22"/>
      <c r="CT1421" s="22"/>
      <c r="CU1421" s="22"/>
      <c r="CV1421" s="22"/>
      <c r="CW1421" s="22"/>
      <c r="CX1421" s="22"/>
      <c r="CY1421" s="22"/>
      <c r="CZ1421" s="22"/>
      <c r="DA1421" s="22"/>
      <c r="DB1421" s="22"/>
    </row>
    <row r="1422" spans="1:106" s="23" customFormat="1" ht="15" customHeight="1" x14ac:dyDescent="0.2">
      <c r="A1422" s="60"/>
      <c r="B1422" s="60"/>
      <c r="C1422" s="60"/>
      <c r="D1422" s="60"/>
      <c r="E1422" s="60"/>
      <c r="F1422" s="60"/>
      <c r="G1422" s="60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  <c r="AF1422" s="61"/>
      <c r="AG1422" s="61"/>
      <c r="AH1422" s="61"/>
      <c r="AI1422" s="61"/>
      <c r="AJ1422" s="61"/>
      <c r="AK1422" s="61"/>
      <c r="AL1422" s="56"/>
      <c r="AM1422" s="22"/>
      <c r="AN1422" s="22"/>
      <c r="AO1422" s="22"/>
      <c r="AP1422" s="22"/>
      <c r="AQ1422" s="22"/>
      <c r="AR1422" s="22"/>
      <c r="AS1422" s="22"/>
      <c r="AT1422" s="22"/>
      <c r="AU1422" s="22"/>
      <c r="AV1422" s="22"/>
      <c r="AW1422" s="22"/>
      <c r="AX1422" s="22"/>
      <c r="AY1422" s="22"/>
      <c r="AZ1422" s="22"/>
      <c r="BA1422" s="22"/>
      <c r="BB1422" s="22"/>
      <c r="BC1422" s="22"/>
      <c r="BD1422" s="22"/>
      <c r="BE1422" s="22"/>
      <c r="BF1422" s="22"/>
      <c r="BG1422" s="22"/>
      <c r="BH1422" s="22"/>
      <c r="BI1422" s="22"/>
      <c r="BJ1422" s="22"/>
      <c r="BK1422" s="22"/>
      <c r="BL1422" s="22"/>
      <c r="BM1422" s="22"/>
      <c r="BN1422" s="22"/>
      <c r="BO1422" s="22"/>
      <c r="BP1422" s="22"/>
      <c r="BQ1422" s="22"/>
      <c r="BR1422" s="22"/>
      <c r="BS1422" s="22"/>
      <c r="BT1422" s="22"/>
      <c r="BU1422" s="22"/>
      <c r="BV1422" s="22"/>
      <c r="BW1422" s="22"/>
      <c r="BX1422" s="22"/>
      <c r="BY1422" s="22"/>
      <c r="BZ1422" s="22"/>
      <c r="CA1422" s="22"/>
      <c r="CB1422" s="22"/>
      <c r="CC1422" s="22"/>
      <c r="CD1422" s="22"/>
      <c r="CE1422" s="22"/>
      <c r="CF1422" s="22"/>
      <c r="CG1422" s="22"/>
      <c r="CH1422" s="22"/>
      <c r="CI1422" s="22"/>
      <c r="CJ1422" s="22"/>
      <c r="CK1422" s="22"/>
      <c r="CL1422" s="22"/>
      <c r="CM1422" s="22"/>
      <c r="CN1422" s="22"/>
      <c r="CO1422" s="22"/>
      <c r="CP1422" s="22"/>
      <c r="CQ1422" s="22"/>
      <c r="CR1422" s="22"/>
      <c r="CS1422" s="22"/>
      <c r="CT1422" s="22"/>
      <c r="CU1422" s="22"/>
      <c r="CV1422" s="22"/>
      <c r="CW1422" s="22"/>
      <c r="CX1422" s="22"/>
      <c r="CY1422" s="22"/>
      <c r="CZ1422" s="22"/>
      <c r="DA1422" s="22"/>
      <c r="DB1422" s="22"/>
    </row>
    <row r="1423" spans="1:106" s="23" customFormat="1" ht="15" customHeight="1" x14ac:dyDescent="0.2">
      <c r="A1423" s="60"/>
      <c r="B1423" s="60"/>
      <c r="C1423" s="60"/>
      <c r="D1423" s="60"/>
      <c r="E1423" s="60"/>
      <c r="F1423" s="60"/>
      <c r="G1423" s="60"/>
      <c r="H1423" s="61"/>
      <c r="I1423" s="61"/>
      <c r="J1423" s="61"/>
      <c r="K1423" s="61"/>
      <c r="L1423" s="61"/>
      <c r="M1423" s="61"/>
      <c r="N1423" s="61"/>
      <c r="O1423" s="61"/>
      <c r="P1423" s="61"/>
      <c r="Q1423" s="61"/>
      <c r="R1423" s="61"/>
      <c r="S1423" s="61"/>
      <c r="T1423" s="61"/>
      <c r="U1423" s="61"/>
      <c r="V1423" s="61"/>
      <c r="W1423" s="61"/>
      <c r="X1423" s="61"/>
      <c r="Y1423" s="61"/>
      <c r="Z1423" s="61"/>
      <c r="AA1423" s="61"/>
      <c r="AB1423" s="61"/>
      <c r="AC1423" s="61"/>
      <c r="AD1423" s="61"/>
      <c r="AE1423" s="61"/>
      <c r="AF1423" s="61"/>
      <c r="AG1423" s="61"/>
      <c r="AH1423" s="61"/>
      <c r="AI1423" s="61"/>
      <c r="AJ1423" s="61"/>
      <c r="AK1423" s="61"/>
      <c r="AL1423" s="56"/>
      <c r="AM1423" s="22"/>
      <c r="AN1423" s="22"/>
      <c r="AO1423" s="22"/>
      <c r="AP1423" s="22"/>
      <c r="AQ1423" s="22"/>
      <c r="AR1423" s="22"/>
      <c r="AS1423" s="22"/>
      <c r="AT1423" s="22"/>
      <c r="AU1423" s="22"/>
      <c r="AV1423" s="22"/>
      <c r="AW1423" s="22"/>
      <c r="AX1423" s="22"/>
      <c r="AY1423" s="22"/>
      <c r="AZ1423" s="22"/>
      <c r="BA1423" s="22"/>
      <c r="BB1423" s="22"/>
      <c r="BC1423" s="22"/>
      <c r="BD1423" s="22"/>
      <c r="BE1423" s="22"/>
      <c r="BF1423" s="22"/>
      <c r="BG1423" s="22"/>
      <c r="BH1423" s="22"/>
      <c r="BI1423" s="22"/>
      <c r="BJ1423" s="22"/>
      <c r="BK1423" s="22"/>
      <c r="BL1423" s="22"/>
      <c r="BM1423" s="22"/>
      <c r="BN1423" s="22"/>
      <c r="BO1423" s="22"/>
      <c r="BP1423" s="22"/>
      <c r="BQ1423" s="22"/>
      <c r="BR1423" s="22"/>
      <c r="BS1423" s="22"/>
      <c r="BT1423" s="22"/>
      <c r="BU1423" s="22"/>
      <c r="BV1423" s="22"/>
      <c r="BW1423" s="22"/>
      <c r="BX1423" s="22"/>
      <c r="BY1423" s="22"/>
      <c r="BZ1423" s="22"/>
      <c r="CA1423" s="22"/>
      <c r="CB1423" s="22"/>
      <c r="CC1423" s="22"/>
      <c r="CD1423" s="22"/>
      <c r="CE1423" s="22"/>
      <c r="CF1423" s="22"/>
      <c r="CG1423" s="22"/>
      <c r="CH1423" s="22"/>
      <c r="CI1423" s="22"/>
      <c r="CJ1423" s="22"/>
      <c r="CK1423" s="22"/>
      <c r="CL1423" s="22"/>
      <c r="CM1423" s="22"/>
      <c r="CN1423" s="22"/>
      <c r="CO1423" s="22"/>
      <c r="CP1423" s="22"/>
      <c r="CQ1423" s="22"/>
      <c r="CR1423" s="22"/>
      <c r="CS1423" s="22"/>
      <c r="CT1423" s="22"/>
      <c r="CU1423" s="22"/>
      <c r="CV1423" s="22"/>
      <c r="CW1423" s="22"/>
      <c r="CX1423" s="22"/>
      <c r="CY1423" s="22"/>
      <c r="CZ1423" s="22"/>
      <c r="DA1423" s="22"/>
      <c r="DB1423" s="22"/>
    </row>
    <row r="1424" spans="1:106" s="23" customFormat="1" ht="15" customHeight="1" x14ac:dyDescent="0.2">
      <c r="A1424" s="60"/>
      <c r="B1424" s="60"/>
      <c r="C1424" s="60"/>
      <c r="D1424" s="60"/>
      <c r="E1424" s="60"/>
      <c r="F1424" s="60"/>
      <c r="G1424" s="60"/>
      <c r="H1424" s="61"/>
      <c r="I1424" s="61"/>
      <c r="J1424" s="61"/>
      <c r="K1424" s="61"/>
      <c r="L1424" s="61"/>
      <c r="M1424" s="61"/>
      <c r="N1424" s="61"/>
      <c r="O1424" s="61"/>
      <c r="P1424" s="61"/>
      <c r="Q1424" s="61"/>
      <c r="R1424" s="61"/>
      <c r="S1424" s="61"/>
      <c r="T1424" s="61"/>
      <c r="U1424" s="61"/>
      <c r="V1424" s="61"/>
      <c r="W1424" s="61"/>
      <c r="X1424" s="61"/>
      <c r="Y1424" s="61"/>
      <c r="Z1424" s="61"/>
      <c r="AA1424" s="61"/>
      <c r="AB1424" s="61"/>
      <c r="AC1424" s="61"/>
      <c r="AD1424" s="61"/>
      <c r="AE1424" s="61"/>
      <c r="AF1424" s="61"/>
      <c r="AG1424" s="61"/>
      <c r="AH1424" s="61"/>
      <c r="AI1424" s="61"/>
      <c r="AJ1424" s="61"/>
      <c r="AK1424" s="61"/>
      <c r="AL1424" s="56"/>
      <c r="AM1424" s="22"/>
      <c r="AN1424" s="22"/>
      <c r="AO1424" s="22"/>
      <c r="AP1424" s="22"/>
      <c r="AQ1424" s="22"/>
      <c r="AR1424" s="22"/>
      <c r="AS1424" s="22"/>
      <c r="AT1424" s="22"/>
      <c r="AU1424" s="22"/>
      <c r="AV1424" s="22"/>
      <c r="AW1424" s="22"/>
      <c r="AX1424" s="22"/>
      <c r="AY1424" s="22"/>
      <c r="AZ1424" s="22"/>
      <c r="BA1424" s="22"/>
      <c r="BB1424" s="22"/>
      <c r="BC1424" s="22"/>
      <c r="BD1424" s="22"/>
      <c r="BE1424" s="22"/>
      <c r="BF1424" s="22"/>
      <c r="BG1424" s="22"/>
      <c r="BH1424" s="22"/>
      <c r="BI1424" s="22"/>
      <c r="BJ1424" s="22"/>
      <c r="BK1424" s="22"/>
      <c r="BL1424" s="22"/>
      <c r="BM1424" s="22"/>
      <c r="BN1424" s="22"/>
      <c r="BO1424" s="22"/>
      <c r="BP1424" s="22"/>
      <c r="BQ1424" s="22"/>
      <c r="BR1424" s="22"/>
      <c r="BS1424" s="22"/>
      <c r="BT1424" s="22"/>
      <c r="BU1424" s="22"/>
      <c r="BV1424" s="22"/>
      <c r="BW1424" s="22"/>
      <c r="BX1424" s="22"/>
      <c r="BY1424" s="22"/>
      <c r="BZ1424" s="22"/>
      <c r="CA1424" s="22"/>
      <c r="CB1424" s="22"/>
      <c r="CC1424" s="22"/>
      <c r="CD1424" s="22"/>
      <c r="CE1424" s="22"/>
      <c r="CF1424" s="22"/>
      <c r="CG1424" s="22"/>
      <c r="CH1424" s="22"/>
      <c r="CI1424" s="22"/>
      <c r="CJ1424" s="22"/>
      <c r="CK1424" s="22"/>
      <c r="CL1424" s="22"/>
      <c r="CM1424" s="22"/>
      <c r="CN1424" s="22"/>
      <c r="CO1424" s="22"/>
      <c r="CP1424" s="22"/>
      <c r="CQ1424" s="22"/>
      <c r="CR1424" s="22"/>
      <c r="CS1424" s="22"/>
      <c r="CT1424" s="22"/>
      <c r="CU1424" s="22"/>
      <c r="CV1424" s="22"/>
      <c r="CW1424" s="22"/>
      <c r="CX1424" s="22"/>
      <c r="CY1424" s="22"/>
      <c r="CZ1424" s="22"/>
      <c r="DA1424" s="22"/>
      <c r="DB1424" s="22"/>
    </row>
    <row r="1425" spans="1:106" s="23" customFormat="1" ht="15" customHeight="1" x14ac:dyDescent="0.2">
      <c r="A1425" s="60"/>
      <c r="B1425" s="60"/>
      <c r="C1425" s="60"/>
      <c r="D1425" s="60"/>
      <c r="E1425" s="60"/>
      <c r="F1425" s="60"/>
      <c r="G1425" s="60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  <c r="AF1425" s="61"/>
      <c r="AG1425" s="61"/>
      <c r="AH1425" s="61"/>
      <c r="AI1425" s="61"/>
      <c r="AJ1425" s="61"/>
      <c r="AK1425" s="61"/>
      <c r="AL1425" s="56"/>
      <c r="AM1425" s="22"/>
      <c r="AN1425" s="22"/>
      <c r="AO1425" s="22"/>
      <c r="AP1425" s="22"/>
      <c r="AQ1425" s="22"/>
      <c r="AR1425" s="22"/>
      <c r="AS1425" s="22"/>
      <c r="AT1425" s="22"/>
      <c r="AU1425" s="22"/>
      <c r="AV1425" s="22"/>
      <c r="AW1425" s="22"/>
      <c r="AX1425" s="22"/>
      <c r="AY1425" s="22"/>
      <c r="AZ1425" s="22"/>
      <c r="BA1425" s="22"/>
      <c r="BB1425" s="22"/>
      <c r="BC1425" s="22"/>
      <c r="BD1425" s="22"/>
      <c r="BE1425" s="22"/>
      <c r="BF1425" s="22"/>
      <c r="BG1425" s="22"/>
      <c r="BH1425" s="22"/>
      <c r="BI1425" s="22"/>
      <c r="BJ1425" s="22"/>
      <c r="BK1425" s="22"/>
      <c r="BL1425" s="22"/>
      <c r="BM1425" s="22"/>
      <c r="BN1425" s="22"/>
      <c r="BO1425" s="22"/>
      <c r="BP1425" s="22"/>
      <c r="BQ1425" s="22"/>
      <c r="BR1425" s="22"/>
      <c r="BS1425" s="22"/>
      <c r="BT1425" s="22"/>
      <c r="BU1425" s="22"/>
      <c r="BV1425" s="22"/>
      <c r="BW1425" s="22"/>
      <c r="BX1425" s="22"/>
      <c r="BY1425" s="22"/>
      <c r="BZ1425" s="22"/>
      <c r="CA1425" s="22"/>
      <c r="CB1425" s="22"/>
      <c r="CC1425" s="22"/>
      <c r="CD1425" s="22"/>
      <c r="CE1425" s="22"/>
      <c r="CF1425" s="22"/>
      <c r="CG1425" s="22"/>
      <c r="CH1425" s="22"/>
      <c r="CI1425" s="22"/>
      <c r="CJ1425" s="22"/>
      <c r="CK1425" s="22"/>
      <c r="CL1425" s="22"/>
      <c r="CM1425" s="22"/>
      <c r="CN1425" s="22"/>
      <c r="CO1425" s="22"/>
      <c r="CP1425" s="22"/>
      <c r="CQ1425" s="22"/>
      <c r="CR1425" s="22"/>
      <c r="CS1425" s="22"/>
      <c r="CT1425" s="22"/>
      <c r="CU1425" s="22"/>
      <c r="CV1425" s="22"/>
      <c r="CW1425" s="22"/>
      <c r="CX1425" s="22"/>
      <c r="CY1425" s="22"/>
      <c r="CZ1425" s="22"/>
      <c r="DA1425" s="22"/>
      <c r="DB1425" s="22"/>
    </row>
    <row r="1426" spans="1:106" s="23" customFormat="1" ht="15" customHeight="1" x14ac:dyDescent="0.2">
      <c r="A1426" s="60"/>
      <c r="B1426" s="60"/>
      <c r="C1426" s="60"/>
      <c r="D1426" s="60"/>
      <c r="E1426" s="60"/>
      <c r="F1426" s="60"/>
      <c r="G1426" s="60"/>
      <c r="H1426" s="61"/>
      <c r="I1426" s="61"/>
      <c r="J1426" s="61"/>
      <c r="K1426" s="61"/>
      <c r="L1426" s="61"/>
      <c r="M1426" s="61"/>
      <c r="N1426" s="61"/>
      <c r="O1426" s="61"/>
      <c r="P1426" s="61"/>
      <c r="Q1426" s="61"/>
      <c r="R1426" s="61"/>
      <c r="S1426" s="61"/>
      <c r="T1426" s="61"/>
      <c r="U1426" s="61"/>
      <c r="V1426" s="61"/>
      <c r="W1426" s="61"/>
      <c r="X1426" s="61"/>
      <c r="Y1426" s="61"/>
      <c r="Z1426" s="61"/>
      <c r="AA1426" s="61"/>
      <c r="AB1426" s="61"/>
      <c r="AC1426" s="61"/>
      <c r="AD1426" s="61"/>
      <c r="AE1426" s="61"/>
      <c r="AF1426" s="61"/>
      <c r="AG1426" s="61"/>
      <c r="AH1426" s="61"/>
      <c r="AI1426" s="61"/>
      <c r="AJ1426" s="61"/>
      <c r="AK1426" s="61"/>
      <c r="AL1426" s="56"/>
      <c r="AM1426" s="22"/>
      <c r="AN1426" s="22"/>
      <c r="AO1426" s="22"/>
      <c r="AP1426" s="22"/>
      <c r="AQ1426" s="22"/>
      <c r="AR1426" s="22"/>
      <c r="AS1426" s="22"/>
      <c r="AT1426" s="22"/>
      <c r="AU1426" s="22"/>
      <c r="AV1426" s="22"/>
      <c r="AW1426" s="22"/>
      <c r="AX1426" s="22"/>
      <c r="AY1426" s="22"/>
      <c r="AZ1426" s="22"/>
      <c r="BA1426" s="22"/>
      <c r="BB1426" s="22"/>
      <c r="BC1426" s="22"/>
      <c r="BD1426" s="22"/>
      <c r="BE1426" s="22"/>
      <c r="BF1426" s="22"/>
      <c r="BG1426" s="22"/>
      <c r="BH1426" s="22"/>
      <c r="BI1426" s="22"/>
      <c r="BJ1426" s="22"/>
      <c r="BK1426" s="22"/>
      <c r="BL1426" s="22"/>
      <c r="BM1426" s="22"/>
      <c r="BN1426" s="22"/>
      <c r="BO1426" s="22"/>
      <c r="BP1426" s="22"/>
      <c r="BQ1426" s="22"/>
      <c r="BR1426" s="22"/>
      <c r="BS1426" s="22"/>
      <c r="BT1426" s="22"/>
      <c r="BU1426" s="22"/>
      <c r="BV1426" s="22"/>
      <c r="BW1426" s="22"/>
      <c r="BX1426" s="22"/>
      <c r="BY1426" s="22"/>
      <c r="BZ1426" s="22"/>
      <c r="CA1426" s="22"/>
      <c r="CB1426" s="22"/>
      <c r="CC1426" s="22"/>
      <c r="CD1426" s="22"/>
      <c r="CE1426" s="22"/>
      <c r="CF1426" s="22"/>
      <c r="CG1426" s="22"/>
      <c r="CH1426" s="22"/>
      <c r="CI1426" s="22"/>
      <c r="CJ1426" s="22"/>
      <c r="CK1426" s="22"/>
      <c r="CL1426" s="22"/>
      <c r="CM1426" s="22"/>
      <c r="CN1426" s="22"/>
      <c r="CO1426" s="22"/>
      <c r="CP1426" s="22"/>
      <c r="CQ1426" s="22"/>
      <c r="CR1426" s="22"/>
      <c r="CS1426" s="22"/>
      <c r="CT1426" s="22"/>
      <c r="CU1426" s="22"/>
      <c r="CV1426" s="22"/>
      <c r="CW1426" s="22"/>
      <c r="CX1426" s="22"/>
      <c r="CY1426" s="22"/>
      <c r="CZ1426" s="22"/>
      <c r="DA1426" s="22"/>
      <c r="DB1426" s="22"/>
    </row>
    <row r="1427" spans="1:106" s="23" customFormat="1" ht="15" customHeight="1" x14ac:dyDescent="0.2">
      <c r="A1427" s="60"/>
      <c r="B1427" s="60"/>
      <c r="C1427" s="60"/>
      <c r="D1427" s="60"/>
      <c r="E1427" s="60"/>
      <c r="F1427" s="60"/>
      <c r="G1427" s="60"/>
      <c r="H1427" s="61"/>
      <c r="I1427" s="61"/>
      <c r="J1427" s="61"/>
      <c r="K1427" s="61"/>
      <c r="L1427" s="61"/>
      <c r="M1427" s="61"/>
      <c r="N1427" s="61"/>
      <c r="O1427" s="61"/>
      <c r="P1427" s="61"/>
      <c r="Q1427" s="61"/>
      <c r="R1427" s="61"/>
      <c r="S1427" s="61"/>
      <c r="T1427" s="61"/>
      <c r="U1427" s="61"/>
      <c r="V1427" s="61"/>
      <c r="W1427" s="61"/>
      <c r="X1427" s="61"/>
      <c r="Y1427" s="61"/>
      <c r="Z1427" s="61"/>
      <c r="AA1427" s="61"/>
      <c r="AB1427" s="61"/>
      <c r="AC1427" s="61"/>
      <c r="AD1427" s="61"/>
      <c r="AE1427" s="61"/>
      <c r="AF1427" s="61"/>
      <c r="AG1427" s="61"/>
      <c r="AH1427" s="61"/>
      <c r="AI1427" s="61"/>
      <c r="AJ1427" s="61"/>
      <c r="AK1427" s="61"/>
      <c r="AL1427" s="56"/>
      <c r="AM1427" s="22"/>
      <c r="AN1427" s="22"/>
      <c r="AO1427" s="22"/>
      <c r="AP1427" s="22"/>
      <c r="AQ1427" s="22"/>
      <c r="AR1427" s="22"/>
      <c r="AS1427" s="22"/>
      <c r="AT1427" s="22"/>
      <c r="AU1427" s="22"/>
      <c r="AV1427" s="22"/>
      <c r="AW1427" s="22"/>
      <c r="AX1427" s="22"/>
      <c r="AY1427" s="22"/>
      <c r="AZ1427" s="22"/>
      <c r="BA1427" s="22"/>
      <c r="BB1427" s="22"/>
      <c r="BC1427" s="22"/>
      <c r="BD1427" s="22"/>
      <c r="BE1427" s="22"/>
      <c r="BF1427" s="22"/>
      <c r="BG1427" s="22"/>
      <c r="BH1427" s="22"/>
      <c r="BI1427" s="22"/>
      <c r="BJ1427" s="22"/>
      <c r="BK1427" s="22"/>
      <c r="BL1427" s="22"/>
      <c r="BM1427" s="22"/>
      <c r="BN1427" s="22"/>
      <c r="BO1427" s="22"/>
      <c r="BP1427" s="22"/>
      <c r="BQ1427" s="22"/>
      <c r="BR1427" s="22"/>
      <c r="BS1427" s="22"/>
      <c r="BT1427" s="22"/>
      <c r="BU1427" s="22"/>
      <c r="BV1427" s="22"/>
      <c r="BW1427" s="22"/>
      <c r="BX1427" s="22"/>
      <c r="BY1427" s="22"/>
      <c r="BZ1427" s="22"/>
      <c r="CA1427" s="22"/>
      <c r="CB1427" s="22"/>
      <c r="CC1427" s="22"/>
      <c r="CD1427" s="22"/>
      <c r="CE1427" s="22"/>
      <c r="CF1427" s="22"/>
      <c r="CG1427" s="22"/>
      <c r="CH1427" s="22"/>
      <c r="CI1427" s="22"/>
      <c r="CJ1427" s="22"/>
      <c r="CK1427" s="22"/>
      <c r="CL1427" s="22"/>
      <c r="CM1427" s="22"/>
      <c r="CN1427" s="22"/>
      <c r="CO1427" s="22"/>
      <c r="CP1427" s="22"/>
      <c r="CQ1427" s="22"/>
      <c r="CR1427" s="22"/>
      <c r="CS1427" s="22"/>
      <c r="CT1427" s="22"/>
      <c r="CU1427" s="22"/>
      <c r="CV1427" s="22"/>
      <c r="CW1427" s="22"/>
      <c r="CX1427" s="22"/>
      <c r="CY1427" s="22"/>
      <c r="CZ1427" s="22"/>
      <c r="DA1427" s="22"/>
      <c r="DB1427" s="22"/>
    </row>
    <row r="1428" spans="1:106" s="23" customFormat="1" ht="15" customHeight="1" x14ac:dyDescent="0.2">
      <c r="A1428" s="60"/>
      <c r="B1428" s="60"/>
      <c r="C1428" s="60"/>
      <c r="D1428" s="60"/>
      <c r="E1428" s="60"/>
      <c r="F1428" s="60"/>
      <c r="G1428" s="60"/>
      <c r="H1428" s="61"/>
      <c r="I1428" s="61"/>
      <c r="J1428" s="61"/>
      <c r="K1428" s="61"/>
      <c r="L1428" s="61"/>
      <c r="M1428" s="61"/>
      <c r="N1428" s="61"/>
      <c r="O1428" s="61"/>
      <c r="P1428" s="61"/>
      <c r="Q1428" s="61"/>
      <c r="R1428" s="61"/>
      <c r="S1428" s="61"/>
      <c r="T1428" s="61"/>
      <c r="U1428" s="61"/>
      <c r="V1428" s="61"/>
      <c r="W1428" s="61"/>
      <c r="X1428" s="61"/>
      <c r="Y1428" s="61"/>
      <c r="Z1428" s="61"/>
      <c r="AA1428" s="61"/>
      <c r="AB1428" s="61"/>
      <c r="AC1428" s="61"/>
      <c r="AD1428" s="61"/>
      <c r="AE1428" s="61"/>
      <c r="AF1428" s="61"/>
      <c r="AG1428" s="61"/>
      <c r="AH1428" s="61"/>
      <c r="AI1428" s="61"/>
      <c r="AJ1428" s="61"/>
      <c r="AK1428" s="61"/>
      <c r="AL1428" s="56"/>
      <c r="AM1428" s="22"/>
      <c r="AN1428" s="22"/>
      <c r="AO1428" s="22"/>
      <c r="AP1428" s="22"/>
      <c r="AQ1428" s="22"/>
      <c r="AR1428" s="22"/>
      <c r="AS1428" s="22"/>
      <c r="AT1428" s="22"/>
      <c r="AU1428" s="22"/>
      <c r="AV1428" s="22"/>
      <c r="AW1428" s="22"/>
      <c r="AX1428" s="22"/>
      <c r="AY1428" s="22"/>
      <c r="AZ1428" s="22"/>
      <c r="BA1428" s="22"/>
      <c r="BB1428" s="22"/>
      <c r="BC1428" s="22"/>
      <c r="BD1428" s="22"/>
      <c r="BE1428" s="22"/>
      <c r="BF1428" s="22"/>
      <c r="BG1428" s="22"/>
      <c r="BH1428" s="22"/>
      <c r="BI1428" s="22"/>
      <c r="BJ1428" s="22"/>
      <c r="BK1428" s="22"/>
      <c r="BL1428" s="22"/>
      <c r="BM1428" s="22"/>
      <c r="BN1428" s="22"/>
      <c r="BO1428" s="22"/>
      <c r="BP1428" s="22"/>
      <c r="BQ1428" s="22"/>
      <c r="BR1428" s="22"/>
      <c r="BS1428" s="22"/>
      <c r="BT1428" s="22"/>
      <c r="BU1428" s="22"/>
      <c r="BV1428" s="22"/>
      <c r="BW1428" s="22"/>
      <c r="BX1428" s="22"/>
      <c r="BY1428" s="22"/>
      <c r="BZ1428" s="22"/>
      <c r="CA1428" s="22"/>
      <c r="CB1428" s="22"/>
      <c r="CC1428" s="22"/>
      <c r="CD1428" s="22"/>
      <c r="CE1428" s="22"/>
      <c r="CF1428" s="22"/>
      <c r="CG1428" s="22"/>
      <c r="CH1428" s="22"/>
      <c r="CI1428" s="22"/>
      <c r="CJ1428" s="22"/>
      <c r="CK1428" s="22"/>
      <c r="CL1428" s="22"/>
      <c r="CM1428" s="22"/>
      <c r="CN1428" s="22"/>
      <c r="CO1428" s="22"/>
      <c r="CP1428" s="22"/>
      <c r="CQ1428" s="22"/>
      <c r="CR1428" s="22"/>
      <c r="CS1428" s="22"/>
      <c r="CT1428" s="22"/>
      <c r="CU1428" s="22"/>
      <c r="CV1428" s="22"/>
      <c r="CW1428" s="22"/>
      <c r="CX1428" s="22"/>
      <c r="CY1428" s="22"/>
      <c r="CZ1428" s="22"/>
      <c r="DA1428" s="22"/>
      <c r="DB1428" s="22"/>
    </row>
    <row r="1429" spans="1:106" s="23" customFormat="1" ht="15" customHeight="1" x14ac:dyDescent="0.2">
      <c r="A1429" s="60"/>
      <c r="B1429" s="60"/>
      <c r="C1429" s="60"/>
      <c r="D1429" s="60"/>
      <c r="E1429" s="60"/>
      <c r="F1429" s="60"/>
      <c r="G1429" s="60"/>
      <c r="H1429" s="61"/>
      <c r="I1429" s="61"/>
      <c r="J1429" s="61"/>
      <c r="K1429" s="61"/>
      <c r="L1429" s="61"/>
      <c r="M1429" s="61"/>
      <c r="N1429" s="61"/>
      <c r="O1429" s="61"/>
      <c r="P1429" s="61"/>
      <c r="Q1429" s="61"/>
      <c r="R1429" s="61"/>
      <c r="S1429" s="61"/>
      <c r="T1429" s="61"/>
      <c r="U1429" s="61"/>
      <c r="V1429" s="61"/>
      <c r="W1429" s="61"/>
      <c r="X1429" s="61"/>
      <c r="Y1429" s="61"/>
      <c r="Z1429" s="61"/>
      <c r="AA1429" s="61"/>
      <c r="AB1429" s="61"/>
      <c r="AC1429" s="61"/>
      <c r="AD1429" s="61"/>
      <c r="AE1429" s="61"/>
      <c r="AF1429" s="61"/>
      <c r="AG1429" s="61"/>
      <c r="AH1429" s="61"/>
      <c r="AI1429" s="61"/>
      <c r="AJ1429" s="61"/>
      <c r="AK1429" s="61"/>
      <c r="AL1429" s="56"/>
      <c r="AM1429" s="22"/>
      <c r="AN1429" s="22"/>
      <c r="AO1429" s="22"/>
      <c r="AP1429" s="22"/>
      <c r="AQ1429" s="22"/>
      <c r="AR1429" s="22"/>
      <c r="AS1429" s="22"/>
      <c r="AT1429" s="22"/>
      <c r="AU1429" s="22"/>
      <c r="AV1429" s="22"/>
      <c r="AW1429" s="22"/>
      <c r="AX1429" s="22"/>
      <c r="AY1429" s="22"/>
      <c r="AZ1429" s="22"/>
      <c r="BA1429" s="22"/>
      <c r="BB1429" s="22"/>
      <c r="BC1429" s="22"/>
      <c r="BD1429" s="22"/>
      <c r="BE1429" s="22"/>
      <c r="BF1429" s="22"/>
      <c r="BG1429" s="22"/>
      <c r="BH1429" s="22"/>
      <c r="BI1429" s="22"/>
      <c r="BJ1429" s="22"/>
      <c r="BK1429" s="22"/>
      <c r="BL1429" s="22"/>
      <c r="BM1429" s="22"/>
      <c r="BN1429" s="22"/>
      <c r="BO1429" s="22"/>
      <c r="BP1429" s="22"/>
      <c r="BQ1429" s="22"/>
      <c r="BR1429" s="22"/>
      <c r="BS1429" s="22"/>
      <c r="BT1429" s="22"/>
      <c r="BU1429" s="22"/>
      <c r="BV1429" s="22"/>
      <c r="BW1429" s="22"/>
      <c r="BX1429" s="22"/>
      <c r="BY1429" s="22"/>
      <c r="BZ1429" s="22"/>
      <c r="CA1429" s="22"/>
      <c r="CB1429" s="22"/>
      <c r="CC1429" s="22"/>
      <c r="CD1429" s="22"/>
      <c r="CE1429" s="22"/>
      <c r="CF1429" s="22"/>
      <c r="CG1429" s="22"/>
      <c r="CH1429" s="22"/>
      <c r="CI1429" s="22"/>
      <c r="CJ1429" s="22"/>
      <c r="CK1429" s="22"/>
      <c r="CL1429" s="22"/>
      <c r="CM1429" s="22"/>
      <c r="CN1429" s="22"/>
      <c r="CO1429" s="22"/>
      <c r="CP1429" s="22"/>
      <c r="CQ1429" s="22"/>
      <c r="CR1429" s="22"/>
      <c r="CS1429" s="22"/>
      <c r="CT1429" s="22"/>
      <c r="CU1429" s="22"/>
      <c r="CV1429" s="22"/>
      <c r="CW1429" s="22"/>
      <c r="CX1429" s="22"/>
      <c r="CY1429" s="22"/>
      <c r="CZ1429" s="22"/>
      <c r="DA1429" s="22"/>
      <c r="DB1429" s="22"/>
    </row>
    <row r="1430" spans="1:106" s="23" customFormat="1" ht="15" customHeight="1" x14ac:dyDescent="0.2">
      <c r="A1430" s="60"/>
      <c r="B1430" s="60"/>
      <c r="C1430" s="60"/>
      <c r="D1430" s="60"/>
      <c r="E1430" s="60"/>
      <c r="F1430" s="60"/>
      <c r="G1430" s="60"/>
      <c r="H1430" s="61"/>
      <c r="I1430" s="61"/>
      <c r="J1430" s="61"/>
      <c r="K1430" s="61"/>
      <c r="L1430" s="61"/>
      <c r="M1430" s="61"/>
      <c r="N1430" s="61"/>
      <c r="O1430" s="61"/>
      <c r="P1430" s="61"/>
      <c r="Q1430" s="61"/>
      <c r="R1430" s="61"/>
      <c r="S1430" s="61"/>
      <c r="T1430" s="61"/>
      <c r="U1430" s="61"/>
      <c r="V1430" s="61"/>
      <c r="W1430" s="61"/>
      <c r="X1430" s="61"/>
      <c r="Y1430" s="61"/>
      <c r="Z1430" s="61"/>
      <c r="AA1430" s="61"/>
      <c r="AB1430" s="61"/>
      <c r="AC1430" s="61"/>
      <c r="AD1430" s="61"/>
      <c r="AE1430" s="61"/>
      <c r="AF1430" s="61"/>
      <c r="AG1430" s="61"/>
      <c r="AH1430" s="61"/>
      <c r="AI1430" s="61"/>
      <c r="AJ1430" s="61"/>
      <c r="AK1430" s="61"/>
      <c r="AL1430" s="56"/>
      <c r="AM1430" s="22"/>
      <c r="AN1430" s="22"/>
      <c r="AO1430" s="22"/>
      <c r="AP1430" s="22"/>
      <c r="AQ1430" s="22"/>
      <c r="AR1430" s="22"/>
      <c r="AS1430" s="22"/>
      <c r="AT1430" s="22"/>
      <c r="AU1430" s="22"/>
      <c r="AV1430" s="22"/>
      <c r="AW1430" s="22"/>
      <c r="AX1430" s="22"/>
      <c r="AY1430" s="22"/>
      <c r="AZ1430" s="22"/>
      <c r="BA1430" s="22"/>
      <c r="BB1430" s="22"/>
      <c r="BC1430" s="22"/>
      <c r="BD1430" s="22"/>
      <c r="BE1430" s="22"/>
      <c r="BF1430" s="22"/>
      <c r="BG1430" s="22"/>
      <c r="BH1430" s="22"/>
      <c r="BI1430" s="22"/>
      <c r="BJ1430" s="22"/>
      <c r="BK1430" s="22"/>
      <c r="BL1430" s="22"/>
      <c r="BM1430" s="22"/>
      <c r="BN1430" s="22"/>
      <c r="BO1430" s="22"/>
      <c r="BP1430" s="22"/>
      <c r="BQ1430" s="22"/>
      <c r="BR1430" s="22"/>
      <c r="BS1430" s="22"/>
      <c r="BT1430" s="22"/>
      <c r="BU1430" s="22"/>
      <c r="BV1430" s="22"/>
      <c r="BW1430" s="22"/>
      <c r="BX1430" s="22"/>
      <c r="BY1430" s="22"/>
      <c r="BZ1430" s="22"/>
      <c r="CA1430" s="22"/>
      <c r="CB1430" s="22"/>
      <c r="CC1430" s="22"/>
      <c r="CD1430" s="22"/>
      <c r="CE1430" s="22"/>
      <c r="CF1430" s="22"/>
      <c r="CG1430" s="22"/>
      <c r="CH1430" s="22"/>
      <c r="CI1430" s="22"/>
      <c r="CJ1430" s="22"/>
      <c r="CK1430" s="22"/>
      <c r="CL1430" s="22"/>
      <c r="CM1430" s="22"/>
      <c r="CN1430" s="22"/>
      <c r="CO1430" s="22"/>
      <c r="CP1430" s="22"/>
      <c r="CQ1430" s="22"/>
      <c r="CR1430" s="22"/>
      <c r="CS1430" s="22"/>
      <c r="CT1430" s="22"/>
      <c r="CU1430" s="22"/>
      <c r="CV1430" s="22"/>
      <c r="CW1430" s="22"/>
      <c r="CX1430" s="22"/>
      <c r="CY1430" s="22"/>
      <c r="CZ1430" s="22"/>
      <c r="DA1430" s="22"/>
      <c r="DB1430" s="22"/>
    </row>
    <row r="1431" spans="1:106" s="23" customFormat="1" ht="15" customHeight="1" x14ac:dyDescent="0.2">
      <c r="A1431" s="60"/>
      <c r="B1431" s="60"/>
      <c r="C1431" s="60"/>
      <c r="D1431" s="60"/>
      <c r="E1431" s="60"/>
      <c r="F1431" s="60"/>
      <c r="G1431" s="60"/>
      <c r="H1431" s="61"/>
      <c r="I1431" s="61"/>
      <c r="J1431" s="61"/>
      <c r="K1431" s="61"/>
      <c r="L1431" s="61"/>
      <c r="M1431" s="61"/>
      <c r="N1431" s="61"/>
      <c r="O1431" s="61"/>
      <c r="P1431" s="61"/>
      <c r="Q1431" s="61"/>
      <c r="R1431" s="61"/>
      <c r="S1431" s="61"/>
      <c r="T1431" s="61"/>
      <c r="U1431" s="61"/>
      <c r="V1431" s="61"/>
      <c r="W1431" s="61"/>
      <c r="X1431" s="61"/>
      <c r="Y1431" s="61"/>
      <c r="Z1431" s="61"/>
      <c r="AA1431" s="61"/>
      <c r="AB1431" s="61"/>
      <c r="AC1431" s="61"/>
      <c r="AD1431" s="61"/>
      <c r="AE1431" s="61"/>
      <c r="AF1431" s="61"/>
      <c r="AG1431" s="61"/>
      <c r="AH1431" s="61"/>
      <c r="AI1431" s="61"/>
      <c r="AJ1431" s="61"/>
      <c r="AK1431" s="61"/>
      <c r="AL1431" s="56"/>
      <c r="AM1431" s="22"/>
      <c r="AN1431" s="22"/>
      <c r="AO1431" s="22"/>
      <c r="AP1431" s="22"/>
      <c r="AQ1431" s="22"/>
      <c r="AR1431" s="22"/>
      <c r="AS1431" s="22"/>
      <c r="AT1431" s="22"/>
      <c r="AU1431" s="22"/>
      <c r="AV1431" s="22"/>
      <c r="AW1431" s="22"/>
      <c r="AX1431" s="22"/>
      <c r="AY1431" s="22"/>
      <c r="AZ1431" s="22"/>
      <c r="BA1431" s="22"/>
      <c r="BB1431" s="22"/>
      <c r="BC1431" s="22"/>
      <c r="BD1431" s="22"/>
      <c r="BE1431" s="22"/>
      <c r="BF1431" s="22"/>
      <c r="BG1431" s="22"/>
      <c r="BH1431" s="22"/>
      <c r="BI1431" s="22"/>
      <c r="BJ1431" s="22"/>
      <c r="BK1431" s="22"/>
      <c r="BL1431" s="22"/>
      <c r="BM1431" s="22"/>
      <c r="BN1431" s="22"/>
      <c r="BO1431" s="22"/>
      <c r="BP1431" s="22"/>
      <c r="BQ1431" s="22"/>
      <c r="BR1431" s="22"/>
      <c r="BS1431" s="22"/>
      <c r="BT1431" s="22"/>
      <c r="BU1431" s="22"/>
      <c r="BV1431" s="22"/>
      <c r="BW1431" s="22"/>
      <c r="BX1431" s="22"/>
      <c r="BY1431" s="22"/>
      <c r="BZ1431" s="22"/>
      <c r="CA1431" s="22"/>
      <c r="CB1431" s="22"/>
      <c r="CC1431" s="22"/>
      <c r="CD1431" s="22"/>
      <c r="CE1431" s="22"/>
      <c r="CF1431" s="22"/>
      <c r="CG1431" s="22"/>
      <c r="CH1431" s="22"/>
      <c r="CI1431" s="22"/>
      <c r="CJ1431" s="22"/>
      <c r="CK1431" s="22"/>
      <c r="CL1431" s="22"/>
      <c r="CM1431" s="22"/>
      <c r="CN1431" s="22"/>
      <c r="CO1431" s="22"/>
      <c r="CP1431" s="22"/>
      <c r="CQ1431" s="22"/>
      <c r="CR1431" s="22"/>
      <c r="CS1431" s="22"/>
      <c r="CT1431" s="22"/>
      <c r="CU1431" s="22"/>
      <c r="CV1431" s="22"/>
      <c r="CW1431" s="22"/>
      <c r="CX1431" s="22"/>
      <c r="CY1431" s="22"/>
      <c r="CZ1431" s="22"/>
      <c r="DA1431" s="22"/>
      <c r="DB1431" s="22"/>
    </row>
    <row r="1432" spans="1:106" s="23" customFormat="1" ht="15" customHeight="1" x14ac:dyDescent="0.2">
      <c r="A1432" s="60"/>
      <c r="B1432" s="60"/>
      <c r="C1432" s="60"/>
      <c r="D1432" s="60"/>
      <c r="E1432" s="60"/>
      <c r="F1432" s="60"/>
      <c r="G1432" s="60"/>
      <c r="H1432" s="61"/>
      <c r="I1432" s="61"/>
      <c r="J1432" s="61"/>
      <c r="K1432" s="61"/>
      <c r="L1432" s="61"/>
      <c r="M1432" s="61"/>
      <c r="N1432" s="61"/>
      <c r="O1432" s="61"/>
      <c r="P1432" s="61"/>
      <c r="Q1432" s="61"/>
      <c r="R1432" s="61"/>
      <c r="S1432" s="61"/>
      <c r="T1432" s="61"/>
      <c r="U1432" s="61"/>
      <c r="V1432" s="61"/>
      <c r="W1432" s="61"/>
      <c r="X1432" s="61"/>
      <c r="Y1432" s="61"/>
      <c r="Z1432" s="61"/>
      <c r="AA1432" s="61"/>
      <c r="AB1432" s="61"/>
      <c r="AC1432" s="61"/>
      <c r="AD1432" s="61"/>
      <c r="AE1432" s="61"/>
      <c r="AF1432" s="61"/>
      <c r="AG1432" s="61"/>
      <c r="AH1432" s="61"/>
      <c r="AI1432" s="61"/>
      <c r="AJ1432" s="61"/>
      <c r="AK1432" s="61"/>
      <c r="AL1432" s="56"/>
      <c r="AM1432" s="22"/>
      <c r="AN1432" s="22"/>
      <c r="AO1432" s="22"/>
      <c r="AP1432" s="22"/>
      <c r="AQ1432" s="22"/>
      <c r="AR1432" s="22"/>
      <c r="AS1432" s="22"/>
      <c r="AT1432" s="22"/>
      <c r="AU1432" s="22"/>
      <c r="AV1432" s="22"/>
      <c r="AW1432" s="22"/>
      <c r="AX1432" s="22"/>
      <c r="AY1432" s="22"/>
      <c r="AZ1432" s="22"/>
      <c r="BA1432" s="22"/>
      <c r="BB1432" s="22"/>
      <c r="BC1432" s="22"/>
      <c r="BD1432" s="22"/>
      <c r="BE1432" s="22"/>
      <c r="BF1432" s="22"/>
      <c r="BG1432" s="22"/>
      <c r="BH1432" s="22"/>
      <c r="BI1432" s="22"/>
      <c r="BJ1432" s="22"/>
      <c r="BK1432" s="22"/>
      <c r="BL1432" s="22"/>
      <c r="BM1432" s="22"/>
      <c r="BN1432" s="22"/>
      <c r="BO1432" s="22"/>
      <c r="BP1432" s="22"/>
      <c r="BQ1432" s="22"/>
      <c r="BR1432" s="22"/>
      <c r="BS1432" s="22"/>
      <c r="BT1432" s="22"/>
      <c r="BU1432" s="22"/>
      <c r="BV1432" s="22"/>
      <c r="BW1432" s="22"/>
      <c r="BX1432" s="22"/>
      <c r="BY1432" s="22"/>
      <c r="BZ1432" s="22"/>
      <c r="CA1432" s="22"/>
      <c r="CB1432" s="22"/>
      <c r="CC1432" s="22"/>
      <c r="CD1432" s="22"/>
      <c r="CE1432" s="22"/>
      <c r="CF1432" s="22"/>
      <c r="CG1432" s="22"/>
      <c r="CH1432" s="22"/>
      <c r="CI1432" s="22"/>
      <c r="CJ1432" s="22"/>
      <c r="CK1432" s="22"/>
      <c r="CL1432" s="22"/>
      <c r="CM1432" s="22"/>
      <c r="CN1432" s="22"/>
      <c r="CO1432" s="22"/>
      <c r="CP1432" s="22"/>
      <c r="CQ1432" s="22"/>
      <c r="CR1432" s="22"/>
      <c r="CS1432" s="22"/>
      <c r="CT1432" s="22"/>
      <c r="CU1432" s="22"/>
      <c r="CV1432" s="22"/>
      <c r="CW1432" s="22"/>
      <c r="CX1432" s="22"/>
      <c r="CY1432" s="22"/>
      <c r="CZ1432" s="22"/>
      <c r="DA1432" s="22"/>
      <c r="DB1432" s="22"/>
    </row>
    <row r="1433" spans="1:106" s="23" customFormat="1" ht="15" customHeight="1" x14ac:dyDescent="0.2">
      <c r="A1433" s="60"/>
      <c r="B1433" s="60"/>
      <c r="C1433" s="60"/>
      <c r="D1433" s="60"/>
      <c r="E1433" s="60"/>
      <c r="F1433" s="60"/>
      <c r="G1433" s="60"/>
      <c r="H1433" s="61"/>
      <c r="I1433" s="61"/>
      <c r="J1433" s="61"/>
      <c r="K1433" s="61"/>
      <c r="L1433" s="61"/>
      <c r="M1433" s="61"/>
      <c r="N1433" s="61"/>
      <c r="O1433" s="61"/>
      <c r="P1433" s="61"/>
      <c r="Q1433" s="61"/>
      <c r="R1433" s="61"/>
      <c r="S1433" s="61"/>
      <c r="T1433" s="61"/>
      <c r="U1433" s="61"/>
      <c r="V1433" s="61"/>
      <c r="W1433" s="61"/>
      <c r="X1433" s="61"/>
      <c r="Y1433" s="61"/>
      <c r="Z1433" s="61"/>
      <c r="AA1433" s="61"/>
      <c r="AB1433" s="61"/>
      <c r="AC1433" s="61"/>
      <c r="AD1433" s="61"/>
      <c r="AE1433" s="61"/>
      <c r="AF1433" s="61"/>
      <c r="AG1433" s="61"/>
      <c r="AH1433" s="61"/>
      <c r="AI1433" s="61"/>
      <c r="AJ1433" s="61"/>
      <c r="AK1433" s="61"/>
      <c r="AL1433" s="56"/>
      <c r="AM1433" s="22"/>
      <c r="AN1433" s="22"/>
      <c r="AO1433" s="22"/>
      <c r="AP1433" s="22"/>
      <c r="AQ1433" s="22"/>
      <c r="AR1433" s="22"/>
      <c r="AS1433" s="22"/>
      <c r="AT1433" s="22"/>
      <c r="AU1433" s="22"/>
      <c r="AV1433" s="22"/>
      <c r="AW1433" s="22"/>
      <c r="AX1433" s="22"/>
      <c r="AY1433" s="22"/>
      <c r="AZ1433" s="22"/>
      <c r="BA1433" s="22"/>
      <c r="BB1433" s="22"/>
      <c r="BC1433" s="22"/>
      <c r="BD1433" s="22"/>
      <c r="BE1433" s="22"/>
      <c r="BF1433" s="22"/>
      <c r="BG1433" s="22"/>
      <c r="BH1433" s="22"/>
      <c r="BI1433" s="22"/>
      <c r="BJ1433" s="22"/>
      <c r="BK1433" s="22"/>
      <c r="BL1433" s="22"/>
      <c r="BM1433" s="22"/>
      <c r="BN1433" s="22"/>
      <c r="BO1433" s="22"/>
      <c r="BP1433" s="22"/>
      <c r="BQ1433" s="22"/>
      <c r="BR1433" s="22"/>
      <c r="BS1433" s="22"/>
      <c r="BT1433" s="22"/>
      <c r="BU1433" s="22"/>
      <c r="BV1433" s="22"/>
      <c r="BW1433" s="22"/>
      <c r="BX1433" s="22"/>
      <c r="BY1433" s="22"/>
      <c r="BZ1433" s="22"/>
      <c r="CA1433" s="22"/>
      <c r="CB1433" s="22"/>
      <c r="CC1433" s="22"/>
      <c r="CD1433" s="22"/>
      <c r="CE1433" s="22"/>
      <c r="CF1433" s="22"/>
      <c r="CG1433" s="22"/>
      <c r="CH1433" s="22"/>
      <c r="CI1433" s="22"/>
      <c r="CJ1433" s="22"/>
      <c r="CK1433" s="22"/>
      <c r="CL1433" s="22"/>
      <c r="CM1433" s="22"/>
      <c r="CN1433" s="22"/>
      <c r="CO1433" s="22"/>
      <c r="CP1433" s="22"/>
      <c r="CQ1433" s="22"/>
      <c r="CR1433" s="22"/>
      <c r="CS1433" s="22"/>
      <c r="CT1433" s="22"/>
      <c r="CU1433" s="22"/>
      <c r="CV1433" s="22"/>
      <c r="CW1433" s="22"/>
      <c r="CX1433" s="22"/>
      <c r="CY1433" s="22"/>
      <c r="CZ1433" s="22"/>
      <c r="DA1433" s="22"/>
      <c r="DB1433" s="22"/>
    </row>
    <row r="1434" spans="1:106" s="23" customFormat="1" ht="15" customHeight="1" x14ac:dyDescent="0.2">
      <c r="A1434" s="60"/>
      <c r="B1434" s="60"/>
      <c r="C1434" s="60"/>
      <c r="D1434" s="60"/>
      <c r="E1434" s="60"/>
      <c r="F1434" s="60"/>
      <c r="G1434" s="60"/>
      <c r="H1434" s="61"/>
      <c r="I1434" s="61"/>
      <c r="J1434" s="61"/>
      <c r="K1434" s="61"/>
      <c r="L1434" s="61"/>
      <c r="M1434" s="61"/>
      <c r="N1434" s="61"/>
      <c r="O1434" s="61"/>
      <c r="P1434" s="61"/>
      <c r="Q1434" s="61"/>
      <c r="R1434" s="61"/>
      <c r="S1434" s="61"/>
      <c r="T1434" s="61"/>
      <c r="U1434" s="61"/>
      <c r="V1434" s="61"/>
      <c r="W1434" s="61"/>
      <c r="X1434" s="61"/>
      <c r="Y1434" s="61"/>
      <c r="Z1434" s="61"/>
      <c r="AA1434" s="61"/>
      <c r="AB1434" s="61"/>
      <c r="AC1434" s="61"/>
      <c r="AD1434" s="61"/>
      <c r="AE1434" s="61"/>
      <c r="AF1434" s="61"/>
      <c r="AG1434" s="61"/>
      <c r="AH1434" s="61"/>
      <c r="AI1434" s="61"/>
      <c r="AJ1434" s="61"/>
      <c r="AK1434" s="61"/>
      <c r="AL1434" s="56"/>
      <c r="AM1434" s="22"/>
      <c r="AN1434" s="22"/>
      <c r="AO1434" s="22"/>
      <c r="AP1434" s="22"/>
      <c r="AQ1434" s="22"/>
      <c r="AR1434" s="22"/>
      <c r="AS1434" s="22"/>
      <c r="AT1434" s="22"/>
      <c r="AU1434" s="22"/>
      <c r="AV1434" s="22"/>
      <c r="AW1434" s="22"/>
      <c r="AX1434" s="22"/>
      <c r="AY1434" s="22"/>
      <c r="AZ1434" s="22"/>
      <c r="BA1434" s="22"/>
      <c r="BB1434" s="22"/>
      <c r="BC1434" s="22"/>
      <c r="BD1434" s="22"/>
      <c r="BE1434" s="22"/>
      <c r="BF1434" s="22"/>
      <c r="BG1434" s="22"/>
      <c r="BH1434" s="22"/>
      <c r="BI1434" s="22"/>
      <c r="BJ1434" s="22"/>
      <c r="BK1434" s="22"/>
      <c r="BL1434" s="22"/>
      <c r="BM1434" s="22"/>
      <c r="BN1434" s="22"/>
      <c r="BO1434" s="22"/>
      <c r="BP1434" s="22"/>
      <c r="BQ1434" s="22"/>
      <c r="BR1434" s="22"/>
      <c r="BS1434" s="22"/>
      <c r="BT1434" s="22"/>
      <c r="BU1434" s="22"/>
      <c r="BV1434" s="22"/>
      <c r="BW1434" s="22"/>
      <c r="BX1434" s="22"/>
      <c r="BY1434" s="22"/>
      <c r="BZ1434" s="22"/>
      <c r="CA1434" s="22"/>
      <c r="CB1434" s="22"/>
      <c r="CC1434" s="22"/>
      <c r="CD1434" s="22"/>
      <c r="CE1434" s="22"/>
      <c r="CF1434" s="22"/>
      <c r="CG1434" s="22"/>
      <c r="CH1434" s="22"/>
      <c r="CI1434" s="22"/>
      <c r="CJ1434" s="22"/>
      <c r="CK1434" s="22"/>
      <c r="CL1434" s="22"/>
      <c r="CM1434" s="22"/>
      <c r="CN1434" s="22"/>
      <c r="CO1434" s="22"/>
      <c r="CP1434" s="22"/>
      <c r="CQ1434" s="22"/>
      <c r="CR1434" s="22"/>
      <c r="CS1434" s="22"/>
      <c r="CT1434" s="22"/>
      <c r="CU1434" s="22"/>
      <c r="CV1434" s="22"/>
      <c r="CW1434" s="22"/>
      <c r="CX1434" s="22"/>
      <c r="CY1434" s="22"/>
      <c r="CZ1434" s="22"/>
      <c r="DA1434" s="22"/>
      <c r="DB1434" s="22"/>
    </row>
    <row r="1435" spans="1:106" s="23" customFormat="1" ht="15" customHeight="1" x14ac:dyDescent="0.2">
      <c r="A1435" s="60"/>
      <c r="B1435" s="60"/>
      <c r="C1435" s="60"/>
      <c r="D1435" s="60"/>
      <c r="E1435" s="60"/>
      <c r="F1435" s="60"/>
      <c r="G1435" s="60"/>
      <c r="H1435" s="61"/>
      <c r="I1435" s="61"/>
      <c r="J1435" s="61"/>
      <c r="K1435" s="61"/>
      <c r="L1435" s="61"/>
      <c r="M1435" s="61"/>
      <c r="N1435" s="61"/>
      <c r="O1435" s="61"/>
      <c r="P1435" s="61"/>
      <c r="Q1435" s="61"/>
      <c r="R1435" s="61"/>
      <c r="S1435" s="61"/>
      <c r="T1435" s="61"/>
      <c r="U1435" s="61"/>
      <c r="V1435" s="61"/>
      <c r="W1435" s="61"/>
      <c r="X1435" s="61"/>
      <c r="Y1435" s="61"/>
      <c r="Z1435" s="61"/>
      <c r="AA1435" s="61"/>
      <c r="AB1435" s="61"/>
      <c r="AC1435" s="61"/>
      <c r="AD1435" s="61"/>
      <c r="AE1435" s="61"/>
      <c r="AF1435" s="61"/>
      <c r="AG1435" s="61"/>
      <c r="AH1435" s="61"/>
      <c r="AI1435" s="61"/>
      <c r="AJ1435" s="61"/>
      <c r="AK1435" s="61"/>
      <c r="AL1435" s="56"/>
      <c r="AM1435" s="22"/>
      <c r="AN1435" s="22"/>
      <c r="AO1435" s="22"/>
      <c r="AP1435" s="22"/>
      <c r="AQ1435" s="22"/>
      <c r="AR1435" s="22"/>
      <c r="AS1435" s="22"/>
      <c r="AT1435" s="22"/>
      <c r="AU1435" s="22"/>
      <c r="AV1435" s="22"/>
      <c r="AW1435" s="22"/>
      <c r="AX1435" s="22"/>
      <c r="AY1435" s="22"/>
      <c r="AZ1435" s="22"/>
      <c r="BA1435" s="22"/>
      <c r="BB1435" s="22"/>
      <c r="BC1435" s="22"/>
      <c r="BD1435" s="22"/>
      <c r="BE1435" s="22"/>
      <c r="BF1435" s="22"/>
      <c r="BG1435" s="22"/>
      <c r="BH1435" s="22"/>
      <c r="BI1435" s="22"/>
      <c r="BJ1435" s="22"/>
      <c r="BK1435" s="22"/>
      <c r="BL1435" s="22"/>
      <c r="BM1435" s="22"/>
      <c r="BN1435" s="22"/>
      <c r="BO1435" s="22"/>
      <c r="BP1435" s="22"/>
      <c r="BQ1435" s="22"/>
      <c r="BR1435" s="22"/>
      <c r="BS1435" s="22"/>
      <c r="BT1435" s="22"/>
      <c r="BU1435" s="22"/>
      <c r="BV1435" s="22"/>
      <c r="BW1435" s="22"/>
      <c r="BX1435" s="22"/>
      <c r="BY1435" s="22"/>
      <c r="BZ1435" s="22"/>
      <c r="CA1435" s="22"/>
      <c r="CB1435" s="22"/>
      <c r="CC1435" s="22"/>
      <c r="CD1435" s="22"/>
      <c r="CE1435" s="22"/>
      <c r="CF1435" s="22"/>
      <c r="CG1435" s="22"/>
      <c r="CH1435" s="22"/>
      <c r="CI1435" s="22"/>
      <c r="CJ1435" s="22"/>
      <c r="CK1435" s="22"/>
      <c r="CL1435" s="22"/>
      <c r="CM1435" s="22"/>
      <c r="CN1435" s="22"/>
      <c r="CO1435" s="22"/>
      <c r="CP1435" s="22"/>
      <c r="CQ1435" s="22"/>
      <c r="CR1435" s="22"/>
      <c r="CS1435" s="22"/>
      <c r="CT1435" s="22"/>
      <c r="CU1435" s="22"/>
      <c r="CV1435" s="22"/>
      <c r="CW1435" s="22"/>
      <c r="CX1435" s="22"/>
      <c r="CY1435" s="22"/>
      <c r="CZ1435" s="22"/>
      <c r="DA1435" s="22"/>
      <c r="DB1435" s="22"/>
    </row>
    <row r="1436" spans="1:106" s="23" customFormat="1" ht="15" customHeight="1" x14ac:dyDescent="0.2">
      <c r="A1436" s="60"/>
      <c r="B1436" s="60"/>
      <c r="C1436" s="60"/>
      <c r="D1436" s="60"/>
      <c r="E1436" s="60"/>
      <c r="F1436" s="60"/>
      <c r="G1436" s="60"/>
      <c r="H1436" s="61"/>
      <c r="I1436" s="61"/>
      <c r="J1436" s="61"/>
      <c r="K1436" s="61"/>
      <c r="L1436" s="61"/>
      <c r="M1436" s="61"/>
      <c r="N1436" s="61"/>
      <c r="O1436" s="61"/>
      <c r="P1436" s="61"/>
      <c r="Q1436" s="61"/>
      <c r="R1436" s="61"/>
      <c r="S1436" s="61"/>
      <c r="T1436" s="61"/>
      <c r="U1436" s="61"/>
      <c r="V1436" s="61"/>
      <c r="W1436" s="61"/>
      <c r="X1436" s="61"/>
      <c r="Y1436" s="61"/>
      <c r="Z1436" s="61"/>
      <c r="AA1436" s="61"/>
      <c r="AB1436" s="61"/>
      <c r="AC1436" s="61"/>
      <c r="AD1436" s="61"/>
      <c r="AE1436" s="61"/>
      <c r="AF1436" s="61"/>
      <c r="AG1436" s="61"/>
      <c r="AH1436" s="61"/>
      <c r="AI1436" s="61"/>
      <c r="AJ1436" s="61"/>
      <c r="AK1436" s="61"/>
      <c r="AL1436" s="56"/>
      <c r="AM1436" s="22"/>
      <c r="AN1436" s="22"/>
      <c r="AO1436" s="22"/>
      <c r="AP1436" s="22"/>
      <c r="AQ1436" s="22"/>
      <c r="AR1436" s="22"/>
      <c r="AS1436" s="22"/>
      <c r="AT1436" s="22"/>
      <c r="AU1436" s="22"/>
      <c r="AV1436" s="22"/>
      <c r="AW1436" s="22"/>
      <c r="AX1436" s="22"/>
      <c r="AY1436" s="22"/>
      <c r="AZ1436" s="22"/>
      <c r="BA1436" s="22"/>
      <c r="BB1436" s="22"/>
      <c r="BC1436" s="22"/>
      <c r="BD1436" s="22"/>
      <c r="BE1436" s="22"/>
      <c r="BF1436" s="22"/>
      <c r="BG1436" s="22"/>
      <c r="BH1436" s="22"/>
      <c r="BI1436" s="22"/>
      <c r="BJ1436" s="22"/>
      <c r="BK1436" s="22"/>
      <c r="BL1436" s="22"/>
      <c r="BM1436" s="22"/>
      <c r="BN1436" s="22"/>
      <c r="BO1436" s="22"/>
      <c r="BP1436" s="22"/>
      <c r="BQ1436" s="22"/>
      <c r="BR1436" s="22"/>
      <c r="BS1436" s="22"/>
      <c r="BT1436" s="22"/>
      <c r="BU1436" s="22"/>
      <c r="BV1436" s="22"/>
      <c r="BW1436" s="22"/>
      <c r="BX1436" s="22"/>
      <c r="BY1436" s="22"/>
      <c r="BZ1436" s="22"/>
      <c r="CA1436" s="22"/>
      <c r="CB1436" s="22"/>
      <c r="CC1436" s="22"/>
      <c r="CD1436" s="22"/>
      <c r="CE1436" s="22"/>
      <c r="CF1436" s="22"/>
      <c r="CG1436" s="22"/>
      <c r="CH1436" s="22"/>
      <c r="CI1436" s="22"/>
      <c r="CJ1436" s="22"/>
      <c r="CK1436" s="22"/>
      <c r="CL1436" s="22"/>
      <c r="CM1436" s="22"/>
      <c r="CN1436" s="22"/>
      <c r="CO1436" s="22"/>
      <c r="CP1436" s="22"/>
      <c r="CQ1436" s="22"/>
      <c r="CR1436" s="22"/>
      <c r="CS1436" s="22"/>
      <c r="CT1436" s="22"/>
      <c r="CU1436" s="22"/>
      <c r="CV1436" s="22"/>
      <c r="CW1436" s="22"/>
      <c r="CX1436" s="22"/>
      <c r="CY1436" s="22"/>
      <c r="CZ1436" s="22"/>
      <c r="DA1436" s="22"/>
      <c r="DB1436" s="22"/>
    </row>
    <row r="1437" spans="1:106" s="23" customFormat="1" ht="15" customHeight="1" x14ac:dyDescent="0.2">
      <c r="A1437" s="60"/>
      <c r="B1437" s="60"/>
      <c r="C1437" s="60"/>
      <c r="D1437" s="60"/>
      <c r="E1437" s="60"/>
      <c r="F1437" s="60"/>
      <c r="G1437" s="60"/>
      <c r="H1437" s="61"/>
      <c r="I1437" s="61"/>
      <c r="J1437" s="61"/>
      <c r="K1437" s="61"/>
      <c r="L1437" s="61"/>
      <c r="M1437" s="61"/>
      <c r="N1437" s="61"/>
      <c r="O1437" s="61"/>
      <c r="P1437" s="61"/>
      <c r="Q1437" s="61"/>
      <c r="R1437" s="61"/>
      <c r="S1437" s="61"/>
      <c r="T1437" s="61"/>
      <c r="U1437" s="61"/>
      <c r="V1437" s="61"/>
      <c r="W1437" s="61"/>
      <c r="X1437" s="61"/>
      <c r="Y1437" s="61"/>
      <c r="Z1437" s="61"/>
      <c r="AA1437" s="61"/>
      <c r="AB1437" s="61"/>
      <c r="AC1437" s="61"/>
      <c r="AD1437" s="61"/>
      <c r="AE1437" s="61"/>
      <c r="AF1437" s="61"/>
      <c r="AG1437" s="61"/>
      <c r="AH1437" s="61"/>
      <c r="AI1437" s="61"/>
      <c r="AJ1437" s="61"/>
      <c r="AK1437" s="61"/>
      <c r="AL1437" s="56"/>
      <c r="AM1437" s="22"/>
      <c r="AN1437" s="22"/>
      <c r="AO1437" s="22"/>
      <c r="AP1437" s="22"/>
      <c r="AQ1437" s="22"/>
      <c r="AR1437" s="22"/>
      <c r="AS1437" s="22"/>
      <c r="AT1437" s="22"/>
      <c r="AU1437" s="22"/>
      <c r="AV1437" s="22"/>
      <c r="AW1437" s="22"/>
      <c r="AX1437" s="22"/>
      <c r="AY1437" s="22"/>
      <c r="AZ1437" s="22"/>
      <c r="BA1437" s="22"/>
      <c r="BB1437" s="22"/>
      <c r="BC1437" s="22"/>
      <c r="BD1437" s="22"/>
      <c r="BE1437" s="22"/>
      <c r="BF1437" s="22"/>
      <c r="BG1437" s="22"/>
      <c r="BH1437" s="22"/>
      <c r="BI1437" s="22"/>
      <c r="BJ1437" s="22"/>
      <c r="BK1437" s="22"/>
      <c r="BL1437" s="22"/>
      <c r="BM1437" s="22"/>
      <c r="BN1437" s="22"/>
      <c r="BO1437" s="22"/>
      <c r="BP1437" s="22"/>
      <c r="BQ1437" s="22"/>
      <c r="BR1437" s="22"/>
      <c r="BS1437" s="22"/>
      <c r="BT1437" s="22"/>
      <c r="BU1437" s="22"/>
      <c r="BV1437" s="22"/>
      <c r="BW1437" s="22"/>
      <c r="BX1437" s="22"/>
      <c r="BY1437" s="22"/>
      <c r="BZ1437" s="22"/>
      <c r="CA1437" s="22"/>
      <c r="CB1437" s="22"/>
      <c r="CC1437" s="22"/>
      <c r="CD1437" s="22"/>
      <c r="CE1437" s="22"/>
      <c r="CF1437" s="22"/>
      <c r="CG1437" s="22"/>
      <c r="CH1437" s="22"/>
      <c r="CI1437" s="22"/>
      <c r="CJ1437" s="22"/>
      <c r="CK1437" s="22"/>
      <c r="CL1437" s="22"/>
      <c r="CM1437" s="22"/>
      <c r="CN1437" s="22"/>
      <c r="CO1437" s="22"/>
      <c r="CP1437" s="22"/>
      <c r="CQ1437" s="22"/>
      <c r="CR1437" s="22"/>
      <c r="CS1437" s="22"/>
      <c r="CT1437" s="22"/>
      <c r="CU1437" s="22"/>
      <c r="CV1437" s="22"/>
      <c r="CW1437" s="22"/>
      <c r="CX1437" s="22"/>
      <c r="CY1437" s="22"/>
      <c r="CZ1437" s="22"/>
      <c r="DA1437" s="22"/>
      <c r="DB1437" s="22"/>
    </row>
    <row r="1438" spans="1:106" s="23" customFormat="1" ht="15" customHeight="1" x14ac:dyDescent="0.2">
      <c r="A1438" s="60"/>
      <c r="B1438" s="60"/>
      <c r="C1438" s="60"/>
      <c r="D1438" s="60"/>
      <c r="E1438" s="60"/>
      <c r="F1438" s="60"/>
      <c r="G1438" s="60"/>
      <c r="H1438" s="61"/>
      <c r="I1438" s="61"/>
      <c r="J1438" s="61"/>
      <c r="K1438" s="61"/>
      <c r="L1438" s="61"/>
      <c r="M1438" s="61"/>
      <c r="N1438" s="61"/>
      <c r="O1438" s="61"/>
      <c r="P1438" s="61"/>
      <c r="Q1438" s="61"/>
      <c r="R1438" s="61"/>
      <c r="S1438" s="61"/>
      <c r="T1438" s="61"/>
      <c r="U1438" s="61"/>
      <c r="V1438" s="61"/>
      <c r="W1438" s="61"/>
      <c r="X1438" s="61"/>
      <c r="Y1438" s="61"/>
      <c r="Z1438" s="61"/>
      <c r="AA1438" s="61"/>
      <c r="AB1438" s="61"/>
      <c r="AC1438" s="61"/>
      <c r="AD1438" s="61"/>
      <c r="AE1438" s="61"/>
      <c r="AF1438" s="61"/>
      <c r="AG1438" s="61"/>
      <c r="AH1438" s="61"/>
      <c r="AI1438" s="61"/>
      <c r="AJ1438" s="61"/>
      <c r="AK1438" s="61"/>
      <c r="AL1438" s="56"/>
      <c r="AM1438" s="22"/>
      <c r="AN1438" s="22"/>
      <c r="AO1438" s="22"/>
      <c r="AP1438" s="22"/>
      <c r="AQ1438" s="22"/>
      <c r="AR1438" s="22"/>
      <c r="AS1438" s="22"/>
      <c r="AT1438" s="22"/>
      <c r="AU1438" s="22"/>
      <c r="AV1438" s="22"/>
      <c r="AW1438" s="22"/>
      <c r="AX1438" s="22"/>
      <c r="AY1438" s="22"/>
      <c r="AZ1438" s="22"/>
      <c r="BA1438" s="22"/>
      <c r="BB1438" s="22"/>
      <c r="BC1438" s="22"/>
      <c r="BD1438" s="22"/>
      <c r="BE1438" s="22"/>
      <c r="BF1438" s="22"/>
      <c r="BG1438" s="22"/>
      <c r="BH1438" s="22"/>
      <c r="BI1438" s="22"/>
      <c r="BJ1438" s="22"/>
      <c r="BK1438" s="22"/>
      <c r="BL1438" s="22"/>
      <c r="BM1438" s="22"/>
      <c r="BN1438" s="22"/>
      <c r="BO1438" s="22"/>
      <c r="BP1438" s="22"/>
      <c r="BQ1438" s="22"/>
      <c r="BR1438" s="22"/>
      <c r="BS1438" s="22"/>
      <c r="BT1438" s="22"/>
      <c r="BU1438" s="22"/>
      <c r="BV1438" s="22"/>
      <c r="BW1438" s="22"/>
      <c r="BX1438" s="22"/>
      <c r="BY1438" s="22"/>
      <c r="BZ1438" s="22"/>
      <c r="CA1438" s="22"/>
      <c r="CB1438" s="22"/>
      <c r="CC1438" s="22"/>
      <c r="CD1438" s="22"/>
      <c r="CE1438" s="22"/>
      <c r="CF1438" s="22"/>
      <c r="CG1438" s="22"/>
      <c r="CH1438" s="22"/>
      <c r="CI1438" s="22"/>
      <c r="CJ1438" s="22"/>
      <c r="CK1438" s="22"/>
      <c r="CL1438" s="22"/>
      <c r="CM1438" s="22"/>
      <c r="CN1438" s="22"/>
      <c r="CO1438" s="22"/>
      <c r="CP1438" s="22"/>
      <c r="CQ1438" s="22"/>
      <c r="CR1438" s="22"/>
      <c r="CS1438" s="22"/>
      <c r="CT1438" s="22"/>
      <c r="CU1438" s="22"/>
      <c r="CV1438" s="22"/>
      <c r="CW1438" s="22"/>
      <c r="CX1438" s="22"/>
      <c r="CY1438" s="22"/>
      <c r="CZ1438" s="22"/>
      <c r="DA1438" s="22"/>
      <c r="DB1438" s="22"/>
    </row>
    <row r="1439" spans="1:106" s="23" customFormat="1" ht="15" customHeight="1" x14ac:dyDescent="0.2">
      <c r="A1439" s="60"/>
      <c r="B1439" s="60"/>
      <c r="C1439" s="60"/>
      <c r="D1439" s="60"/>
      <c r="E1439" s="60"/>
      <c r="F1439" s="60"/>
      <c r="G1439" s="60"/>
      <c r="H1439" s="61"/>
      <c r="I1439" s="61"/>
      <c r="J1439" s="61"/>
      <c r="K1439" s="61"/>
      <c r="L1439" s="61"/>
      <c r="M1439" s="61"/>
      <c r="N1439" s="61"/>
      <c r="O1439" s="61"/>
      <c r="P1439" s="61"/>
      <c r="Q1439" s="61"/>
      <c r="R1439" s="61"/>
      <c r="S1439" s="61"/>
      <c r="T1439" s="61"/>
      <c r="U1439" s="61"/>
      <c r="V1439" s="61"/>
      <c r="W1439" s="61"/>
      <c r="X1439" s="61"/>
      <c r="Y1439" s="61"/>
      <c r="Z1439" s="61"/>
      <c r="AA1439" s="61"/>
      <c r="AB1439" s="61"/>
      <c r="AC1439" s="61"/>
      <c r="AD1439" s="61"/>
      <c r="AE1439" s="61"/>
      <c r="AF1439" s="61"/>
      <c r="AG1439" s="61"/>
      <c r="AH1439" s="61"/>
      <c r="AI1439" s="61"/>
      <c r="AJ1439" s="61"/>
      <c r="AK1439" s="61"/>
      <c r="AL1439" s="56"/>
      <c r="AM1439" s="22"/>
      <c r="AN1439" s="22"/>
      <c r="AO1439" s="22"/>
      <c r="AP1439" s="22"/>
      <c r="AQ1439" s="22"/>
      <c r="AR1439" s="22"/>
      <c r="AS1439" s="22"/>
      <c r="AT1439" s="22"/>
      <c r="AU1439" s="22"/>
      <c r="AV1439" s="22"/>
      <c r="AW1439" s="22"/>
      <c r="AX1439" s="22"/>
      <c r="AY1439" s="22"/>
      <c r="AZ1439" s="22"/>
      <c r="BA1439" s="22"/>
      <c r="BB1439" s="22"/>
      <c r="BC1439" s="22"/>
      <c r="BD1439" s="22"/>
      <c r="BE1439" s="22"/>
      <c r="BF1439" s="22"/>
      <c r="BG1439" s="22"/>
      <c r="BH1439" s="22"/>
      <c r="BI1439" s="22"/>
      <c r="BJ1439" s="22"/>
      <c r="BK1439" s="22"/>
      <c r="BL1439" s="22"/>
      <c r="BM1439" s="22"/>
      <c r="BN1439" s="22"/>
      <c r="BO1439" s="22"/>
      <c r="BP1439" s="22"/>
      <c r="BQ1439" s="22"/>
      <c r="BR1439" s="22"/>
      <c r="BS1439" s="22"/>
      <c r="BT1439" s="22"/>
      <c r="BU1439" s="22"/>
      <c r="BV1439" s="22"/>
      <c r="BW1439" s="22"/>
      <c r="BX1439" s="22"/>
      <c r="BY1439" s="22"/>
      <c r="BZ1439" s="22"/>
      <c r="CA1439" s="22"/>
      <c r="CB1439" s="22"/>
      <c r="CC1439" s="22"/>
      <c r="CD1439" s="22"/>
      <c r="CE1439" s="22"/>
      <c r="CF1439" s="22"/>
      <c r="CG1439" s="22"/>
      <c r="CH1439" s="22"/>
      <c r="CI1439" s="22"/>
      <c r="CJ1439" s="22"/>
      <c r="CK1439" s="22"/>
      <c r="CL1439" s="22"/>
      <c r="CM1439" s="22"/>
      <c r="CN1439" s="22"/>
      <c r="CO1439" s="22"/>
      <c r="CP1439" s="22"/>
      <c r="CQ1439" s="22"/>
      <c r="CR1439" s="22"/>
      <c r="CS1439" s="22"/>
      <c r="CT1439" s="22"/>
      <c r="CU1439" s="22"/>
      <c r="CV1439" s="22"/>
      <c r="CW1439" s="22"/>
      <c r="CX1439" s="22"/>
      <c r="CY1439" s="22"/>
      <c r="CZ1439" s="22"/>
      <c r="DA1439" s="22"/>
      <c r="DB1439" s="22"/>
    </row>
    <row r="1440" spans="1:106" s="23" customFormat="1" ht="15" customHeight="1" x14ac:dyDescent="0.2">
      <c r="A1440" s="60"/>
      <c r="B1440" s="60"/>
      <c r="C1440" s="60"/>
      <c r="D1440" s="60"/>
      <c r="E1440" s="60"/>
      <c r="F1440" s="60"/>
      <c r="G1440" s="60"/>
      <c r="H1440" s="61"/>
      <c r="I1440" s="61"/>
      <c r="J1440" s="61"/>
      <c r="K1440" s="61"/>
      <c r="L1440" s="61"/>
      <c r="M1440" s="61"/>
      <c r="N1440" s="61"/>
      <c r="O1440" s="61"/>
      <c r="P1440" s="61"/>
      <c r="Q1440" s="61"/>
      <c r="R1440" s="61"/>
      <c r="S1440" s="61"/>
      <c r="T1440" s="61"/>
      <c r="U1440" s="61"/>
      <c r="V1440" s="61"/>
      <c r="W1440" s="61"/>
      <c r="X1440" s="61"/>
      <c r="Y1440" s="61"/>
      <c r="Z1440" s="61"/>
      <c r="AA1440" s="61"/>
      <c r="AB1440" s="61"/>
      <c r="AC1440" s="61"/>
      <c r="AD1440" s="61"/>
      <c r="AE1440" s="61"/>
      <c r="AF1440" s="61"/>
      <c r="AG1440" s="61"/>
      <c r="AH1440" s="61"/>
      <c r="AI1440" s="61"/>
      <c r="AJ1440" s="61"/>
      <c r="AK1440" s="61"/>
      <c r="AL1440" s="56"/>
      <c r="AM1440" s="22"/>
      <c r="AN1440" s="22"/>
      <c r="AO1440" s="22"/>
      <c r="AP1440" s="22"/>
      <c r="AQ1440" s="22"/>
      <c r="AR1440" s="22"/>
      <c r="AS1440" s="22"/>
      <c r="AT1440" s="22"/>
      <c r="AU1440" s="22"/>
      <c r="AV1440" s="22"/>
      <c r="AW1440" s="22"/>
      <c r="AX1440" s="22"/>
      <c r="AY1440" s="22"/>
      <c r="AZ1440" s="22"/>
      <c r="BA1440" s="22"/>
      <c r="BB1440" s="22"/>
      <c r="BC1440" s="22"/>
      <c r="BD1440" s="22"/>
      <c r="BE1440" s="22"/>
      <c r="BF1440" s="22"/>
      <c r="BG1440" s="22"/>
      <c r="BH1440" s="22"/>
      <c r="BI1440" s="22"/>
      <c r="BJ1440" s="22"/>
      <c r="BK1440" s="22"/>
      <c r="BL1440" s="22"/>
      <c r="BM1440" s="22"/>
      <c r="BN1440" s="22"/>
      <c r="BO1440" s="22"/>
      <c r="BP1440" s="22"/>
      <c r="BQ1440" s="22"/>
      <c r="BR1440" s="22"/>
      <c r="BS1440" s="22"/>
      <c r="BT1440" s="22"/>
      <c r="BU1440" s="22"/>
      <c r="BV1440" s="22"/>
      <c r="BW1440" s="22"/>
      <c r="BX1440" s="22"/>
      <c r="BY1440" s="22"/>
      <c r="BZ1440" s="22"/>
      <c r="CA1440" s="22"/>
      <c r="CB1440" s="22"/>
      <c r="CC1440" s="22"/>
      <c r="CD1440" s="22"/>
      <c r="CE1440" s="22"/>
      <c r="CF1440" s="22"/>
      <c r="CG1440" s="22"/>
      <c r="CH1440" s="22"/>
      <c r="CI1440" s="22"/>
      <c r="CJ1440" s="22"/>
      <c r="CK1440" s="22"/>
      <c r="CL1440" s="22"/>
      <c r="CM1440" s="22"/>
      <c r="CN1440" s="22"/>
      <c r="CO1440" s="22"/>
      <c r="CP1440" s="22"/>
      <c r="CQ1440" s="22"/>
      <c r="CR1440" s="22"/>
      <c r="CS1440" s="22"/>
      <c r="CT1440" s="22"/>
      <c r="CU1440" s="22"/>
      <c r="CV1440" s="22"/>
      <c r="CW1440" s="22"/>
      <c r="CX1440" s="22"/>
      <c r="CY1440" s="22"/>
      <c r="CZ1440" s="22"/>
      <c r="DA1440" s="22"/>
      <c r="DB1440" s="22"/>
    </row>
    <row r="1441" spans="1:106" s="23" customFormat="1" ht="15" customHeight="1" x14ac:dyDescent="0.2">
      <c r="A1441" s="60"/>
      <c r="B1441" s="60"/>
      <c r="C1441" s="60"/>
      <c r="D1441" s="60"/>
      <c r="E1441" s="60"/>
      <c r="F1441" s="60"/>
      <c r="G1441" s="60"/>
      <c r="H1441" s="61"/>
      <c r="I1441" s="61"/>
      <c r="J1441" s="61"/>
      <c r="K1441" s="61"/>
      <c r="L1441" s="61"/>
      <c r="M1441" s="61"/>
      <c r="N1441" s="61"/>
      <c r="O1441" s="61"/>
      <c r="P1441" s="61"/>
      <c r="Q1441" s="61"/>
      <c r="R1441" s="61"/>
      <c r="S1441" s="61"/>
      <c r="T1441" s="61"/>
      <c r="U1441" s="61"/>
      <c r="V1441" s="61"/>
      <c r="W1441" s="61"/>
      <c r="X1441" s="61"/>
      <c r="Y1441" s="61"/>
      <c r="Z1441" s="61"/>
      <c r="AA1441" s="61"/>
      <c r="AB1441" s="61"/>
      <c r="AC1441" s="61"/>
      <c r="AD1441" s="61"/>
      <c r="AE1441" s="61"/>
      <c r="AF1441" s="61"/>
      <c r="AG1441" s="61"/>
      <c r="AH1441" s="61"/>
      <c r="AI1441" s="61"/>
      <c r="AJ1441" s="61"/>
      <c r="AK1441" s="61"/>
      <c r="AL1441" s="56"/>
      <c r="AM1441" s="22"/>
      <c r="AN1441" s="22"/>
      <c r="AO1441" s="22"/>
      <c r="AP1441" s="22"/>
      <c r="AQ1441" s="22"/>
      <c r="AR1441" s="22"/>
      <c r="AS1441" s="22"/>
      <c r="AT1441" s="22"/>
      <c r="AU1441" s="22"/>
      <c r="AV1441" s="22"/>
      <c r="AW1441" s="22"/>
      <c r="AX1441" s="22"/>
      <c r="AY1441" s="22"/>
      <c r="AZ1441" s="22"/>
      <c r="BA1441" s="22"/>
      <c r="BB1441" s="22"/>
      <c r="BC1441" s="22"/>
      <c r="BD1441" s="22"/>
      <c r="BE1441" s="22"/>
      <c r="BF1441" s="22"/>
      <c r="BG1441" s="22"/>
      <c r="BH1441" s="22"/>
      <c r="BI1441" s="22"/>
      <c r="BJ1441" s="22"/>
      <c r="BK1441" s="22"/>
      <c r="BL1441" s="22"/>
      <c r="BM1441" s="22"/>
      <c r="BN1441" s="22"/>
      <c r="BO1441" s="22"/>
      <c r="BP1441" s="22"/>
      <c r="BQ1441" s="22"/>
      <c r="BR1441" s="22"/>
      <c r="BS1441" s="22"/>
      <c r="BT1441" s="22"/>
      <c r="BU1441" s="22"/>
      <c r="BV1441" s="22"/>
      <c r="BW1441" s="22"/>
      <c r="BX1441" s="22"/>
      <c r="BY1441" s="22"/>
      <c r="BZ1441" s="22"/>
      <c r="CA1441" s="22"/>
      <c r="CB1441" s="22"/>
      <c r="CC1441" s="22"/>
      <c r="CD1441" s="22"/>
      <c r="CE1441" s="22"/>
      <c r="CF1441" s="22"/>
      <c r="CG1441" s="22"/>
      <c r="CH1441" s="22"/>
      <c r="CI1441" s="22"/>
      <c r="CJ1441" s="22"/>
      <c r="CK1441" s="22"/>
      <c r="CL1441" s="22"/>
      <c r="CM1441" s="22"/>
      <c r="CN1441" s="22"/>
      <c r="CO1441" s="22"/>
      <c r="CP1441" s="22"/>
      <c r="CQ1441" s="22"/>
      <c r="CR1441" s="22"/>
      <c r="CS1441" s="22"/>
      <c r="CT1441" s="22"/>
      <c r="CU1441" s="22"/>
      <c r="CV1441" s="22"/>
      <c r="CW1441" s="22"/>
      <c r="CX1441" s="22"/>
      <c r="CY1441" s="22"/>
      <c r="CZ1441" s="22"/>
      <c r="DA1441" s="22"/>
      <c r="DB1441" s="22"/>
    </row>
    <row r="1442" spans="1:106" s="23" customFormat="1" ht="15" customHeight="1" x14ac:dyDescent="0.2">
      <c r="A1442" s="60"/>
      <c r="B1442" s="60"/>
      <c r="C1442" s="60"/>
      <c r="D1442" s="60"/>
      <c r="E1442" s="60"/>
      <c r="F1442" s="60"/>
      <c r="G1442" s="60"/>
      <c r="H1442" s="61"/>
      <c r="I1442" s="61"/>
      <c r="J1442" s="61"/>
      <c r="K1442" s="61"/>
      <c r="L1442" s="61"/>
      <c r="M1442" s="61"/>
      <c r="N1442" s="61"/>
      <c r="O1442" s="61"/>
      <c r="P1442" s="61"/>
      <c r="Q1442" s="61"/>
      <c r="R1442" s="61"/>
      <c r="S1442" s="61"/>
      <c r="T1442" s="61"/>
      <c r="U1442" s="61"/>
      <c r="V1442" s="61"/>
      <c r="W1442" s="61"/>
      <c r="X1442" s="61"/>
      <c r="Y1442" s="61"/>
      <c r="Z1442" s="61"/>
      <c r="AA1442" s="61"/>
      <c r="AB1442" s="61"/>
      <c r="AC1442" s="61"/>
      <c r="AD1442" s="61"/>
      <c r="AE1442" s="61"/>
      <c r="AF1442" s="61"/>
      <c r="AG1442" s="61"/>
      <c r="AH1442" s="61"/>
      <c r="AI1442" s="61"/>
      <c r="AJ1442" s="61"/>
      <c r="AK1442" s="61"/>
      <c r="AL1442" s="56"/>
      <c r="AM1442" s="22"/>
      <c r="AN1442" s="22"/>
      <c r="AO1442" s="22"/>
      <c r="AP1442" s="22"/>
      <c r="AQ1442" s="22"/>
      <c r="AR1442" s="22"/>
      <c r="AS1442" s="22"/>
      <c r="AT1442" s="22"/>
      <c r="AU1442" s="22"/>
      <c r="AV1442" s="22"/>
      <c r="AW1442" s="22"/>
      <c r="AX1442" s="22"/>
      <c r="AY1442" s="22"/>
      <c r="AZ1442" s="22"/>
      <c r="BA1442" s="22"/>
      <c r="BB1442" s="22"/>
      <c r="BC1442" s="22"/>
      <c r="BD1442" s="22"/>
      <c r="BE1442" s="22"/>
      <c r="BF1442" s="22"/>
      <c r="BG1442" s="22"/>
      <c r="BH1442" s="22"/>
      <c r="BI1442" s="22"/>
      <c r="BJ1442" s="22"/>
      <c r="BK1442" s="22"/>
      <c r="BL1442" s="22"/>
      <c r="BM1442" s="22"/>
      <c r="BN1442" s="22"/>
      <c r="BO1442" s="22"/>
      <c r="BP1442" s="22"/>
      <c r="BQ1442" s="22"/>
      <c r="BR1442" s="22"/>
      <c r="BS1442" s="22"/>
      <c r="BT1442" s="22"/>
      <c r="BU1442" s="22"/>
      <c r="BV1442" s="22"/>
      <c r="BW1442" s="22"/>
      <c r="BX1442" s="22"/>
      <c r="BY1442" s="22"/>
      <c r="BZ1442" s="22"/>
      <c r="CA1442" s="22"/>
      <c r="CB1442" s="22"/>
      <c r="CC1442" s="22"/>
      <c r="CD1442" s="22"/>
      <c r="CE1442" s="22"/>
      <c r="CF1442" s="22"/>
      <c r="CG1442" s="22"/>
      <c r="CH1442" s="22"/>
      <c r="CI1442" s="22"/>
      <c r="CJ1442" s="22"/>
      <c r="CK1442" s="22"/>
      <c r="CL1442" s="22"/>
      <c r="CM1442" s="22"/>
      <c r="CN1442" s="22"/>
      <c r="CO1442" s="22"/>
      <c r="CP1442" s="22"/>
      <c r="CQ1442" s="22"/>
      <c r="CR1442" s="22"/>
      <c r="CS1442" s="22"/>
      <c r="CT1442" s="22"/>
      <c r="CU1442" s="22"/>
      <c r="CV1442" s="22"/>
      <c r="CW1442" s="22"/>
      <c r="CX1442" s="22"/>
      <c r="CY1442" s="22"/>
      <c r="CZ1442" s="22"/>
      <c r="DA1442" s="22"/>
      <c r="DB1442" s="22"/>
    </row>
    <row r="1443" spans="1:106" s="23" customFormat="1" ht="15" customHeight="1" x14ac:dyDescent="0.2">
      <c r="A1443" s="60"/>
      <c r="B1443" s="60"/>
      <c r="C1443" s="60"/>
      <c r="D1443" s="60"/>
      <c r="E1443" s="60"/>
      <c r="F1443" s="60"/>
      <c r="G1443" s="60"/>
      <c r="H1443" s="61"/>
      <c r="I1443" s="61"/>
      <c r="J1443" s="61"/>
      <c r="K1443" s="61"/>
      <c r="L1443" s="61"/>
      <c r="M1443" s="61"/>
      <c r="N1443" s="61"/>
      <c r="O1443" s="61"/>
      <c r="P1443" s="61"/>
      <c r="Q1443" s="61"/>
      <c r="R1443" s="61"/>
      <c r="S1443" s="61"/>
      <c r="T1443" s="61"/>
      <c r="U1443" s="61"/>
      <c r="V1443" s="61"/>
      <c r="W1443" s="61"/>
      <c r="X1443" s="61"/>
      <c r="Y1443" s="61"/>
      <c r="Z1443" s="61"/>
      <c r="AA1443" s="61"/>
      <c r="AB1443" s="61"/>
      <c r="AC1443" s="61"/>
      <c r="AD1443" s="61"/>
      <c r="AE1443" s="61"/>
      <c r="AF1443" s="61"/>
      <c r="AG1443" s="61"/>
      <c r="AH1443" s="61"/>
      <c r="AI1443" s="61"/>
      <c r="AJ1443" s="61"/>
      <c r="AK1443" s="61"/>
      <c r="AL1443" s="56"/>
      <c r="AM1443" s="22"/>
      <c r="AN1443" s="22"/>
      <c r="AO1443" s="22"/>
      <c r="AP1443" s="22"/>
      <c r="AQ1443" s="22"/>
      <c r="AR1443" s="22"/>
      <c r="AS1443" s="22"/>
      <c r="AT1443" s="22"/>
      <c r="AU1443" s="22"/>
      <c r="AV1443" s="22"/>
      <c r="AW1443" s="22"/>
      <c r="AX1443" s="22"/>
      <c r="AY1443" s="22"/>
      <c r="AZ1443" s="22"/>
      <c r="BA1443" s="22"/>
      <c r="BB1443" s="22"/>
      <c r="BC1443" s="22"/>
      <c r="BD1443" s="22"/>
      <c r="BE1443" s="22"/>
      <c r="BF1443" s="22"/>
      <c r="BG1443" s="22"/>
      <c r="BH1443" s="22"/>
      <c r="BI1443" s="22"/>
      <c r="BJ1443" s="22"/>
      <c r="BK1443" s="22"/>
      <c r="BL1443" s="22"/>
      <c r="BM1443" s="22"/>
      <c r="BN1443" s="22"/>
      <c r="BO1443" s="22"/>
      <c r="BP1443" s="22"/>
      <c r="BQ1443" s="22"/>
      <c r="BR1443" s="22"/>
      <c r="BS1443" s="22"/>
      <c r="BT1443" s="22"/>
      <c r="BU1443" s="22"/>
      <c r="BV1443" s="22"/>
      <c r="BW1443" s="22"/>
      <c r="BX1443" s="22"/>
      <c r="BY1443" s="22"/>
      <c r="BZ1443" s="22"/>
      <c r="CA1443" s="22"/>
      <c r="CB1443" s="22"/>
      <c r="CC1443" s="22"/>
      <c r="CD1443" s="22"/>
      <c r="CE1443" s="22"/>
      <c r="CF1443" s="22"/>
      <c r="CG1443" s="22"/>
      <c r="CH1443" s="22"/>
      <c r="CI1443" s="22"/>
      <c r="CJ1443" s="22"/>
      <c r="CK1443" s="22"/>
      <c r="CL1443" s="22"/>
      <c r="CM1443" s="22"/>
      <c r="CN1443" s="22"/>
      <c r="CO1443" s="22"/>
      <c r="CP1443" s="22"/>
      <c r="CQ1443" s="22"/>
      <c r="CR1443" s="22"/>
      <c r="CS1443" s="22"/>
      <c r="CT1443" s="22"/>
      <c r="CU1443" s="22"/>
      <c r="CV1443" s="22"/>
      <c r="CW1443" s="22"/>
      <c r="CX1443" s="22"/>
      <c r="CY1443" s="22"/>
      <c r="CZ1443" s="22"/>
      <c r="DA1443" s="22"/>
      <c r="DB1443" s="22"/>
    </row>
    <row r="1444" spans="1:106" s="23" customFormat="1" ht="15" customHeight="1" x14ac:dyDescent="0.2">
      <c r="A1444" s="60"/>
      <c r="B1444" s="60"/>
      <c r="C1444" s="60"/>
      <c r="D1444" s="60"/>
      <c r="E1444" s="60"/>
      <c r="F1444" s="60"/>
      <c r="G1444" s="60"/>
      <c r="H1444" s="61"/>
      <c r="I1444" s="61"/>
      <c r="J1444" s="61"/>
      <c r="K1444" s="61"/>
      <c r="L1444" s="61"/>
      <c r="M1444" s="61"/>
      <c r="N1444" s="61"/>
      <c r="O1444" s="61"/>
      <c r="P1444" s="61"/>
      <c r="Q1444" s="61"/>
      <c r="R1444" s="61"/>
      <c r="S1444" s="61"/>
      <c r="T1444" s="61"/>
      <c r="U1444" s="61"/>
      <c r="V1444" s="61"/>
      <c r="W1444" s="61"/>
      <c r="X1444" s="61"/>
      <c r="Y1444" s="61"/>
      <c r="Z1444" s="61"/>
      <c r="AA1444" s="61"/>
      <c r="AB1444" s="61"/>
      <c r="AC1444" s="61"/>
      <c r="AD1444" s="61"/>
      <c r="AE1444" s="61"/>
      <c r="AF1444" s="61"/>
      <c r="AG1444" s="61"/>
      <c r="AH1444" s="61"/>
      <c r="AI1444" s="61"/>
      <c r="AJ1444" s="61"/>
      <c r="AK1444" s="61"/>
      <c r="AL1444" s="56"/>
      <c r="AM1444" s="22"/>
      <c r="AN1444" s="22"/>
      <c r="AO1444" s="22"/>
      <c r="AP1444" s="22"/>
      <c r="AQ1444" s="22"/>
      <c r="AR1444" s="22"/>
      <c r="AS1444" s="22"/>
      <c r="AT1444" s="22"/>
      <c r="AU1444" s="22"/>
      <c r="AV1444" s="22"/>
      <c r="AW1444" s="22"/>
      <c r="AX1444" s="22"/>
      <c r="AY1444" s="22"/>
      <c r="AZ1444" s="22"/>
      <c r="BA1444" s="22"/>
      <c r="BB1444" s="22"/>
      <c r="BC1444" s="22"/>
      <c r="BD1444" s="22"/>
      <c r="BE1444" s="22"/>
      <c r="BF1444" s="22"/>
      <c r="BG1444" s="22"/>
      <c r="BH1444" s="22"/>
      <c r="BI1444" s="22"/>
      <c r="BJ1444" s="22"/>
      <c r="BK1444" s="22"/>
      <c r="BL1444" s="22"/>
      <c r="BM1444" s="22"/>
      <c r="BN1444" s="22"/>
      <c r="BO1444" s="22"/>
      <c r="BP1444" s="22"/>
      <c r="BQ1444" s="22"/>
      <c r="BR1444" s="22"/>
      <c r="BS1444" s="22"/>
      <c r="BT1444" s="22"/>
      <c r="BU1444" s="22"/>
      <c r="BV1444" s="22"/>
      <c r="BW1444" s="22"/>
      <c r="BX1444" s="22"/>
      <c r="BY1444" s="22"/>
      <c r="BZ1444" s="22"/>
      <c r="CA1444" s="22"/>
      <c r="CB1444" s="22"/>
      <c r="CC1444" s="22"/>
      <c r="CD1444" s="22"/>
      <c r="CE1444" s="22"/>
      <c r="CF1444" s="22"/>
      <c r="CG1444" s="22"/>
      <c r="CH1444" s="22"/>
      <c r="CI1444" s="22"/>
      <c r="CJ1444" s="22"/>
      <c r="CK1444" s="22"/>
      <c r="CL1444" s="22"/>
      <c r="CM1444" s="22"/>
      <c r="CN1444" s="22"/>
      <c r="CO1444" s="22"/>
      <c r="CP1444" s="22"/>
      <c r="CQ1444" s="22"/>
      <c r="CR1444" s="22"/>
      <c r="CS1444" s="22"/>
      <c r="CT1444" s="22"/>
      <c r="CU1444" s="22"/>
      <c r="CV1444" s="22"/>
      <c r="CW1444" s="22"/>
      <c r="CX1444" s="22"/>
      <c r="CY1444" s="22"/>
      <c r="CZ1444" s="22"/>
      <c r="DA1444" s="22"/>
      <c r="DB1444" s="22"/>
    </row>
    <row r="1445" spans="1:106" s="23" customFormat="1" ht="15" customHeight="1" x14ac:dyDescent="0.2">
      <c r="A1445" s="60"/>
      <c r="B1445" s="60"/>
      <c r="C1445" s="60"/>
      <c r="D1445" s="60"/>
      <c r="E1445" s="60"/>
      <c r="F1445" s="60"/>
      <c r="G1445" s="60"/>
      <c r="H1445" s="61"/>
      <c r="I1445" s="61"/>
      <c r="J1445" s="61"/>
      <c r="K1445" s="61"/>
      <c r="L1445" s="61"/>
      <c r="M1445" s="61"/>
      <c r="N1445" s="61"/>
      <c r="O1445" s="61"/>
      <c r="P1445" s="61"/>
      <c r="Q1445" s="61"/>
      <c r="R1445" s="61"/>
      <c r="S1445" s="61"/>
      <c r="T1445" s="61"/>
      <c r="U1445" s="61"/>
      <c r="V1445" s="61"/>
      <c r="W1445" s="61"/>
      <c r="X1445" s="61"/>
      <c r="Y1445" s="61"/>
      <c r="Z1445" s="61"/>
      <c r="AA1445" s="61"/>
      <c r="AB1445" s="61"/>
      <c r="AC1445" s="61"/>
      <c r="AD1445" s="61"/>
      <c r="AE1445" s="61"/>
      <c r="AF1445" s="61"/>
      <c r="AG1445" s="61"/>
      <c r="AH1445" s="61"/>
      <c r="AI1445" s="61"/>
      <c r="AJ1445" s="61"/>
      <c r="AK1445" s="61"/>
      <c r="AL1445" s="56"/>
      <c r="AM1445" s="22"/>
      <c r="AN1445" s="22"/>
      <c r="AO1445" s="22"/>
      <c r="AP1445" s="22"/>
      <c r="AQ1445" s="22"/>
      <c r="AR1445" s="22"/>
      <c r="AS1445" s="22"/>
      <c r="AT1445" s="22"/>
      <c r="AU1445" s="22"/>
      <c r="AV1445" s="22"/>
      <c r="AW1445" s="22"/>
      <c r="AX1445" s="22"/>
      <c r="AY1445" s="22"/>
      <c r="AZ1445" s="22"/>
      <c r="BA1445" s="22"/>
      <c r="BB1445" s="22"/>
      <c r="BC1445" s="22"/>
      <c r="BD1445" s="22"/>
      <c r="BE1445" s="22"/>
      <c r="BF1445" s="22"/>
      <c r="BG1445" s="22"/>
      <c r="BH1445" s="22"/>
      <c r="BI1445" s="22"/>
      <c r="BJ1445" s="22"/>
      <c r="BK1445" s="22"/>
      <c r="BL1445" s="22"/>
      <c r="BM1445" s="22"/>
      <c r="BN1445" s="22"/>
      <c r="BO1445" s="22"/>
      <c r="BP1445" s="22"/>
      <c r="BQ1445" s="22"/>
      <c r="BR1445" s="22"/>
      <c r="BS1445" s="22"/>
      <c r="BT1445" s="22"/>
      <c r="BU1445" s="22"/>
      <c r="BV1445" s="22"/>
      <c r="BW1445" s="22"/>
      <c r="BX1445" s="22"/>
      <c r="BY1445" s="22"/>
      <c r="BZ1445" s="22"/>
      <c r="CA1445" s="22"/>
      <c r="CB1445" s="22"/>
      <c r="CC1445" s="22"/>
      <c r="CD1445" s="22"/>
      <c r="CE1445" s="22"/>
      <c r="CF1445" s="22"/>
      <c r="CG1445" s="22"/>
      <c r="CH1445" s="22"/>
      <c r="CI1445" s="22"/>
      <c r="CJ1445" s="22"/>
      <c r="CK1445" s="22"/>
      <c r="CL1445" s="22"/>
      <c r="CM1445" s="22"/>
      <c r="CN1445" s="22"/>
      <c r="CO1445" s="22"/>
      <c r="CP1445" s="22"/>
      <c r="CQ1445" s="22"/>
      <c r="CR1445" s="22"/>
      <c r="CS1445" s="22"/>
      <c r="CT1445" s="22"/>
      <c r="CU1445" s="22"/>
      <c r="CV1445" s="22"/>
      <c r="CW1445" s="22"/>
      <c r="CX1445" s="22"/>
      <c r="CY1445" s="22"/>
      <c r="CZ1445" s="22"/>
      <c r="DA1445" s="22"/>
      <c r="DB1445" s="22"/>
    </row>
    <row r="1446" spans="1:106" s="23" customFormat="1" ht="15" customHeight="1" x14ac:dyDescent="0.2">
      <c r="A1446" s="60"/>
      <c r="B1446" s="60"/>
      <c r="C1446" s="60"/>
      <c r="D1446" s="60"/>
      <c r="E1446" s="60"/>
      <c r="F1446" s="60"/>
      <c r="G1446" s="60"/>
      <c r="H1446" s="61"/>
      <c r="I1446" s="61"/>
      <c r="J1446" s="61"/>
      <c r="K1446" s="61"/>
      <c r="L1446" s="61"/>
      <c r="M1446" s="61"/>
      <c r="N1446" s="61"/>
      <c r="O1446" s="61"/>
      <c r="P1446" s="61"/>
      <c r="Q1446" s="61"/>
      <c r="R1446" s="61"/>
      <c r="S1446" s="61"/>
      <c r="T1446" s="61"/>
      <c r="U1446" s="61"/>
      <c r="V1446" s="61"/>
      <c r="W1446" s="61"/>
      <c r="X1446" s="61"/>
      <c r="Y1446" s="61"/>
      <c r="Z1446" s="61"/>
      <c r="AA1446" s="61"/>
      <c r="AB1446" s="61"/>
      <c r="AC1446" s="61"/>
      <c r="AD1446" s="61"/>
      <c r="AE1446" s="61"/>
      <c r="AF1446" s="61"/>
      <c r="AG1446" s="61"/>
      <c r="AH1446" s="61"/>
      <c r="AI1446" s="61"/>
      <c r="AJ1446" s="61"/>
      <c r="AK1446" s="61"/>
      <c r="AL1446" s="56"/>
      <c r="AM1446" s="22"/>
      <c r="AN1446" s="22"/>
      <c r="AO1446" s="22"/>
      <c r="AP1446" s="22"/>
      <c r="AQ1446" s="22"/>
      <c r="AR1446" s="22"/>
      <c r="AS1446" s="22"/>
      <c r="AT1446" s="22"/>
      <c r="AU1446" s="22"/>
      <c r="AV1446" s="22"/>
      <c r="AW1446" s="22"/>
      <c r="AX1446" s="22"/>
      <c r="AY1446" s="22"/>
      <c r="AZ1446" s="22"/>
      <c r="BA1446" s="22"/>
      <c r="BB1446" s="22"/>
      <c r="BC1446" s="22"/>
      <c r="BD1446" s="22"/>
      <c r="BE1446" s="22"/>
      <c r="BF1446" s="22"/>
      <c r="BG1446" s="22"/>
      <c r="BH1446" s="22"/>
      <c r="BI1446" s="22"/>
      <c r="BJ1446" s="22"/>
      <c r="BK1446" s="22"/>
      <c r="BL1446" s="22"/>
      <c r="BM1446" s="22"/>
      <c r="BN1446" s="22"/>
      <c r="BO1446" s="22"/>
      <c r="BP1446" s="22"/>
      <c r="BQ1446" s="22"/>
      <c r="BR1446" s="22"/>
      <c r="BS1446" s="22"/>
      <c r="BT1446" s="22"/>
      <c r="BU1446" s="22"/>
      <c r="BV1446" s="22"/>
      <c r="BW1446" s="22"/>
      <c r="BX1446" s="22"/>
      <c r="BY1446" s="22"/>
      <c r="BZ1446" s="22"/>
      <c r="CA1446" s="22"/>
      <c r="CB1446" s="22"/>
      <c r="CC1446" s="22"/>
      <c r="CD1446" s="22"/>
      <c r="CE1446" s="22"/>
      <c r="CF1446" s="22"/>
      <c r="CG1446" s="22"/>
      <c r="CH1446" s="22"/>
      <c r="CI1446" s="22"/>
      <c r="CJ1446" s="22"/>
      <c r="CK1446" s="22"/>
      <c r="CL1446" s="22"/>
      <c r="CM1446" s="22"/>
      <c r="CN1446" s="22"/>
      <c r="CO1446" s="22"/>
      <c r="CP1446" s="22"/>
      <c r="CQ1446" s="22"/>
      <c r="CR1446" s="22"/>
      <c r="CS1446" s="22"/>
      <c r="CT1446" s="22"/>
      <c r="CU1446" s="22"/>
      <c r="CV1446" s="22"/>
      <c r="CW1446" s="22"/>
      <c r="CX1446" s="22"/>
      <c r="CY1446" s="22"/>
      <c r="CZ1446" s="22"/>
      <c r="DA1446" s="22"/>
      <c r="DB1446" s="22"/>
    </row>
    <row r="1447" spans="1:106" s="23" customFormat="1" ht="15" customHeight="1" x14ac:dyDescent="0.2">
      <c r="A1447" s="60"/>
      <c r="B1447" s="60"/>
      <c r="C1447" s="60"/>
      <c r="D1447" s="60"/>
      <c r="E1447" s="60"/>
      <c r="F1447" s="60"/>
      <c r="G1447" s="60"/>
      <c r="H1447" s="61"/>
      <c r="I1447" s="61"/>
      <c r="J1447" s="61"/>
      <c r="K1447" s="61"/>
      <c r="L1447" s="61"/>
      <c r="M1447" s="61"/>
      <c r="N1447" s="61"/>
      <c r="O1447" s="61"/>
      <c r="P1447" s="61"/>
      <c r="Q1447" s="61"/>
      <c r="R1447" s="61"/>
      <c r="S1447" s="61"/>
      <c r="T1447" s="61"/>
      <c r="U1447" s="61"/>
      <c r="V1447" s="61"/>
      <c r="W1447" s="61"/>
      <c r="X1447" s="61"/>
      <c r="Y1447" s="61"/>
      <c r="Z1447" s="61"/>
      <c r="AA1447" s="61"/>
      <c r="AB1447" s="61"/>
      <c r="AC1447" s="61"/>
      <c r="AD1447" s="61"/>
      <c r="AE1447" s="61"/>
      <c r="AF1447" s="61"/>
      <c r="AG1447" s="61"/>
      <c r="AH1447" s="61"/>
      <c r="AI1447" s="61"/>
      <c r="AJ1447" s="61"/>
      <c r="AK1447" s="61"/>
      <c r="AL1447" s="56"/>
      <c r="AM1447" s="22"/>
      <c r="AN1447" s="22"/>
      <c r="AO1447" s="22"/>
      <c r="AP1447" s="22"/>
      <c r="AQ1447" s="22"/>
      <c r="AR1447" s="22"/>
      <c r="AS1447" s="22"/>
      <c r="AT1447" s="22"/>
      <c r="AU1447" s="22"/>
      <c r="AV1447" s="22"/>
      <c r="AW1447" s="22"/>
      <c r="AX1447" s="22"/>
      <c r="AY1447" s="22"/>
      <c r="AZ1447" s="22"/>
      <c r="BA1447" s="22"/>
      <c r="BB1447" s="22"/>
      <c r="BC1447" s="22"/>
      <c r="BD1447" s="22"/>
      <c r="BE1447" s="22"/>
      <c r="BF1447" s="22"/>
      <c r="BG1447" s="22"/>
      <c r="BH1447" s="22"/>
      <c r="BI1447" s="22"/>
      <c r="BJ1447" s="22"/>
      <c r="BK1447" s="22"/>
      <c r="BL1447" s="22"/>
      <c r="BM1447" s="22"/>
      <c r="BN1447" s="22"/>
      <c r="BO1447" s="22"/>
      <c r="BP1447" s="22"/>
      <c r="BQ1447" s="22"/>
      <c r="BR1447" s="22"/>
      <c r="BS1447" s="22"/>
      <c r="BT1447" s="22"/>
      <c r="BU1447" s="22"/>
      <c r="BV1447" s="22"/>
      <c r="BW1447" s="22"/>
      <c r="BX1447" s="22"/>
      <c r="BY1447" s="22"/>
      <c r="BZ1447" s="22"/>
      <c r="CA1447" s="22"/>
      <c r="CB1447" s="22"/>
      <c r="CC1447" s="22"/>
      <c r="CD1447" s="22"/>
      <c r="CE1447" s="22"/>
      <c r="CF1447" s="22"/>
      <c r="CG1447" s="22"/>
      <c r="CH1447" s="22"/>
      <c r="CI1447" s="22"/>
      <c r="CJ1447" s="22"/>
      <c r="CK1447" s="22"/>
      <c r="CL1447" s="22"/>
      <c r="CM1447" s="22"/>
      <c r="CN1447" s="22"/>
      <c r="CO1447" s="22"/>
      <c r="CP1447" s="22"/>
      <c r="CQ1447" s="22"/>
      <c r="CR1447" s="22"/>
      <c r="CS1447" s="22"/>
      <c r="CT1447" s="22"/>
      <c r="CU1447" s="22"/>
      <c r="CV1447" s="22"/>
      <c r="CW1447" s="22"/>
      <c r="CX1447" s="22"/>
      <c r="CY1447" s="22"/>
      <c r="CZ1447" s="22"/>
      <c r="DA1447" s="22"/>
      <c r="DB1447" s="22"/>
    </row>
    <row r="1448" spans="1:106" s="23" customFormat="1" ht="15" customHeight="1" x14ac:dyDescent="0.2">
      <c r="A1448" s="60"/>
      <c r="B1448" s="60"/>
      <c r="C1448" s="60"/>
      <c r="D1448" s="60"/>
      <c r="E1448" s="60"/>
      <c r="F1448" s="60"/>
      <c r="G1448" s="60"/>
      <c r="H1448" s="61"/>
      <c r="I1448" s="61"/>
      <c r="J1448" s="61"/>
      <c r="K1448" s="61"/>
      <c r="L1448" s="61"/>
      <c r="M1448" s="61"/>
      <c r="N1448" s="61"/>
      <c r="O1448" s="61"/>
      <c r="P1448" s="61"/>
      <c r="Q1448" s="61"/>
      <c r="R1448" s="61"/>
      <c r="S1448" s="61"/>
      <c r="T1448" s="61"/>
      <c r="U1448" s="61"/>
      <c r="V1448" s="61"/>
      <c r="W1448" s="61"/>
      <c r="X1448" s="61"/>
      <c r="Y1448" s="61"/>
      <c r="Z1448" s="61"/>
      <c r="AA1448" s="61"/>
      <c r="AB1448" s="61"/>
      <c r="AC1448" s="61"/>
      <c r="AD1448" s="61"/>
      <c r="AE1448" s="61"/>
      <c r="AF1448" s="61"/>
      <c r="AG1448" s="61"/>
      <c r="AH1448" s="61"/>
      <c r="AI1448" s="61"/>
      <c r="AJ1448" s="61"/>
      <c r="AK1448" s="61"/>
      <c r="AL1448" s="56"/>
      <c r="AM1448" s="22"/>
      <c r="AN1448" s="22"/>
      <c r="AO1448" s="22"/>
      <c r="AP1448" s="22"/>
      <c r="AQ1448" s="22"/>
      <c r="AR1448" s="22"/>
      <c r="AS1448" s="22"/>
      <c r="AT1448" s="22"/>
      <c r="AU1448" s="22"/>
      <c r="AV1448" s="22"/>
      <c r="AW1448" s="22"/>
      <c r="AX1448" s="22"/>
      <c r="AY1448" s="22"/>
      <c r="AZ1448" s="22"/>
      <c r="BA1448" s="22"/>
      <c r="BB1448" s="22"/>
      <c r="BC1448" s="22"/>
      <c r="BD1448" s="22"/>
      <c r="BE1448" s="22"/>
      <c r="BF1448" s="22"/>
      <c r="BG1448" s="22"/>
      <c r="BH1448" s="22"/>
      <c r="BI1448" s="22"/>
      <c r="BJ1448" s="22"/>
      <c r="BK1448" s="22"/>
      <c r="BL1448" s="22"/>
      <c r="BM1448" s="22"/>
      <c r="BN1448" s="22"/>
      <c r="BO1448" s="22"/>
      <c r="BP1448" s="22"/>
      <c r="BQ1448" s="22"/>
      <c r="BR1448" s="22"/>
      <c r="BS1448" s="22"/>
      <c r="BT1448" s="22"/>
      <c r="BU1448" s="22"/>
      <c r="BV1448" s="22"/>
      <c r="BW1448" s="22"/>
      <c r="BX1448" s="22"/>
      <c r="BY1448" s="22"/>
      <c r="BZ1448" s="22"/>
      <c r="CA1448" s="22"/>
      <c r="CB1448" s="22"/>
      <c r="CC1448" s="22"/>
      <c r="CD1448" s="22"/>
      <c r="CE1448" s="22"/>
      <c r="CF1448" s="22"/>
      <c r="CG1448" s="22"/>
      <c r="CH1448" s="22"/>
      <c r="CI1448" s="22"/>
      <c r="CJ1448" s="22"/>
      <c r="CK1448" s="22"/>
      <c r="CL1448" s="22"/>
      <c r="CM1448" s="22"/>
      <c r="CN1448" s="22"/>
      <c r="CO1448" s="22"/>
      <c r="CP1448" s="22"/>
      <c r="CQ1448" s="22"/>
      <c r="CR1448" s="22"/>
      <c r="CS1448" s="22"/>
      <c r="CT1448" s="22"/>
      <c r="CU1448" s="22"/>
      <c r="CV1448" s="22"/>
      <c r="CW1448" s="22"/>
      <c r="CX1448" s="22"/>
      <c r="CY1448" s="22"/>
      <c r="CZ1448" s="22"/>
      <c r="DA1448" s="22"/>
      <c r="DB1448" s="22"/>
    </row>
    <row r="1449" spans="1:106" s="23" customFormat="1" ht="15" customHeight="1" x14ac:dyDescent="0.2">
      <c r="A1449" s="60"/>
      <c r="B1449" s="60"/>
      <c r="C1449" s="60"/>
      <c r="D1449" s="60"/>
      <c r="E1449" s="60"/>
      <c r="F1449" s="60"/>
      <c r="G1449" s="60"/>
      <c r="H1449" s="61"/>
      <c r="I1449" s="61"/>
      <c r="J1449" s="61"/>
      <c r="K1449" s="61"/>
      <c r="L1449" s="61"/>
      <c r="M1449" s="61"/>
      <c r="N1449" s="61"/>
      <c r="O1449" s="61"/>
      <c r="P1449" s="61"/>
      <c r="Q1449" s="61"/>
      <c r="R1449" s="61"/>
      <c r="S1449" s="61"/>
      <c r="T1449" s="61"/>
      <c r="U1449" s="61"/>
      <c r="V1449" s="61"/>
      <c r="W1449" s="61"/>
      <c r="X1449" s="61"/>
      <c r="Y1449" s="61"/>
      <c r="Z1449" s="61"/>
      <c r="AA1449" s="61"/>
      <c r="AB1449" s="61"/>
      <c r="AC1449" s="61"/>
      <c r="AD1449" s="61"/>
      <c r="AE1449" s="61"/>
      <c r="AF1449" s="61"/>
      <c r="AG1449" s="61"/>
      <c r="AH1449" s="61"/>
      <c r="AI1449" s="61"/>
      <c r="AJ1449" s="61"/>
      <c r="AK1449" s="61"/>
      <c r="AL1449" s="56"/>
      <c r="AM1449" s="22"/>
      <c r="AN1449" s="22"/>
      <c r="AO1449" s="22"/>
      <c r="AP1449" s="22"/>
      <c r="AQ1449" s="22"/>
      <c r="AR1449" s="22"/>
      <c r="AS1449" s="22"/>
      <c r="AT1449" s="22"/>
      <c r="AU1449" s="22"/>
      <c r="AV1449" s="22"/>
      <c r="AW1449" s="22"/>
      <c r="AX1449" s="22"/>
      <c r="AY1449" s="22"/>
      <c r="AZ1449" s="22"/>
      <c r="BA1449" s="22"/>
      <c r="BB1449" s="22"/>
      <c r="BC1449" s="22"/>
      <c r="BD1449" s="22"/>
      <c r="BE1449" s="22"/>
      <c r="BF1449" s="22"/>
      <c r="BG1449" s="22"/>
      <c r="BH1449" s="22"/>
      <c r="BI1449" s="22"/>
      <c r="BJ1449" s="22"/>
      <c r="BK1449" s="22"/>
      <c r="BL1449" s="22"/>
      <c r="BM1449" s="22"/>
      <c r="BN1449" s="22"/>
      <c r="BO1449" s="22"/>
      <c r="BP1449" s="22"/>
      <c r="BQ1449" s="22"/>
      <c r="BR1449" s="22"/>
      <c r="BS1449" s="22"/>
      <c r="BT1449" s="22"/>
      <c r="BU1449" s="22"/>
      <c r="BV1449" s="22"/>
      <c r="BW1449" s="22"/>
      <c r="BX1449" s="22"/>
      <c r="BY1449" s="22"/>
      <c r="BZ1449" s="22"/>
      <c r="CA1449" s="22"/>
      <c r="CB1449" s="22"/>
      <c r="CC1449" s="22"/>
      <c r="CD1449" s="22"/>
      <c r="CE1449" s="22"/>
      <c r="CF1449" s="22"/>
      <c r="CG1449" s="22"/>
      <c r="CH1449" s="22"/>
      <c r="CI1449" s="22"/>
      <c r="CJ1449" s="22"/>
      <c r="CK1449" s="22"/>
      <c r="CL1449" s="22"/>
      <c r="CM1449" s="22"/>
      <c r="CN1449" s="22"/>
      <c r="CO1449" s="22"/>
      <c r="CP1449" s="22"/>
      <c r="CQ1449" s="22"/>
      <c r="CR1449" s="22"/>
      <c r="CS1449" s="22"/>
      <c r="CT1449" s="22"/>
      <c r="CU1449" s="22"/>
      <c r="CV1449" s="22"/>
      <c r="CW1449" s="22"/>
      <c r="CX1449" s="22"/>
      <c r="CY1449" s="22"/>
      <c r="CZ1449" s="22"/>
      <c r="DA1449" s="22"/>
      <c r="DB1449" s="22"/>
    </row>
    <row r="1450" spans="1:106" s="23" customFormat="1" ht="15" customHeight="1" x14ac:dyDescent="0.2">
      <c r="A1450" s="60"/>
      <c r="B1450" s="60"/>
      <c r="C1450" s="60"/>
      <c r="D1450" s="60"/>
      <c r="E1450" s="60"/>
      <c r="F1450" s="60"/>
      <c r="G1450" s="60"/>
      <c r="H1450" s="61"/>
      <c r="I1450" s="61"/>
      <c r="J1450" s="61"/>
      <c r="K1450" s="61"/>
      <c r="L1450" s="61"/>
      <c r="M1450" s="61"/>
      <c r="N1450" s="61"/>
      <c r="O1450" s="61"/>
      <c r="P1450" s="61"/>
      <c r="Q1450" s="61"/>
      <c r="R1450" s="61"/>
      <c r="S1450" s="61"/>
      <c r="T1450" s="61"/>
      <c r="U1450" s="61"/>
      <c r="V1450" s="61"/>
      <c r="W1450" s="61"/>
      <c r="X1450" s="61"/>
      <c r="Y1450" s="61"/>
      <c r="Z1450" s="61"/>
      <c r="AA1450" s="61"/>
      <c r="AB1450" s="61"/>
      <c r="AC1450" s="61"/>
      <c r="AD1450" s="61"/>
      <c r="AE1450" s="61"/>
      <c r="AF1450" s="61"/>
      <c r="AG1450" s="61"/>
      <c r="AH1450" s="61"/>
      <c r="AI1450" s="61"/>
      <c r="AJ1450" s="61"/>
      <c r="AK1450" s="61"/>
      <c r="AL1450" s="56"/>
      <c r="AM1450" s="22"/>
      <c r="AN1450" s="22"/>
      <c r="AO1450" s="22"/>
      <c r="AP1450" s="22"/>
      <c r="AQ1450" s="22"/>
      <c r="AR1450" s="22"/>
      <c r="AS1450" s="22"/>
      <c r="AT1450" s="22"/>
      <c r="AU1450" s="22"/>
      <c r="AV1450" s="22"/>
      <c r="AW1450" s="22"/>
      <c r="AX1450" s="22"/>
      <c r="AY1450" s="22"/>
      <c r="AZ1450" s="22"/>
      <c r="BA1450" s="22"/>
      <c r="BB1450" s="22"/>
      <c r="BC1450" s="22"/>
      <c r="BD1450" s="22"/>
      <c r="BE1450" s="22"/>
      <c r="BF1450" s="22"/>
      <c r="BG1450" s="22"/>
      <c r="BH1450" s="22"/>
      <c r="BI1450" s="22"/>
      <c r="BJ1450" s="22"/>
      <c r="BK1450" s="22"/>
      <c r="BL1450" s="22"/>
      <c r="BM1450" s="22"/>
      <c r="BN1450" s="22"/>
      <c r="BO1450" s="22"/>
      <c r="BP1450" s="22"/>
      <c r="BQ1450" s="22"/>
      <c r="BR1450" s="22"/>
      <c r="BS1450" s="22"/>
      <c r="BT1450" s="22"/>
      <c r="BU1450" s="22"/>
      <c r="BV1450" s="22"/>
      <c r="BW1450" s="22"/>
      <c r="BX1450" s="22"/>
      <c r="BY1450" s="22"/>
      <c r="BZ1450" s="22"/>
      <c r="CA1450" s="22"/>
      <c r="CB1450" s="22"/>
      <c r="CC1450" s="22"/>
      <c r="CD1450" s="22"/>
      <c r="CE1450" s="22"/>
      <c r="CF1450" s="22"/>
      <c r="CG1450" s="22"/>
      <c r="CH1450" s="22"/>
      <c r="CI1450" s="22"/>
      <c r="CJ1450" s="22"/>
      <c r="CK1450" s="22"/>
      <c r="CL1450" s="22"/>
      <c r="CM1450" s="22"/>
      <c r="CN1450" s="22"/>
      <c r="CO1450" s="22"/>
      <c r="CP1450" s="22"/>
      <c r="CQ1450" s="22"/>
      <c r="CR1450" s="22"/>
      <c r="CS1450" s="22"/>
      <c r="CT1450" s="22"/>
      <c r="CU1450" s="22"/>
      <c r="CV1450" s="22"/>
      <c r="CW1450" s="22"/>
      <c r="CX1450" s="22"/>
      <c r="CY1450" s="22"/>
      <c r="CZ1450" s="22"/>
      <c r="DA1450" s="22"/>
      <c r="DB1450" s="22"/>
    </row>
    <row r="1451" spans="1:106" s="23" customFormat="1" ht="15" customHeight="1" x14ac:dyDescent="0.2">
      <c r="A1451" s="60"/>
      <c r="B1451" s="60"/>
      <c r="C1451" s="60"/>
      <c r="D1451" s="60"/>
      <c r="E1451" s="60"/>
      <c r="F1451" s="60"/>
      <c r="G1451" s="60"/>
      <c r="H1451" s="61"/>
      <c r="I1451" s="61"/>
      <c r="J1451" s="61"/>
      <c r="K1451" s="61"/>
      <c r="L1451" s="61"/>
      <c r="M1451" s="61"/>
      <c r="N1451" s="61"/>
      <c r="O1451" s="61"/>
      <c r="P1451" s="61"/>
      <c r="Q1451" s="61"/>
      <c r="R1451" s="61"/>
      <c r="S1451" s="61"/>
      <c r="T1451" s="61"/>
      <c r="U1451" s="61"/>
      <c r="V1451" s="61"/>
      <c r="W1451" s="61"/>
      <c r="X1451" s="61"/>
      <c r="Y1451" s="61"/>
      <c r="Z1451" s="61"/>
      <c r="AA1451" s="61"/>
      <c r="AB1451" s="61"/>
      <c r="AC1451" s="61"/>
      <c r="AD1451" s="61"/>
      <c r="AE1451" s="61"/>
      <c r="AF1451" s="61"/>
      <c r="AG1451" s="61"/>
      <c r="AH1451" s="61"/>
      <c r="AI1451" s="61"/>
      <c r="AJ1451" s="61"/>
      <c r="AK1451" s="61"/>
      <c r="AL1451" s="56"/>
      <c r="AM1451" s="22"/>
      <c r="AN1451" s="22"/>
      <c r="AO1451" s="22"/>
      <c r="AP1451" s="22"/>
      <c r="AQ1451" s="22"/>
      <c r="AR1451" s="22"/>
      <c r="AS1451" s="22"/>
      <c r="AT1451" s="22"/>
      <c r="AU1451" s="22"/>
      <c r="AV1451" s="22"/>
      <c r="AW1451" s="22"/>
      <c r="AX1451" s="22"/>
      <c r="AY1451" s="22"/>
      <c r="AZ1451" s="22"/>
      <c r="BA1451" s="22"/>
      <c r="BB1451" s="22"/>
      <c r="BC1451" s="22"/>
      <c r="BD1451" s="22"/>
      <c r="BE1451" s="22"/>
      <c r="BF1451" s="22"/>
      <c r="BG1451" s="22"/>
      <c r="BH1451" s="22"/>
      <c r="BI1451" s="22"/>
      <c r="BJ1451" s="22"/>
      <c r="BK1451" s="22"/>
      <c r="BL1451" s="22"/>
      <c r="BM1451" s="22"/>
      <c r="BN1451" s="22"/>
      <c r="BO1451" s="22"/>
      <c r="BP1451" s="22"/>
      <c r="BQ1451" s="22"/>
      <c r="BR1451" s="22"/>
      <c r="BS1451" s="22"/>
      <c r="BT1451" s="22"/>
      <c r="BU1451" s="22"/>
      <c r="BV1451" s="22"/>
      <c r="BW1451" s="22"/>
      <c r="BX1451" s="22"/>
      <c r="BY1451" s="22"/>
      <c r="BZ1451" s="22"/>
      <c r="CA1451" s="22"/>
      <c r="CB1451" s="22"/>
      <c r="CC1451" s="22"/>
      <c r="CD1451" s="22"/>
      <c r="CE1451" s="22"/>
      <c r="CF1451" s="22"/>
      <c r="CG1451" s="22"/>
      <c r="CH1451" s="22"/>
      <c r="CI1451" s="22"/>
      <c r="CJ1451" s="22"/>
      <c r="CK1451" s="22"/>
      <c r="CL1451" s="22"/>
      <c r="CM1451" s="22"/>
      <c r="CN1451" s="22"/>
      <c r="CO1451" s="22"/>
      <c r="CP1451" s="22"/>
      <c r="CQ1451" s="22"/>
      <c r="CR1451" s="22"/>
      <c r="CS1451" s="22"/>
      <c r="CT1451" s="22"/>
      <c r="CU1451" s="22"/>
      <c r="CV1451" s="22"/>
      <c r="CW1451" s="22"/>
      <c r="CX1451" s="22"/>
      <c r="CY1451" s="22"/>
      <c r="CZ1451" s="22"/>
      <c r="DA1451" s="22"/>
      <c r="DB1451" s="22"/>
    </row>
    <row r="1452" spans="1:106" s="23" customFormat="1" ht="15" customHeight="1" x14ac:dyDescent="0.2">
      <c r="A1452" s="60"/>
      <c r="B1452" s="60"/>
      <c r="C1452" s="60"/>
      <c r="D1452" s="60"/>
      <c r="E1452" s="60"/>
      <c r="F1452" s="60"/>
      <c r="G1452" s="60"/>
      <c r="H1452" s="61"/>
      <c r="I1452" s="61"/>
      <c r="J1452" s="61"/>
      <c r="K1452" s="61"/>
      <c r="L1452" s="61"/>
      <c r="M1452" s="61"/>
      <c r="N1452" s="61"/>
      <c r="O1452" s="61"/>
      <c r="P1452" s="61"/>
      <c r="Q1452" s="61"/>
      <c r="R1452" s="61"/>
      <c r="S1452" s="61"/>
      <c r="T1452" s="61"/>
      <c r="U1452" s="61"/>
      <c r="V1452" s="61"/>
      <c r="W1452" s="61"/>
      <c r="X1452" s="61"/>
      <c r="Y1452" s="61"/>
      <c r="Z1452" s="61"/>
      <c r="AA1452" s="61"/>
      <c r="AB1452" s="61"/>
      <c r="AC1452" s="61"/>
      <c r="AD1452" s="61"/>
      <c r="AE1452" s="61"/>
      <c r="AF1452" s="61"/>
      <c r="AG1452" s="61"/>
      <c r="AH1452" s="61"/>
      <c r="AI1452" s="61"/>
      <c r="AJ1452" s="61"/>
      <c r="AK1452" s="61"/>
      <c r="AL1452" s="56"/>
      <c r="AM1452" s="22"/>
      <c r="AN1452" s="22"/>
      <c r="AO1452" s="22"/>
      <c r="AP1452" s="22"/>
      <c r="AQ1452" s="22"/>
      <c r="AR1452" s="22"/>
      <c r="AS1452" s="22"/>
      <c r="AT1452" s="22"/>
      <c r="AU1452" s="22"/>
      <c r="AV1452" s="22"/>
      <c r="AW1452" s="22"/>
      <c r="AX1452" s="22"/>
      <c r="AY1452" s="22"/>
      <c r="AZ1452" s="22"/>
      <c r="BA1452" s="22"/>
      <c r="BB1452" s="22"/>
      <c r="BC1452" s="22"/>
      <c r="BD1452" s="22"/>
      <c r="BE1452" s="22"/>
      <c r="BF1452" s="22"/>
      <c r="BG1452" s="22"/>
      <c r="BH1452" s="22"/>
      <c r="BI1452" s="22"/>
      <c r="BJ1452" s="22"/>
      <c r="BK1452" s="22"/>
      <c r="BL1452" s="22"/>
      <c r="BM1452" s="22"/>
      <c r="BN1452" s="22"/>
      <c r="BO1452" s="22"/>
      <c r="BP1452" s="22"/>
      <c r="BQ1452" s="22"/>
      <c r="BR1452" s="22"/>
      <c r="BS1452" s="22"/>
      <c r="BT1452" s="22"/>
      <c r="BU1452" s="22"/>
      <c r="BV1452" s="22"/>
      <c r="BW1452" s="22"/>
      <c r="BX1452" s="22"/>
      <c r="BY1452" s="22"/>
      <c r="BZ1452" s="22"/>
      <c r="CA1452" s="22"/>
      <c r="CB1452" s="22"/>
      <c r="CC1452" s="22"/>
      <c r="CD1452" s="22"/>
      <c r="CE1452" s="22"/>
      <c r="CF1452" s="22"/>
      <c r="CG1452" s="22"/>
      <c r="CH1452" s="22"/>
      <c r="CI1452" s="22"/>
      <c r="CJ1452" s="22"/>
      <c r="CK1452" s="22"/>
      <c r="CL1452" s="22"/>
      <c r="CM1452" s="22"/>
      <c r="CN1452" s="22"/>
      <c r="CO1452" s="22"/>
      <c r="CP1452" s="22"/>
      <c r="CQ1452" s="22"/>
      <c r="CR1452" s="22"/>
      <c r="CS1452" s="22"/>
      <c r="CT1452" s="22"/>
      <c r="CU1452" s="22"/>
      <c r="CV1452" s="22"/>
      <c r="CW1452" s="22"/>
      <c r="CX1452" s="22"/>
      <c r="CY1452" s="22"/>
      <c r="CZ1452" s="22"/>
      <c r="DA1452" s="22"/>
      <c r="DB1452" s="22"/>
    </row>
    <row r="1453" spans="1:106" s="23" customFormat="1" ht="15" customHeight="1" x14ac:dyDescent="0.2">
      <c r="A1453" s="60"/>
      <c r="B1453" s="60"/>
      <c r="C1453" s="60"/>
      <c r="D1453" s="60"/>
      <c r="E1453" s="60"/>
      <c r="F1453" s="60"/>
      <c r="G1453" s="60"/>
      <c r="H1453" s="61"/>
      <c r="I1453" s="61"/>
      <c r="J1453" s="61"/>
      <c r="K1453" s="61"/>
      <c r="L1453" s="61"/>
      <c r="M1453" s="61"/>
      <c r="N1453" s="61"/>
      <c r="O1453" s="61"/>
      <c r="P1453" s="61"/>
      <c r="Q1453" s="61"/>
      <c r="R1453" s="61"/>
      <c r="S1453" s="61"/>
      <c r="T1453" s="61"/>
      <c r="U1453" s="61"/>
      <c r="V1453" s="61"/>
      <c r="W1453" s="61"/>
      <c r="X1453" s="61"/>
      <c r="Y1453" s="61"/>
      <c r="Z1453" s="61"/>
      <c r="AA1453" s="61"/>
      <c r="AB1453" s="61"/>
      <c r="AC1453" s="61"/>
      <c r="AD1453" s="61"/>
      <c r="AE1453" s="61"/>
      <c r="AF1453" s="61"/>
      <c r="AG1453" s="61"/>
      <c r="AH1453" s="61"/>
      <c r="AI1453" s="61"/>
      <c r="AJ1453" s="61"/>
      <c r="AK1453" s="61"/>
      <c r="AL1453" s="56"/>
      <c r="AM1453" s="22"/>
      <c r="AN1453" s="22"/>
      <c r="AO1453" s="22"/>
      <c r="AP1453" s="22"/>
      <c r="AQ1453" s="22"/>
      <c r="AR1453" s="22"/>
      <c r="AS1453" s="22"/>
      <c r="AT1453" s="22"/>
      <c r="AU1453" s="22"/>
      <c r="AV1453" s="22"/>
      <c r="AW1453" s="22"/>
      <c r="AX1453" s="22"/>
      <c r="AY1453" s="22"/>
      <c r="AZ1453" s="22"/>
      <c r="BA1453" s="22"/>
      <c r="BB1453" s="22"/>
      <c r="BC1453" s="22"/>
      <c r="BD1453" s="22"/>
      <c r="BE1453" s="22"/>
      <c r="BF1453" s="22"/>
      <c r="BG1453" s="22"/>
      <c r="BH1453" s="22"/>
      <c r="BI1453" s="22"/>
      <c r="BJ1453" s="22"/>
      <c r="BK1453" s="22"/>
      <c r="BL1453" s="22"/>
      <c r="BM1453" s="22"/>
      <c r="BN1453" s="22"/>
      <c r="BO1453" s="22"/>
      <c r="BP1453" s="22"/>
      <c r="BQ1453" s="22"/>
      <c r="BR1453" s="22"/>
      <c r="BS1453" s="22"/>
      <c r="BT1453" s="22"/>
      <c r="BU1453" s="22"/>
      <c r="BV1453" s="22"/>
      <c r="BW1453" s="22"/>
      <c r="BX1453" s="22"/>
      <c r="BY1453" s="22"/>
      <c r="BZ1453" s="22"/>
      <c r="CA1453" s="22"/>
      <c r="CB1453" s="22"/>
      <c r="CC1453" s="22"/>
      <c r="CD1453" s="22"/>
      <c r="CE1453" s="22"/>
      <c r="CF1453" s="22"/>
      <c r="CG1453" s="22"/>
      <c r="CH1453" s="22"/>
      <c r="CI1453" s="22"/>
      <c r="CJ1453" s="22"/>
      <c r="CK1453" s="22"/>
      <c r="CL1453" s="22"/>
      <c r="CM1453" s="22"/>
      <c r="CN1453" s="22"/>
      <c r="CO1453" s="22"/>
      <c r="CP1453" s="22"/>
      <c r="CQ1453" s="22"/>
      <c r="CR1453" s="22"/>
      <c r="CS1453" s="22"/>
      <c r="CT1453" s="22"/>
      <c r="CU1453" s="22"/>
      <c r="CV1453" s="22"/>
      <c r="CW1453" s="22"/>
      <c r="CX1453" s="22"/>
      <c r="CY1453" s="22"/>
      <c r="CZ1453" s="22"/>
      <c r="DA1453" s="22"/>
      <c r="DB1453" s="22"/>
    </row>
    <row r="1454" spans="1:106" s="23" customFormat="1" ht="15" customHeight="1" x14ac:dyDescent="0.2">
      <c r="A1454" s="60"/>
      <c r="B1454" s="60"/>
      <c r="C1454" s="60"/>
      <c r="D1454" s="60"/>
      <c r="E1454" s="60"/>
      <c r="F1454" s="60"/>
      <c r="G1454" s="60"/>
      <c r="H1454" s="61"/>
      <c r="I1454" s="61"/>
      <c r="J1454" s="61"/>
      <c r="K1454" s="61"/>
      <c r="L1454" s="61"/>
      <c r="M1454" s="61"/>
      <c r="N1454" s="61"/>
      <c r="O1454" s="61"/>
      <c r="P1454" s="61"/>
      <c r="Q1454" s="61"/>
      <c r="R1454" s="61"/>
      <c r="S1454" s="61"/>
      <c r="T1454" s="61"/>
      <c r="U1454" s="61"/>
      <c r="V1454" s="61"/>
      <c r="W1454" s="61"/>
      <c r="X1454" s="61"/>
      <c r="Y1454" s="61"/>
      <c r="Z1454" s="61"/>
      <c r="AA1454" s="61"/>
      <c r="AB1454" s="61"/>
      <c r="AC1454" s="61"/>
      <c r="AD1454" s="61"/>
      <c r="AE1454" s="61"/>
      <c r="AF1454" s="61"/>
      <c r="AG1454" s="61"/>
      <c r="AH1454" s="61"/>
      <c r="AI1454" s="61"/>
      <c r="AJ1454" s="61"/>
      <c r="AK1454" s="61"/>
      <c r="AL1454" s="56"/>
      <c r="AM1454" s="22"/>
      <c r="AN1454" s="22"/>
      <c r="AO1454" s="22"/>
      <c r="AP1454" s="22"/>
      <c r="AQ1454" s="22"/>
      <c r="AR1454" s="22"/>
      <c r="AS1454" s="22"/>
      <c r="AT1454" s="22"/>
      <c r="AU1454" s="22"/>
      <c r="AV1454" s="22"/>
      <c r="AW1454" s="22"/>
      <c r="AX1454" s="22"/>
      <c r="AY1454" s="22"/>
      <c r="AZ1454" s="22"/>
      <c r="BA1454" s="22"/>
      <c r="BB1454" s="22"/>
      <c r="BC1454" s="22"/>
      <c r="BD1454" s="22"/>
      <c r="BE1454" s="22"/>
      <c r="BF1454" s="22"/>
      <c r="BG1454" s="22"/>
      <c r="BH1454" s="22"/>
      <c r="BI1454" s="22"/>
      <c r="BJ1454" s="22"/>
      <c r="BK1454" s="22"/>
      <c r="BL1454" s="22"/>
      <c r="BM1454" s="22"/>
      <c r="BN1454" s="22"/>
      <c r="BO1454" s="22"/>
      <c r="BP1454" s="22"/>
      <c r="BQ1454" s="22"/>
      <c r="BR1454" s="22"/>
      <c r="BS1454" s="22"/>
      <c r="BT1454" s="22"/>
      <c r="BU1454" s="22"/>
      <c r="BV1454" s="22"/>
      <c r="BW1454" s="22"/>
      <c r="BX1454" s="22"/>
      <c r="BY1454" s="22"/>
      <c r="BZ1454" s="22"/>
      <c r="CA1454" s="22"/>
      <c r="CB1454" s="22"/>
      <c r="CC1454" s="22"/>
      <c r="CD1454" s="22"/>
      <c r="CE1454" s="22"/>
      <c r="CF1454" s="22"/>
      <c r="CG1454" s="22"/>
      <c r="CH1454" s="22"/>
      <c r="CI1454" s="22"/>
      <c r="CJ1454" s="22"/>
      <c r="CK1454" s="22"/>
      <c r="CL1454" s="22"/>
      <c r="CM1454" s="22"/>
      <c r="CN1454" s="22"/>
      <c r="CO1454" s="22"/>
      <c r="CP1454" s="22"/>
      <c r="CQ1454" s="22"/>
      <c r="CR1454" s="22"/>
      <c r="CS1454" s="22"/>
      <c r="CT1454" s="22"/>
      <c r="CU1454" s="22"/>
      <c r="CV1454" s="22"/>
      <c r="CW1454" s="22"/>
      <c r="CX1454" s="22"/>
      <c r="CY1454" s="22"/>
      <c r="CZ1454" s="22"/>
      <c r="DA1454" s="22"/>
      <c r="DB1454" s="22"/>
    </row>
    <row r="1455" spans="1:106" s="23" customFormat="1" ht="15" customHeight="1" x14ac:dyDescent="0.2">
      <c r="A1455" s="60"/>
      <c r="B1455" s="60"/>
      <c r="C1455" s="60"/>
      <c r="D1455" s="60"/>
      <c r="E1455" s="60"/>
      <c r="F1455" s="60"/>
      <c r="G1455" s="60"/>
      <c r="H1455" s="61"/>
      <c r="I1455" s="61"/>
      <c r="J1455" s="61"/>
      <c r="K1455" s="61"/>
      <c r="L1455" s="61"/>
      <c r="M1455" s="61"/>
      <c r="N1455" s="61"/>
      <c r="O1455" s="61"/>
      <c r="P1455" s="61"/>
      <c r="Q1455" s="61"/>
      <c r="R1455" s="61"/>
      <c r="S1455" s="61"/>
      <c r="T1455" s="61"/>
      <c r="U1455" s="61"/>
      <c r="V1455" s="61"/>
      <c r="W1455" s="61"/>
      <c r="X1455" s="61"/>
      <c r="Y1455" s="61"/>
      <c r="Z1455" s="61"/>
      <c r="AA1455" s="61"/>
      <c r="AB1455" s="61"/>
      <c r="AC1455" s="61"/>
      <c r="AD1455" s="61"/>
      <c r="AE1455" s="61"/>
      <c r="AF1455" s="61"/>
      <c r="AG1455" s="61"/>
      <c r="AH1455" s="61"/>
      <c r="AI1455" s="61"/>
      <c r="AJ1455" s="61"/>
      <c r="AK1455" s="61"/>
      <c r="AL1455" s="56"/>
      <c r="AM1455" s="22"/>
      <c r="AN1455" s="22"/>
      <c r="AO1455" s="22"/>
      <c r="AP1455" s="22"/>
      <c r="AQ1455" s="22"/>
      <c r="AR1455" s="22"/>
      <c r="AS1455" s="22"/>
      <c r="AT1455" s="22"/>
      <c r="AU1455" s="22"/>
      <c r="AV1455" s="22"/>
      <c r="AW1455" s="22"/>
      <c r="AX1455" s="22"/>
      <c r="AY1455" s="22"/>
      <c r="AZ1455" s="22"/>
      <c r="BA1455" s="22"/>
      <c r="BB1455" s="22"/>
      <c r="BC1455" s="22"/>
      <c r="BD1455" s="22"/>
      <c r="BE1455" s="22"/>
      <c r="BF1455" s="22"/>
      <c r="BG1455" s="22"/>
      <c r="BH1455" s="22"/>
      <c r="BI1455" s="22"/>
      <c r="BJ1455" s="22"/>
      <c r="BK1455" s="22"/>
      <c r="BL1455" s="22"/>
      <c r="BM1455" s="22"/>
      <c r="BN1455" s="22"/>
      <c r="BO1455" s="22"/>
      <c r="BP1455" s="22"/>
      <c r="BQ1455" s="22"/>
      <c r="BR1455" s="22"/>
      <c r="BS1455" s="22"/>
      <c r="BT1455" s="22"/>
      <c r="BU1455" s="22"/>
      <c r="BV1455" s="22"/>
      <c r="BW1455" s="22"/>
      <c r="BX1455" s="22"/>
      <c r="BY1455" s="22"/>
      <c r="BZ1455" s="22"/>
      <c r="CA1455" s="22"/>
      <c r="CB1455" s="22"/>
      <c r="CC1455" s="22"/>
      <c r="CD1455" s="22"/>
      <c r="CE1455" s="22"/>
      <c r="CF1455" s="22"/>
      <c r="CG1455" s="22"/>
      <c r="CH1455" s="22"/>
      <c r="CI1455" s="22"/>
      <c r="CJ1455" s="22"/>
      <c r="CK1455" s="22"/>
      <c r="CL1455" s="22"/>
      <c r="CM1455" s="22"/>
      <c r="CN1455" s="22"/>
      <c r="CO1455" s="22"/>
      <c r="CP1455" s="22"/>
      <c r="CQ1455" s="22"/>
      <c r="CR1455" s="22"/>
      <c r="CS1455" s="22"/>
      <c r="CT1455" s="22"/>
      <c r="CU1455" s="22"/>
      <c r="CV1455" s="22"/>
      <c r="CW1455" s="22"/>
      <c r="CX1455" s="22"/>
      <c r="CY1455" s="22"/>
      <c r="CZ1455" s="22"/>
      <c r="DA1455" s="22"/>
      <c r="DB1455" s="22"/>
    </row>
    <row r="1456" spans="1:106" s="23" customFormat="1" ht="15" customHeight="1" x14ac:dyDescent="0.2">
      <c r="A1456" s="60"/>
      <c r="B1456" s="60"/>
      <c r="C1456" s="60"/>
      <c r="D1456" s="60"/>
      <c r="E1456" s="60"/>
      <c r="F1456" s="60"/>
      <c r="G1456" s="60"/>
      <c r="H1456" s="61"/>
      <c r="I1456" s="61"/>
      <c r="J1456" s="61"/>
      <c r="K1456" s="61"/>
      <c r="L1456" s="61"/>
      <c r="M1456" s="61"/>
      <c r="N1456" s="61"/>
      <c r="O1456" s="61"/>
      <c r="P1456" s="61"/>
      <c r="Q1456" s="61"/>
      <c r="R1456" s="61"/>
      <c r="S1456" s="61"/>
      <c r="T1456" s="61"/>
      <c r="U1456" s="61"/>
      <c r="V1456" s="61"/>
      <c r="W1456" s="61"/>
      <c r="X1456" s="61"/>
      <c r="Y1456" s="61"/>
      <c r="Z1456" s="61"/>
      <c r="AA1456" s="61"/>
      <c r="AB1456" s="61"/>
      <c r="AC1456" s="61"/>
      <c r="AD1456" s="61"/>
      <c r="AE1456" s="61"/>
      <c r="AF1456" s="61"/>
      <c r="AG1456" s="61"/>
      <c r="AH1456" s="61"/>
      <c r="AI1456" s="61"/>
      <c r="AJ1456" s="61"/>
      <c r="AK1456" s="61"/>
      <c r="AL1456" s="56"/>
      <c r="AM1456" s="22"/>
      <c r="AN1456" s="22"/>
      <c r="AO1456" s="22"/>
      <c r="AP1456" s="22"/>
      <c r="AQ1456" s="22"/>
      <c r="AR1456" s="22"/>
      <c r="AS1456" s="22"/>
      <c r="AT1456" s="22"/>
      <c r="AU1456" s="22"/>
      <c r="AV1456" s="22"/>
      <c r="AW1456" s="22"/>
      <c r="AX1456" s="22"/>
      <c r="AY1456" s="22"/>
      <c r="AZ1456" s="22"/>
      <c r="BA1456" s="22"/>
      <c r="BB1456" s="22"/>
      <c r="BC1456" s="22"/>
      <c r="BD1456" s="22"/>
      <c r="BE1456" s="22"/>
      <c r="BF1456" s="22"/>
      <c r="BG1456" s="22"/>
      <c r="BH1456" s="22"/>
      <c r="BI1456" s="22"/>
      <c r="BJ1456" s="22"/>
      <c r="BK1456" s="22"/>
      <c r="BL1456" s="22"/>
      <c r="BM1456" s="22"/>
      <c r="BN1456" s="22"/>
      <c r="BO1456" s="22"/>
      <c r="BP1456" s="22"/>
      <c r="BQ1456" s="22"/>
      <c r="BR1456" s="22"/>
      <c r="BS1456" s="22"/>
      <c r="BT1456" s="22"/>
      <c r="BU1456" s="22"/>
      <c r="BV1456" s="22"/>
      <c r="BW1456" s="22"/>
      <c r="BX1456" s="22"/>
      <c r="BY1456" s="22"/>
      <c r="BZ1456" s="22"/>
      <c r="CA1456" s="22"/>
      <c r="CB1456" s="22"/>
      <c r="CC1456" s="22"/>
      <c r="CD1456" s="22"/>
      <c r="CE1456" s="22"/>
      <c r="CF1456" s="22"/>
      <c r="CG1456" s="22"/>
      <c r="CH1456" s="22"/>
      <c r="CI1456" s="22"/>
      <c r="CJ1456" s="22"/>
      <c r="CK1456" s="22"/>
      <c r="CL1456" s="22"/>
      <c r="CM1456" s="22"/>
      <c r="CN1456" s="22"/>
      <c r="CO1456" s="22"/>
      <c r="CP1456" s="22"/>
      <c r="CQ1456" s="22"/>
      <c r="CR1456" s="22"/>
      <c r="CS1456" s="22"/>
      <c r="CT1456" s="22"/>
      <c r="CU1456" s="22"/>
      <c r="CV1456" s="22"/>
      <c r="CW1456" s="22"/>
      <c r="CX1456" s="22"/>
      <c r="CY1456" s="22"/>
      <c r="CZ1456" s="22"/>
      <c r="DA1456" s="22"/>
      <c r="DB1456" s="22"/>
    </row>
    <row r="1457" spans="1:106" s="23" customFormat="1" ht="15" customHeight="1" x14ac:dyDescent="0.2">
      <c r="A1457" s="60"/>
      <c r="B1457" s="60"/>
      <c r="C1457" s="60"/>
      <c r="D1457" s="60"/>
      <c r="E1457" s="60"/>
      <c r="F1457" s="60"/>
      <c r="G1457" s="60"/>
      <c r="H1457" s="61"/>
      <c r="I1457" s="61"/>
      <c r="J1457" s="61"/>
      <c r="K1457" s="61"/>
      <c r="L1457" s="61"/>
      <c r="M1457" s="61"/>
      <c r="N1457" s="61"/>
      <c r="O1457" s="61"/>
      <c r="P1457" s="61"/>
      <c r="Q1457" s="61"/>
      <c r="R1457" s="61"/>
      <c r="S1457" s="61"/>
      <c r="T1457" s="61"/>
      <c r="U1457" s="61"/>
      <c r="V1457" s="61"/>
      <c r="W1457" s="61"/>
      <c r="X1457" s="61"/>
      <c r="Y1457" s="61"/>
      <c r="Z1457" s="61"/>
      <c r="AA1457" s="61"/>
      <c r="AB1457" s="61"/>
      <c r="AC1457" s="61"/>
      <c r="AD1457" s="61"/>
      <c r="AE1457" s="61"/>
      <c r="AF1457" s="61"/>
      <c r="AG1457" s="61"/>
      <c r="AH1457" s="61"/>
      <c r="AI1457" s="61"/>
      <c r="AJ1457" s="61"/>
      <c r="AK1457" s="61"/>
      <c r="AL1457" s="56"/>
      <c r="AM1457" s="22"/>
      <c r="AN1457" s="22"/>
      <c r="AO1457" s="22"/>
      <c r="AP1457" s="22"/>
      <c r="AQ1457" s="22"/>
      <c r="AR1457" s="22"/>
      <c r="AS1457" s="22"/>
      <c r="AT1457" s="22"/>
      <c r="AU1457" s="22"/>
      <c r="AV1457" s="22"/>
      <c r="AW1457" s="22"/>
      <c r="AX1457" s="22"/>
      <c r="AY1457" s="22"/>
      <c r="AZ1457" s="22"/>
      <c r="BA1457" s="22"/>
      <c r="BB1457" s="22"/>
      <c r="BC1457" s="22"/>
      <c r="BD1457" s="22"/>
      <c r="BE1457" s="22"/>
      <c r="BF1457" s="22"/>
      <c r="BG1457" s="22"/>
      <c r="BH1457" s="22"/>
      <c r="BI1457" s="22"/>
      <c r="BJ1457" s="22"/>
      <c r="BK1457" s="22"/>
      <c r="BL1457" s="22"/>
      <c r="BM1457" s="22"/>
      <c r="BN1457" s="22"/>
      <c r="BO1457" s="22"/>
      <c r="BP1457" s="22"/>
      <c r="BQ1457" s="22"/>
      <c r="BR1457" s="22"/>
      <c r="BS1457" s="22"/>
      <c r="BT1457" s="22"/>
      <c r="BU1457" s="22"/>
      <c r="BV1457" s="22"/>
      <c r="BW1457" s="22"/>
      <c r="BX1457" s="22"/>
      <c r="BY1457" s="22"/>
      <c r="BZ1457" s="22"/>
      <c r="CA1457" s="22"/>
      <c r="CB1457" s="22"/>
      <c r="CC1457" s="22"/>
      <c r="CD1457" s="22"/>
      <c r="CE1457" s="22"/>
      <c r="CF1457" s="22"/>
      <c r="CG1457" s="22"/>
      <c r="CH1457" s="22"/>
      <c r="CI1457" s="22"/>
      <c r="CJ1457" s="22"/>
      <c r="CK1457" s="22"/>
      <c r="CL1457" s="22"/>
      <c r="CM1457" s="22"/>
      <c r="CN1457" s="22"/>
      <c r="CO1457" s="22"/>
      <c r="CP1457" s="22"/>
      <c r="CQ1457" s="22"/>
      <c r="CR1457" s="22"/>
      <c r="CS1457" s="22"/>
      <c r="CT1457" s="22"/>
      <c r="CU1457" s="22"/>
      <c r="CV1457" s="22"/>
      <c r="CW1457" s="22"/>
      <c r="CX1457" s="22"/>
      <c r="CY1457" s="22"/>
      <c r="CZ1457" s="22"/>
      <c r="DA1457" s="22"/>
      <c r="DB1457" s="22"/>
    </row>
    <row r="1458" spans="1:106" s="23" customFormat="1" ht="15" customHeight="1" x14ac:dyDescent="0.2">
      <c r="A1458" s="60"/>
      <c r="B1458" s="60"/>
      <c r="C1458" s="60"/>
      <c r="D1458" s="60"/>
      <c r="E1458" s="60"/>
      <c r="F1458" s="60"/>
      <c r="G1458" s="60"/>
      <c r="H1458" s="61"/>
      <c r="I1458" s="61"/>
      <c r="J1458" s="61"/>
      <c r="K1458" s="61"/>
      <c r="L1458" s="61"/>
      <c r="M1458" s="61"/>
      <c r="N1458" s="61"/>
      <c r="O1458" s="61"/>
      <c r="P1458" s="61"/>
      <c r="Q1458" s="61"/>
      <c r="R1458" s="61"/>
      <c r="S1458" s="61"/>
      <c r="T1458" s="61"/>
      <c r="U1458" s="61"/>
      <c r="V1458" s="61"/>
      <c r="W1458" s="61"/>
      <c r="X1458" s="61"/>
      <c r="Y1458" s="61"/>
      <c r="Z1458" s="61"/>
      <c r="AA1458" s="61"/>
      <c r="AB1458" s="61"/>
      <c r="AC1458" s="61"/>
      <c r="AD1458" s="61"/>
      <c r="AE1458" s="61"/>
      <c r="AF1458" s="61"/>
      <c r="AG1458" s="61"/>
      <c r="AH1458" s="61"/>
      <c r="AI1458" s="61"/>
      <c r="AJ1458" s="61"/>
      <c r="AK1458" s="61"/>
      <c r="AL1458" s="56"/>
      <c r="AM1458" s="22"/>
      <c r="AN1458" s="22"/>
      <c r="AO1458" s="22"/>
      <c r="AP1458" s="22"/>
      <c r="AQ1458" s="22"/>
      <c r="AR1458" s="22"/>
      <c r="AS1458" s="22"/>
      <c r="AT1458" s="22"/>
      <c r="AU1458" s="22"/>
      <c r="AV1458" s="22"/>
      <c r="AW1458" s="22"/>
      <c r="AX1458" s="22"/>
      <c r="AY1458" s="22"/>
      <c r="AZ1458" s="22"/>
      <c r="BA1458" s="22"/>
      <c r="BB1458" s="22"/>
      <c r="BC1458" s="22"/>
      <c r="BD1458" s="22"/>
      <c r="BE1458" s="22"/>
      <c r="BF1458" s="22"/>
      <c r="BG1458" s="22"/>
      <c r="BH1458" s="22"/>
      <c r="BI1458" s="22"/>
      <c r="BJ1458" s="22"/>
      <c r="BK1458" s="22"/>
      <c r="BL1458" s="22"/>
      <c r="BM1458" s="22"/>
      <c r="BN1458" s="22"/>
      <c r="BO1458" s="22"/>
      <c r="BP1458" s="22"/>
      <c r="BQ1458" s="22"/>
      <c r="BR1458" s="22"/>
      <c r="BS1458" s="22"/>
      <c r="BT1458" s="22"/>
      <c r="BU1458" s="22"/>
      <c r="BV1458" s="22"/>
      <c r="BW1458" s="22"/>
      <c r="BX1458" s="22"/>
      <c r="BY1458" s="22"/>
      <c r="BZ1458" s="22"/>
      <c r="CA1458" s="22"/>
      <c r="CB1458" s="22"/>
      <c r="CC1458" s="22"/>
      <c r="CD1458" s="22"/>
      <c r="CE1458" s="22"/>
      <c r="CF1458" s="22"/>
      <c r="CG1458" s="22"/>
      <c r="CH1458" s="22"/>
      <c r="CI1458" s="22"/>
      <c r="CJ1458" s="22"/>
      <c r="CK1458" s="22"/>
      <c r="CL1458" s="22"/>
      <c r="CM1458" s="22"/>
      <c r="CN1458" s="22"/>
      <c r="CO1458" s="22"/>
      <c r="CP1458" s="22"/>
      <c r="CQ1458" s="22"/>
      <c r="CR1458" s="22"/>
      <c r="CS1458" s="22"/>
      <c r="CT1458" s="22"/>
      <c r="CU1458" s="22"/>
      <c r="CV1458" s="22"/>
      <c r="CW1458" s="22"/>
      <c r="CX1458" s="22"/>
      <c r="CY1458" s="22"/>
      <c r="CZ1458" s="22"/>
      <c r="DA1458" s="22"/>
      <c r="DB1458" s="22"/>
    </row>
    <row r="1459" spans="1:106" s="23" customFormat="1" ht="15" customHeight="1" x14ac:dyDescent="0.2">
      <c r="A1459" s="60"/>
      <c r="B1459" s="60"/>
      <c r="C1459" s="60"/>
      <c r="D1459" s="60"/>
      <c r="E1459" s="60"/>
      <c r="F1459" s="60"/>
      <c r="G1459" s="60"/>
      <c r="H1459" s="61"/>
      <c r="I1459" s="61"/>
      <c r="J1459" s="61"/>
      <c r="K1459" s="61"/>
      <c r="L1459" s="61"/>
      <c r="M1459" s="61"/>
      <c r="N1459" s="61"/>
      <c r="O1459" s="61"/>
      <c r="P1459" s="61"/>
      <c r="Q1459" s="61"/>
      <c r="R1459" s="61"/>
      <c r="S1459" s="61"/>
      <c r="T1459" s="61"/>
      <c r="U1459" s="61"/>
      <c r="V1459" s="61"/>
      <c r="W1459" s="61"/>
      <c r="X1459" s="61"/>
      <c r="Y1459" s="61"/>
      <c r="Z1459" s="61"/>
      <c r="AA1459" s="61"/>
      <c r="AB1459" s="61"/>
      <c r="AC1459" s="61"/>
      <c r="AD1459" s="61"/>
      <c r="AE1459" s="61"/>
      <c r="AF1459" s="61"/>
      <c r="AG1459" s="61"/>
      <c r="AH1459" s="61"/>
      <c r="AI1459" s="61"/>
      <c r="AJ1459" s="61"/>
      <c r="AK1459" s="61"/>
      <c r="AL1459" s="56"/>
      <c r="AM1459" s="22"/>
      <c r="AN1459" s="22"/>
      <c r="AO1459" s="22"/>
      <c r="AP1459" s="22"/>
      <c r="AQ1459" s="22"/>
      <c r="AR1459" s="22"/>
      <c r="AS1459" s="22"/>
      <c r="AT1459" s="22"/>
      <c r="AU1459" s="22"/>
      <c r="AV1459" s="22"/>
      <c r="AW1459" s="22"/>
      <c r="AX1459" s="22"/>
      <c r="AY1459" s="22"/>
      <c r="AZ1459" s="22"/>
      <c r="BA1459" s="22"/>
      <c r="BB1459" s="22"/>
      <c r="BC1459" s="22"/>
      <c r="BD1459" s="22"/>
      <c r="BE1459" s="22"/>
      <c r="BF1459" s="22"/>
      <c r="BG1459" s="22"/>
      <c r="BH1459" s="22"/>
      <c r="BI1459" s="22"/>
      <c r="BJ1459" s="22"/>
      <c r="BK1459" s="22"/>
      <c r="BL1459" s="22"/>
      <c r="BM1459" s="22"/>
      <c r="BN1459" s="22"/>
      <c r="BO1459" s="22"/>
      <c r="BP1459" s="22"/>
      <c r="BQ1459" s="22"/>
      <c r="BR1459" s="22"/>
      <c r="BS1459" s="22"/>
      <c r="BT1459" s="22"/>
      <c r="BU1459" s="22"/>
      <c r="BV1459" s="22"/>
      <c r="BW1459" s="22"/>
      <c r="BX1459" s="22"/>
      <c r="BY1459" s="22"/>
      <c r="BZ1459" s="22"/>
      <c r="CA1459" s="22"/>
      <c r="CB1459" s="22"/>
      <c r="CC1459" s="22"/>
      <c r="CD1459" s="22"/>
      <c r="CE1459" s="22"/>
      <c r="CF1459" s="22"/>
      <c r="CG1459" s="22"/>
      <c r="CH1459" s="22"/>
      <c r="CI1459" s="22"/>
      <c r="CJ1459" s="22"/>
      <c r="CK1459" s="22"/>
      <c r="CL1459" s="22"/>
      <c r="CM1459" s="22"/>
      <c r="CN1459" s="22"/>
      <c r="CO1459" s="22"/>
      <c r="CP1459" s="22"/>
      <c r="CQ1459" s="22"/>
      <c r="CR1459" s="22"/>
      <c r="CS1459" s="22"/>
      <c r="CT1459" s="22"/>
      <c r="CU1459" s="22"/>
      <c r="CV1459" s="22"/>
      <c r="CW1459" s="22"/>
      <c r="CX1459" s="22"/>
      <c r="CY1459" s="22"/>
      <c r="CZ1459" s="22"/>
      <c r="DA1459" s="22"/>
      <c r="DB1459" s="22"/>
    </row>
    <row r="1460" spans="1:106" s="23" customFormat="1" ht="15" customHeight="1" x14ac:dyDescent="0.2">
      <c r="A1460" s="60"/>
      <c r="B1460" s="60"/>
      <c r="C1460" s="60"/>
      <c r="D1460" s="60"/>
      <c r="E1460" s="60"/>
      <c r="F1460" s="60"/>
      <c r="G1460" s="60"/>
      <c r="H1460" s="61"/>
      <c r="I1460" s="61"/>
      <c r="J1460" s="61"/>
      <c r="K1460" s="61"/>
      <c r="L1460" s="61"/>
      <c r="M1460" s="61"/>
      <c r="N1460" s="61"/>
      <c r="O1460" s="61"/>
      <c r="P1460" s="61"/>
      <c r="Q1460" s="61"/>
      <c r="R1460" s="61"/>
      <c r="S1460" s="61"/>
      <c r="T1460" s="61"/>
      <c r="U1460" s="61"/>
      <c r="V1460" s="61"/>
      <c r="W1460" s="61"/>
      <c r="X1460" s="61"/>
      <c r="Y1460" s="61"/>
      <c r="Z1460" s="61"/>
      <c r="AA1460" s="61"/>
      <c r="AB1460" s="61"/>
      <c r="AC1460" s="61"/>
      <c r="AD1460" s="61"/>
      <c r="AE1460" s="61"/>
      <c r="AF1460" s="61"/>
      <c r="AG1460" s="61"/>
      <c r="AH1460" s="61"/>
      <c r="AI1460" s="61"/>
      <c r="AJ1460" s="61"/>
      <c r="AK1460" s="61"/>
      <c r="AL1460" s="56"/>
      <c r="AM1460" s="22"/>
      <c r="AN1460" s="22"/>
      <c r="AO1460" s="22"/>
      <c r="AP1460" s="22"/>
      <c r="AQ1460" s="22"/>
      <c r="AR1460" s="22"/>
      <c r="AS1460" s="22"/>
      <c r="AT1460" s="22"/>
      <c r="AU1460" s="22"/>
      <c r="AV1460" s="22"/>
      <c r="AW1460" s="22"/>
      <c r="AX1460" s="22"/>
      <c r="AY1460" s="22"/>
      <c r="AZ1460" s="22"/>
      <c r="BA1460" s="22"/>
      <c r="BB1460" s="22"/>
      <c r="BC1460" s="22"/>
      <c r="BD1460" s="22"/>
      <c r="BE1460" s="22"/>
      <c r="BF1460" s="22"/>
      <c r="BG1460" s="22"/>
      <c r="BH1460" s="22"/>
      <c r="BI1460" s="22"/>
      <c r="BJ1460" s="22"/>
      <c r="BK1460" s="22"/>
      <c r="BL1460" s="22"/>
      <c r="BM1460" s="22"/>
      <c r="BN1460" s="22"/>
      <c r="BO1460" s="22"/>
      <c r="BP1460" s="22"/>
      <c r="BQ1460" s="22"/>
      <c r="BR1460" s="22"/>
      <c r="BS1460" s="22"/>
      <c r="BT1460" s="22"/>
      <c r="BU1460" s="22"/>
      <c r="BV1460" s="22"/>
      <c r="BW1460" s="22"/>
      <c r="BX1460" s="22"/>
      <c r="BY1460" s="22"/>
      <c r="BZ1460" s="22"/>
      <c r="CA1460" s="22"/>
      <c r="CB1460" s="22"/>
      <c r="CC1460" s="22"/>
      <c r="CD1460" s="22"/>
      <c r="CE1460" s="22"/>
      <c r="CF1460" s="22"/>
      <c r="CG1460" s="22"/>
      <c r="CH1460" s="22"/>
      <c r="CI1460" s="22"/>
      <c r="CJ1460" s="22"/>
      <c r="CK1460" s="22"/>
      <c r="CL1460" s="22"/>
      <c r="CM1460" s="22"/>
      <c r="CN1460" s="22"/>
      <c r="CO1460" s="22"/>
      <c r="CP1460" s="22"/>
      <c r="CQ1460" s="22"/>
      <c r="CR1460" s="22"/>
      <c r="CS1460" s="22"/>
      <c r="CT1460" s="22"/>
      <c r="CU1460" s="22"/>
      <c r="CV1460" s="22"/>
      <c r="CW1460" s="22"/>
      <c r="CX1460" s="22"/>
      <c r="CY1460" s="22"/>
      <c r="CZ1460" s="22"/>
      <c r="DA1460" s="22"/>
      <c r="DB1460" s="22"/>
    </row>
    <row r="1461" spans="1:106" s="23" customFormat="1" ht="15" customHeight="1" x14ac:dyDescent="0.2">
      <c r="A1461" s="60"/>
      <c r="B1461" s="60"/>
      <c r="C1461" s="60"/>
      <c r="D1461" s="60"/>
      <c r="E1461" s="60"/>
      <c r="F1461" s="60"/>
      <c r="G1461" s="60"/>
      <c r="H1461" s="61"/>
      <c r="I1461" s="61"/>
      <c r="J1461" s="61"/>
      <c r="K1461" s="61"/>
      <c r="L1461" s="61"/>
      <c r="M1461" s="61"/>
      <c r="N1461" s="61"/>
      <c r="O1461" s="61"/>
      <c r="P1461" s="61"/>
      <c r="Q1461" s="61"/>
      <c r="R1461" s="61"/>
      <c r="S1461" s="61"/>
      <c r="T1461" s="61"/>
      <c r="U1461" s="61"/>
      <c r="V1461" s="61"/>
      <c r="W1461" s="61"/>
      <c r="X1461" s="61"/>
      <c r="Y1461" s="61"/>
      <c r="Z1461" s="61"/>
      <c r="AA1461" s="61"/>
      <c r="AB1461" s="61"/>
      <c r="AC1461" s="61"/>
      <c r="AD1461" s="61"/>
      <c r="AE1461" s="61"/>
      <c r="AF1461" s="61"/>
      <c r="AG1461" s="61"/>
      <c r="AH1461" s="61"/>
      <c r="AI1461" s="61"/>
      <c r="AJ1461" s="61"/>
      <c r="AK1461" s="61"/>
      <c r="AL1461" s="56"/>
      <c r="AM1461" s="22"/>
      <c r="AN1461" s="22"/>
      <c r="AO1461" s="22"/>
      <c r="AP1461" s="22"/>
      <c r="AQ1461" s="22"/>
      <c r="AR1461" s="22"/>
      <c r="AS1461" s="22"/>
      <c r="AT1461" s="22"/>
      <c r="AU1461" s="22"/>
      <c r="AV1461" s="22"/>
      <c r="AW1461" s="22"/>
      <c r="AX1461" s="22"/>
      <c r="AY1461" s="22"/>
      <c r="AZ1461" s="22"/>
      <c r="BA1461" s="22"/>
      <c r="BB1461" s="22"/>
      <c r="BC1461" s="22"/>
      <c r="BD1461" s="22"/>
      <c r="BE1461" s="22"/>
      <c r="BF1461" s="22"/>
      <c r="BG1461" s="22"/>
      <c r="BH1461" s="22"/>
      <c r="BI1461" s="22"/>
      <c r="BJ1461" s="22"/>
      <c r="BK1461" s="22"/>
      <c r="BL1461" s="22"/>
      <c r="BM1461" s="22"/>
      <c r="BN1461" s="22"/>
      <c r="BO1461" s="22"/>
      <c r="BP1461" s="22"/>
      <c r="BQ1461" s="22"/>
      <c r="BR1461" s="22"/>
      <c r="BS1461" s="22"/>
      <c r="BT1461" s="22"/>
      <c r="BU1461" s="22"/>
      <c r="BV1461" s="22"/>
      <c r="BW1461" s="22"/>
      <c r="BX1461" s="22"/>
      <c r="BY1461" s="22"/>
      <c r="BZ1461" s="22"/>
      <c r="CA1461" s="22"/>
      <c r="CB1461" s="22"/>
      <c r="CC1461" s="22"/>
      <c r="CD1461" s="22"/>
      <c r="CE1461" s="22"/>
      <c r="CF1461" s="22"/>
      <c r="CG1461" s="22"/>
      <c r="CH1461" s="22"/>
      <c r="CI1461" s="22"/>
      <c r="CJ1461" s="22"/>
      <c r="CK1461" s="22"/>
      <c r="CL1461" s="22"/>
      <c r="CM1461" s="22"/>
      <c r="CN1461" s="22"/>
      <c r="CO1461" s="22"/>
      <c r="CP1461" s="22"/>
      <c r="CQ1461" s="22"/>
      <c r="CR1461" s="22"/>
      <c r="CS1461" s="22"/>
      <c r="CT1461" s="22"/>
      <c r="CU1461" s="22"/>
      <c r="CV1461" s="22"/>
      <c r="CW1461" s="22"/>
      <c r="CX1461" s="22"/>
      <c r="CY1461" s="22"/>
      <c r="CZ1461" s="22"/>
      <c r="DA1461" s="22"/>
      <c r="DB1461" s="22"/>
    </row>
    <row r="1462" spans="1:106" s="23" customFormat="1" ht="15" customHeight="1" x14ac:dyDescent="0.2">
      <c r="A1462" s="60"/>
      <c r="B1462" s="60"/>
      <c r="C1462" s="60"/>
      <c r="D1462" s="60"/>
      <c r="E1462" s="60"/>
      <c r="F1462" s="60"/>
      <c r="G1462" s="60"/>
      <c r="H1462" s="61"/>
      <c r="I1462" s="61"/>
      <c r="J1462" s="61"/>
      <c r="K1462" s="61"/>
      <c r="L1462" s="61"/>
      <c r="M1462" s="61"/>
      <c r="N1462" s="61"/>
      <c r="O1462" s="61"/>
      <c r="P1462" s="61"/>
      <c r="Q1462" s="61"/>
      <c r="R1462" s="61"/>
      <c r="S1462" s="61"/>
      <c r="T1462" s="61"/>
      <c r="U1462" s="61"/>
      <c r="V1462" s="61"/>
      <c r="W1462" s="61"/>
      <c r="X1462" s="61"/>
      <c r="Y1462" s="61"/>
      <c r="Z1462" s="61"/>
      <c r="AA1462" s="61"/>
      <c r="AB1462" s="61"/>
      <c r="AC1462" s="61"/>
      <c r="AD1462" s="61"/>
      <c r="AE1462" s="61"/>
      <c r="AF1462" s="61"/>
      <c r="AG1462" s="61"/>
      <c r="AH1462" s="61"/>
      <c r="AI1462" s="61"/>
      <c r="AJ1462" s="61"/>
      <c r="AK1462" s="61"/>
      <c r="AL1462" s="56"/>
      <c r="AM1462" s="22"/>
      <c r="AN1462" s="22"/>
      <c r="AO1462" s="22"/>
      <c r="AP1462" s="22"/>
      <c r="AQ1462" s="22"/>
      <c r="AR1462" s="22"/>
      <c r="AS1462" s="22"/>
      <c r="AT1462" s="22"/>
      <c r="AU1462" s="22"/>
      <c r="AV1462" s="22"/>
      <c r="AW1462" s="22"/>
      <c r="AX1462" s="22"/>
      <c r="AY1462" s="22"/>
      <c r="AZ1462" s="22"/>
      <c r="BA1462" s="22"/>
      <c r="BB1462" s="22"/>
      <c r="BC1462" s="22"/>
      <c r="BD1462" s="22"/>
      <c r="BE1462" s="22"/>
      <c r="BF1462" s="22"/>
      <c r="BG1462" s="22"/>
      <c r="BH1462" s="22"/>
      <c r="BI1462" s="22"/>
      <c r="BJ1462" s="22"/>
      <c r="BK1462" s="22"/>
      <c r="BL1462" s="22"/>
      <c r="BM1462" s="22"/>
      <c r="BN1462" s="22"/>
      <c r="BO1462" s="22"/>
      <c r="BP1462" s="22"/>
      <c r="BQ1462" s="22"/>
      <c r="BR1462" s="22"/>
      <c r="BS1462" s="22"/>
      <c r="BT1462" s="22"/>
      <c r="BU1462" s="22"/>
      <c r="BV1462" s="22"/>
      <c r="BW1462" s="22"/>
      <c r="BX1462" s="22"/>
      <c r="BY1462" s="22"/>
      <c r="BZ1462" s="22"/>
      <c r="CA1462" s="22"/>
      <c r="CB1462" s="22"/>
      <c r="CC1462" s="22"/>
      <c r="CD1462" s="22"/>
      <c r="CE1462" s="22"/>
      <c r="CF1462" s="22"/>
      <c r="CG1462" s="22"/>
      <c r="CH1462" s="22"/>
      <c r="CI1462" s="22"/>
      <c r="CJ1462" s="22"/>
      <c r="CK1462" s="22"/>
      <c r="CL1462" s="22"/>
      <c r="CM1462" s="22"/>
      <c r="CN1462" s="22"/>
      <c r="CO1462" s="22"/>
      <c r="CP1462" s="22"/>
      <c r="CQ1462" s="22"/>
      <c r="CR1462" s="22"/>
      <c r="CS1462" s="22"/>
      <c r="CT1462" s="22"/>
      <c r="CU1462" s="22"/>
      <c r="CV1462" s="22"/>
      <c r="CW1462" s="22"/>
      <c r="CX1462" s="22"/>
      <c r="CY1462" s="22"/>
      <c r="CZ1462" s="22"/>
      <c r="DA1462" s="22"/>
      <c r="DB1462" s="22"/>
    </row>
    <row r="1463" spans="1:106" s="23" customFormat="1" ht="15" customHeight="1" x14ac:dyDescent="0.2">
      <c r="A1463" s="60"/>
      <c r="B1463" s="60"/>
      <c r="C1463" s="60"/>
      <c r="D1463" s="60"/>
      <c r="E1463" s="60"/>
      <c r="F1463" s="60"/>
      <c r="G1463" s="60"/>
      <c r="H1463" s="61"/>
      <c r="I1463" s="61"/>
      <c r="J1463" s="61"/>
      <c r="K1463" s="61"/>
      <c r="L1463" s="61"/>
      <c r="M1463" s="61"/>
      <c r="N1463" s="61"/>
      <c r="O1463" s="61"/>
      <c r="P1463" s="61"/>
      <c r="Q1463" s="61"/>
      <c r="R1463" s="61"/>
      <c r="S1463" s="61"/>
      <c r="T1463" s="61"/>
      <c r="U1463" s="61"/>
      <c r="V1463" s="61"/>
      <c r="W1463" s="61"/>
      <c r="X1463" s="61"/>
      <c r="Y1463" s="61"/>
      <c r="Z1463" s="61"/>
      <c r="AA1463" s="61"/>
      <c r="AB1463" s="61"/>
      <c r="AC1463" s="61"/>
      <c r="AD1463" s="61"/>
      <c r="AE1463" s="61"/>
      <c r="AF1463" s="61"/>
      <c r="AG1463" s="61"/>
      <c r="AH1463" s="61"/>
      <c r="AI1463" s="61"/>
      <c r="AJ1463" s="61"/>
      <c r="AK1463" s="61"/>
      <c r="AL1463" s="56"/>
      <c r="AM1463" s="22"/>
      <c r="AN1463" s="22"/>
      <c r="AO1463" s="22"/>
      <c r="AP1463" s="22"/>
      <c r="AQ1463" s="22"/>
      <c r="AR1463" s="22"/>
      <c r="AS1463" s="22"/>
      <c r="AT1463" s="22"/>
      <c r="AU1463" s="22"/>
      <c r="AV1463" s="22"/>
      <c r="AW1463" s="22"/>
      <c r="AX1463" s="22"/>
      <c r="AY1463" s="22"/>
      <c r="AZ1463" s="22"/>
      <c r="BA1463" s="22"/>
      <c r="BB1463" s="22"/>
      <c r="BC1463" s="22"/>
      <c r="BD1463" s="22"/>
      <c r="BE1463" s="22"/>
      <c r="BF1463" s="22"/>
      <c r="BG1463" s="22"/>
      <c r="BH1463" s="22"/>
      <c r="BI1463" s="22"/>
      <c r="BJ1463" s="22"/>
      <c r="BK1463" s="22"/>
      <c r="BL1463" s="22"/>
      <c r="BM1463" s="22"/>
      <c r="BN1463" s="22"/>
      <c r="BO1463" s="22"/>
      <c r="BP1463" s="22"/>
      <c r="BQ1463" s="22"/>
      <c r="BR1463" s="22"/>
      <c r="BS1463" s="22"/>
      <c r="BT1463" s="22"/>
      <c r="BU1463" s="22"/>
      <c r="BV1463" s="22"/>
      <c r="BW1463" s="22"/>
      <c r="BX1463" s="22"/>
      <c r="BY1463" s="22"/>
      <c r="BZ1463" s="22"/>
      <c r="CA1463" s="22"/>
      <c r="CB1463" s="22"/>
      <c r="CC1463" s="22"/>
      <c r="CD1463" s="22"/>
      <c r="CE1463" s="22"/>
      <c r="CF1463" s="22"/>
      <c r="CG1463" s="22"/>
      <c r="CH1463" s="22"/>
      <c r="CI1463" s="22"/>
      <c r="CJ1463" s="22"/>
      <c r="CK1463" s="22"/>
      <c r="CL1463" s="22"/>
      <c r="CM1463" s="22"/>
      <c r="CN1463" s="22"/>
      <c r="CO1463" s="22"/>
      <c r="CP1463" s="22"/>
      <c r="CQ1463" s="22"/>
      <c r="CR1463" s="22"/>
      <c r="CS1463" s="22"/>
      <c r="CT1463" s="22"/>
      <c r="CU1463" s="22"/>
      <c r="CV1463" s="22"/>
      <c r="CW1463" s="22"/>
      <c r="CX1463" s="22"/>
      <c r="CY1463" s="22"/>
      <c r="CZ1463" s="22"/>
      <c r="DA1463" s="22"/>
      <c r="DB1463" s="22"/>
    </row>
    <row r="1464" spans="1:106" s="23" customFormat="1" ht="15" customHeight="1" x14ac:dyDescent="0.2">
      <c r="A1464" s="60"/>
      <c r="B1464" s="60"/>
      <c r="C1464" s="60"/>
      <c r="D1464" s="60"/>
      <c r="E1464" s="60"/>
      <c r="F1464" s="60"/>
      <c r="G1464" s="60"/>
      <c r="H1464" s="61"/>
      <c r="I1464" s="61"/>
      <c r="J1464" s="61"/>
      <c r="K1464" s="61"/>
      <c r="L1464" s="61"/>
      <c r="M1464" s="61"/>
      <c r="N1464" s="61"/>
      <c r="O1464" s="61"/>
      <c r="P1464" s="61"/>
      <c r="Q1464" s="61"/>
      <c r="R1464" s="61"/>
      <c r="S1464" s="61"/>
      <c r="T1464" s="61"/>
      <c r="U1464" s="61"/>
      <c r="V1464" s="61"/>
      <c r="W1464" s="61"/>
      <c r="X1464" s="61"/>
      <c r="Y1464" s="61"/>
      <c r="Z1464" s="61"/>
      <c r="AA1464" s="61"/>
      <c r="AB1464" s="61"/>
      <c r="AC1464" s="61"/>
      <c r="AD1464" s="61"/>
      <c r="AE1464" s="61"/>
      <c r="AF1464" s="61"/>
      <c r="AG1464" s="61"/>
      <c r="AH1464" s="61"/>
      <c r="AI1464" s="61"/>
      <c r="AJ1464" s="61"/>
      <c r="AK1464" s="61"/>
      <c r="AL1464" s="56"/>
      <c r="AM1464" s="22"/>
      <c r="AN1464" s="22"/>
      <c r="AO1464" s="22"/>
      <c r="AP1464" s="22"/>
      <c r="AQ1464" s="22"/>
      <c r="AR1464" s="22"/>
      <c r="AS1464" s="22"/>
      <c r="AT1464" s="22"/>
      <c r="AU1464" s="22"/>
      <c r="AV1464" s="22"/>
      <c r="AW1464" s="22"/>
      <c r="AX1464" s="22"/>
      <c r="AY1464" s="22"/>
      <c r="AZ1464" s="22"/>
      <c r="BA1464" s="22"/>
      <c r="BB1464" s="22"/>
      <c r="BC1464" s="22"/>
      <c r="BD1464" s="22"/>
      <c r="BE1464" s="22"/>
      <c r="BF1464" s="22"/>
      <c r="BG1464" s="22"/>
      <c r="BH1464" s="22"/>
      <c r="BI1464" s="22"/>
      <c r="BJ1464" s="22"/>
      <c r="BK1464" s="22"/>
      <c r="BL1464" s="22"/>
      <c r="BM1464" s="22"/>
      <c r="BN1464" s="22"/>
      <c r="BO1464" s="22"/>
      <c r="BP1464" s="22"/>
      <c r="BQ1464" s="22"/>
      <c r="BR1464" s="22"/>
      <c r="BS1464" s="22"/>
      <c r="BT1464" s="22"/>
      <c r="BU1464" s="22"/>
      <c r="BV1464" s="22"/>
      <c r="BW1464" s="22"/>
      <c r="BX1464" s="22"/>
      <c r="BY1464" s="22"/>
      <c r="BZ1464" s="22"/>
      <c r="CA1464" s="22"/>
      <c r="CB1464" s="22"/>
      <c r="CC1464" s="22"/>
      <c r="CD1464" s="22"/>
      <c r="CE1464" s="22"/>
      <c r="CF1464" s="22"/>
      <c r="CG1464" s="22"/>
      <c r="CH1464" s="22"/>
      <c r="CI1464" s="22"/>
      <c r="CJ1464" s="22"/>
      <c r="CK1464" s="22"/>
      <c r="CL1464" s="22"/>
      <c r="CM1464" s="22"/>
      <c r="CN1464" s="22"/>
      <c r="CO1464" s="22"/>
      <c r="CP1464" s="22"/>
      <c r="CQ1464" s="22"/>
      <c r="CR1464" s="22"/>
      <c r="CS1464" s="22"/>
      <c r="CT1464" s="22"/>
      <c r="CU1464" s="22"/>
      <c r="CV1464" s="22"/>
      <c r="CW1464" s="22"/>
      <c r="CX1464" s="22"/>
      <c r="CY1464" s="22"/>
      <c r="CZ1464" s="22"/>
      <c r="DA1464" s="22"/>
      <c r="DB1464" s="22"/>
    </row>
    <row r="1465" spans="1:106" s="23" customFormat="1" ht="15" customHeight="1" x14ac:dyDescent="0.2">
      <c r="A1465" s="60"/>
      <c r="B1465" s="60"/>
      <c r="C1465" s="60"/>
      <c r="D1465" s="60"/>
      <c r="E1465" s="60"/>
      <c r="F1465" s="60"/>
      <c r="G1465" s="60"/>
      <c r="H1465" s="61"/>
      <c r="I1465" s="61"/>
      <c r="J1465" s="61"/>
      <c r="K1465" s="61"/>
      <c r="L1465" s="61"/>
      <c r="M1465" s="61"/>
      <c r="N1465" s="61"/>
      <c r="O1465" s="61"/>
      <c r="P1465" s="61"/>
      <c r="Q1465" s="61"/>
      <c r="R1465" s="61"/>
      <c r="S1465" s="61"/>
      <c r="T1465" s="61"/>
      <c r="U1465" s="61"/>
      <c r="V1465" s="61"/>
      <c r="W1465" s="61"/>
      <c r="X1465" s="61"/>
      <c r="Y1465" s="61"/>
      <c r="Z1465" s="61"/>
      <c r="AA1465" s="61"/>
      <c r="AB1465" s="61"/>
      <c r="AC1465" s="61"/>
      <c r="AD1465" s="61"/>
      <c r="AE1465" s="61"/>
      <c r="AF1465" s="61"/>
      <c r="AG1465" s="61"/>
      <c r="AH1465" s="61"/>
      <c r="AI1465" s="61"/>
      <c r="AJ1465" s="61"/>
      <c r="AK1465" s="61"/>
      <c r="AL1465" s="56"/>
      <c r="AM1465" s="22"/>
      <c r="AN1465" s="22"/>
      <c r="AO1465" s="22"/>
      <c r="AP1465" s="22"/>
      <c r="AQ1465" s="22"/>
      <c r="AR1465" s="22"/>
      <c r="AS1465" s="22"/>
      <c r="AT1465" s="22"/>
      <c r="AU1465" s="22"/>
      <c r="AV1465" s="22"/>
      <c r="AW1465" s="22"/>
      <c r="AX1465" s="22"/>
      <c r="AY1465" s="22"/>
      <c r="AZ1465" s="22"/>
      <c r="BA1465" s="22"/>
      <c r="BB1465" s="22"/>
      <c r="BC1465" s="22"/>
      <c r="BD1465" s="22"/>
      <c r="BE1465" s="22"/>
      <c r="BF1465" s="22"/>
      <c r="BG1465" s="22"/>
      <c r="BH1465" s="22"/>
      <c r="BI1465" s="22"/>
      <c r="BJ1465" s="22"/>
      <c r="BK1465" s="22"/>
      <c r="BL1465" s="22"/>
      <c r="BM1465" s="22"/>
      <c r="BN1465" s="22"/>
      <c r="BO1465" s="22"/>
      <c r="BP1465" s="22"/>
      <c r="BQ1465" s="22"/>
      <c r="BR1465" s="22"/>
      <c r="BS1465" s="22"/>
      <c r="BT1465" s="22"/>
      <c r="BU1465" s="22"/>
      <c r="BV1465" s="22"/>
      <c r="BW1465" s="22"/>
      <c r="BX1465" s="22"/>
      <c r="BY1465" s="22"/>
      <c r="BZ1465" s="22"/>
      <c r="CA1465" s="22"/>
      <c r="CB1465" s="22"/>
      <c r="CC1465" s="22"/>
      <c r="CD1465" s="22"/>
      <c r="CE1465" s="22"/>
      <c r="CF1465" s="22"/>
      <c r="CG1465" s="22"/>
      <c r="CH1465" s="22"/>
      <c r="CI1465" s="22"/>
      <c r="CJ1465" s="22"/>
      <c r="CK1465" s="22"/>
      <c r="CL1465" s="22"/>
      <c r="CM1465" s="22"/>
      <c r="CN1465" s="22"/>
      <c r="CO1465" s="22"/>
      <c r="CP1465" s="22"/>
      <c r="CQ1465" s="22"/>
      <c r="CR1465" s="22"/>
      <c r="CS1465" s="22"/>
      <c r="CT1465" s="22"/>
      <c r="CU1465" s="22"/>
      <c r="CV1465" s="22"/>
      <c r="CW1465" s="22"/>
      <c r="CX1465" s="22"/>
      <c r="CY1465" s="22"/>
      <c r="CZ1465" s="22"/>
      <c r="DA1465" s="22"/>
      <c r="DB1465" s="22"/>
    </row>
    <row r="1466" spans="1:106" s="23" customFormat="1" ht="15" customHeight="1" x14ac:dyDescent="0.2">
      <c r="A1466" s="60"/>
      <c r="B1466" s="60"/>
      <c r="C1466" s="60"/>
      <c r="D1466" s="60"/>
      <c r="E1466" s="60"/>
      <c r="F1466" s="60"/>
      <c r="G1466" s="60"/>
      <c r="H1466" s="61"/>
      <c r="I1466" s="61"/>
      <c r="J1466" s="61"/>
      <c r="K1466" s="61"/>
      <c r="L1466" s="61"/>
      <c r="M1466" s="61"/>
      <c r="N1466" s="61"/>
      <c r="O1466" s="61"/>
      <c r="P1466" s="61"/>
      <c r="Q1466" s="61"/>
      <c r="R1466" s="61"/>
      <c r="S1466" s="61"/>
      <c r="T1466" s="61"/>
      <c r="U1466" s="61"/>
      <c r="V1466" s="61"/>
      <c r="W1466" s="61"/>
      <c r="X1466" s="61"/>
      <c r="Y1466" s="61"/>
      <c r="Z1466" s="61"/>
      <c r="AA1466" s="61"/>
      <c r="AB1466" s="61"/>
      <c r="AC1466" s="61"/>
      <c r="AD1466" s="61"/>
      <c r="AE1466" s="61"/>
      <c r="AF1466" s="61"/>
      <c r="AG1466" s="61"/>
      <c r="AH1466" s="61"/>
      <c r="AI1466" s="61"/>
      <c r="AJ1466" s="61"/>
      <c r="AK1466" s="61"/>
      <c r="AL1466" s="56"/>
      <c r="AM1466" s="22"/>
      <c r="AN1466" s="22"/>
      <c r="AO1466" s="22"/>
      <c r="AP1466" s="22"/>
      <c r="AQ1466" s="22"/>
      <c r="AR1466" s="22"/>
      <c r="AS1466" s="22"/>
      <c r="AT1466" s="22"/>
      <c r="AU1466" s="22"/>
      <c r="AV1466" s="22"/>
      <c r="AW1466" s="22"/>
      <c r="AX1466" s="22"/>
      <c r="AY1466" s="22"/>
      <c r="AZ1466" s="22"/>
      <c r="BA1466" s="22"/>
      <c r="BB1466" s="22"/>
      <c r="BC1466" s="22"/>
      <c r="BD1466" s="22"/>
      <c r="BE1466" s="22"/>
      <c r="BF1466" s="22"/>
      <c r="BG1466" s="22"/>
      <c r="BH1466" s="22"/>
      <c r="BI1466" s="22"/>
      <c r="BJ1466" s="22"/>
      <c r="BK1466" s="22"/>
      <c r="BL1466" s="22"/>
      <c r="BM1466" s="22"/>
      <c r="BN1466" s="22"/>
      <c r="BO1466" s="22"/>
      <c r="BP1466" s="22"/>
      <c r="BQ1466" s="22"/>
      <c r="BR1466" s="22"/>
      <c r="BS1466" s="22"/>
      <c r="BT1466" s="22"/>
      <c r="BU1466" s="22"/>
      <c r="BV1466" s="22"/>
      <c r="BW1466" s="22"/>
      <c r="BX1466" s="22"/>
      <c r="BY1466" s="22"/>
      <c r="BZ1466" s="22"/>
      <c r="CA1466" s="22"/>
      <c r="CB1466" s="22"/>
      <c r="CC1466" s="22"/>
      <c r="CD1466" s="22"/>
      <c r="CE1466" s="22"/>
      <c r="CF1466" s="22"/>
      <c r="CG1466" s="22"/>
      <c r="CH1466" s="22"/>
      <c r="CI1466" s="22"/>
      <c r="CJ1466" s="22"/>
      <c r="CK1466" s="22"/>
      <c r="CL1466" s="22"/>
      <c r="CM1466" s="22"/>
      <c r="CN1466" s="22"/>
      <c r="CO1466" s="22"/>
      <c r="CP1466" s="22"/>
      <c r="CQ1466" s="22"/>
      <c r="CR1466" s="22"/>
      <c r="CS1466" s="22"/>
      <c r="CT1466" s="22"/>
      <c r="CU1466" s="22"/>
      <c r="CV1466" s="22"/>
      <c r="CW1466" s="22"/>
      <c r="CX1466" s="22"/>
      <c r="CY1466" s="22"/>
      <c r="CZ1466" s="22"/>
      <c r="DA1466" s="22"/>
      <c r="DB1466" s="22"/>
    </row>
    <row r="1467" spans="1:106" s="23" customFormat="1" ht="15" customHeight="1" x14ac:dyDescent="0.2">
      <c r="A1467" s="60"/>
      <c r="B1467" s="60"/>
      <c r="C1467" s="60"/>
      <c r="D1467" s="60"/>
      <c r="E1467" s="60"/>
      <c r="F1467" s="60"/>
      <c r="G1467" s="60"/>
      <c r="H1467" s="61"/>
      <c r="I1467" s="61"/>
      <c r="J1467" s="61"/>
      <c r="K1467" s="61"/>
      <c r="L1467" s="61"/>
      <c r="M1467" s="61"/>
      <c r="N1467" s="61"/>
      <c r="O1467" s="61"/>
      <c r="P1467" s="61"/>
      <c r="Q1467" s="61"/>
      <c r="R1467" s="61"/>
      <c r="S1467" s="61"/>
      <c r="T1467" s="61"/>
      <c r="U1467" s="61"/>
      <c r="V1467" s="61"/>
      <c r="W1467" s="61"/>
      <c r="X1467" s="61"/>
      <c r="Y1467" s="61"/>
      <c r="Z1467" s="61"/>
      <c r="AA1467" s="61"/>
      <c r="AB1467" s="61"/>
      <c r="AC1467" s="61"/>
      <c r="AD1467" s="61"/>
      <c r="AE1467" s="61"/>
      <c r="AF1467" s="61"/>
      <c r="AG1467" s="61"/>
      <c r="AH1467" s="61"/>
      <c r="AI1467" s="61"/>
      <c r="AJ1467" s="61"/>
      <c r="AK1467" s="61"/>
      <c r="AL1467" s="56"/>
      <c r="AM1467" s="22"/>
      <c r="AN1467" s="22"/>
      <c r="AO1467" s="22"/>
      <c r="AP1467" s="22"/>
      <c r="AQ1467" s="22"/>
      <c r="AR1467" s="22"/>
      <c r="AS1467" s="22"/>
      <c r="AT1467" s="22"/>
      <c r="AU1467" s="22"/>
      <c r="AV1467" s="22"/>
      <c r="AW1467" s="22"/>
      <c r="AX1467" s="22"/>
      <c r="AY1467" s="22"/>
      <c r="AZ1467" s="22"/>
      <c r="BA1467" s="22"/>
      <c r="BB1467" s="22"/>
      <c r="BC1467" s="22"/>
      <c r="BD1467" s="22"/>
      <c r="BE1467" s="22"/>
      <c r="BF1467" s="22"/>
      <c r="BG1467" s="22"/>
      <c r="BH1467" s="22"/>
      <c r="BI1467" s="22"/>
      <c r="BJ1467" s="22"/>
      <c r="BK1467" s="22"/>
      <c r="BL1467" s="22"/>
      <c r="BM1467" s="22"/>
      <c r="BN1467" s="22"/>
      <c r="BO1467" s="22"/>
      <c r="BP1467" s="22"/>
      <c r="BQ1467" s="22"/>
      <c r="BR1467" s="22"/>
      <c r="BS1467" s="22"/>
      <c r="BT1467" s="22"/>
      <c r="BU1467" s="22"/>
      <c r="BV1467" s="22"/>
      <c r="BW1467" s="22"/>
      <c r="BX1467" s="22"/>
      <c r="BY1467" s="22"/>
      <c r="BZ1467" s="22"/>
      <c r="CA1467" s="22"/>
      <c r="CB1467" s="22"/>
      <c r="CC1467" s="22"/>
      <c r="CD1467" s="22"/>
      <c r="CE1467" s="22"/>
      <c r="CF1467" s="22"/>
      <c r="CG1467" s="22"/>
      <c r="CH1467" s="22"/>
      <c r="CI1467" s="22"/>
      <c r="CJ1467" s="22"/>
      <c r="CK1467" s="22"/>
      <c r="CL1467" s="22"/>
      <c r="CM1467" s="22"/>
      <c r="CN1467" s="22"/>
      <c r="CO1467" s="22"/>
      <c r="CP1467" s="22"/>
      <c r="CQ1467" s="22"/>
      <c r="CR1467" s="22"/>
      <c r="CS1467" s="22"/>
      <c r="CT1467" s="22"/>
      <c r="CU1467" s="22"/>
      <c r="CV1467" s="22"/>
      <c r="CW1467" s="22"/>
      <c r="CX1467" s="22"/>
      <c r="CY1467" s="22"/>
      <c r="CZ1467" s="22"/>
      <c r="DA1467" s="22"/>
      <c r="DB1467" s="22"/>
    </row>
    <row r="1468" spans="1:106" s="23" customFormat="1" ht="15" customHeight="1" x14ac:dyDescent="0.2">
      <c r="A1468" s="60"/>
      <c r="B1468" s="60"/>
      <c r="C1468" s="60"/>
      <c r="D1468" s="60"/>
      <c r="E1468" s="60"/>
      <c r="F1468" s="60"/>
      <c r="G1468" s="60"/>
      <c r="H1468" s="61"/>
      <c r="I1468" s="61"/>
      <c r="J1468" s="61"/>
      <c r="K1468" s="61"/>
      <c r="L1468" s="61"/>
      <c r="M1468" s="61"/>
      <c r="N1468" s="61"/>
      <c r="O1468" s="61"/>
      <c r="P1468" s="61"/>
      <c r="Q1468" s="61"/>
      <c r="R1468" s="61"/>
      <c r="S1468" s="61"/>
      <c r="T1468" s="61"/>
      <c r="U1468" s="61"/>
      <c r="V1468" s="61"/>
      <c r="W1468" s="61"/>
      <c r="X1468" s="61"/>
      <c r="Y1468" s="61"/>
      <c r="Z1468" s="61"/>
      <c r="AA1468" s="61"/>
      <c r="AB1468" s="61"/>
      <c r="AC1468" s="61"/>
      <c r="AD1468" s="61"/>
      <c r="AE1468" s="61"/>
      <c r="AF1468" s="61"/>
      <c r="AG1468" s="61"/>
      <c r="AH1468" s="61"/>
      <c r="AI1468" s="61"/>
      <c r="AJ1468" s="61"/>
      <c r="AK1468" s="61"/>
      <c r="AL1468" s="56"/>
      <c r="AM1468" s="22"/>
      <c r="AN1468" s="22"/>
      <c r="AO1468" s="22"/>
      <c r="AP1468" s="22"/>
      <c r="AQ1468" s="22"/>
      <c r="AR1468" s="22"/>
      <c r="AS1468" s="22"/>
      <c r="AT1468" s="22"/>
      <c r="AU1468" s="22"/>
      <c r="AV1468" s="22"/>
      <c r="AW1468" s="22"/>
      <c r="AX1468" s="22"/>
      <c r="AY1468" s="22"/>
      <c r="AZ1468" s="22"/>
      <c r="BA1468" s="22"/>
      <c r="BB1468" s="22"/>
      <c r="BC1468" s="22"/>
      <c r="BD1468" s="22"/>
      <c r="BE1468" s="22"/>
      <c r="BF1468" s="22"/>
      <c r="BG1468" s="22"/>
      <c r="BH1468" s="22"/>
      <c r="BI1468" s="22"/>
      <c r="BJ1468" s="22"/>
      <c r="BK1468" s="22"/>
      <c r="BL1468" s="22"/>
      <c r="BM1468" s="22"/>
      <c r="BN1468" s="22"/>
      <c r="BO1468" s="22"/>
      <c r="BP1468" s="22"/>
      <c r="BQ1468" s="22"/>
      <c r="BR1468" s="22"/>
      <c r="BS1468" s="22"/>
      <c r="BT1468" s="22"/>
      <c r="BU1468" s="22"/>
      <c r="BV1468" s="22"/>
      <c r="BW1468" s="22"/>
      <c r="BX1468" s="22"/>
      <c r="BY1468" s="22"/>
      <c r="BZ1468" s="22"/>
      <c r="CA1468" s="22"/>
      <c r="CB1468" s="22"/>
      <c r="CC1468" s="22"/>
      <c r="CD1468" s="22"/>
      <c r="CE1468" s="22"/>
      <c r="CF1468" s="22"/>
      <c r="CG1468" s="22"/>
      <c r="CH1468" s="22"/>
      <c r="CI1468" s="22"/>
      <c r="CJ1468" s="22"/>
      <c r="CK1468" s="22"/>
      <c r="CL1468" s="22"/>
      <c r="CM1468" s="22"/>
      <c r="CN1468" s="22"/>
      <c r="CO1468" s="22"/>
      <c r="CP1468" s="22"/>
      <c r="CQ1468" s="22"/>
      <c r="CR1468" s="22"/>
      <c r="CS1468" s="22"/>
      <c r="CT1468" s="22"/>
      <c r="CU1468" s="22"/>
      <c r="CV1468" s="22"/>
      <c r="CW1468" s="22"/>
      <c r="CX1468" s="22"/>
      <c r="CY1468" s="22"/>
      <c r="CZ1468" s="22"/>
      <c r="DA1468" s="22"/>
      <c r="DB1468" s="22"/>
    </row>
    <row r="1469" spans="1:106" s="23" customFormat="1" ht="15" customHeight="1" x14ac:dyDescent="0.2">
      <c r="A1469" s="60"/>
      <c r="B1469" s="60"/>
      <c r="C1469" s="60"/>
      <c r="D1469" s="60"/>
      <c r="E1469" s="60"/>
      <c r="F1469" s="60"/>
      <c r="G1469" s="60"/>
      <c r="H1469" s="61"/>
      <c r="I1469" s="61"/>
      <c r="J1469" s="61"/>
      <c r="K1469" s="61"/>
      <c r="L1469" s="61"/>
      <c r="M1469" s="61"/>
      <c r="N1469" s="61"/>
      <c r="O1469" s="61"/>
      <c r="P1469" s="61"/>
      <c r="Q1469" s="61"/>
      <c r="R1469" s="61"/>
      <c r="S1469" s="61"/>
      <c r="T1469" s="61"/>
      <c r="U1469" s="61"/>
      <c r="V1469" s="61"/>
      <c r="W1469" s="61"/>
      <c r="X1469" s="61"/>
      <c r="Y1469" s="61"/>
      <c r="Z1469" s="61"/>
      <c r="AA1469" s="61"/>
      <c r="AB1469" s="61"/>
      <c r="AC1469" s="61"/>
      <c r="AD1469" s="61"/>
      <c r="AE1469" s="61"/>
      <c r="AF1469" s="61"/>
      <c r="AG1469" s="61"/>
      <c r="AH1469" s="61"/>
      <c r="AI1469" s="61"/>
      <c r="AJ1469" s="61"/>
      <c r="AK1469" s="61"/>
      <c r="AL1469" s="56"/>
      <c r="AM1469" s="22"/>
      <c r="AN1469" s="22"/>
      <c r="AO1469" s="22"/>
      <c r="AP1469" s="22"/>
      <c r="AQ1469" s="22"/>
      <c r="AR1469" s="22"/>
      <c r="AS1469" s="22"/>
      <c r="AT1469" s="22"/>
      <c r="AU1469" s="22"/>
      <c r="AV1469" s="22"/>
      <c r="AW1469" s="22"/>
      <c r="AX1469" s="22"/>
      <c r="AY1469" s="22"/>
      <c r="AZ1469" s="22"/>
      <c r="BA1469" s="22"/>
      <c r="BB1469" s="22"/>
      <c r="BC1469" s="22"/>
      <c r="BD1469" s="22"/>
      <c r="BE1469" s="22"/>
      <c r="BF1469" s="22"/>
      <c r="BG1469" s="22"/>
      <c r="BH1469" s="22"/>
      <c r="BI1469" s="22"/>
      <c r="BJ1469" s="22"/>
      <c r="BK1469" s="22"/>
      <c r="BL1469" s="22"/>
      <c r="BM1469" s="22"/>
      <c r="BN1469" s="22"/>
      <c r="BO1469" s="22"/>
      <c r="BP1469" s="22"/>
      <c r="BQ1469" s="22"/>
      <c r="BR1469" s="22"/>
      <c r="BS1469" s="22"/>
      <c r="BT1469" s="22"/>
      <c r="BU1469" s="22"/>
      <c r="BV1469" s="22"/>
      <c r="BW1469" s="22"/>
      <c r="BX1469" s="22"/>
      <c r="BY1469" s="22"/>
      <c r="BZ1469" s="22"/>
      <c r="CA1469" s="22"/>
      <c r="CB1469" s="22"/>
      <c r="CC1469" s="22"/>
      <c r="CD1469" s="22"/>
      <c r="CE1469" s="22"/>
      <c r="CF1469" s="22"/>
      <c r="CG1469" s="22"/>
      <c r="CH1469" s="22"/>
      <c r="CI1469" s="22"/>
      <c r="CJ1469" s="22"/>
      <c r="CK1469" s="22"/>
      <c r="CL1469" s="22"/>
      <c r="CM1469" s="22"/>
      <c r="CN1469" s="22"/>
      <c r="CO1469" s="22"/>
      <c r="CP1469" s="22"/>
      <c r="CQ1469" s="22"/>
      <c r="CR1469" s="22"/>
      <c r="CS1469" s="22"/>
      <c r="CT1469" s="22"/>
      <c r="CU1469" s="22"/>
      <c r="CV1469" s="22"/>
      <c r="CW1469" s="22"/>
      <c r="CX1469" s="22"/>
      <c r="CY1469" s="22"/>
      <c r="CZ1469" s="22"/>
      <c r="DA1469" s="22"/>
      <c r="DB1469" s="22"/>
    </row>
    <row r="1470" spans="1:106" s="23" customFormat="1" ht="15" customHeight="1" x14ac:dyDescent="0.2">
      <c r="A1470" s="60"/>
      <c r="B1470" s="60"/>
      <c r="C1470" s="60"/>
      <c r="D1470" s="60"/>
      <c r="E1470" s="60"/>
      <c r="F1470" s="60"/>
      <c r="G1470" s="60"/>
      <c r="H1470" s="61"/>
      <c r="I1470" s="61"/>
      <c r="J1470" s="61"/>
      <c r="K1470" s="61"/>
      <c r="L1470" s="61"/>
      <c r="M1470" s="61"/>
      <c r="N1470" s="61"/>
      <c r="O1470" s="61"/>
      <c r="P1470" s="61"/>
      <c r="Q1470" s="61"/>
      <c r="R1470" s="61"/>
      <c r="S1470" s="61"/>
      <c r="T1470" s="61"/>
      <c r="U1470" s="61"/>
      <c r="V1470" s="61"/>
      <c r="W1470" s="61"/>
      <c r="X1470" s="61"/>
      <c r="Y1470" s="61"/>
      <c r="Z1470" s="61"/>
      <c r="AA1470" s="61"/>
      <c r="AB1470" s="61"/>
      <c r="AC1470" s="61"/>
      <c r="AD1470" s="61"/>
      <c r="AE1470" s="61"/>
      <c r="AF1470" s="61"/>
      <c r="AG1470" s="61"/>
      <c r="AH1470" s="61"/>
      <c r="AI1470" s="61"/>
      <c r="AJ1470" s="61"/>
      <c r="AK1470" s="61"/>
      <c r="AL1470" s="56"/>
      <c r="AM1470" s="22"/>
      <c r="AN1470" s="22"/>
      <c r="AO1470" s="22"/>
      <c r="AP1470" s="22"/>
      <c r="AQ1470" s="22"/>
      <c r="AR1470" s="22"/>
      <c r="AS1470" s="22"/>
      <c r="AT1470" s="22"/>
      <c r="AU1470" s="22"/>
      <c r="AV1470" s="22"/>
      <c r="AW1470" s="22"/>
      <c r="AX1470" s="22"/>
      <c r="AY1470" s="22"/>
      <c r="AZ1470" s="22"/>
      <c r="BA1470" s="22"/>
      <c r="BB1470" s="22"/>
      <c r="BC1470" s="22"/>
      <c r="BD1470" s="22"/>
      <c r="BE1470" s="22"/>
      <c r="BF1470" s="22"/>
      <c r="BG1470" s="22"/>
      <c r="BH1470" s="22"/>
      <c r="BI1470" s="22"/>
      <c r="BJ1470" s="22"/>
      <c r="BK1470" s="22"/>
      <c r="BL1470" s="22"/>
      <c r="BM1470" s="22"/>
      <c r="BN1470" s="22"/>
      <c r="BO1470" s="22"/>
      <c r="BP1470" s="22"/>
      <c r="BQ1470" s="22"/>
      <c r="BR1470" s="22"/>
      <c r="BS1470" s="22"/>
      <c r="BT1470" s="22"/>
      <c r="BU1470" s="22"/>
      <c r="BV1470" s="22"/>
      <c r="BW1470" s="22"/>
      <c r="BX1470" s="22"/>
      <c r="BY1470" s="22"/>
      <c r="BZ1470" s="22"/>
      <c r="CA1470" s="22"/>
      <c r="CB1470" s="22"/>
      <c r="CC1470" s="22"/>
      <c r="CD1470" s="22"/>
      <c r="CE1470" s="22"/>
      <c r="CF1470" s="22"/>
      <c r="CG1470" s="22"/>
      <c r="CH1470" s="22"/>
      <c r="CI1470" s="22"/>
      <c r="CJ1470" s="22"/>
      <c r="CK1470" s="22"/>
      <c r="CL1470" s="22"/>
      <c r="CM1470" s="22"/>
      <c r="CN1470" s="22"/>
      <c r="CO1470" s="22"/>
      <c r="CP1470" s="22"/>
      <c r="CQ1470" s="22"/>
      <c r="CR1470" s="22"/>
      <c r="CS1470" s="22"/>
      <c r="CT1470" s="22"/>
      <c r="CU1470" s="22"/>
      <c r="CV1470" s="22"/>
      <c r="CW1470" s="22"/>
      <c r="CX1470" s="22"/>
      <c r="CY1470" s="22"/>
      <c r="CZ1470" s="22"/>
      <c r="DA1470" s="22"/>
      <c r="DB1470" s="22"/>
    </row>
    <row r="1471" spans="1:106" s="23" customFormat="1" ht="15" customHeight="1" x14ac:dyDescent="0.2">
      <c r="A1471" s="60"/>
      <c r="B1471" s="60"/>
      <c r="C1471" s="60"/>
      <c r="D1471" s="60"/>
      <c r="E1471" s="60"/>
      <c r="F1471" s="60"/>
      <c r="G1471" s="60"/>
      <c r="H1471" s="61"/>
      <c r="I1471" s="61"/>
      <c r="J1471" s="61"/>
      <c r="K1471" s="61"/>
      <c r="L1471" s="61"/>
      <c r="M1471" s="61"/>
      <c r="N1471" s="61"/>
      <c r="O1471" s="61"/>
      <c r="P1471" s="61"/>
      <c r="Q1471" s="61"/>
      <c r="R1471" s="61"/>
      <c r="S1471" s="61"/>
      <c r="T1471" s="61"/>
      <c r="U1471" s="61"/>
      <c r="V1471" s="61"/>
      <c r="W1471" s="61"/>
      <c r="X1471" s="61"/>
      <c r="Y1471" s="61"/>
      <c r="Z1471" s="61"/>
      <c r="AA1471" s="61"/>
      <c r="AB1471" s="61"/>
      <c r="AC1471" s="61"/>
      <c r="AD1471" s="61"/>
      <c r="AE1471" s="61"/>
      <c r="AF1471" s="61"/>
      <c r="AG1471" s="61"/>
      <c r="AH1471" s="61"/>
      <c r="AI1471" s="61"/>
      <c r="AJ1471" s="61"/>
      <c r="AK1471" s="61"/>
      <c r="AL1471" s="56"/>
      <c r="AM1471" s="22"/>
      <c r="AN1471" s="22"/>
      <c r="AO1471" s="22"/>
      <c r="AP1471" s="22"/>
      <c r="AQ1471" s="22"/>
      <c r="AR1471" s="22"/>
      <c r="AS1471" s="22"/>
      <c r="AT1471" s="22"/>
      <c r="AU1471" s="22"/>
      <c r="AV1471" s="22"/>
      <c r="AW1471" s="22"/>
      <c r="AX1471" s="22"/>
      <c r="AY1471" s="22"/>
      <c r="AZ1471" s="22"/>
      <c r="BA1471" s="22"/>
      <c r="BB1471" s="22"/>
      <c r="BC1471" s="22"/>
      <c r="BD1471" s="22"/>
      <c r="BE1471" s="22"/>
      <c r="BF1471" s="22"/>
      <c r="BG1471" s="22"/>
      <c r="BH1471" s="22"/>
      <c r="BI1471" s="22"/>
      <c r="BJ1471" s="22"/>
      <c r="BK1471" s="22"/>
      <c r="BL1471" s="22"/>
      <c r="BM1471" s="22"/>
      <c r="BN1471" s="22"/>
      <c r="BO1471" s="22"/>
      <c r="BP1471" s="22"/>
      <c r="BQ1471" s="22"/>
      <c r="BR1471" s="22"/>
      <c r="BS1471" s="22"/>
      <c r="BT1471" s="22"/>
      <c r="BU1471" s="22"/>
      <c r="BV1471" s="22"/>
      <c r="BW1471" s="22"/>
      <c r="BX1471" s="22"/>
      <c r="BY1471" s="22"/>
      <c r="BZ1471" s="22"/>
      <c r="CA1471" s="22"/>
      <c r="CB1471" s="22"/>
      <c r="CC1471" s="22"/>
      <c r="CD1471" s="22"/>
      <c r="CE1471" s="22"/>
      <c r="CF1471" s="22"/>
      <c r="CG1471" s="22"/>
      <c r="CH1471" s="22"/>
      <c r="CI1471" s="22"/>
      <c r="CJ1471" s="22"/>
      <c r="CK1471" s="22"/>
      <c r="CL1471" s="22"/>
      <c r="CM1471" s="22"/>
      <c r="CN1471" s="22"/>
      <c r="CO1471" s="22"/>
      <c r="CP1471" s="22"/>
      <c r="CQ1471" s="22"/>
      <c r="CR1471" s="22"/>
      <c r="CS1471" s="22"/>
      <c r="CT1471" s="22"/>
      <c r="CU1471" s="22"/>
      <c r="CV1471" s="22"/>
      <c r="CW1471" s="22"/>
      <c r="CX1471" s="22"/>
      <c r="CY1471" s="22"/>
      <c r="CZ1471" s="22"/>
      <c r="DA1471" s="22"/>
      <c r="DB1471" s="22"/>
    </row>
    <row r="1472" spans="1:106" s="23" customFormat="1" ht="15" customHeight="1" x14ac:dyDescent="0.2">
      <c r="A1472" s="60"/>
      <c r="B1472" s="60"/>
      <c r="C1472" s="60"/>
      <c r="D1472" s="60"/>
      <c r="E1472" s="60"/>
      <c r="F1472" s="60"/>
      <c r="G1472" s="60"/>
      <c r="H1472" s="61"/>
      <c r="I1472" s="61"/>
      <c r="J1472" s="61"/>
      <c r="K1472" s="61"/>
      <c r="L1472" s="61"/>
      <c r="M1472" s="61"/>
      <c r="N1472" s="61"/>
      <c r="O1472" s="61"/>
      <c r="P1472" s="61"/>
      <c r="Q1472" s="61"/>
      <c r="R1472" s="61"/>
      <c r="S1472" s="61"/>
      <c r="T1472" s="61"/>
      <c r="U1472" s="61"/>
      <c r="V1472" s="61"/>
      <c r="W1472" s="61"/>
      <c r="X1472" s="61"/>
      <c r="Y1472" s="61"/>
      <c r="Z1472" s="61"/>
      <c r="AA1472" s="61"/>
      <c r="AB1472" s="61"/>
      <c r="AC1472" s="61"/>
      <c r="AD1472" s="61"/>
      <c r="AE1472" s="61"/>
      <c r="AF1472" s="61"/>
      <c r="AG1472" s="61"/>
      <c r="AH1472" s="61"/>
      <c r="AI1472" s="61"/>
      <c r="AJ1472" s="61"/>
      <c r="AK1472" s="61"/>
      <c r="AL1472" s="56"/>
      <c r="AM1472" s="22"/>
      <c r="AN1472" s="22"/>
      <c r="AO1472" s="22"/>
      <c r="AP1472" s="22"/>
      <c r="AQ1472" s="22"/>
      <c r="AR1472" s="22"/>
      <c r="AS1472" s="22"/>
      <c r="AT1472" s="22"/>
      <c r="AU1472" s="22"/>
      <c r="AV1472" s="22"/>
      <c r="AW1472" s="22"/>
      <c r="AX1472" s="22"/>
      <c r="AY1472" s="22"/>
      <c r="AZ1472" s="22"/>
      <c r="BA1472" s="22"/>
      <c r="BB1472" s="22"/>
      <c r="BC1472" s="22"/>
      <c r="BD1472" s="22"/>
      <c r="BE1472" s="22"/>
      <c r="BF1472" s="22"/>
      <c r="BG1472" s="22"/>
      <c r="BH1472" s="22"/>
      <c r="BI1472" s="22"/>
      <c r="BJ1472" s="22"/>
      <c r="BK1472" s="22"/>
      <c r="BL1472" s="22"/>
      <c r="BM1472" s="22"/>
      <c r="BN1472" s="22"/>
      <c r="BO1472" s="22"/>
      <c r="BP1472" s="22"/>
      <c r="BQ1472" s="22"/>
      <c r="BR1472" s="22"/>
      <c r="BS1472" s="22"/>
      <c r="BT1472" s="22"/>
      <c r="BU1472" s="22"/>
      <c r="BV1472" s="22"/>
      <c r="BW1472" s="22"/>
      <c r="BX1472" s="22"/>
      <c r="BY1472" s="22"/>
      <c r="BZ1472" s="22"/>
      <c r="CA1472" s="22"/>
      <c r="CB1472" s="22"/>
      <c r="CC1472" s="22"/>
      <c r="CD1472" s="22"/>
      <c r="CE1472" s="22"/>
      <c r="CF1472" s="22"/>
      <c r="CG1472" s="22"/>
      <c r="CH1472" s="22"/>
      <c r="CI1472" s="22"/>
      <c r="CJ1472" s="22"/>
      <c r="CK1472" s="22"/>
      <c r="CL1472" s="22"/>
      <c r="CM1472" s="22"/>
      <c r="CN1472" s="22"/>
      <c r="CO1472" s="22"/>
      <c r="CP1472" s="22"/>
      <c r="CQ1472" s="22"/>
      <c r="CR1472" s="22"/>
      <c r="CS1472" s="22"/>
      <c r="CT1472" s="22"/>
      <c r="CU1472" s="22"/>
      <c r="CV1472" s="22"/>
      <c r="CW1472" s="22"/>
      <c r="CX1472" s="22"/>
      <c r="CY1472" s="22"/>
      <c r="CZ1472" s="22"/>
      <c r="DA1472" s="22"/>
      <c r="DB1472" s="22"/>
    </row>
    <row r="1473" spans="1:106" s="23" customFormat="1" ht="15" customHeight="1" x14ac:dyDescent="0.2">
      <c r="A1473" s="60"/>
      <c r="B1473" s="60"/>
      <c r="C1473" s="60"/>
      <c r="D1473" s="60"/>
      <c r="E1473" s="60"/>
      <c r="F1473" s="60"/>
      <c r="G1473" s="60"/>
      <c r="H1473" s="61"/>
      <c r="I1473" s="61"/>
      <c r="J1473" s="61"/>
      <c r="K1473" s="61"/>
      <c r="L1473" s="61"/>
      <c r="M1473" s="61"/>
      <c r="N1473" s="61"/>
      <c r="O1473" s="61"/>
      <c r="P1473" s="61"/>
      <c r="Q1473" s="61"/>
      <c r="R1473" s="61"/>
      <c r="S1473" s="61"/>
      <c r="T1473" s="61"/>
      <c r="U1473" s="61"/>
      <c r="V1473" s="61"/>
      <c r="W1473" s="61"/>
      <c r="X1473" s="61"/>
      <c r="Y1473" s="61"/>
      <c r="Z1473" s="61"/>
      <c r="AA1473" s="61"/>
      <c r="AB1473" s="61"/>
      <c r="AC1473" s="61"/>
      <c r="AD1473" s="61"/>
      <c r="AE1473" s="61"/>
      <c r="AF1473" s="61"/>
      <c r="AG1473" s="61"/>
      <c r="AH1473" s="61"/>
      <c r="AI1473" s="61"/>
      <c r="AJ1473" s="61"/>
      <c r="AK1473" s="61"/>
      <c r="AL1473" s="56"/>
      <c r="AM1473" s="22"/>
      <c r="AN1473" s="22"/>
      <c r="AO1473" s="22"/>
      <c r="AP1473" s="22"/>
      <c r="AQ1473" s="22"/>
      <c r="AR1473" s="22"/>
      <c r="AS1473" s="22"/>
      <c r="AT1473" s="22"/>
      <c r="AU1473" s="22"/>
      <c r="AV1473" s="22"/>
      <c r="AW1473" s="22"/>
      <c r="AX1473" s="22"/>
      <c r="AY1473" s="22"/>
      <c r="AZ1473" s="22"/>
      <c r="BA1473" s="22"/>
      <c r="BB1473" s="22"/>
      <c r="BC1473" s="22"/>
      <c r="BD1473" s="22"/>
      <c r="BE1473" s="22"/>
      <c r="BF1473" s="22"/>
      <c r="BG1473" s="22"/>
      <c r="BH1473" s="22"/>
      <c r="BI1473" s="22"/>
      <c r="BJ1473" s="22"/>
      <c r="BK1473" s="22"/>
      <c r="BL1473" s="22"/>
      <c r="BM1473" s="22"/>
      <c r="BN1473" s="22"/>
      <c r="BO1473" s="22"/>
      <c r="BP1473" s="22"/>
      <c r="BQ1473" s="22"/>
      <c r="BR1473" s="22"/>
      <c r="BS1473" s="22"/>
      <c r="BT1473" s="22"/>
      <c r="BU1473" s="22"/>
      <c r="BV1473" s="22"/>
      <c r="BW1473" s="22"/>
      <c r="BX1473" s="22"/>
      <c r="BY1473" s="22"/>
      <c r="BZ1473" s="22"/>
      <c r="CA1473" s="22"/>
      <c r="CB1473" s="22"/>
      <c r="CC1473" s="22"/>
      <c r="CD1473" s="22"/>
      <c r="CE1473" s="22"/>
      <c r="CF1473" s="22"/>
      <c r="CG1473" s="22"/>
      <c r="CH1473" s="22"/>
      <c r="CI1473" s="22"/>
      <c r="CJ1473" s="22"/>
      <c r="CK1473" s="22"/>
      <c r="CL1473" s="22"/>
      <c r="CM1473" s="22"/>
      <c r="CN1473" s="22"/>
      <c r="CO1473" s="22"/>
      <c r="CP1473" s="22"/>
      <c r="CQ1473" s="22"/>
      <c r="CR1473" s="22"/>
      <c r="CS1473" s="22"/>
      <c r="CT1473" s="22"/>
      <c r="CU1473" s="22"/>
      <c r="CV1473" s="22"/>
      <c r="CW1473" s="22"/>
      <c r="CX1473" s="22"/>
      <c r="CY1473" s="22"/>
      <c r="CZ1473" s="22"/>
      <c r="DA1473" s="22"/>
      <c r="DB1473" s="22"/>
    </row>
    <row r="1474" spans="1:106" s="23" customFormat="1" ht="15" customHeight="1" x14ac:dyDescent="0.2">
      <c r="A1474" s="60"/>
      <c r="B1474" s="60"/>
      <c r="C1474" s="60"/>
      <c r="D1474" s="60"/>
      <c r="E1474" s="60"/>
      <c r="F1474" s="60"/>
      <c r="G1474" s="60"/>
      <c r="H1474" s="61"/>
      <c r="I1474" s="61"/>
      <c r="J1474" s="61"/>
      <c r="K1474" s="61"/>
      <c r="L1474" s="61"/>
      <c r="M1474" s="61"/>
      <c r="N1474" s="61"/>
      <c r="O1474" s="61"/>
      <c r="P1474" s="61"/>
      <c r="Q1474" s="61"/>
      <c r="R1474" s="61"/>
      <c r="S1474" s="61"/>
      <c r="T1474" s="61"/>
      <c r="U1474" s="61"/>
      <c r="V1474" s="61"/>
      <c r="W1474" s="61"/>
      <c r="X1474" s="61"/>
      <c r="Y1474" s="61"/>
      <c r="Z1474" s="61"/>
      <c r="AA1474" s="61"/>
      <c r="AB1474" s="61"/>
      <c r="AC1474" s="61"/>
      <c r="AD1474" s="61"/>
      <c r="AE1474" s="61"/>
      <c r="AF1474" s="61"/>
      <c r="AG1474" s="61"/>
      <c r="AH1474" s="61"/>
      <c r="AI1474" s="61"/>
      <c r="AJ1474" s="61"/>
      <c r="AK1474" s="61"/>
      <c r="AL1474" s="56"/>
      <c r="AM1474" s="22"/>
      <c r="AN1474" s="22"/>
      <c r="AO1474" s="22"/>
      <c r="AP1474" s="22"/>
      <c r="AQ1474" s="22"/>
      <c r="AR1474" s="22"/>
      <c r="AS1474" s="22"/>
      <c r="AT1474" s="22"/>
      <c r="AU1474" s="22"/>
      <c r="AV1474" s="22"/>
      <c r="AW1474" s="22"/>
      <c r="AX1474" s="22"/>
      <c r="AY1474" s="22"/>
      <c r="AZ1474" s="22"/>
      <c r="BA1474" s="22"/>
      <c r="BB1474" s="22"/>
      <c r="BC1474" s="22"/>
      <c r="BD1474" s="22"/>
      <c r="BE1474" s="22"/>
      <c r="BF1474" s="22"/>
      <c r="BG1474" s="22"/>
      <c r="BH1474" s="22"/>
      <c r="BI1474" s="22"/>
      <c r="BJ1474" s="22"/>
      <c r="BK1474" s="22"/>
      <c r="BL1474" s="22"/>
      <c r="BM1474" s="22"/>
      <c r="BN1474" s="22"/>
      <c r="BO1474" s="22"/>
      <c r="BP1474" s="22"/>
      <c r="BQ1474" s="22"/>
      <c r="BR1474" s="22"/>
      <c r="BS1474" s="22"/>
      <c r="BT1474" s="22"/>
      <c r="BU1474" s="22"/>
      <c r="BV1474" s="22"/>
      <c r="BW1474" s="22"/>
      <c r="BX1474" s="22"/>
      <c r="BY1474" s="22"/>
      <c r="BZ1474" s="22"/>
      <c r="CA1474" s="22"/>
      <c r="CB1474" s="22"/>
      <c r="CC1474" s="22"/>
      <c r="CD1474" s="22"/>
      <c r="CE1474" s="22"/>
      <c r="CF1474" s="22"/>
      <c r="CG1474" s="22"/>
      <c r="CH1474" s="22"/>
      <c r="CI1474" s="22"/>
      <c r="CJ1474" s="22"/>
      <c r="CK1474" s="22"/>
      <c r="CL1474" s="22"/>
      <c r="CM1474" s="22"/>
      <c r="CN1474" s="22"/>
      <c r="CO1474" s="22"/>
      <c r="CP1474" s="22"/>
      <c r="CQ1474" s="22"/>
      <c r="CR1474" s="22"/>
      <c r="CS1474" s="22"/>
      <c r="CT1474" s="22"/>
      <c r="CU1474" s="22"/>
      <c r="CV1474" s="22"/>
      <c r="CW1474" s="22"/>
      <c r="CX1474" s="22"/>
      <c r="CY1474" s="22"/>
      <c r="CZ1474" s="22"/>
      <c r="DA1474" s="22"/>
      <c r="DB1474" s="22"/>
    </row>
    <row r="1475" spans="1:106" s="23" customFormat="1" ht="15" customHeight="1" x14ac:dyDescent="0.2">
      <c r="A1475" s="60"/>
      <c r="B1475" s="60"/>
      <c r="C1475" s="60"/>
      <c r="D1475" s="60"/>
      <c r="E1475" s="60"/>
      <c r="F1475" s="60"/>
      <c r="G1475" s="60"/>
      <c r="H1475" s="61"/>
      <c r="I1475" s="61"/>
      <c r="J1475" s="61"/>
      <c r="K1475" s="61"/>
      <c r="L1475" s="61"/>
      <c r="M1475" s="61"/>
      <c r="N1475" s="61"/>
      <c r="O1475" s="61"/>
      <c r="P1475" s="61"/>
      <c r="Q1475" s="61"/>
      <c r="R1475" s="61"/>
      <c r="S1475" s="61"/>
      <c r="T1475" s="61"/>
      <c r="U1475" s="61"/>
      <c r="V1475" s="61"/>
      <c r="W1475" s="61"/>
      <c r="X1475" s="61"/>
      <c r="Y1475" s="61"/>
      <c r="Z1475" s="61"/>
      <c r="AA1475" s="61"/>
      <c r="AB1475" s="61"/>
      <c r="AC1475" s="61"/>
      <c r="AD1475" s="61"/>
      <c r="AE1475" s="61"/>
      <c r="AF1475" s="61"/>
      <c r="AG1475" s="61"/>
      <c r="AH1475" s="61"/>
      <c r="AI1475" s="61"/>
      <c r="AJ1475" s="61"/>
      <c r="AK1475" s="61"/>
      <c r="AL1475" s="56"/>
      <c r="AM1475" s="22"/>
      <c r="AN1475" s="22"/>
      <c r="AO1475" s="22"/>
      <c r="AP1475" s="22"/>
      <c r="AQ1475" s="22"/>
      <c r="AR1475" s="22"/>
      <c r="AS1475" s="22"/>
      <c r="AT1475" s="22"/>
      <c r="AU1475" s="22"/>
      <c r="AV1475" s="22"/>
      <c r="AW1475" s="22"/>
      <c r="AX1475" s="22"/>
      <c r="AY1475" s="22"/>
      <c r="AZ1475" s="22"/>
      <c r="BA1475" s="22"/>
      <c r="BB1475" s="22"/>
      <c r="BC1475" s="22"/>
      <c r="BD1475" s="22"/>
      <c r="BE1475" s="22"/>
      <c r="BF1475" s="22"/>
      <c r="BG1475" s="22"/>
      <c r="BH1475" s="22"/>
      <c r="BI1475" s="22"/>
      <c r="BJ1475" s="22"/>
      <c r="BK1475" s="22"/>
      <c r="BL1475" s="22"/>
      <c r="BM1475" s="22"/>
      <c r="BN1475" s="22"/>
      <c r="BO1475" s="22"/>
      <c r="BP1475" s="22"/>
      <c r="BQ1475" s="22"/>
      <c r="BR1475" s="22"/>
      <c r="BS1475" s="22"/>
      <c r="BT1475" s="22"/>
      <c r="BU1475" s="22"/>
      <c r="BV1475" s="22"/>
      <c r="BW1475" s="22"/>
      <c r="BX1475" s="22"/>
      <c r="BY1475" s="22"/>
      <c r="BZ1475" s="22"/>
      <c r="CA1475" s="22"/>
      <c r="CB1475" s="22"/>
      <c r="CC1475" s="22"/>
      <c r="CD1475" s="22"/>
      <c r="CE1475" s="22"/>
      <c r="CF1475" s="22"/>
      <c r="CG1475" s="22"/>
      <c r="CH1475" s="22"/>
      <c r="CI1475" s="22"/>
      <c r="CJ1475" s="22"/>
      <c r="CK1475" s="22"/>
      <c r="CL1475" s="22"/>
      <c r="CM1475" s="22"/>
      <c r="CN1475" s="22"/>
      <c r="CO1475" s="22"/>
      <c r="CP1475" s="22"/>
      <c r="CQ1475" s="22"/>
      <c r="CR1475" s="22"/>
      <c r="CS1475" s="22"/>
      <c r="CT1475" s="22"/>
      <c r="CU1475" s="22"/>
      <c r="CV1475" s="22"/>
      <c r="CW1475" s="22"/>
      <c r="CX1475" s="22"/>
      <c r="CY1475" s="22"/>
      <c r="CZ1475" s="22"/>
      <c r="DA1475" s="22"/>
      <c r="DB1475" s="22"/>
    </row>
    <row r="1476" spans="1:106" s="23" customFormat="1" ht="15" customHeight="1" x14ac:dyDescent="0.2">
      <c r="A1476" s="60"/>
      <c r="B1476" s="60"/>
      <c r="C1476" s="60"/>
      <c r="D1476" s="60"/>
      <c r="E1476" s="60"/>
      <c r="F1476" s="60"/>
      <c r="G1476" s="60"/>
      <c r="H1476" s="61"/>
      <c r="I1476" s="61"/>
      <c r="J1476" s="61"/>
      <c r="K1476" s="61"/>
      <c r="L1476" s="61"/>
      <c r="M1476" s="61"/>
      <c r="N1476" s="61"/>
      <c r="O1476" s="61"/>
      <c r="P1476" s="61"/>
      <c r="Q1476" s="61"/>
      <c r="R1476" s="61"/>
      <c r="S1476" s="61"/>
      <c r="T1476" s="61"/>
      <c r="U1476" s="61"/>
      <c r="V1476" s="61"/>
      <c r="W1476" s="61"/>
      <c r="X1476" s="61"/>
      <c r="Y1476" s="61"/>
      <c r="Z1476" s="61"/>
      <c r="AA1476" s="61"/>
      <c r="AB1476" s="61"/>
      <c r="AC1476" s="61"/>
      <c r="AD1476" s="61"/>
      <c r="AE1476" s="61"/>
      <c r="AF1476" s="61"/>
      <c r="AG1476" s="61"/>
      <c r="AH1476" s="61"/>
      <c r="AI1476" s="61"/>
      <c r="AJ1476" s="61"/>
      <c r="AK1476" s="61"/>
      <c r="AL1476" s="56"/>
      <c r="AM1476" s="22"/>
      <c r="AN1476" s="22"/>
      <c r="AO1476" s="22"/>
      <c r="AP1476" s="22"/>
      <c r="AQ1476" s="22"/>
      <c r="AR1476" s="22"/>
      <c r="AS1476" s="22"/>
      <c r="AT1476" s="22"/>
      <c r="AU1476" s="22"/>
      <c r="AV1476" s="22"/>
      <c r="AW1476" s="22"/>
      <c r="AX1476" s="22"/>
      <c r="AY1476" s="22"/>
      <c r="AZ1476" s="22"/>
      <c r="BA1476" s="22"/>
      <c r="BB1476" s="22"/>
      <c r="BC1476" s="22"/>
      <c r="BD1476" s="22"/>
      <c r="BE1476" s="22"/>
      <c r="BF1476" s="22"/>
      <c r="BG1476" s="22"/>
      <c r="BH1476" s="22"/>
      <c r="BI1476" s="22"/>
      <c r="BJ1476" s="22"/>
      <c r="BK1476" s="22"/>
      <c r="BL1476" s="22"/>
      <c r="BM1476" s="22"/>
      <c r="BN1476" s="22"/>
      <c r="BO1476" s="22"/>
      <c r="BP1476" s="22"/>
      <c r="BQ1476" s="22"/>
      <c r="BR1476" s="22"/>
      <c r="BS1476" s="22"/>
      <c r="BT1476" s="22"/>
      <c r="BU1476" s="22"/>
      <c r="BV1476" s="22"/>
      <c r="BW1476" s="22"/>
      <c r="BX1476" s="22"/>
      <c r="BY1476" s="22"/>
      <c r="BZ1476" s="22"/>
      <c r="CA1476" s="22"/>
      <c r="CB1476" s="22"/>
      <c r="CC1476" s="22"/>
      <c r="CD1476" s="22"/>
      <c r="CE1476" s="22"/>
      <c r="CF1476" s="22"/>
      <c r="CG1476" s="22"/>
      <c r="CH1476" s="22"/>
      <c r="CI1476" s="22"/>
      <c r="CJ1476" s="22"/>
      <c r="CK1476" s="22"/>
      <c r="CL1476" s="22"/>
      <c r="CM1476" s="22"/>
      <c r="CN1476" s="22"/>
      <c r="CO1476" s="22"/>
      <c r="CP1476" s="22"/>
      <c r="CQ1476" s="22"/>
      <c r="CR1476" s="22"/>
      <c r="CS1476" s="22"/>
      <c r="CT1476" s="22"/>
      <c r="CU1476" s="22"/>
      <c r="CV1476" s="22"/>
      <c r="CW1476" s="22"/>
      <c r="CX1476" s="22"/>
      <c r="CY1476" s="22"/>
      <c r="CZ1476" s="22"/>
      <c r="DA1476" s="22"/>
      <c r="DB1476" s="22"/>
    </row>
    <row r="1477" spans="1:106" s="23" customFormat="1" ht="15" customHeight="1" x14ac:dyDescent="0.2">
      <c r="A1477" s="60"/>
      <c r="B1477" s="60"/>
      <c r="C1477" s="60"/>
      <c r="D1477" s="60"/>
      <c r="E1477" s="60"/>
      <c r="F1477" s="60"/>
      <c r="G1477" s="60"/>
      <c r="H1477" s="61"/>
      <c r="I1477" s="61"/>
      <c r="J1477" s="61"/>
      <c r="K1477" s="61"/>
      <c r="L1477" s="61"/>
      <c r="M1477" s="61"/>
      <c r="N1477" s="61"/>
      <c r="O1477" s="61"/>
      <c r="P1477" s="61"/>
      <c r="Q1477" s="61"/>
      <c r="R1477" s="61"/>
      <c r="S1477" s="61"/>
      <c r="T1477" s="61"/>
      <c r="U1477" s="61"/>
      <c r="V1477" s="61"/>
      <c r="W1477" s="61"/>
      <c r="X1477" s="61"/>
      <c r="Y1477" s="61"/>
      <c r="Z1477" s="61"/>
      <c r="AA1477" s="61"/>
      <c r="AB1477" s="61"/>
      <c r="AC1477" s="61"/>
      <c r="AD1477" s="61"/>
      <c r="AE1477" s="61"/>
      <c r="AF1477" s="61"/>
      <c r="AG1477" s="61"/>
      <c r="AH1477" s="61"/>
      <c r="AI1477" s="61"/>
      <c r="AJ1477" s="61"/>
      <c r="AK1477" s="61"/>
      <c r="AL1477" s="56"/>
      <c r="AM1477" s="22"/>
      <c r="AN1477" s="22"/>
      <c r="AO1477" s="22"/>
      <c r="AP1477" s="22"/>
      <c r="AQ1477" s="22"/>
      <c r="AR1477" s="22"/>
      <c r="AS1477" s="22"/>
      <c r="AT1477" s="22"/>
      <c r="AU1477" s="22"/>
      <c r="AV1477" s="22"/>
      <c r="AW1477" s="22"/>
      <c r="AX1477" s="22"/>
      <c r="AY1477" s="22"/>
      <c r="AZ1477" s="22"/>
      <c r="BA1477" s="22"/>
      <c r="BB1477" s="22"/>
      <c r="BC1477" s="22"/>
      <c r="BD1477" s="22"/>
      <c r="BE1477" s="22"/>
      <c r="BF1477" s="22"/>
      <c r="BG1477" s="22"/>
      <c r="BH1477" s="22"/>
      <c r="BI1477" s="22"/>
      <c r="BJ1477" s="22"/>
      <c r="BK1477" s="22"/>
      <c r="BL1477" s="22"/>
      <c r="BM1477" s="22"/>
      <c r="BN1477" s="22"/>
      <c r="BO1477" s="22"/>
      <c r="BP1477" s="22"/>
      <c r="BQ1477" s="22"/>
      <c r="BR1477" s="22"/>
      <c r="BS1477" s="22"/>
      <c r="BT1477" s="22"/>
      <c r="BU1477" s="22"/>
      <c r="BV1477" s="22"/>
      <c r="BW1477" s="22"/>
      <c r="BX1477" s="22"/>
      <c r="BY1477" s="22"/>
      <c r="BZ1477" s="22"/>
      <c r="CA1477" s="22"/>
      <c r="CB1477" s="22"/>
      <c r="CC1477" s="22"/>
      <c r="CD1477" s="22"/>
      <c r="CE1477" s="22"/>
      <c r="CF1477" s="22"/>
      <c r="CG1477" s="22"/>
      <c r="CH1477" s="22"/>
      <c r="CI1477" s="22"/>
      <c r="CJ1477" s="22"/>
      <c r="CK1477" s="22"/>
      <c r="CL1477" s="22"/>
      <c r="CM1477" s="22"/>
      <c r="CN1477" s="22"/>
      <c r="CO1477" s="22"/>
      <c r="CP1477" s="22"/>
      <c r="CQ1477" s="22"/>
      <c r="CR1477" s="22"/>
      <c r="CS1477" s="22"/>
      <c r="CT1477" s="22"/>
      <c r="CU1477" s="22"/>
      <c r="CV1477" s="22"/>
      <c r="CW1477" s="22"/>
      <c r="CX1477" s="22"/>
      <c r="CY1477" s="22"/>
      <c r="CZ1477" s="22"/>
      <c r="DA1477" s="22"/>
      <c r="DB1477" s="22"/>
    </row>
    <row r="1478" spans="1:106" s="23" customFormat="1" ht="15" customHeight="1" x14ac:dyDescent="0.2">
      <c r="A1478" s="60"/>
      <c r="B1478" s="60"/>
      <c r="C1478" s="60"/>
      <c r="D1478" s="60"/>
      <c r="E1478" s="60"/>
      <c r="F1478" s="60"/>
      <c r="G1478" s="60"/>
      <c r="H1478" s="61"/>
      <c r="I1478" s="61"/>
      <c r="J1478" s="61"/>
      <c r="K1478" s="61"/>
      <c r="L1478" s="61"/>
      <c r="M1478" s="61"/>
      <c r="N1478" s="61"/>
      <c r="O1478" s="61"/>
      <c r="P1478" s="61"/>
      <c r="Q1478" s="61"/>
      <c r="R1478" s="61"/>
      <c r="S1478" s="61"/>
      <c r="T1478" s="61"/>
      <c r="U1478" s="61"/>
      <c r="V1478" s="61"/>
      <c r="W1478" s="61"/>
      <c r="X1478" s="61"/>
      <c r="Y1478" s="61"/>
      <c r="Z1478" s="61"/>
      <c r="AA1478" s="61"/>
      <c r="AB1478" s="61"/>
      <c r="AC1478" s="61"/>
      <c r="AD1478" s="61"/>
      <c r="AE1478" s="61"/>
      <c r="AF1478" s="61"/>
      <c r="AG1478" s="61"/>
      <c r="AH1478" s="61"/>
      <c r="AI1478" s="61"/>
      <c r="AJ1478" s="61"/>
      <c r="AK1478" s="61"/>
      <c r="AL1478" s="56"/>
      <c r="AM1478" s="22"/>
      <c r="AN1478" s="22"/>
      <c r="AO1478" s="22"/>
      <c r="AP1478" s="22"/>
      <c r="AQ1478" s="22"/>
      <c r="AR1478" s="22"/>
      <c r="AS1478" s="22"/>
      <c r="AT1478" s="22"/>
      <c r="AU1478" s="22"/>
      <c r="AV1478" s="22"/>
      <c r="AW1478" s="22"/>
      <c r="AX1478" s="22"/>
      <c r="AY1478" s="22"/>
      <c r="AZ1478" s="22"/>
      <c r="BA1478" s="22"/>
      <c r="BB1478" s="22"/>
      <c r="BC1478" s="22"/>
      <c r="BD1478" s="22"/>
      <c r="BE1478" s="22"/>
      <c r="BF1478" s="22"/>
      <c r="BG1478" s="22"/>
      <c r="BH1478" s="22"/>
      <c r="BI1478" s="22"/>
      <c r="BJ1478" s="22"/>
      <c r="BK1478" s="22"/>
      <c r="BL1478" s="22"/>
      <c r="BM1478" s="22"/>
      <c r="BN1478" s="22"/>
      <c r="BO1478" s="22"/>
      <c r="BP1478" s="22"/>
      <c r="BQ1478" s="22"/>
      <c r="BR1478" s="22"/>
      <c r="BS1478" s="22"/>
      <c r="BT1478" s="22"/>
      <c r="BU1478" s="22"/>
      <c r="BV1478" s="22"/>
      <c r="BW1478" s="22"/>
      <c r="BX1478" s="22"/>
      <c r="BY1478" s="22"/>
      <c r="BZ1478" s="22"/>
      <c r="CA1478" s="22"/>
      <c r="CB1478" s="22"/>
      <c r="CC1478" s="22"/>
      <c r="CD1478" s="22"/>
      <c r="CE1478" s="22"/>
      <c r="CF1478" s="22"/>
      <c r="CG1478" s="22"/>
      <c r="CH1478" s="22"/>
      <c r="CI1478" s="22"/>
      <c r="CJ1478" s="22"/>
      <c r="CK1478" s="22"/>
      <c r="CL1478" s="22"/>
      <c r="CM1478" s="22"/>
      <c r="CN1478" s="22"/>
      <c r="CO1478" s="22"/>
      <c r="CP1478" s="22"/>
      <c r="CQ1478" s="22"/>
      <c r="CR1478" s="22"/>
      <c r="CS1478" s="22"/>
      <c r="CT1478" s="22"/>
      <c r="CU1478" s="22"/>
      <c r="CV1478" s="22"/>
      <c r="CW1478" s="22"/>
      <c r="CX1478" s="22"/>
      <c r="CY1478" s="22"/>
      <c r="CZ1478" s="22"/>
      <c r="DA1478" s="22"/>
      <c r="DB1478" s="22"/>
    </row>
    <row r="1479" spans="1:106" s="23" customFormat="1" ht="15" customHeight="1" x14ac:dyDescent="0.2">
      <c r="A1479" s="60"/>
      <c r="B1479" s="60"/>
      <c r="C1479" s="60"/>
      <c r="D1479" s="60"/>
      <c r="E1479" s="60"/>
      <c r="F1479" s="60"/>
      <c r="G1479" s="60"/>
      <c r="H1479" s="61"/>
      <c r="I1479" s="61"/>
      <c r="J1479" s="61"/>
      <c r="K1479" s="61"/>
      <c r="L1479" s="61"/>
      <c r="M1479" s="61"/>
      <c r="N1479" s="61"/>
      <c r="O1479" s="61"/>
      <c r="P1479" s="61"/>
      <c r="Q1479" s="61"/>
      <c r="R1479" s="61"/>
      <c r="S1479" s="61"/>
      <c r="T1479" s="61"/>
      <c r="U1479" s="61"/>
      <c r="V1479" s="61"/>
      <c r="W1479" s="61"/>
      <c r="X1479" s="61"/>
      <c r="Y1479" s="61"/>
      <c r="Z1479" s="61"/>
      <c r="AA1479" s="61"/>
      <c r="AB1479" s="61"/>
      <c r="AC1479" s="61"/>
      <c r="AD1479" s="61"/>
      <c r="AE1479" s="61"/>
      <c r="AF1479" s="61"/>
      <c r="AG1479" s="61"/>
      <c r="AH1479" s="61"/>
      <c r="AI1479" s="61"/>
      <c r="AJ1479" s="61"/>
      <c r="AK1479" s="61"/>
      <c r="AL1479" s="56"/>
      <c r="AM1479" s="22"/>
      <c r="AN1479" s="22"/>
      <c r="AO1479" s="22"/>
      <c r="AP1479" s="22"/>
      <c r="AQ1479" s="22"/>
      <c r="AR1479" s="22"/>
      <c r="AS1479" s="22"/>
      <c r="AT1479" s="22"/>
      <c r="AU1479" s="22"/>
      <c r="AV1479" s="22"/>
      <c r="AW1479" s="22"/>
      <c r="AX1479" s="22"/>
      <c r="AY1479" s="22"/>
      <c r="AZ1479" s="22"/>
      <c r="BA1479" s="22"/>
      <c r="BB1479" s="22"/>
      <c r="BC1479" s="22"/>
      <c r="BD1479" s="22"/>
      <c r="BE1479" s="22"/>
      <c r="BF1479" s="22"/>
      <c r="BG1479" s="22"/>
      <c r="BH1479" s="22"/>
      <c r="BI1479" s="22"/>
      <c r="BJ1479" s="22"/>
      <c r="BK1479" s="22"/>
      <c r="BL1479" s="22"/>
      <c r="BM1479" s="22"/>
      <c r="BN1479" s="22"/>
      <c r="BO1479" s="22"/>
      <c r="BP1479" s="22"/>
      <c r="BQ1479" s="22"/>
      <c r="BR1479" s="22"/>
      <c r="BS1479" s="22"/>
      <c r="BT1479" s="22"/>
      <c r="BU1479" s="22"/>
      <c r="BV1479" s="22"/>
      <c r="BW1479" s="22"/>
      <c r="BX1479" s="22"/>
      <c r="BY1479" s="22"/>
      <c r="BZ1479" s="22"/>
      <c r="CA1479" s="22"/>
      <c r="CB1479" s="22"/>
      <c r="CC1479" s="22"/>
      <c r="CD1479" s="22"/>
      <c r="CE1479" s="22"/>
      <c r="CF1479" s="22"/>
      <c r="CG1479" s="22"/>
      <c r="CH1479" s="22"/>
      <c r="CI1479" s="22"/>
      <c r="CJ1479" s="22"/>
      <c r="CK1479" s="22"/>
      <c r="CL1479" s="22"/>
      <c r="CM1479" s="22"/>
      <c r="CN1479" s="22"/>
      <c r="CO1479" s="22"/>
      <c r="CP1479" s="22"/>
      <c r="CQ1479" s="22"/>
      <c r="CR1479" s="22"/>
      <c r="CS1479" s="22"/>
      <c r="CT1479" s="22"/>
      <c r="CU1479" s="22"/>
      <c r="CV1479" s="22"/>
      <c r="CW1479" s="22"/>
      <c r="CX1479" s="22"/>
      <c r="CY1479" s="22"/>
      <c r="CZ1479" s="22"/>
      <c r="DA1479" s="22"/>
      <c r="DB1479" s="22"/>
    </row>
    <row r="1480" spans="1:106" s="23" customFormat="1" ht="15" customHeight="1" x14ac:dyDescent="0.2">
      <c r="A1480" s="60"/>
      <c r="B1480" s="60"/>
      <c r="C1480" s="60"/>
      <c r="D1480" s="60"/>
      <c r="E1480" s="60"/>
      <c r="F1480" s="60"/>
      <c r="G1480" s="60"/>
      <c r="H1480" s="61"/>
      <c r="I1480" s="61"/>
      <c r="J1480" s="61"/>
      <c r="K1480" s="61"/>
      <c r="L1480" s="61"/>
      <c r="M1480" s="61"/>
      <c r="N1480" s="61"/>
      <c r="O1480" s="61"/>
      <c r="P1480" s="61"/>
      <c r="Q1480" s="61"/>
      <c r="R1480" s="61"/>
      <c r="S1480" s="61"/>
      <c r="T1480" s="61"/>
      <c r="U1480" s="61"/>
      <c r="V1480" s="61"/>
      <c r="W1480" s="61"/>
      <c r="X1480" s="61"/>
      <c r="Y1480" s="61"/>
      <c r="Z1480" s="61"/>
      <c r="AA1480" s="61"/>
      <c r="AB1480" s="61"/>
      <c r="AC1480" s="61"/>
      <c r="AD1480" s="61"/>
      <c r="AE1480" s="61"/>
      <c r="AF1480" s="61"/>
      <c r="AG1480" s="61"/>
      <c r="AH1480" s="61"/>
      <c r="AI1480" s="61"/>
      <c r="AJ1480" s="61"/>
      <c r="AK1480" s="61"/>
      <c r="AL1480" s="56"/>
      <c r="AM1480" s="22"/>
      <c r="AN1480" s="22"/>
      <c r="AO1480" s="22"/>
      <c r="AP1480" s="22"/>
      <c r="AQ1480" s="22"/>
      <c r="AR1480" s="22"/>
      <c r="AS1480" s="22"/>
      <c r="AT1480" s="22"/>
      <c r="AU1480" s="22"/>
      <c r="AV1480" s="22"/>
      <c r="AW1480" s="22"/>
      <c r="AX1480" s="22"/>
      <c r="AY1480" s="22"/>
      <c r="AZ1480" s="22"/>
      <c r="BA1480" s="22"/>
      <c r="BB1480" s="22"/>
      <c r="BC1480" s="22"/>
      <c r="BD1480" s="22"/>
      <c r="BE1480" s="22"/>
      <c r="BF1480" s="22"/>
      <c r="BG1480" s="22"/>
      <c r="BH1480" s="22"/>
      <c r="BI1480" s="22"/>
      <c r="BJ1480" s="22"/>
      <c r="BK1480" s="22"/>
      <c r="BL1480" s="22"/>
      <c r="BM1480" s="22"/>
      <c r="BN1480" s="22"/>
      <c r="BO1480" s="22"/>
      <c r="BP1480" s="22"/>
      <c r="BQ1480" s="22"/>
      <c r="BR1480" s="22"/>
      <c r="BS1480" s="22"/>
      <c r="BT1480" s="22"/>
      <c r="BU1480" s="22"/>
      <c r="BV1480" s="22"/>
      <c r="BW1480" s="22"/>
      <c r="BX1480" s="22"/>
      <c r="BY1480" s="22"/>
      <c r="BZ1480" s="22"/>
      <c r="CA1480" s="22"/>
      <c r="CB1480" s="22"/>
      <c r="CC1480" s="22"/>
      <c r="CD1480" s="22"/>
      <c r="CE1480" s="22"/>
      <c r="CF1480" s="22"/>
      <c r="CG1480" s="22"/>
      <c r="CH1480" s="22"/>
      <c r="CI1480" s="22"/>
      <c r="CJ1480" s="22"/>
      <c r="CK1480" s="22"/>
      <c r="CL1480" s="22"/>
      <c r="CM1480" s="22"/>
      <c r="CN1480" s="22"/>
      <c r="CO1480" s="22"/>
      <c r="CP1480" s="22"/>
      <c r="CQ1480" s="22"/>
      <c r="CR1480" s="22"/>
      <c r="CS1480" s="22"/>
      <c r="CT1480" s="22"/>
      <c r="CU1480" s="22"/>
      <c r="CV1480" s="22"/>
      <c r="CW1480" s="22"/>
      <c r="CX1480" s="22"/>
      <c r="CY1480" s="22"/>
      <c r="CZ1480" s="22"/>
      <c r="DA1480" s="22"/>
      <c r="DB1480" s="22"/>
    </row>
    <row r="1481" spans="1:106" s="23" customFormat="1" ht="15" customHeight="1" x14ac:dyDescent="0.2">
      <c r="A1481" s="60"/>
      <c r="B1481" s="60"/>
      <c r="C1481" s="60"/>
      <c r="D1481" s="60"/>
      <c r="E1481" s="60"/>
      <c r="F1481" s="60"/>
      <c r="G1481" s="60"/>
      <c r="H1481" s="61"/>
      <c r="I1481" s="61"/>
      <c r="J1481" s="61"/>
      <c r="K1481" s="61"/>
      <c r="L1481" s="61"/>
      <c r="M1481" s="61"/>
      <c r="N1481" s="61"/>
      <c r="O1481" s="61"/>
      <c r="P1481" s="61"/>
      <c r="Q1481" s="61"/>
      <c r="R1481" s="61"/>
      <c r="S1481" s="61"/>
      <c r="T1481" s="61"/>
      <c r="U1481" s="61"/>
      <c r="V1481" s="61"/>
      <c r="W1481" s="61"/>
      <c r="X1481" s="61"/>
      <c r="Y1481" s="61"/>
      <c r="Z1481" s="61"/>
      <c r="AA1481" s="61"/>
      <c r="AB1481" s="61"/>
      <c r="AC1481" s="61"/>
      <c r="AD1481" s="61"/>
      <c r="AE1481" s="61"/>
      <c r="AF1481" s="61"/>
      <c r="AG1481" s="61"/>
      <c r="AH1481" s="61"/>
      <c r="AI1481" s="61"/>
      <c r="AJ1481" s="61"/>
      <c r="AK1481" s="61"/>
      <c r="AL1481" s="56"/>
      <c r="AM1481" s="22"/>
      <c r="AN1481" s="22"/>
      <c r="AO1481" s="22"/>
      <c r="AP1481" s="22"/>
      <c r="AQ1481" s="22"/>
      <c r="AR1481" s="22"/>
      <c r="AS1481" s="22"/>
      <c r="AT1481" s="22"/>
      <c r="AU1481" s="22"/>
      <c r="AV1481" s="22"/>
      <c r="AW1481" s="22"/>
      <c r="AX1481" s="22"/>
      <c r="AY1481" s="22"/>
      <c r="AZ1481" s="22"/>
      <c r="BA1481" s="22"/>
      <c r="BB1481" s="22"/>
      <c r="BC1481" s="22"/>
      <c r="BD1481" s="22"/>
      <c r="BE1481" s="22"/>
      <c r="BF1481" s="22"/>
      <c r="BG1481" s="22"/>
      <c r="BH1481" s="22"/>
      <c r="BI1481" s="22"/>
      <c r="BJ1481" s="22"/>
      <c r="BK1481" s="22"/>
      <c r="BL1481" s="22"/>
      <c r="BM1481" s="22"/>
      <c r="BN1481" s="22"/>
      <c r="BO1481" s="22"/>
      <c r="BP1481" s="22"/>
      <c r="BQ1481" s="22"/>
      <c r="BR1481" s="22"/>
      <c r="BS1481" s="22"/>
      <c r="BT1481" s="22"/>
      <c r="BU1481" s="22"/>
      <c r="BV1481" s="22"/>
      <c r="BW1481" s="22"/>
      <c r="BX1481" s="22"/>
      <c r="BY1481" s="22"/>
      <c r="BZ1481" s="22"/>
      <c r="CA1481" s="22"/>
      <c r="CB1481" s="22"/>
      <c r="CC1481" s="22"/>
      <c r="CD1481" s="22"/>
      <c r="CE1481" s="22"/>
      <c r="CF1481" s="22"/>
      <c r="CG1481" s="22"/>
      <c r="CH1481" s="22"/>
      <c r="CI1481" s="22"/>
      <c r="CJ1481" s="22"/>
      <c r="CK1481" s="22"/>
      <c r="CL1481" s="22"/>
      <c r="CM1481" s="22"/>
      <c r="CN1481" s="22"/>
      <c r="CO1481" s="22"/>
      <c r="CP1481" s="22"/>
      <c r="CQ1481" s="22"/>
      <c r="CR1481" s="22"/>
      <c r="CS1481" s="22"/>
      <c r="CT1481" s="22"/>
      <c r="CU1481" s="22"/>
      <c r="CV1481" s="22"/>
      <c r="CW1481" s="22"/>
      <c r="CX1481" s="22"/>
      <c r="CY1481" s="22"/>
      <c r="CZ1481" s="22"/>
      <c r="DA1481" s="22"/>
      <c r="DB1481" s="22"/>
    </row>
    <row r="1482" spans="1:106" s="23" customFormat="1" ht="15" customHeight="1" x14ac:dyDescent="0.2">
      <c r="A1482" s="60"/>
      <c r="B1482" s="60"/>
      <c r="C1482" s="60"/>
      <c r="D1482" s="60"/>
      <c r="E1482" s="60"/>
      <c r="F1482" s="60"/>
      <c r="G1482" s="60"/>
      <c r="H1482" s="61"/>
      <c r="I1482" s="61"/>
      <c r="J1482" s="61"/>
      <c r="K1482" s="61"/>
      <c r="L1482" s="61"/>
      <c r="M1482" s="61"/>
      <c r="N1482" s="61"/>
      <c r="O1482" s="61"/>
      <c r="P1482" s="61"/>
      <c r="Q1482" s="61"/>
      <c r="R1482" s="61"/>
      <c r="S1482" s="61"/>
      <c r="T1482" s="61"/>
      <c r="U1482" s="61"/>
      <c r="V1482" s="61"/>
      <c r="W1482" s="61"/>
      <c r="X1482" s="61"/>
      <c r="Y1482" s="61"/>
      <c r="Z1482" s="61"/>
      <c r="AA1482" s="61"/>
      <c r="AB1482" s="61"/>
      <c r="AC1482" s="61"/>
      <c r="AD1482" s="61"/>
      <c r="AE1482" s="61"/>
      <c r="AF1482" s="61"/>
      <c r="AG1482" s="61"/>
      <c r="AH1482" s="61"/>
      <c r="AI1482" s="61"/>
      <c r="AJ1482" s="61"/>
      <c r="AK1482" s="61"/>
      <c r="AL1482" s="56"/>
      <c r="AM1482" s="22"/>
      <c r="AN1482" s="22"/>
      <c r="AO1482" s="22"/>
      <c r="AP1482" s="22"/>
      <c r="AQ1482" s="22"/>
      <c r="AR1482" s="22"/>
      <c r="AS1482" s="22"/>
      <c r="AT1482" s="22"/>
      <c r="AU1482" s="22"/>
      <c r="AV1482" s="22"/>
      <c r="AW1482" s="22"/>
      <c r="AX1482" s="22"/>
      <c r="AY1482" s="22"/>
      <c r="AZ1482" s="22"/>
      <c r="BA1482" s="22"/>
      <c r="BB1482" s="22"/>
      <c r="BC1482" s="22"/>
      <c r="BD1482" s="22"/>
      <c r="BE1482" s="22"/>
      <c r="BF1482" s="22"/>
      <c r="BG1482" s="22"/>
      <c r="BH1482" s="22"/>
      <c r="BI1482" s="22"/>
      <c r="BJ1482" s="22"/>
      <c r="BK1482" s="22"/>
      <c r="BL1482" s="22"/>
      <c r="BM1482" s="22"/>
      <c r="BN1482" s="22"/>
      <c r="BO1482" s="22"/>
      <c r="BP1482" s="22"/>
      <c r="BQ1482" s="22"/>
      <c r="BR1482" s="22"/>
      <c r="BS1482" s="22"/>
      <c r="BT1482" s="22"/>
      <c r="BU1482" s="22"/>
      <c r="BV1482" s="22"/>
      <c r="BW1482" s="22"/>
      <c r="BX1482" s="22"/>
      <c r="BY1482" s="22"/>
      <c r="BZ1482" s="22"/>
      <c r="CA1482" s="22"/>
      <c r="CB1482" s="22"/>
      <c r="CC1482" s="22"/>
      <c r="CD1482" s="22"/>
      <c r="CE1482" s="22"/>
      <c r="CF1482" s="22"/>
      <c r="CG1482" s="22"/>
      <c r="CH1482" s="22"/>
      <c r="CI1482" s="22"/>
      <c r="CJ1482" s="22"/>
      <c r="CK1482" s="22"/>
      <c r="CL1482" s="22"/>
      <c r="CM1482" s="22"/>
      <c r="CN1482" s="22"/>
      <c r="CO1482" s="22"/>
      <c r="CP1482" s="22"/>
      <c r="CQ1482" s="22"/>
      <c r="CR1482" s="22"/>
      <c r="CS1482" s="22"/>
      <c r="CT1482" s="22"/>
      <c r="CU1482" s="22"/>
      <c r="CV1482" s="22"/>
      <c r="CW1482" s="22"/>
      <c r="CX1482" s="22"/>
      <c r="CY1482" s="22"/>
      <c r="CZ1482" s="22"/>
      <c r="DA1482" s="22"/>
      <c r="DB1482" s="22"/>
    </row>
    <row r="1483" spans="1:106" s="23" customFormat="1" ht="15" customHeight="1" x14ac:dyDescent="0.2">
      <c r="A1483" s="60"/>
      <c r="B1483" s="60"/>
      <c r="C1483" s="60"/>
      <c r="D1483" s="60"/>
      <c r="E1483" s="60"/>
      <c r="F1483" s="60"/>
      <c r="G1483" s="60"/>
      <c r="H1483" s="61"/>
      <c r="I1483" s="61"/>
      <c r="J1483" s="61"/>
      <c r="K1483" s="61"/>
      <c r="L1483" s="61"/>
      <c r="M1483" s="61"/>
      <c r="N1483" s="61"/>
      <c r="O1483" s="61"/>
      <c r="P1483" s="61"/>
      <c r="Q1483" s="61"/>
      <c r="R1483" s="61"/>
      <c r="S1483" s="61"/>
      <c r="T1483" s="61"/>
      <c r="U1483" s="61"/>
      <c r="V1483" s="61"/>
      <c r="W1483" s="61"/>
      <c r="X1483" s="61"/>
      <c r="Y1483" s="61"/>
      <c r="Z1483" s="61"/>
      <c r="AA1483" s="61"/>
      <c r="AB1483" s="61"/>
      <c r="AC1483" s="61"/>
      <c r="AD1483" s="61"/>
      <c r="AE1483" s="61"/>
      <c r="AF1483" s="61"/>
      <c r="AG1483" s="61"/>
      <c r="AH1483" s="61"/>
      <c r="AI1483" s="61"/>
      <c r="AJ1483" s="61"/>
      <c r="AK1483" s="61"/>
      <c r="AL1483" s="56"/>
      <c r="AM1483" s="22"/>
      <c r="AN1483" s="22"/>
      <c r="AO1483" s="22"/>
      <c r="AP1483" s="22"/>
      <c r="AQ1483" s="22"/>
      <c r="AR1483" s="22"/>
      <c r="AS1483" s="22"/>
      <c r="AT1483" s="22"/>
      <c r="AU1483" s="22"/>
      <c r="AV1483" s="22"/>
      <c r="AW1483" s="22"/>
      <c r="AX1483" s="22"/>
      <c r="AY1483" s="22"/>
      <c r="AZ1483" s="22"/>
      <c r="BA1483" s="22"/>
      <c r="BB1483" s="22"/>
      <c r="BC1483" s="22"/>
      <c r="BD1483" s="22"/>
      <c r="BE1483" s="22"/>
      <c r="BF1483" s="22"/>
      <c r="BG1483" s="22"/>
      <c r="BH1483" s="22"/>
      <c r="BI1483" s="22"/>
      <c r="BJ1483" s="22"/>
      <c r="BK1483" s="22"/>
      <c r="BL1483" s="22"/>
      <c r="BM1483" s="22"/>
      <c r="BN1483" s="22"/>
      <c r="BO1483" s="22"/>
      <c r="BP1483" s="22"/>
      <c r="BQ1483" s="22"/>
      <c r="BR1483" s="22"/>
      <c r="BS1483" s="22"/>
      <c r="BT1483" s="22"/>
      <c r="BU1483" s="22"/>
      <c r="BV1483" s="22"/>
      <c r="BW1483" s="22"/>
      <c r="BX1483" s="22"/>
      <c r="BY1483" s="22"/>
      <c r="BZ1483" s="22"/>
      <c r="CA1483" s="22"/>
      <c r="CB1483" s="22"/>
      <c r="CC1483" s="22"/>
      <c r="CD1483" s="22"/>
      <c r="CE1483" s="22"/>
      <c r="CF1483" s="22"/>
      <c r="CG1483" s="22"/>
      <c r="CH1483" s="22"/>
      <c r="CI1483" s="22"/>
      <c r="CJ1483" s="22"/>
      <c r="CK1483" s="22"/>
      <c r="CL1483" s="22"/>
      <c r="CM1483" s="22"/>
      <c r="CN1483" s="22"/>
      <c r="CO1483" s="22"/>
      <c r="CP1483" s="22"/>
      <c r="CQ1483" s="22"/>
      <c r="CR1483" s="22"/>
      <c r="CS1483" s="22"/>
      <c r="CT1483" s="22"/>
      <c r="CU1483" s="22"/>
      <c r="CV1483" s="22"/>
      <c r="CW1483" s="22"/>
      <c r="CX1483" s="22"/>
      <c r="CY1483" s="22"/>
      <c r="CZ1483" s="22"/>
      <c r="DA1483" s="22"/>
      <c r="DB1483" s="22"/>
    </row>
    <row r="1484" spans="1:106" s="23" customFormat="1" ht="15" customHeight="1" x14ac:dyDescent="0.2">
      <c r="A1484" s="60"/>
      <c r="B1484" s="60"/>
      <c r="C1484" s="60"/>
      <c r="D1484" s="60"/>
      <c r="E1484" s="60"/>
      <c r="F1484" s="60"/>
      <c r="G1484" s="60"/>
      <c r="H1484" s="61"/>
      <c r="I1484" s="61"/>
      <c r="J1484" s="61"/>
      <c r="K1484" s="61"/>
      <c r="L1484" s="61"/>
      <c r="M1484" s="61"/>
      <c r="N1484" s="61"/>
      <c r="O1484" s="61"/>
      <c r="P1484" s="61"/>
      <c r="Q1484" s="61"/>
      <c r="R1484" s="61"/>
      <c r="S1484" s="61"/>
      <c r="T1484" s="61"/>
      <c r="U1484" s="61"/>
      <c r="V1484" s="61"/>
      <c r="W1484" s="61"/>
      <c r="X1484" s="61"/>
      <c r="Y1484" s="61"/>
      <c r="Z1484" s="61"/>
      <c r="AA1484" s="61"/>
      <c r="AB1484" s="61"/>
      <c r="AC1484" s="61"/>
      <c r="AD1484" s="61"/>
      <c r="AE1484" s="61"/>
      <c r="AF1484" s="61"/>
      <c r="AG1484" s="61"/>
      <c r="AH1484" s="61"/>
      <c r="AI1484" s="61"/>
      <c r="AJ1484" s="61"/>
      <c r="AK1484" s="61"/>
      <c r="AL1484" s="56"/>
      <c r="AM1484" s="22"/>
      <c r="AN1484" s="22"/>
      <c r="AO1484" s="22"/>
      <c r="AP1484" s="22"/>
      <c r="AQ1484" s="22"/>
      <c r="AR1484" s="22"/>
      <c r="AS1484" s="22"/>
      <c r="AT1484" s="22"/>
      <c r="AU1484" s="22"/>
      <c r="AV1484" s="22"/>
      <c r="AW1484" s="22"/>
      <c r="AX1484" s="22"/>
      <c r="AY1484" s="22"/>
      <c r="AZ1484" s="22"/>
      <c r="BA1484" s="22"/>
      <c r="BB1484" s="22"/>
      <c r="BC1484" s="22"/>
      <c r="BD1484" s="22"/>
      <c r="BE1484" s="22"/>
      <c r="BF1484" s="22"/>
      <c r="BG1484" s="22"/>
      <c r="BH1484" s="22"/>
      <c r="BI1484" s="22"/>
      <c r="BJ1484" s="22"/>
      <c r="BK1484" s="22"/>
      <c r="BL1484" s="22"/>
      <c r="BM1484" s="22"/>
      <c r="BN1484" s="22"/>
      <c r="BO1484" s="22"/>
      <c r="BP1484" s="22"/>
      <c r="BQ1484" s="22"/>
      <c r="BR1484" s="22"/>
      <c r="BS1484" s="22"/>
      <c r="BT1484" s="22"/>
      <c r="BU1484" s="22"/>
      <c r="BV1484" s="22"/>
      <c r="BW1484" s="22"/>
      <c r="BX1484" s="22"/>
      <c r="BY1484" s="22"/>
      <c r="BZ1484" s="22"/>
      <c r="CA1484" s="22"/>
      <c r="CB1484" s="22"/>
      <c r="CC1484" s="22"/>
      <c r="CD1484" s="22"/>
      <c r="CE1484" s="22"/>
      <c r="CF1484" s="22"/>
      <c r="CG1484" s="22"/>
      <c r="CH1484" s="22"/>
      <c r="CI1484" s="22"/>
      <c r="CJ1484" s="22"/>
      <c r="CK1484" s="22"/>
      <c r="CL1484" s="22"/>
      <c r="CM1484" s="22"/>
      <c r="CN1484" s="22"/>
      <c r="CO1484" s="22"/>
      <c r="CP1484" s="22"/>
      <c r="CQ1484" s="22"/>
      <c r="CR1484" s="22"/>
      <c r="CS1484" s="22"/>
      <c r="CT1484" s="22"/>
      <c r="CU1484" s="22"/>
      <c r="CV1484" s="22"/>
      <c r="CW1484" s="22"/>
      <c r="CX1484" s="22"/>
      <c r="CY1484" s="22"/>
      <c r="CZ1484" s="22"/>
      <c r="DA1484" s="22"/>
      <c r="DB1484" s="22"/>
    </row>
    <row r="1485" spans="1:106" s="23" customFormat="1" ht="15" customHeight="1" x14ac:dyDescent="0.2">
      <c r="A1485" s="60"/>
      <c r="B1485" s="60"/>
      <c r="C1485" s="60"/>
      <c r="D1485" s="60"/>
      <c r="E1485" s="60"/>
      <c r="F1485" s="60"/>
      <c r="G1485" s="60"/>
      <c r="H1485" s="61"/>
      <c r="I1485" s="61"/>
      <c r="J1485" s="61"/>
      <c r="K1485" s="61"/>
      <c r="L1485" s="61"/>
      <c r="M1485" s="61"/>
      <c r="N1485" s="61"/>
      <c r="O1485" s="61"/>
      <c r="P1485" s="61"/>
      <c r="Q1485" s="61"/>
      <c r="R1485" s="61"/>
      <c r="S1485" s="61"/>
      <c r="T1485" s="61"/>
      <c r="U1485" s="61"/>
      <c r="V1485" s="61"/>
      <c r="W1485" s="61"/>
      <c r="X1485" s="61"/>
      <c r="Y1485" s="61"/>
      <c r="Z1485" s="61"/>
      <c r="AA1485" s="61"/>
      <c r="AB1485" s="61"/>
      <c r="AC1485" s="61"/>
      <c r="AD1485" s="61"/>
      <c r="AE1485" s="61"/>
      <c r="AF1485" s="61"/>
      <c r="AG1485" s="61"/>
      <c r="AH1485" s="61"/>
      <c r="AI1485" s="61"/>
      <c r="AJ1485" s="61"/>
      <c r="AK1485" s="61"/>
      <c r="AL1485" s="56"/>
      <c r="AM1485" s="22"/>
      <c r="AN1485" s="22"/>
      <c r="AO1485" s="22"/>
      <c r="AP1485" s="22"/>
      <c r="AQ1485" s="22"/>
      <c r="AR1485" s="22"/>
      <c r="AS1485" s="22"/>
      <c r="AT1485" s="22"/>
      <c r="AU1485" s="22"/>
      <c r="AV1485" s="22"/>
      <c r="AW1485" s="22"/>
      <c r="AX1485" s="22"/>
      <c r="AY1485" s="22"/>
      <c r="AZ1485" s="22"/>
      <c r="BA1485" s="22"/>
      <c r="BB1485" s="22"/>
      <c r="BC1485" s="22"/>
      <c r="BD1485" s="22"/>
      <c r="BE1485" s="22"/>
      <c r="BF1485" s="22"/>
      <c r="BG1485" s="22"/>
      <c r="BH1485" s="22"/>
      <c r="BI1485" s="22"/>
      <c r="BJ1485" s="22"/>
      <c r="BK1485" s="22"/>
      <c r="BL1485" s="22"/>
      <c r="BM1485" s="22"/>
      <c r="BN1485" s="22"/>
      <c r="BO1485" s="22"/>
      <c r="BP1485" s="22"/>
      <c r="BQ1485" s="22"/>
      <c r="BR1485" s="22"/>
      <c r="BS1485" s="22"/>
      <c r="BT1485" s="22"/>
      <c r="BU1485" s="22"/>
      <c r="BV1485" s="22"/>
      <c r="BW1485" s="22"/>
      <c r="BX1485" s="22"/>
      <c r="BY1485" s="22"/>
      <c r="BZ1485" s="22"/>
      <c r="CA1485" s="22"/>
      <c r="CB1485" s="22"/>
      <c r="CC1485" s="22"/>
      <c r="CD1485" s="22"/>
      <c r="CE1485" s="22"/>
      <c r="CF1485" s="22"/>
      <c r="CG1485" s="22"/>
      <c r="CH1485" s="22"/>
      <c r="CI1485" s="22"/>
      <c r="CJ1485" s="22"/>
      <c r="CK1485" s="22"/>
      <c r="CL1485" s="22"/>
      <c r="CM1485" s="22"/>
      <c r="CN1485" s="22"/>
      <c r="CO1485" s="22"/>
      <c r="CP1485" s="22"/>
      <c r="CQ1485" s="22"/>
      <c r="CR1485" s="22"/>
      <c r="CS1485" s="22"/>
      <c r="CT1485" s="22"/>
      <c r="CU1485" s="22"/>
      <c r="CV1485" s="22"/>
      <c r="CW1485" s="22"/>
      <c r="CX1485" s="22"/>
      <c r="CY1485" s="22"/>
      <c r="CZ1485" s="22"/>
      <c r="DA1485" s="22"/>
      <c r="DB1485" s="22"/>
    </row>
    <row r="1486" spans="1:106" s="23" customFormat="1" ht="15" customHeight="1" x14ac:dyDescent="0.2">
      <c r="A1486" s="60"/>
      <c r="B1486" s="60"/>
      <c r="C1486" s="60"/>
      <c r="D1486" s="60"/>
      <c r="E1486" s="60"/>
      <c r="F1486" s="60"/>
      <c r="G1486" s="60"/>
      <c r="H1486" s="61"/>
      <c r="I1486" s="61"/>
      <c r="J1486" s="61"/>
      <c r="K1486" s="61"/>
      <c r="L1486" s="61"/>
      <c r="M1486" s="61"/>
      <c r="N1486" s="61"/>
      <c r="O1486" s="61"/>
      <c r="P1486" s="61"/>
      <c r="Q1486" s="61"/>
      <c r="R1486" s="61"/>
      <c r="S1486" s="61"/>
      <c r="T1486" s="61"/>
      <c r="U1486" s="61"/>
      <c r="V1486" s="61"/>
      <c r="W1486" s="61"/>
      <c r="X1486" s="61"/>
      <c r="Y1486" s="61"/>
      <c r="Z1486" s="61"/>
      <c r="AA1486" s="61"/>
      <c r="AB1486" s="61"/>
      <c r="AC1486" s="61"/>
      <c r="AD1486" s="61"/>
      <c r="AE1486" s="61"/>
      <c r="AF1486" s="61"/>
      <c r="AG1486" s="61"/>
      <c r="AH1486" s="61"/>
      <c r="AI1486" s="61"/>
      <c r="AJ1486" s="61"/>
      <c r="AK1486" s="61"/>
      <c r="AL1486" s="56"/>
      <c r="AM1486" s="22"/>
      <c r="AN1486" s="22"/>
      <c r="AO1486" s="22"/>
      <c r="AP1486" s="22"/>
      <c r="AQ1486" s="22"/>
      <c r="AR1486" s="22"/>
      <c r="AS1486" s="22"/>
      <c r="AT1486" s="22"/>
      <c r="AU1486" s="22"/>
      <c r="AV1486" s="22"/>
      <c r="AW1486" s="22"/>
      <c r="AX1486" s="22"/>
      <c r="AY1486" s="22"/>
      <c r="AZ1486" s="22"/>
      <c r="BA1486" s="22"/>
      <c r="BB1486" s="22"/>
      <c r="BC1486" s="22"/>
      <c r="BD1486" s="22"/>
      <c r="BE1486" s="22"/>
      <c r="BF1486" s="22"/>
      <c r="BG1486" s="22"/>
      <c r="BH1486" s="22"/>
      <c r="BI1486" s="22"/>
      <c r="BJ1486" s="22"/>
      <c r="BK1486" s="22"/>
      <c r="BL1486" s="22"/>
      <c r="BM1486" s="22"/>
      <c r="BN1486" s="22"/>
      <c r="BO1486" s="22"/>
      <c r="BP1486" s="22"/>
      <c r="BQ1486" s="22"/>
      <c r="BR1486" s="22"/>
      <c r="BS1486" s="22"/>
      <c r="BT1486" s="22"/>
      <c r="BU1486" s="22"/>
      <c r="BV1486" s="22"/>
      <c r="BW1486" s="22"/>
      <c r="BX1486" s="22"/>
      <c r="BY1486" s="22"/>
      <c r="BZ1486" s="22"/>
      <c r="CA1486" s="22"/>
      <c r="CB1486" s="22"/>
      <c r="CC1486" s="22"/>
      <c r="CD1486" s="22"/>
      <c r="CE1486" s="22"/>
      <c r="CF1486" s="22"/>
      <c r="CG1486" s="22"/>
      <c r="CH1486" s="22"/>
      <c r="CI1486" s="22"/>
      <c r="CJ1486" s="22"/>
      <c r="CK1486" s="22"/>
      <c r="CL1486" s="22"/>
      <c r="CM1486" s="22"/>
      <c r="CN1486" s="22"/>
      <c r="CO1486" s="22"/>
      <c r="CP1486" s="22"/>
      <c r="CQ1486" s="22"/>
      <c r="CR1486" s="22"/>
      <c r="CS1486" s="22"/>
      <c r="CT1486" s="22"/>
      <c r="CU1486" s="22"/>
      <c r="CV1486" s="22"/>
      <c r="CW1486" s="22"/>
      <c r="CX1486" s="22"/>
      <c r="CY1486" s="22"/>
      <c r="CZ1486" s="22"/>
      <c r="DA1486" s="22"/>
      <c r="DB1486" s="22"/>
    </row>
    <row r="1487" spans="1:106" s="23" customFormat="1" ht="15" customHeight="1" x14ac:dyDescent="0.2">
      <c r="A1487" s="60"/>
      <c r="B1487" s="60"/>
      <c r="C1487" s="60"/>
      <c r="D1487" s="60"/>
      <c r="E1487" s="60"/>
      <c r="F1487" s="60"/>
      <c r="G1487" s="60"/>
      <c r="H1487" s="61"/>
      <c r="I1487" s="61"/>
      <c r="J1487" s="61"/>
      <c r="K1487" s="61"/>
      <c r="L1487" s="61"/>
      <c r="M1487" s="61"/>
      <c r="N1487" s="61"/>
      <c r="O1487" s="61"/>
      <c r="P1487" s="61"/>
      <c r="Q1487" s="61"/>
      <c r="R1487" s="61"/>
      <c r="S1487" s="61"/>
      <c r="T1487" s="61"/>
      <c r="U1487" s="61"/>
      <c r="V1487" s="61"/>
      <c r="W1487" s="61"/>
      <c r="X1487" s="61"/>
      <c r="Y1487" s="61"/>
      <c r="Z1487" s="61"/>
      <c r="AA1487" s="61"/>
      <c r="AB1487" s="61"/>
      <c r="AC1487" s="61"/>
      <c r="AD1487" s="61"/>
      <c r="AE1487" s="61"/>
      <c r="AF1487" s="61"/>
      <c r="AG1487" s="61"/>
      <c r="AH1487" s="61"/>
      <c r="AI1487" s="61"/>
      <c r="AJ1487" s="61"/>
      <c r="AK1487" s="61"/>
      <c r="AL1487" s="56"/>
      <c r="AM1487" s="22"/>
      <c r="AN1487" s="22"/>
      <c r="AO1487" s="22"/>
      <c r="AP1487" s="22"/>
      <c r="AQ1487" s="22"/>
      <c r="AR1487" s="22"/>
      <c r="AS1487" s="22"/>
      <c r="AT1487" s="22"/>
      <c r="AU1487" s="22"/>
      <c r="AV1487" s="22"/>
      <c r="AW1487" s="22"/>
      <c r="AX1487" s="22"/>
      <c r="AY1487" s="22"/>
      <c r="AZ1487" s="22"/>
      <c r="BA1487" s="22"/>
      <c r="BB1487" s="22"/>
      <c r="BC1487" s="22"/>
      <c r="BD1487" s="22"/>
      <c r="BE1487" s="22"/>
      <c r="BF1487" s="22"/>
      <c r="BG1487" s="22"/>
      <c r="BH1487" s="22"/>
      <c r="BI1487" s="22"/>
      <c r="BJ1487" s="22"/>
      <c r="BK1487" s="22"/>
      <c r="BL1487" s="22"/>
      <c r="BM1487" s="22"/>
      <c r="BN1487" s="22"/>
      <c r="BO1487" s="22"/>
      <c r="BP1487" s="22"/>
      <c r="BQ1487" s="22"/>
      <c r="BR1487" s="22"/>
      <c r="BS1487" s="22"/>
      <c r="BT1487" s="22"/>
      <c r="BU1487" s="22"/>
      <c r="BV1487" s="22"/>
      <c r="BW1487" s="22"/>
      <c r="BX1487" s="22"/>
      <c r="BY1487" s="22"/>
      <c r="BZ1487" s="22"/>
      <c r="CA1487" s="22"/>
      <c r="CB1487" s="22"/>
      <c r="CC1487" s="22"/>
      <c r="CD1487" s="22"/>
      <c r="CE1487" s="22"/>
      <c r="CF1487" s="22"/>
      <c r="CG1487" s="22"/>
      <c r="CH1487" s="22"/>
      <c r="CI1487" s="22"/>
      <c r="CJ1487" s="22"/>
      <c r="CK1487" s="22"/>
      <c r="CL1487" s="22"/>
      <c r="CM1487" s="22"/>
      <c r="CN1487" s="22"/>
      <c r="CO1487" s="22"/>
      <c r="CP1487" s="22"/>
      <c r="CQ1487" s="22"/>
      <c r="CR1487" s="22"/>
      <c r="CS1487" s="22"/>
      <c r="CT1487" s="22"/>
      <c r="CU1487" s="22"/>
      <c r="CV1487" s="22"/>
      <c r="CW1487" s="22"/>
      <c r="CX1487" s="22"/>
      <c r="CY1487" s="22"/>
      <c r="CZ1487" s="22"/>
      <c r="DA1487" s="22"/>
      <c r="DB1487" s="22"/>
    </row>
    <row r="1488" spans="1:106" s="23" customFormat="1" ht="15" customHeight="1" x14ac:dyDescent="0.2">
      <c r="A1488" s="60"/>
      <c r="B1488" s="60"/>
      <c r="C1488" s="60"/>
      <c r="D1488" s="60"/>
      <c r="E1488" s="60"/>
      <c r="F1488" s="60"/>
      <c r="G1488" s="60"/>
      <c r="H1488" s="61"/>
      <c r="I1488" s="61"/>
      <c r="J1488" s="61"/>
      <c r="K1488" s="61"/>
      <c r="L1488" s="61"/>
      <c r="M1488" s="61"/>
      <c r="N1488" s="61"/>
      <c r="O1488" s="61"/>
      <c r="P1488" s="61"/>
      <c r="Q1488" s="61"/>
      <c r="R1488" s="61"/>
      <c r="S1488" s="61"/>
      <c r="T1488" s="61"/>
      <c r="U1488" s="61"/>
      <c r="V1488" s="61"/>
      <c r="W1488" s="61"/>
      <c r="X1488" s="61"/>
      <c r="Y1488" s="61"/>
      <c r="Z1488" s="61"/>
      <c r="AA1488" s="61"/>
      <c r="AB1488" s="61"/>
      <c r="AC1488" s="61"/>
      <c r="AD1488" s="61"/>
      <c r="AE1488" s="61"/>
      <c r="AF1488" s="61"/>
      <c r="AG1488" s="61"/>
      <c r="AH1488" s="61"/>
      <c r="AI1488" s="61"/>
      <c r="AJ1488" s="61"/>
      <c r="AK1488" s="61"/>
      <c r="AL1488" s="56"/>
      <c r="AM1488" s="22"/>
      <c r="AN1488" s="22"/>
      <c r="AO1488" s="22"/>
      <c r="AP1488" s="22"/>
      <c r="AQ1488" s="22"/>
      <c r="AR1488" s="22"/>
      <c r="AS1488" s="22"/>
      <c r="AT1488" s="22"/>
      <c r="AU1488" s="22"/>
      <c r="AV1488" s="22"/>
      <c r="AW1488" s="22"/>
      <c r="AX1488" s="22"/>
      <c r="AY1488" s="22"/>
      <c r="AZ1488" s="22"/>
      <c r="BA1488" s="22"/>
      <c r="BB1488" s="22"/>
      <c r="BC1488" s="22"/>
      <c r="BD1488" s="22"/>
      <c r="BE1488" s="22"/>
      <c r="BF1488" s="22"/>
      <c r="BG1488" s="22"/>
      <c r="BH1488" s="22"/>
      <c r="BI1488" s="22"/>
      <c r="BJ1488" s="22"/>
      <c r="BK1488" s="22"/>
      <c r="BL1488" s="22"/>
      <c r="BM1488" s="22"/>
      <c r="BN1488" s="22"/>
      <c r="BO1488" s="22"/>
      <c r="BP1488" s="22"/>
      <c r="BQ1488" s="22"/>
      <c r="BR1488" s="22"/>
      <c r="BS1488" s="22"/>
      <c r="BT1488" s="22"/>
      <c r="BU1488" s="22"/>
      <c r="BV1488" s="22"/>
      <c r="BW1488" s="22"/>
      <c r="BX1488" s="22"/>
      <c r="BY1488" s="22"/>
      <c r="BZ1488" s="22"/>
      <c r="CA1488" s="22"/>
      <c r="CB1488" s="22"/>
      <c r="CC1488" s="22"/>
      <c r="CD1488" s="22"/>
      <c r="CE1488" s="22"/>
      <c r="CF1488" s="22"/>
      <c r="CG1488" s="22"/>
      <c r="CH1488" s="22"/>
      <c r="CI1488" s="22"/>
      <c r="CJ1488" s="22"/>
      <c r="CK1488" s="22"/>
      <c r="CL1488" s="22"/>
      <c r="CM1488" s="22"/>
      <c r="CN1488" s="22"/>
      <c r="CO1488" s="22"/>
      <c r="CP1488" s="22"/>
      <c r="CQ1488" s="22"/>
      <c r="CR1488" s="22"/>
      <c r="CS1488" s="22"/>
      <c r="CT1488" s="22"/>
      <c r="CU1488" s="22"/>
      <c r="CV1488" s="22"/>
      <c r="CW1488" s="22"/>
      <c r="CX1488" s="22"/>
      <c r="CY1488" s="22"/>
      <c r="CZ1488" s="22"/>
      <c r="DA1488" s="22"/>
      <c r="DB1488" s="22"/>
    </row>
    <row r="1489" spans="1:106" s="23" customFormat="1" ht="15" customHeight="1" x14ac:dyDescent="0.2">
      <c r="A1489" s="60"/>
      <c r="B1489" s="60"/>
      <c r="C1489" s="60"/>
      <c r="D1489" s="60"/>
      <c r="E1489" s="60"/>
      <c r="F1489" s="60"/>
      <c r="G1489" s="60"/>
      <c r="H1489" s="61"/>
      <c r="I1489" s="61"/>
      <c r="J1489" s="61"/>
      <c r="K1489" s="61"/>
      <c r="L1489" s="61"/>
      <c r="M1489" s="61"/>
      <c r="N1489" s="61"/>
      <c r="O1489" s="61"/>
      <c r="P1489" s="61"/>
      <c r="Q1489" s="61"/>
      <c r="R1489" s="61"/>
      <c r="S1489" s="61"/>
      <c r="T1489" s="61"/>
      <c r="U1489" s="61"/>
      <c r="V1489" s="61"/>
      <c r="W1489" s="61"/>
      <c r="X1489" s="61"/>
      <c r="Y1489" s="61"/>
      <c r="Z1489" s="61"/>
      <c r="AA1489" s="61"/>
      <c r="AB1489" s="61"/>
      <c r="AC1489" s="61"/>
      <c r="AD1489" s="61"/>
      <c r="AE1489" s="61"/>
      <c r="AF1489" s="61"/>
      <c r="AG1489" s="61"/>
      <c r="AH1489" s="61"/>
      <c r="AI1489" s="61"/>
      <c r="AJ1489" s="61"/>
      <c r="AK1489" s="61"/>
      <c r="AL1489" s="56"/>
      <c r="AM1489" s="22"/>
      <c r="AN1489" s="22"/>
      <c r="AO1489" s="22"/>
      <c r="AP1489" s="22"/>
      <c r="AQ1489" s="22"/>
      <c r="AR1489" s="22"/>
      <c r="AS1489" s="22"/>
      <c r="AT1489" s="22"/>
      <c r="AU1489" s="22"/>
      <c r="AV1489" s="22"/>
      <c r="AW1489" s="22"/>
      <c r="AX1489" s="22"/>
      <c r="AY1489" s="22"/>
      <c r="AZ1489" s="22"/>
      <c r="BA1489" s="22"/>
      <c r="BB1489" s="22"/>
      <c r="BC1489" s="22"/>
      <c r="BD1489" s="22"/>
      <c r="BE1489" s="22"/>
      <c r="BF1489" s="22"/>
      <c r="BG1489" s="22"/>
      <c r="BH1489" s="22"/>
      <c r="BI1489" s="22"/>
      <c r="BJ1489" s="22"/>
      <c r="BK1489" s="22"/>
      <c r="BL1489" s="22"/>
      <c r="BM1489" s="22"/>
      <c r="BN1489" s="22"/>
      <c r="BO1489" s="22"/>
      <c r="BP1489" s="22"/>
      <c r="BQ1489" s="22"/>
      <c r="BR1489" s="22"/>
      <c r="BS1489" s="22"/>
      <c r="BT1489" s="22"/>
      <c r="BU1489" s="22"/>
      <c r="BV1489" s="22"/>
      <c r="BW1489" s="22"/>
      <c r="BX1489" s="22"/>
      <c r="BY1489" s="22"/>
      <c r="BZ1489" s="22"/>
      <c r="CA1489" s="22"/>
      <c r="CB1489" s="22"/>
      <c r="CC1489" s="22"/>
      <c r="CD1489" s="22"/>
      <c r="CE1489" s="22"/>
      <c r="CF1489" s="22"/>
      <c r="CG1489" s="22"/>
      <c r="CH1489" s="22"/>
      <c r="CI1489" s="22"/>
      <c r="CJ1489" s="22"/>
      <c r="CK1489" s="22"/>
      <c r="CL1489" s="22"/>
      <c r="CM1489" s="22"/>
      <c r="CN1489" s="22"/>
      <c r="CO1489" s="22"/>
      <c r="CP1489" s="22"/>
      <c r="CQ1489" s="22"/>
      <c r="CR1489" s="22"/>
      <c r="CS1489" s="22"/>
      <c r="CT1489" s="22"/>
      <c r="CU1489" s="22"/>
      <c r="CV1489" s="22"/>
      <c r="CW1489" s="22"/>
      <c r="CX1489" s="22"/>
      <c r="CY1489" s="22"/>
      <c r="CZ1489" s="22"/>
      <c r="DA1489" s="22"/>
      <c r="DB1489" s="22"/>
    </row>
    <row r="1490" spans="1:106" s="23" customFormat="1" ht="15" customHeight="1" x14ac:dyDescent="0.2">
      <c r="A1490" s="60"/>
      <c r="B1490" s="60"/>
      <c r="C1490" s="60"/>
      <c r="D1490" s="60"/>
      <c r="E1490" s="60"/>
      <c r="F1490" s="60"/>
      <c r="G1490" s="60"/>
      <c r="H1490" s="61"/>
      <c r="I1490" s="61"/>
      <c r="J1490" s="61"/>
      <c r="K1490" s="61"/>
      <c r="L1490" s="61"/>
      <c r="M1490" s="61"/>
      <c r="N1490" s="61"/>
      <c r="O1490" s="61"/>
      <c r="P1490" s="61"/>
      <c r="Q1490" s="61"/>
      <c r="R1490" s="61"/>
      <c r="S1490" s="61"/>
      <c r="T1490" s="61"/>
      <c r="U1490" s="61"/>
      <c r="V1490" s="61"/>
      <c r="W1490" s="61"/>
      <c r="X1490" s="61"/>
      <c r="Y1490" s="61"/>
      <c r="Z1490" s="61"/>
      <c r="AA1490" s="61"/>
      <c r="AB1490" s="61"/>
      <c r="AC1490" s="61"/>
      <c r="AD1490" s="61"/>
      <c r="AE1490" s="61"/>
      <c r="AF1490" s="61"/>
      <c r="AG1490" s="61"/>
      <c r="AH1490" s="61"/>
      <c r="AI1490" s="61"/>
      <c r="AJ1490" s="61"/>
      <c r="AK1490" s="61"/>
      <c r="AL1490" s="56"/>
      <c r="AM1490" s="22"/>
      <c r="AN1490" s="22"/>
      <c r="AO1490" s="22"/>
      <c r="AP1490" s="22"/>
      <c r="AQ1490" s="22"/>
      <c r="AR1490" s="22"/>
      <c r="AS1490" s="22"/>
      <c r="AT1490" s="22"/>
      <c r="AU1490" s="22"/>
      <c r="AV1490" s="22"/>
      <c r="AW1490" s="22"/>
      <c r="AX1490" s="22"/>
      <c r="AY1490" s="22"/>
      <c r="AZ1490" s="22"/>
      <c r="BA1490" s="22"/>
      <c r="BB1490" s="22"/>
      <c r="BC1490" s="22"/>
      <c r="BD1490" s="22"/>
      <c r="BE1490" s="22"/>
      <c r="BF1490" s="22"/>
      <c r="BG1490" s="22"/>
      <c r="BH1490" s="22"/>
      <c r="BI1490" s="22"/>
      <c r="BJ1490" s="22"/>
      <c r="BK1490" s="22"/>
      <c r="BL1490" s="22"/>
      <c r="BM1490" s="22"/>
      <c r="BN1490" s="22"/>
      <c r="BO1490" s="22"/>
      <c r="BP1490" s="22"/>
      <c r="BQ1490" s="22"/>
      <c r="BR1490" s="22"/>
      <c r="BS1490" s="22"/>
      <c r="BT1490" s="22"/>
      <c r="BU1490" s="22"/>
      <c r="BV1490" s="22"/>
      <c r="BW1490" s="22"/>
      <c r="BX1490" s="22"/>
      <c r="BY1490" s="22"/>
      <c r="BZ1490" s="22"/>
      <c r="CA1490" s="22"/>
      <c r="CB1490" s="22"/>
      <c r="CC1490" s="22"/>
      <c r="CD1490" s="22"/>
      <c r="CE1490" s="22"/>
      <c r="CF1490" s="22"/>
      <c r="CG1490" s="22"/>
      <c r="CH1490" s="22"/>
      <c r="CI1490" s="22"/>
      <c r="CJ1490" s="22"/>
      <c r="CK1490" s="22"/>
      <c r="CL1490" s="22"/>
      <c r="CM1490" s="22"/>
      <c r="CN1490" s="22"/>
      <c r="CO1490" s="22"/>
      <c r="CP1490" s="22"/>
      <c r="CQ1490" s="22"/>
      <c r="CR1490" s="22"/>
      <c r="CS1490" s="22"/>
      <c r="CT1490" s="22"/>
      <c r="CU1490" s="22"/>
      <c r="CV1490" s="22"/>
      <c r="CW1490" s="22"/>
      <c r="CX1490" s="22"/>
      <c r="CY1490" s="22"/>
      <c r="CZ1490" s="22"/>
      <c r="DA1490" s="22"/>
      <c r="DB1490" s="22"/>
    </row>
    <row r="1491" spans="1:106" s="23" customFormat="1" ht="15" customHeight="1" x14ac:dyDescent="0.2">
      <c r="A1491" s="60"/>
      <c r="B1491" s="60"/>
      <c r="C1491" s="60"/>
      <c r="D1491" s="60"/>
      <c r="E1491" s="60"/>
      <c r="F1491" s="60"/>
      <c r="G1491" s="60"/>
      <c r="H1491" s="61"/>
      <c r="I1491" s="61"/>
      <c r="J1491" s="61"/>
      <c r="K1491" s="61"/>
      <c r="L1491" s="61"/>
      <c r="M1491" s="61"/>
      <c r="N1491" s="61"/>
      <c r="O1491" s="61"/>
      <c r="P1491" s="61"/>
      <c r="Q1491" s="61"/>
      <c r="R1491" s="61"/>
      <c r="S1491" s="61"/>
      <c r="T1491" s="61"/>
      <c r="U1491" s="61"/>
      <c r="V1491" s="61"/>
      <c r="W1491" s="61"/>
      <c r="X1491" s="61"/>
      <c r="Y1491" s="61"/>
      <c r="Z1491" s="61"/>
      <c r="AA1491" s="61"/>
      <c r="AB1491" s="61"/>
      <c r="AC1491" s="61"/>
      <c r="AD1491" s="61"/>
      <c r="AE1491" s="61"/>
      <c r="AF1491" s="61"/>
      <c r="AG1491" s="61"/>
      <c r="AH1491" s="61"/>
      <c r="AI1491" s="61"/>
      <c r="AJ1491" s="61"/>
      <c r="AK1491" s="61"/>
      <c r="AL1491" s="56"/>
      <c r="AM1491" s="22"/>
      <c r="AN1491" s="22"/>
      <c r="AO1491" s="22"/>
      <c r="AP1491" s="22"/>
      <c r="AQ1491" s="22"/>
      <c r="AR1491" s="22"/>
      <c r="AS1491" s="22"/>
      <c r="AT1491" s="22"/>
      <c r="AU1491" s="22"/>
      <c r="AV1491" s="22"/>
      <c r="AW1491" s="22"/>
      <c r="AX1491" s="22"/>
      <c r="AY1491" s="22"/>
      <c r="AZ1491" s="22"/>
      <c r="BA1491" s="22"/>
      <c r="BB1491" s="22"/>
      <c r="BC1491" s="22"/>
      <c r="BD1491" s="22"/>
      <c r="BE1491" s="22"/>
      <c r="BF1491" s="22"/>
      <c r="BG1491" s="22"/>
      <c r="BH1491" s="22"/>
      <c r="BI1491" s="22"/>
      <c r="BJ1491" s="22"/>
      <c r="BK1491" s="22"/>
      <c r="BL1491" s="22"/>
      <c r="BM1491" s="22"/>
      <c r="BN1491" s="22"/>
      <c r="BO1491" s="22"/>
      <c r="BP1491" s="22"/>
      <c r="BQ1491" s="22"/>
      <c r="BR1491" s="22"/>
      <c r="BS1491" s="22"/>
      <c r="BT1491" s="22"/>
      <c r="BU1491" s="22"/>
      <c r="BV1491" s="22"/>
      <c r="BW1491" s="22"/>
      <c r="BX1491" s="22"/>
      <c r="BY1491" s="22"/>
      <c r="BZ1491" s="22"/>
      <c r="CA1491" s="22"/>
      <c r="CB1491" s="22"/>
      <c r="CC1491" s="22"/>
      <c r="CD1491" s="22"/>
      <c r="CE1491" s="22"/>
      <c r="CF1491" s="22"/>
      <c r="CG1491" s="22"/>
      <c r="CH1491" s="22"/>
      <c r="CI1491" s="22"/>
      <c r="CJ1491" s="22"/>
      <c r="CK1491" s="22"/>
      <c r="CL1491" s="22"/>
      <c r="CM1491" s="22"/>
      <c r="CN1491" s="22"/>
      <c r="CO1491" s="22"/>
      <c r="CP1491" s="22"/>
      <c r="CQ1491" s="22"/>
      <c r="CR1491" s="22"/>
      <c r="CS1491" s="22"/>
      <c r="CT1491" s="22"/>
      <c r="CU1491" s="22"/>
      <c r="CV1491" s="22"/>
      <c r="CW1491" s="22"/>
      <c r="CX1491" s="22"/>
      <c r="CY1491" s="22"/>
      <c r="CZ1491" s="22"/>
      <c r="DA1491" s="22"/>
      <c r="DB1491" s="22"/>
    </row>
    <row r="1492" spans="1:106" s="23" customFormat="1" ht="15" customHeight="1" x14ac:dyDescent="0.2">
      <c r="A1492" s="60"/>
      <c r="B1492" s="60"/>
      <c r="C1492" s="60"/>
      <c r="D1492" s="60"/>
      <c r="E1492" s="60"/>
      <c r="F1492" s="60"/>
      <c r="G1492" s="60"/>
      <c r="H1492" s="61"/>
      <c r="I1492" s="61"/>
      <c r="J1492" s="61"/>
      <c r="K1492" s="61"/>
      <c r="L1492" s="61"/>
      <c r="M1492" s="61"/>
      <c r="N1492" s="61"/>
      <c r="O1492" s="61"/>
      <c r="P1492" s="61"/>
      <c r="Q1492" s="61"/>
      <c r="R1492" s="61"/>
      <c r="S1492" s="61"/>
      <c r="T1492" s="61"/>
      <c r="U1492" s="61"/>
      <c r="V1492" s="61"/>
      <c r="W1492" s="61"/>
      <c r="X1492" s="61"/>
      <c r="Y1492" s="61"/>
      <c r="Z1492" s="61"/>
      <c r="AA1492" s="61"/>
      <c r="AB1492" s="61"/>
      <c r="AC1492" s="61"/>
      <c r="AD1492" s="61"/>
      <c r="AE1492" s="61"/>
      <c r="AF1492" s="61"/>
      <c r="AG1492" s="61"/>
      <c r="AH1492" s="61"/>
      <c r="AI1492" s="61"/>
      <c r="AJ1492" s="61"/>
      <c r="AK1492" s="61"/>
      <c r="AL1492" s="56"/>
      <c r="AM1492" s="22"/>
      <c r="AN1492" s="22"/>
      <c r="AO1492" s="22"/>
      <c r="AP1492" s="22"/>
      <c r="AQ1492" s="22"/>
      <c r="AR1492" s="22"/>
      <c r="AS1492" s="22"/>
      <c r="AT1492" s="22"/>
      <c r="AU1492" s="22"/>
      <c r="AV1492" s="22"/>
      <c r="AW1492" s="22"/>
      <c r="AX1492" s="22"/>
      <c r="AY1492" s="22"/>
      <c r="AZ1492" s="22"/>
      <c r="BA1492" s="22"/>
      <c r="BB1492" s="22"/>
      <c r="BC1492" s="22"/>
      <c r="BD1492" s="22"/>
      <c r="BE1492" s="22"/>
      <c r="BF1492" s="22"/>
      <c r="BG1492" s="22"/>
      <c r="BH1492" s="22"/>
      <c r="BI1492" s="22"/>
      <c r="BJ1492" s="22"/>
      <c r="BK1492" s="22"/>
      <c r="BL1492" s="22"/>
      <c r="BM1492" s="22"/>
      <c r="BN1492" s="22"/>
      <c r="BO1492" s="22"/>
      <c r="BP1492" s="22"/>
      <c r="BQ1492" s="22"/>
      <c r="BR1492" s="22"/>
      <c r="BS1492" s="22"/>
      <c r="BT1492" s="22"/>
      <c r="BU1492" s="22"/>
      <c r="BV1492" s="22"/>
      <c r="BW1492" s="22"/>
      <c r="BX1492" s="22"/>
      <c r="BY1492" s="22"/>
      <c r="BZ1492" s="22"/>
      <c r="CA1492" s="22"/>
      <c r="CB1492" s="22"/>
      <c r="CC1492" s="22"/>
      <c r="CD1492" s="22"/>
      <c r="CE1492" s="22"/>
      <c r="CF1492" s="22"/>
      <c r="CG1492" s="22"/>
      <c r="CH1492" s="22"/>
      <c r="CI1492" s="22"/>
      <c r="CJ1492" s="22"/>
      <c r="CK1492" s="22"/>
      <c r="CL1492" s="22"/>
      <c r="CM1492" s="22"/>
      <c r="CN1492" s="22"/>
      <c r="CO1492" s="22"/>
      <c r="CP1492" s="22"/>
      <c r="CQ1492" s="22"/>
      <c r="CR1492" s="22"/>
      <c r="CS1492" s="22"/>
      <c r="CT1492" s="22"/>
      <c r="CU1492" s="22"/>
      <c r="CV1492" s="22"/>
      <c r="CW1492" s="22"/>
      <c r="CX1492" s="22"/>
      <c r="CY1492" s="22"/>
      <c r="CZ1492" s="22"/>
      <c r="DA1492" s="22"/>
      <c r="DB1492" s="22"/>
    </row>
    <row r="1493" spans="1:106" s="23" customFormat="1" ht="15" customHeight="1" x14ac:dyDescent="0.2">
      <c r="A1493" s="60"/>
      <c r="B1493" s="60"/>
      <c r="C1493" s="60"/>
      <c r="D1493" s="60"/>
      <c r="E1493" s="60"/>
      <c r="F1493" s="60"/>
      <c r="G1493" s="60"/>
      <c r="H1493" s="61"/>
      <c r="I1493" s="61"/>
      <c r="J1493" s="61"/>
      <c r="K1493" s="61"/>
      <c r="L1493" s="61"/>
      <c r="M1493" s="61"/>
      <c r="N1493" s="61"/>
      <c r="O1493" s="61"/>
      <c r="P1493" s="61"/>
      <c r="Q1493" s="61"/>
      <c r="R1493" s="61"/>
      <c r="S1493" s="61"/>
      <c r="T1493" s="61"/>
      <c r="U1493" s="61"/>
      <c r="V1493" s="61"/>
      <c r="W1493" s="61"/>
      <c r="X1493" s="61"/>
      <c r="Y1493" s="61"/>
      <c r="Z1493" s="61"/>
      <c r="AA1493" s="61"/>
      <c r="AB1493" s="61"/>
      <c r="AC1493" s="61"/>
      <c r="AD1493" s="61"/>
      <c r="AE1493" s="61"/>
      <c r="AF1493" s="61"/>
      <c r="AG1493" s="61"/>
      <c r="AH1493" s="61"/>
      <c r="AI1493" s="61"/>
      <c r="AJ1493" s="61"/>
      <c r="AK1493" s="61"/>
      <c r="AL1493" s="56"/>
      <c r="AM1493" s="22"/>
      <c r="AN1493" s="22"/>
      <c r="AO1493" s="22"/>
      <c r="AP1493" s="22"/>
      <c r="AQ1493" s="22"/>
      <c r="AR1493" s="22"/>
      <c r="AS1493" s="22"/>
      <c r="AT1493" s="22"/>
      <c r="AU1493" s="22"/>
      <c r="AV1493" s="22"/>
      <c r="AW1493" s="22"/>
      <c r="AX1493" s="22"/>
      <c r="AY1493" s="22"/>
      <c r="AZ1493" s="22"/>
      <c r="BA1493" s="22"/>
      <c r="BB1493" s="22"/>
      <c r="BC1493" s="22"/>
      <c r="BD1493" s="22"/>
      <c r="BE1493" s="22"/>
      <c r="BF1493" s="22"/>
      <c r="BG1493" s="22"/>
      <c r="BH1493" s="22"/>
      <c r="BI1493" s="22"/>
      <c r="BJ1493" s="22"/>
      <c r="BK1493" s="22"/>
      <c r="BL1493" s="22"/>
      <c r="BM1493" s="22"/>
      <c r="BN1493" s="22"/>
      <c r="BO1493" s="22"/>
      <c r="BP1493" s="22"/>
      <c r="BQ1493" s="22"/>
      <c r="BR1493" s="22"/>
      <c r="BS1493" s="22"/>
      <c r="BT1493" s="22"/>
      <c r="BU1493" s="22"/>
      <c r="BV1493" s="22"/>
      <c r="BW1493" s="22"/>
      <c r="BX1493" s="22"/>
      <c r="BY1493" s="22"/>
      <c r="BZ1493" s="22"/>
      <c r="CA1493" s="22"/>
      <c r="CB1493" s="22"/>
      <c r="CC1493" s="22"/>
      <c r="CD1493" s="22"/>
      <c r="CE1493" s="22"/>
      <c r="CF1493" s="22"/>
      <c r="CG1493" s="22"/>
      <c r="CH1493" s="22"/>
      <c r="CI1493" s="22"/>
      <c r="CJ1493" s="22"/>
      <c r="CK1493" s="22"/>
      <c r="CL1493" s="22"/>
      <c r="CM1493" s="22"/>
      <c r="CN1493" s="22"/>
      <c r="CO1493" s="22"/>
      <c r="CP1493" s="22"/>
      <c r="CQ1493" s="22"/>
      <c r="CR1493" s="22"/>
      <c r="CS1493" s="22"/>
      <c r="CT1493" s="22"/>
      <c r="CU1493" s="22"/>
      <c r="CV1493" s="22"/>
      <c r="CW1493" s="22"/>
      <c r="CX1493" s="22"/>
      <c r="CY1493" s="22"/>
      <c r="CZ1493" s="22"/>
      <c r="DA1493" s="22"/>
      <c r="DB1493" s="22"/>
    </row>
    <row r="1494" spans="1:106" s="23" customFormat="1" ht="15" customHeight="1" x14ac:dyDescent="0.2">
      <c r="A1494" s="60"/>
      <c r="B1494" s="60"/>
      <c r="C1494" s="60"/>
      <c r="D1494" s="60"/>
      <c r="E1494" s="60"/>
      <c r="F1494" s="60"/>
      <c r="G1494" s="60"/>
      <c r="H1494" s="61"/>
      <c r="I1494" s="61"/>
      <c r="J1494" s="61"/>
      <c r="K1494" s="61"/>
      <c r="L1494" s="61"/>
      <c r="M1494" s="61"/>
      <c r="N1494" s="61"/>
      <c r="O1494" s="61"/>
      <c r="P1494" s="61"/>
      <c r="Q1494" s="61"/>
      <c r="R1494" s="61"/>
      <c r="S1494" s="61"/>
      <c r="T1494" s="61"/>
      <c r="U1494" s="61"/>
      <c r="V1494" s="61"/>
      <c r="W1494" s="61"/>
      <c r="X1494" s="61"/>
      <c r="Y1494" s="61"/>
      <c r="Z1494" s="61"/>
      <c r="AA1494" s="61"/>
      <c r="AB1494" s="61"/>
      <c r="AC1494" s="61"/>
      <c r="AD1494" s="61"/>
      <c r="AE1494" s="61"/>
      <c r="AF1494" s="61"/>
      <c r="AG1494" s="61"/>
      <c r="AH1494" s="61"/>
      <c r="AI1494" s="61"/>
      <c r="AJ1494" s="61"/>
      <c r="AK1494" s="61"/>
      <c r="AL1494" s="56"/>
      <c r="AM1494" s="22"/>
      <c r="AN1494" s="22"/>
      <c r="AO1494" s="22"/>
      <c r="AP1494" s="22"/>
      <c r="AQ1494" s="22"/>
      <c r="AR1494" s="22"/>
      <c r="AS1494" s="22"/>
      <c r="AT1494" s="22"/>
      <c r="AU1494" s="22"/>
      <c r="AV1494" s="22"/>
      <c r="AW1494" s="22"/>
      <c r="AX1494" s="22"/>
      <c r="AY1494" s="22"/>
      <c r="AZ1494" s="22"/>
      <c r="BA1494" s="22"/>
      <c r="BB1494" s="22"/>
      <c r="BC1494" s="22"/>
      <c r="BD1494" s="22"/>
      <c r="BE1494" s="22"/>
      <c r="BF1494" s="22"/>
      <c r="BG1494" s="22"/>
      <c r="BH1494" s="22"/>
      <c r="BI1494" s="22"/>
      <c r="BJ1494" s="22"/>
      <c r="BK1494" s="22"/>
      <c r="BL1494" s="22"/>
      <c r="BM1494" s="22"/>
      <c r="BN1494" s="22"/>
      <c r="BO1494" s="22"/>
      <c r="BP1494" s="22"/>
      <c r="BQ1494" s="22"/>
      <c r="BR1494" s="22"/>
      <c r="BS1494" s="22"/>
      <c r="BT1494" s="22"/>
      <c r="BU1494" s="22"/>
      <c r="BV1494" s="22"/>
      <c r="BW1494" s="22"/>
      <c r="BX1494" s="22"/>
      <c r="BY1494" s="22"/>
      <c r="BZ1494" s="22"/>
      <c r="CA1494" s="22"/>
      <c r="CB1494" s="22"/>
      <c r="CC1494" s="22"/>
      <c r="CD1494" s="22"/>
      <c r="CE1494" s="22"/>
      <c r="CF1494" s="22"/>
      <c r="CG1494" s="22"/>
      <c r="CH1494" s="22"/>
      <c r="CI1494" s="22"/>
      <c r="CJ1494" s="22"/>
      <c r="CK1494" s="22"/>
      <c r="CL1494" s="22"/>
      <c r="CM1494" s="22"/>
      <c r="CN1494" s="22"/>
      <c r="CO1494" s="22"/>
      <c r="CP1494" s="22"/>
      <c r="CQ1494" s="22"/>
      <c r="CR1494" s="22"/>
      <c r="CS1494" s="22"/>
      <c r="CT1494" s="22"/>
      <c r="CU1494" s="22"/>
      <c r="CV1494" s="22"/>
      <c r="CW1494" s="22"/>
      <c r="CX1494" s="22"/>
      <c r="CY1494" s="22"/>
      <c r="CZ1494" s="22"/>
      <c r="DA1494" s="22"/>
      <c r="DB1494" s="22"/>
    </row>
    <row r="1495" spans="1:106" s="23" customFormat="1" ht="15" customHeight="1" x14ac:dyDescent="0.2">
      <c r="A1495" s="60"/>
      <c r="B1495" s="60"/>
      <c r="C1495" s="60"/>
      <c r="D1495" s="60"/>
      <c r="E1495" s="60"/>
      <c r="F1495" s="60"/>
      <c r="G1495" s="60"/>
      <c r="H1495" s="61"/>
      <c r="I1495" s="61"/>
      <c r="J1495" s="61"/>
      <c r="K1495" s="61"/>
      <c r="L1495" s="61"/>
      <c r="M1495" s="61"/>
      <c r="N1495" s="61"/>
      <c r="O1495" s="61"/>
      <c r="P1495" s="61"/>
      <c r="Q1495" s="61"/>
      <c r="R1495" s="61"/>
      <c r="S1495" s="61"/>
      <c r="T1495" s="61"/>
      <c r="U1495" s="61"/>
      <c r="V1495" s="61"/>
      <c r="W1495" s="61"/>
      <c r="X1495" s="61"/>
      <c r="Y1495" s="61"/>
      <c r="Z1495" s="61"/>
      <c r="AA1495" s="61"/>
      <c r="AB1495" s="61"/>
      <c r="AC1495" s="61"/>
      <c r="AD1495" s="61"/>
      <c r="AE1495" s="61"/>
      <c r="AF1495" s="61"/>
      <c r="AG1495" s="61"/>
      <c r="AH1495" s="61"/>
      <c r="AI1495" s="61"/>
      <c r="AJ1495" s="61"/>
      <c r="AK1495" s="61"/>
      <c r="AL1495" s="56"/>
      <c r="AM1495" s="22"/>
      <c r="AN1495" s="22"/>
      <c r="AO1495" s="22"/>
      <c r="AP1495" s="22"/>
      <c r="AQ1495" s="22"/>
      <c r="AR1495" s="22"/>
      <c r="AS1495" s="22"/>
      <c r="AT1495" s="22"/>
      <c r="AU1495" s="22"/>
      <c r="AV1495" s="22"/>
      <c r="AW1495" s="22"/>
      <c r="AX1495" s="22"/>
      <c r="AY1495" s="22"/>
      <c r="AZ1495" s="22"/>
      <c r="BA1495" s="22"/>
      <c r="BB1495" s="22"/>
      <c r="BC1495" s="22"/>
      <c r="BD1495" s="22"/>
      <c r="BE1495" s="22"/>
      <c r="BF1495" s="22"/>
      <c r="BG1495" s="22"/>
      <c r="BH1495" s="22"/>
      <c r="BI1495" s="22"/>
      <c r="BJ1495" s="22"/>
      <c r="BK1495" s="22"/>
      <c r="BL1495" s="22"/>
      <c r="BM1495" s="22"/>
      <c r="BN1495" s="22"/>
      <c r="BO1495" s="22"/>
      <c r="BP1495" s="22"/>
      <c r="BQ1495" s="22"/>
      <c r="BR1495" s="22"/>
      <c r="BS1495" s="22"/>
      <c r="BT1495" s="22"/>
      <c r="BU1495" s="22"/>
      <c r="BV1495" s="22"/>
      <c r="BW1495" s="22"/>
      <c r="BX1495" s="22"/>
      <c r="BY1495" s="22"/>
      <c r="BZ1495" s="22"/>
      <c r="CA1495" s="22"/>
      <c r="CB1495" s="22"/>
      <c r="CC1495" s="22"/>
      <c r="CD1495" s="22"/>
      <c r="CE1495" s="22"/>
      <c r="CF1495" s="22"/>
      <c r="CG1495" s="22"/>
      <c r="CH1495" s="22"/>
      <c r="CI1495" s="22"/>
      <c r="CJ1495" s="22"/>
      <c r="CK1495" s="22"/>
      <c r="CL1495" s="22"/>
      <c r="CM1495" s="22"/>
      <c r="CN1495" s="22"/>
      <c r="CO1495" s="22"/>
      <c r="CP1495" s="22"/>
      <c r="CQ1495" s="22"/>
      <c r="CR1495" s="22"/>
      <c r="CS1495" s="22"/>
      <c r="CT1495" s="22"/>
      <c r="CU1495" s="22"/>
      <c r="CV1495" s="22"/>
      <c r="CW1495" s="22"/>
      <c r="CX1495" s="22"/>
      <c r="CY1495" s="22"/>
      <c r="CZ1495" s="22"/>
      <c r="DA1495" s="22"/>
      <c r="DB1495" s="22"/>
    </row>
    <row r="1496" spans="1:106" s="23" customFormat="1" ht="15" customHeight="1" x14ac:dyDescent="0.2">
      <c r="A1496" s="60"/>
      <c r="B1496" s="60"/>
      <c r="C1496" s="60"/>
      <c r="D1496" s="60"/>
      <c r="E1496" s="60"/>
      <c r="F1496" s="60"/>
      <c r="G1496" s="60"/>
      <c r="H1496" s="61"/>
      <c r="I1496" s="61"/>
      <c r="J1496" s="61"/>
      <c r="K1496" s="61"/>
      <c r="L1496" s="61"/>
      <c r="M1496" s="61"/>
      <c r="N1496" s="61"/>
      <c r="O1496" s="61"/>
      <c r="P1496" s="61"/>
      <c r="Q1496" s="61"/>
      <c r="R1496" s="61"/>
      <c r="S1496" s="61"/>
      <c r="T1496" s="61"/>
      <c r="U1496" s="61"/>
      <c r="V1496" s="61"/>
      <c r="W1496" s="61"/>
      <c r="X1496" s="61"/>
      <c r="Y1496" s="61"/>
      <c r="Z1496" s="61"/>
      <c r="AA1496" s="61"/>
      <c r="AB1496" s="61"/>
      <c r="AC1496" s="61"/>
      <c r="AD1496" s="61"/>
      <c r="AE1496" s="61"/>
      <c r="AF1496" s="61"/>
      <c r="AG1496" s="61"/>
      <c r="AH1496" s="61"/>
      <c r="AI1496" s="61"/>
      <c r="AJ1496" s="61"/>
      <c r="AK1496" s="61"/>
      <c r="AL1496" s="56"/>
      <c r="AM1496" s="22"/>
      <c r="AN1496" s="22"/>
      <c r="AO1496" s="22"/>
      <c r="AP1496" s="22"/>
      <c r="AQ1496" s="22"/>
      <c r="AR1496" s="22"/>
      <c r="AS1496" s="22"/>
      <c r="AT1496" s="22"/>
      <c r="AU1496" s="22"/>
      <c r="AV1496" s="22"/>
      <c r="AW1496" s="22"/>
      <c r="AX1496" s="22"/>
      <c r="AY1496" s="22"/>
      <c r="AZ1496" s="22"/>
      <c r="BA1496" s="22"/>
      <c r="BB1496" s="22"/>
      <c r="BC1496" s="22"/>
      <c r="BD1496" s="22"/>
      <c r="BE1496" s="22"/>
      <c r="BF1496" s="22"/>
      <c r="BG1496" s="22"/>
      <c r="BH1496" s="22"/>
      <c r="BI1496" s="22"/>
      <c r="BJ1496" s="22"/>
      <c r="BK1496" s="22"/>
      <c r="BL1496" s="22"/>
      <c r="BM1496" s="22"/>
      <c r="BN1496" s="22"/>
      <c r="BO1496" s="22"/>
      <c r="BP1496" s="22"/>
      <c r="BQ1496" s="22"/>
      <c r="BR1496" s="22"/>
      <c r="BS1496" s="22"/>
      <c r="BT1496" s="22"/>
      <c r="BU1496" s="22"/>
      <c r="BV1496" s="22"/>
      <c r="BW1496" s="22"/>
      <c r="BX1496" s="22"/>
      <c r="BY1496" s="22"/>
      <c r="BZ1496" s="22"/>
      <c r="CA1496" s="22"/>
      <c r="CB1496" s="22"/>
      <c r="CC1496" s="22"/>
      <c r="CD1496" s="22"/>
      <c r="CE1496" s="22"/>
      <c r="CF1496" s="22"/>
      <c r="CG1496" s="22"/>
      <c r="CH1496" s="22"/>
      <c r="CI1496" s="22"/>
      <c r="CJ1496" s="22"/>
      <c r="CK1496" s="22"/>
      <c r="CL1496" s="22"/>
      <c r="CM1496" s="22"/>
      <c r="CN1496" s="22"/>
      <c r="CO1496" s="22"/>
      <c r="CP1496" s="22"/>
      <c r="CQ1496" s="22"/>
      <c r="CR1496" s="22"/>
      <c r="CS1496" s="22"/>
      <c r="CT1496" s="22"/>
      <c r="CU1496" s="22"/>
      <c r="CV1496" s="22"/>
      <c r="CW1496" s="22"/>
      <c r="CX1496" s="22"/>
      <c r="CY1496" s="22"/>
      <c r="CZ1496" s="22"/>
      <c r="DA1496" s="22"/>
      <c r="DB1496" s="22"/>
    </row>
    <row r="1497" spans="1:106" s="23" customFormat="1" ht="15" customHeight="1" x14ac:dyDescent="0.2">
      <c r="A1497" s="60"/>
      <c r="B1497" s="60"/>
      <c r="C1497" s="60"/>
      <c r="D1497" s="60"/>
      <c r="E1497" s="60"/>
      <c r="F1497" s="60"/>
      <c r="G1497" s="60"/>
      <c r="H1497" s="61"/>
      <c r="I1497" s="61"/>
      <c r="J1497" s="61"/>
      <c r="K1497" s="61"/>
      <c r="L1497" s="61"/>
      <c r="M1497" s="61"/>
      <c r="N1497" s="61"/>
      <c r="O1497" s="61"/>
      <c r="P1497" s="61"/>
      <c r="Q1497" s="61"/>
      <c r="R1497" s="61"/>
      <c r="S1497" s="61"/>
      <c r="T1497" s="61"/>
      <c r="U1497" s="61"/>
      <c r="V1497" s="61"/>
      <c r="W1497" s="61"/>
      <c r="X1497" s="61"/>
      <c r="Y1497" s="61"/>
      <c r="Z1497" s="61"/>
      <c r="AA1497" s="61"/>
      <c r="AB1497" s="61"/>
      <c r="AC1497" s="61"/>
      <c r="AD1497" s="61"/>
      <c r="AE1497" s="61"/>
      <c r="AF1497" s="61"/>
      <c r="AG1497" s="61"/>
      <c r="AH1497" s="61"/>
      <c r="AI1497" s="61"/>
      <c r="AJ1497" s="61"/>
      <c r="AK1497" s="61"/>
      <c r="AL1497" s="56"/>
      <c r="AM1497" s="22"/>
      <c r="AN1497" s="22"/>
      <c r="AO1497" s="22"/>
      <c r="AP1497" s="22"/>
      <c r="AQ1497" s="22"/>
      <c r="AR1497" s="22"/>
      <c r="AS1497" s="22"/>
      <c r="AT1497" s="22"/>
      <c r="AU1497" s="22"/>
      <c r="AV1497" s="22"/>
      <c r="AW1497" s="22"/>
      <c r="AX1497" s="22"/>
      <c r="AY1497" s="22"/>
      <c r="AZ1497" s="22"/>
      <c r="BA1497" s="22"/>
      <c r="BB1497" s="22"/>
      <c r="BC1497" s="22"/>
      <c r="BD1497" s="22"/>
      <c r="BE1497" s="22"/>
      <c r="BF1497" s="22"/>
      <c r="BG1497" s="22"/>
      <c r="BH1497" s="22"/>
      <c r="BI1497" s="22"/>
      <c r="BJ1497" s="22"/>
      <c r="BK1497" s="22"/>
      <c r="BL1497" s="22"/>
      <c r="BM1497" s="22"/>
      <c r="BN1497" s="22"/>
      <c r="BO1497" s="22"/>
      <c r="BP1497" s="22"/>
      <c r="BQ1497" s="22"/>
      <c r="BR1497" s="22"/>
      <c r="BS1497" s="22"/>
      <c r="BT1497" s="22"/>
      <c r="BU1497" s="22"/>
      <c r="BV1497" s="22"/>
      <c r="BW1497" s="22"/>
      <c r="BX1497" s="22"/>
      <c r="BY1497" s="22"/>
      <c r="BZ1497" s="22"/>
      <c r="CA1497" s="22"/>
      <c r="CB1497" s="22"/>
      <c r="CC1497" s="22"/>
      <c r="CD1497" s="22"/>
      <c r="CE1497" s="22"/>
      <c r="CF1497" s="22"/>
      <c r="CG1497" s="22"/>
      <c r="CH1497" s="22"/>
      <c r="CI1497" s="22"/>
      <c r="CJ1497" s="22"/>
      <c r="CK1497" s="22"/>
      <c r="CL1497" s="22"/>
      <c r="CM1497" s="22"/>
      <c r="CN1497" s="22"/>
      <c r="CO1497" s="22"/>
      <c r="CP1497" s="22"/>
      <c r="CQ1497" s="22"/>
      <c r="CR1497" s="22"/>
      <c r="CS1497" s="22"/>
      <c r="CT1497" s="22"/>
      <c r="CU1497" s="22"/>
      <c r="CV1497" s="22"/>
      <c r="CW1497" s="22"/>
      <c r="CX1497" s="22"/>
      <c r="CY1497" s="22"/>
      <c r="CZ1497" s="22"/>
      <c r="DA1497" s="22"/>
      <c r="DB1497" s="22"/>
    </row>
    <row r="1498" spans="1:106" s="23" customFormat="1" ht="15" customHeight="1" x14ac:dyDescent="0.2">
      <c r="A1498" s="60"/>
      <c r="B1498" s="60"/>
      <c r="C1498" s="60"/>
      <c r="D1498" s="60"/>
      <c r="E1498" s="60"/>
      <c r="F1498" s="60"/>
      <c r="G1498" s="60"/>
      <c r="H1498" s="61"/>
      <c r="I1498" s="61"/>
      <c r="J1498" s="61"/>
      <c r="K1498" s="61"/>
      <c r="L1498" s="61"/>
      <c r="M1498" s="61"/>
      <c r="N1498" s="61"/>
      <c r="O1498" s="61"/>
      <c r="P1498" s="61"/>
      <c r="Q1498" s="61"/>
      <c r="R1498" s="61"/>
      <c r="S1498" s="61"/>
      <c r="T1498" s="61"/>
      <c r="U1498" s="61"/>
      <c r="V1498" s="61"/>
      <c r="W1498" s="61"/>
      <c r="X1498" s="61"/>
      <c r="Y1498" s="61"/>
      <c r="Z1498" s="61"/>
      <c r="AA1498" s="61"/>
      <c r="AB1498" s="61"/>
      <c r="AC1498" s="61"/>
      <c r="AD1498" s="61"/>
      <c r="AE1498" s="61"/>
      <c r="AF1498" s="61"/>
      <c r="AG1498" s="61"/>
      <c r="AH1498" s="61"/>
      <c r="AI1498" s="61"/>
      <c r="AJ1498" s="61"/>
      <c r="AK1498" s="61"/>
      <c r="AL1498" s="56"/>
      <c r="AM1498" s="22"/>
      <c r="AN1498" s="22"/>
      <c r="AO1498" s="22"/>
      <c r="AP1498" s="22"/>
      <c r="AQ1498" s="22"/>
      <c r="AR1498" s="22"/>
      <c r="AS1498" s="22"/>
      <c r="AT1498" s="22"/>
      <c r="AU1498" s="22"/>
      <c r="AV1498" s="22"/>
      <c r="AW1498" s="22"/>
      <c r="AX1498" s="22"/>
      <c r="AY1498" s="22"/>
      <c r="AZ1498" s="22"/>
      <c r="BA1498" s="22"/>
      <c r="BB1498" s="22"/>
      <c r="BC1498" s="22"/>
      <c r="BD1498" s="22"/>
      <c r="BE1498" s="22"/>
      <c r="BF1498" s="22"/>
      <c r="BG1498" s="22"/>
      <c r="BH1498" s="22"/>
      <c r="BI1498" s="22"/>
      <c r="BJ1498" s="22"/>
      <c r="BK1498" s="22"/>
      <c r="BL1498" s="22"/>
      <c r="BM1498" s="22"/>
      <c r="BN1498" s="22"/>
      <c r="BO1498" s="22"/>
      <c r="BP1498" s="22"/>
      <c r="BQ1498" s="22"/>
      <c r="BR1498" s="22"/>
      <c r="BS1498" s="22"/>
      <c r="BT1498" s="22"/>
      <c r="BU1498" s="22"/>
      <c r="BV1498" s="22"/>
      <c r="BW1498" s="22"/>
      <c r="BX1498" s="22"/>
      <c r="BY1498" s="22"/>
      <c r="BZ1498" s="22"/>
      <c r="CA1498" s="22"/>
      <c r="CB1498" s="22"/>
      <c r="CC1498" s="22"/>
      <c r="CD1498" s="22"/>
      <c r="CE1498" s="22"/>
      <c r="CF1498" s="22"/>
      <c r="CG1498" s="22"/>
      <c r="CH1498" s="22"/>
      <c r="CI1498" s="22"/>
      <c r="CJ1498" s="22"/>
      <c r="CK1498" s="22"/>
      <c r="CL1498" s="22"/>
      <c r="CM1498" s="22"/>
      <c r="CN1498" s="22"/>
      <c r="CO1498" s="22"/>
      <c r="CP1498" s="22"/>
      <c r="CQ1498" s="22"/>
      <c r="CR1498" s="22"/>
      <c r="CS1498" s="22"/>
      <c r="CT1498" s="22"/>
      <c r="CU1498" s="22"/>
      <c r="CV1498" s="22"/>
      <c r="CW1498" s="22"/>
      <c r="CX1498" s="22"/>
      <c r="CY1498" s="22"/>
      <c r="CZ1498" s="22"/>
      <c r="DA1498" s="22"/>
      <c r="DB1498" s="22"/>
    </row>
    <row r="1499" spans="1:106" s="23" customFormat="1" ht="15" customHeight="1" x14ac:dyDescent="0.2">
      <c r="A1499" s="60"/>
      <c r="B1499" s="60"/>
      <c r="C1499" s="60"/>
      <c r="D1499" s="60"/>
      <c r="E1499" s="60"/>
      <c r="F1499" s="60"/>
      <c r="G1499" s="60"/>
      <c r="H1499" s="61"/>
      <c r="I1499" s="61"/>
      <c r="J1499" s="61"/>
      <c r="K1499" s="61"/>
      <c r="L1499" s="61"/>
      <c r="M1499" s="61"/>
      <c r="N1499" s="61"/>
      <c r="O1499" s="61"/>
      <c r="P1499" s="61"/>
      <c r="Q1499" s="61"/>
      <c r="R1499" s="61"/>
      <c r="S1499" s="61"/>
      <c r="T1499" s="61"/>
      <c r="U1499" s="61"/>
      <c r="V1499" s="61"/>
      <c r="W1499" s="61"/>
      <c r="X1499" s="61"/>
      <c r="Y1499" s="61"/>
      <c r="Z1499" s="61"/>
      <c r="AA1499" s="61"/>
      <c r="AB1499" s="61"/>
      <c r="AC1499" s="61"/>
      <c r="AD1499" s="61"/>
      <c r="AE1499" s="61"/>
      <c r="AF1499" s="61"/>
      <c r="AG1499" s="61"/>
      <c r="AH1499" s="61"/>
      <c r="AI1499" s="61"/>
      <c r="AJ1499" s="61"/>
      <c r="AK1499" s="61"/>
      <c r="AL1499" s="56"/>
      <c r="AM1499" s="22"/>
      <c r="AN1499" s="22"/>
      <c r="AO1499" s="22"/>
      <c r="AP1499" s="22"/>
      <c r="AQ1499" s="22"/>
      <c r="AR1499" s="22"/>
      <c r="AS1499" s="22"/>
      <c r="AT1499" s="22"/>
      <c r="AU1499" s="22"/>
      <c r="AV1499" s="22"/>
      <c r="AW1499" s="22"/>
      <c r="AX1499" s="22"/>
      <c r="AY1499" s="22"/>
      <c r="AZ1499" s="22"/>
      <c r="BA1499" s="22"/>
      <c r="BB1499" s="22"/>
      <c r="BC1499" s="22"/>
      <c r="BD1499" s="22"/>
      <c r="BE1499" s="22"/>
      <c r="BF1499" s="22"/>
      <c r="BG1499" s="22"/>
      <c r="BH1499" s="22"/>
      <c r="BI1499" s="22"/>
      <c r="BJ1499" s="22"/>
      <c r="BK1499" s="22"/>
      <c r="BL1499" s="22"/>
      <c r="BM1499" s="22"/>
      <c r="BN1499" s="22"/>
      <c r="BO1499" s="22"/>
      <c r="BP1499" s="22"/>
      <c r="BQ1499" s="22"/>
      <c r="BR1499" s="22"/>
      <c r="BS1499" s="22"/>
      <c r="BT1499" s="22"/>
      <c r="BU1499" s="22"/>
      <c r="BV1499" s="22"/>
      <c r="BW1499" s="22"/>
      <c r="BX1499" s="22"/>
      <c r="BY1499" s="22"/>
      <c r="BZ1499" s="22"/>
      <c r="CA1499" s="22"/>
      <c r="CB1499" s="22"/>
      <c r="CC1499" s="22"/>
      <c r="CD1499" s="22"/>
      <c r="CE1499" s="22"/>
      <c r="CF1499" s="22"/>
      <c r="CG1499" s="22"/>
      <c r="CH1499" s="22"/>
      <c r="CI1499" s="22"/>
      <c r="CJ1499" s="22"/>
      <c r="CK1499" s="22"/>
      <c r="CL1499" s="22"/>
      <c r="CM1499" s="22"/>
      <c r="CN1499" s="22"/>
      <c r="CO1499" s="22"/>
      <c r="CP1499" s="22"/>
      <c r="CQ1499" s="22"/>
      <c r="CR1499" s="22"/>
      <c r="CS1499" s="22"/>
      <c r="CT1499" s="22"/>
      <c r="CU1499" s="22"/>
      <c r="CV1499" s="22"/>
      <c r="CW1499" s="22"/>
      <c r="CX1499" s="22"/>
      <c r="CY1499" s="22"/>
      <c r="CZ1499" s="22"/>
      <c r="DA1499" s="22"/>
      <c r="DB1499" s="22"/>
    </row>
    <row r="1500" spans="1:106" s="23" customFormat="1" ht="15" customHeight="1" x14ac:dyDescent="0.2">
      <c r="A1500" s="60"/>
      <c r="B1500" s="60"/>
      <c r="C1500" s="60"/>
      <c r="D1500" s="60"/>
      <c r="E1500" s="60"/>
      <c r="F1500" s="60"/>
      <c r="G1500" s="60"/>
      <c r="H1500" s="61"/>
      <c r="I1500" s="61"/>
      <c r="J1500" s="61"/>
      <c r="K1500" s="61"/>
      <c r="L1500" s="61"/>
      <c r="M1500" s="61"/>
      <c r="N1500" s="61"/>
      <c r="O1500" s="61"/>
      <c r="P1500" s="61"/>
      <c r="Q1500" s="61"/>
      <c r="R1500" s="61"/>
      <c r="S1500" s="61"/>
      <c r="T1500" s="61"/>
      <c r="U1500" s="61"/>
      <c r="V1500" s="61"/>
      <c r="W1500" s="61"/>
      <c r="X1500" s="61"/>
      <c r="Y1500" s="61"/>
      <c r="Z1500" s="61"/>
      <c r="AA1500" s="61"/>
      <c r="AB1500" s="61"/>
      <c r="AC1500" s="61"/>
      <c r="AD1500" s="61"/>
      <c r="AE1500" s="61"/>
      <c r="AF1500" s="61"/>
      <c r="AG1500" s="61"/>
      <c r="AH1500" s="61"/>
      <c r="AI1500" s="61"/>
      <c r="AJ1500" s="61"/>
      <c r="AK1500" s="61"/>
      <c r="AL1500" s="56"/>
      <c r="AM1500" s="22"/>
      <c r="AN1500" s="22"/>
      <c r="AO1500" s="22"/>
      <c r="AP1500" s="22"/>
      <c r="AQ1500" s="22"/>
      <c r="AR1500" s="22"/>
      <c r="AS1500" s="22"/>
      <c r="AT1500" s="22"/>
      <c r="AU1500" s="22"/>
      <c r="AV1500" s="22"/>
      <c r="AW1500" s="22"/>
      <c r="AX1500" s="22"/>
      <c r="AY1500" s="22"/>
      <c r="AZ1500" s="22"/>
      <c r="BA1500" s="22"/>
      <c r="BB1500" s="22"/>
      <c r="BC1500" s="22"/>
      <c r="BD1500" s="22"/>
      <c r="BE1500" s="22"/>
      <c r="BF1500" s="22"/>
      <c r="BG1500" s="22"/>
      <c r="BH1500" s="22"/>
      <c r="BI1500" s="22"/>
      <c r="BJ1500" s="22"/>
      <c r="BK1500" s="22"/>
      <c r="BL1500" s="22"/>
      <c r="BM1500" s="22"/>
      <c r="BN1500" s="22"/>
      <c r="BO1500" s="22"/>
      <c r="BP1500" s="22"/>
      <c r="BQ1500" s="22"/>
      <c r="BR1500" s="22"/>
      <c r="BS1500" s="22"/>
      <c r="BT1500" s="22"/>
      <c r="BU1500" s="22"/>
      <c r="BV1500" s="22"/>
      <c r="BW1500" s="22"/>
      <c r="BX1500" s="22"/>
      <c r="BY1500" s="22"/>
      <c r="BZ1500" s="22"/>
      <c r="CA1500" s="22"/>
      <c r="CB1500" s="22"/>
      <c r="CC1500" s="22"/>
      <c r="CD1500" s="22"/>
      <c r="CE1500" s="22"/>
      <c r="CF1500" s="22"/>
      <c r="CG1500" s="22"/>
      <c r="CH1500" s="22"/>
      <c r="CI1500" s="22"/>
      <c r="CJ1500" s="22"/>
      <c r="CK1500" s="22"/>
      <c r="CL1500" s="22"/>
      <c r="CM1500" s="22"/>
      <c r="CN1500" s="22"/>
      <c r="CO1500" s="22"/>
      <c r="CP1500" s="22"/>
      <c r="CQ1500" s="22"/>
      <c r="CR1500" s="22"/>
      <c r="CS1500" s="22"/>
      <c r="CT1500" s="22"/>
      <c r="CU1500" s="22"/>
      <c r="CV1500" s="22"/>
      <c r="CW1500" s="22"/>
      <c r="CX1500" s="22"/>
      <c r="CY1500" s="22"/>
      <c r="CZ1500" s="22"/>
      <c r="DA1500" s="22"/>
      <c r="DB1500" s="22"/>
    </row>
    <row r="1501" spans="1:106" s="23" customFormat="1" ht="15" customHeight="1" x14ac:dyDescent="0.2">
      <c r="A1501" s="60"/>
      <c r="B1501" s="60"/>
      <c r="C1501" s="60"/>
      <c r="D1501" s="60"/>
      <c r="E1501" s="60"/>
      <c r="F1501" s="60"/>
      <c r="G1501" s="60"/>
      <c r="H1501" s="61"/>
      <c r="I1501" s="61"/>
      <c r="J1501" s="61"/>
      <c r="K1501" s="61"/>
      <c r="L1501" s="61"/>
      <c r="M1501" s="61"/>
      <c r="N1501" s="61"/>
      <c r="O1501" s="61"/>
      <c r="P1501" s="61"/>
      <c r="Q1501" s="61"/>
      <c r="R1501" s="61"/>
      <c r="S1501" s="61"/>
      <c r="T1501" s="61"/>
      <c r="U1501" s="61"/>
      <c r="V1501" s="61"/>
      <c r="W1501" s="61"/>
      <c r="X1501" s="61"/>
      <c r="Y1501" s="61"/>
      <c r="Z1501" s="61"/>
      <c r="AA1501" s="61"/>
      <c r="AB1501" s="61"/>
      <c r="AC1501" s="61"/>
      <c r="AD1501" s="61"/>
      <c r="AE1501" s="61"/>
      <c r="AF1501" s="61"/>
      <c r="AG1501" s="61"/>
      <c r="AH1501" s="61"/>
      <c r="AI1501" s="61"/>
      <c r="AJ1501" s="61"/>
      <c r="AK1501" s="61"/>
      <c r="AL1501" s="56"/>
      <c r="AM1501" s="22"/>
      <c r="AN1501" s="22"/>
      <c r="AO1501" s="22"/>
      <c r="AP1501" s="22"/>
      <c r="AQ1501" s="22"/>
      <c r="AR1501" s="22"/>
      <c r="AS1501" s="22"/>
      <c r="AT1501" s="22"/>
      <c r="AU1501" s="22"/>
      <c r="AV1501" s="22"/>
      <c r="AW1501" s="22"/>
      <c r="AX1501" s="22"/>
      <c r="AY1501" s="22"/>
      <c r="AZ1501" s="22"/>
      <c r="BA1501" s="22"/>
      <c r="BB1501" s="22"/>
      <c r="BC1501" s="22"/>
      <c r="BD1501" s="22"/>
      <c r="BE1501" s="22"/>
      <c r="BF1501" s="22"/>
      <c r="BG1501" s="22"/>
      <c r="BH1501" s="22"/>
      <c r="BI1501" s="22"/>
      <c r="BJ1501" s="22"/>
      <c r="BK1501" s="22"/>
      <c r="BL1501" s="22"/>
      <c r="BM1501" s="22"/>
      <c r="BN1501" s="22"/>
      <c r="BO1501" s="22"/>
      <c r="BP1501" s="22"/>
      <c r="BQ1501" s="22"/>
      <c r="BR1501" s="22"/>
      <c r="BS1501" s="22"/>
      <c r="BT1501" s="22"/>
      <c r="BU1501" s="22"/>
      <c r="BV1501" s="22"/>
      <c r="BW1501" s="22"/>
      <c r="BX1501" s="22"/>
      <c r="BY1501" s="22"/>
      <c r="BZ1501" s="22"/>
      <c r="CA1501" s="22"/>
      <c r="CB1501" s="22"/>
      <c r="CC1501" s="22"/>
      <c r="CD1501" s="22"/>
      <c r="CE1501" s="22"/>
      <c r="CF1501" s="22"/>
      <c r="CG1501" s="22"/>
      <c r="CH1501" s="22"/>
      <c r="CI1501" s="22"/>
      <c r="CJ1501" s="22"/>
      <c r="CK1501" s="22"/>
      <c r="CL1501" s="22"/>
      <c r="CM1501" s="22"/>
      <c r="CN1501" s="22"/>
      <c r="CO1501" s="22"/>
      <c r="CP1501" s="22"/>
      <c r="CQ1501" s="22"/>
      <c r="CR1501" s="22"/>
      <c r="CS1501" s="22"/>
      <c r="CT1501" s="22"/>
      <c r="CU1501" s="22"/>
      <c r="CV1501" s="22"/>
      <c r="CW1501" s="22"/>
      <c r="CX1501" s="22"/>
      <c r="CY1501" s="22"/>
      <c r="CZ1501" s="22"/>
      <c r="DA1501" s="22"/>
      <c r="DB1501" s="22"/>
    </row>
    <row r="1502" spans="1:106" s="23" customFormat="1" ht="15" customHeight="1" x14ac:dyDescent="0.2">
      <c r="A1502" s="60"/>
      <c r="B1502" s="60"/>
      <c r="C1502" s="60"/>
      <c r="D1502" s="60"/>
      <c r="E1502" s="60"/>
      <c r="F1502" s="60"/>
      <c r="G1502" s="60"/>
      <c r="H1502" s="61"/>
      <c r="I1502" s="61"/>
      <c r="J1502" s="61"/>
      <c r="K1502" s="61"/>
      <c r="L1502" s="61"/>
      <c r="M1502" s="61"/>
      <c r="N1502" s="61"/>
      <c r="O1502" s="61"/>
      <c r="P1502" s="61"/>
      <c r="Q1502" s="61"/>
      <c r="R1502" s="61"/>
      <c r="S1502" s="61"/>
      <c r="T1502" s="61"/>
      <c r="U1502" s="61"/>
      <c r="V1502" s="61"/>
      <c r="W1502" s="61"/>
      <c r="X1502" s="61"/>
      <c r="Y1502" s="61"/>
      <c r="Z1502" s="61"/>
      <c r="AA1502" s="61"/>
      <c r="AB1502" s="61"/>
      <c r="AC1502" s="61"/>
      <c r="AD1502" s="61"/>
      <c r="AE1502" s="61"/>
      <c r="AF1502" s="61"/>
      <c r="AG1502" s="61"/>
      <c r="AH1502" s="61"/>
      <c r="AI1502" s="61"/>
      <c r="AJ1502" s="61"/>
      <c r="AK1502" s="61"/>
      <c r="AL1502" s="56"/>
      <c r="AM1502" s="22"/>
      <c r="AN1502" s="22"/>
      <c r="AO1502" s="22"/>
      <c r="AP1502" s="22"/>
      <c r="AQ1502" s="22"/>
      <c r="AR1502" s="22"/>
      <c r="AS1502" s="22"/>
      <c r="AT1502" s="22"/>
      <c r="AU1502" s="22"/>
      <c r="AV1502" s="22"/>
      <c r="AW1502" s="22"/>
      <c r="AX1502" s="22"/>
      <c r="AY1502" s="22"/>
      <c r="AZ1502" s="22"/>
      <c r="BA1502" s="22"/>
      <c r="BB1502" s="22"/>
      <c r="BC1502" s="22"/>
      <c r="BD1502" s="22"/>
      <c r="BE1502" s="22"/>
      <c r="BF1502" s="22"/>
      <c r="BG1502" s="22"/>
      <c r="BH1502" s="22"/>
      <c r="BI1502" s="22"/>
      <c r="BJ1502" s="22"/>
      <c r="BK1502" s="22"/>
      <c r="BL1502" s="22"/>
      <c r="BM1502" s="22"/>
      <c r="BN1502" s="22"/>
      <c r="BO1502" s="22"/>
      <c r="BP1502" s="22"/>
      <c r="BQ1502" s="22"/>
      <c r="BR1502" s="22"/>
      <c r="BS1502" s="22"/>
      <c r="BT1502" s="22"/>
      <c r="BU1502" s="22"/>
      <c r="BV1502" s="22"/>
      <c r="BW1502" s="22"/>
      <c r="BX1502" s="22"/>
      <c r="BY1502" s="22"/>
      <c r="BZ1502" s="22"/>
      <c r="CA1502" s="22"/>
      <c r="CB1502" s="22"/>
      <c r="CC1502" s="22"/>
      <c r="CD1502" s="22"/>
      <c r="CE1502" s="22"/>
      <c r="CF1502" s="22"/>
      <c r="CG1502" s="22"/>
      <c r="CH1502" s="22"/>
      <c r="CI1502" s="22"/>
      <c r="CJ1502" s="22"/>
      <c r="CK1502" s="22"/>
      <c r="CL1502" s="22"/>
      <c r="CM1502" s="22"/>
      <c r="CN1502" s="22"/>
      <c r="CO1502" s="22"/>
      <c r="CP1502" s="22"/>
      <c r="CQ1502" s="22"/>
      <c r="CR1502" s="22"/>
      <c r="CS1502" s="22"/>
      <c r="CT1502" s="22"/>
      <c r="CU1502" s="22"/>
      <c r="CV1502" s="22"/>
      <c r="CW1502" s="22"/>
      <c r="CX1502" s="22"/>
      <c r="CY1502" s="22"/>
      <c r="CZ1502" s="22"/>
      <c r="DA1502" s="22"/>
      <c r="DB1502" s="22"/>
    </row>
    <row r="1503" spans="1:106" s="23" customFormat="1" ht="15" customHeight="1" x14ac:dyDescent="0.2">
      <c r="A1503" s="60"/>
      <c r="B1503" s="60"/>
      <c r="C1503" s="60"/>
      <c r="D1503" s="60"/>
      <c r="E1503" s="60"/>
      <c r="F1503" s="60"/>
      <c r="G1503" s="60"/>
      <c r="H1503" s="61"/>
      <c r="I1503" s="61"/>
      <c r="J1503" s="61"/>
      <c r="K1503" s="61"/>
      <c r="L1503" s="61"/>
      <c r="M1503" s="61"/>
      <c r="N1503" s="61"/>
      <c r="O1503" s="61"/>
      <c r="P1503" s="61"/>
      <c r="Q1503" s="61"/>
      <c r="R1503" s="61"/>
      <c r="S1503" s="61"/>
      <c r="T1503" s="61"/>
      <c r="U1503" s="61"/>
      <c r="V1503" s="61"/>
      <c r="W1503" s="61"/>
      <c r="X1503" s="61"/>
      <c r="Y1503" s="61"/>
      <c r="Z1503" s="61"/>
      <c r="AA1503" s="61"/>
      <c r="AB1503" s="61"/>
      <c r="AC1503" s="61"/>
      <c r="AD1503" s="61"/>
      <c r="AE1503" s="61"/>
      <c r="AF1503" s="61"/>
      <c r="AG1503" s="61"/>
      <c r="AH1503" s="61"/>
      <c r="AI1503" s="61"/>
      <c r="AJ1503" s="61"/>
      <c r="AK1503" s="61"/>
      <c r="AL1503" s="56"/>
      <c r="AM1503" s="22"/>
      <c r="AN1503" s="22"/>
      <c r="AO1503" s="22"/>
      <c r="AP1503" s="22"/>
      <c r="AQ1503" s="22"/>
      <c r="AR1503" s="22"/>
      <c r="AS1503" s="22"/>
      <c r="AT1503" s="22"/>
      <c r="AU1503" s="22"/>
      <c r="AV1503" s="22"/>
      <c r="AW1503" s="22"/>
      <c r="AX1503" s="22"/>
      <c r="AY1503" s="22"/>
      <c r="AZ1503" s="22"/>
      <c r="BA1503" s="22"/>
      <c r="BB1503" s="22"/>
      <c r="BC1503" s="22"/>
      <c r="BD1503" s="22"/>
      <c r="BE1503" s="22"/>
      <c r="BF1503" s="22"/>
      <c r="BG1503" s="22"/>
      <c r="BH1503" s="22"/>
      <c r="BI1503" s="22"/>
      <c r="BJ1503" s="22"/>
      <c r="BK1503" s="22"/>
      <c r="BL1503" s="22"/>
      <c r="BM1503" s="22"/>
      <c r="BN1503" s="22"/>
      <c r="BO1503" s="22"/>
      <c r="BP1503" s="22"/>
      <c r="BQ1503" s="22"/>
      <c r="BR1503" s="22"/>
      <c r="BS1503" s="22"/>
      <c r="BT1503" s="22"/>
      <c r="BU1503" s="22"/>
      <c r="BV1503" s="22"/>
      <c r="BW1503" s="22"/>
      <c r="BX1503" s="22"/>
      <c r="BY1503" s="22"/>
      <c r="BZ1503" s="22"/>
      <c r="CA1503" s="22"/>
      <c r="CB1503" s="22"/>
      <c r="CC1503" s="22"/>
      <c r="CD1503" s="22"/>
      <c r="CE1503" s="22"/>
      <c r="CF1503" s="22"/>
      <c r="CG1503" s="22"/>
      <c r="CH1503" s="22"/>
      <c r="CI1503" s="22"/>
      <c r="CJ1503" s="22"/>
      <c r="CK1503" s="22"/>
      <c r="CL1503" s="22"/>
      <c r="CM1503" s="22"/>
      <c r="CN1503" s="22"/>
      <c r="CO1503" s="22"/>
      <c r="CP1503" s="22"/>
      <c r="CQ1503" s="22"/>
      <c r="CR1503" s="22"/>
      <c r="CS1503" s="22"/>
      <c r="CT1503" s="22"/>
      <c r="CU1503" s="22"/>
      <c r="CV1503" s="22"/>
      <c r="CW1503" s="22"/>
      <c r="CX1503" s="22"/>
      <c r="CY1503" s="22"/>
      <c r="CZ1503" s="22"/>
      <c r="DA1503" s="22"/>
      <c r="DB1503" s="22"/>
    </row>
    <row r="1504" spans="1:106" s="23" customFormat="1" ht="15" customHeight="1" x14ac:dyDescent="0.2">
      <c r="A1504" s="60"/>
      <c r="B1504" s="60"/>
      <c r="C1504" s="60"/>
      <c r="D1504" s="60"/>
      <c r="E1504" s="60"/>
      <c r="F1504" s="60"/>
      <c r="G1504" s="60"/>
      <c r="H1504" s="61"/>
      <c r="I1504" s="61"/>
      <c r="J1504" s="61"/>
      <c r="K1504" s="61"/>
      <c r="L1504" s="61"/>
      <c r="M1504" s="61"/>
      <c r="N1504" s="61"/>
      <c r="O1504" s="61"/>
      <c r="P1504" s="61"/>
      <c r="Q1504" s="61"/>
      <c r="R1504" s="61"/>
      <c r="S1504" s="61"/>
      <c r="T1504" s="61"/>
      <c r="U1504" s="61"/>
      <c r="V1504" s="61"/>
      <c r="W1504" s="61"/>
      <c r="X1504" s="61"/>
      <c r="Y1504" s="61"/>
      <c r="Z1504" s="61"/>
      <c r="AA1504" s="61"/>
      <c r="AB1504" s="61"/>
      <c r="AC1504" s="61"/>
      <c r="AD1504" s="61"/>
      <c r="AE1504" s="61"/>
      <c r="AF1504" s="61"/>
      <c r="AG1504" s="61"/>
      <c r="AH1504" s="61"/>
      <c r="AI1504" s="61"/>
      <c r="AJ1504" s="61"/>
      <c r="AK1504" s="61"/>
      <c r="AL1504" s="56"/>
      <c r="AM1504" s="22"/>
      <c r="AN1504" s="22"/>
      <c r="AO1504" s="22"/>
      <c r="AP1504" s="22"/>
      <c r="AQ1504" s="22"/>
      <c r="AR1504" s="22"/>
      <c r="AS1504" s="22"/>
      <c r="AT1504" s="22"/>
      <c r="AU1504" s="22"/>
      <c r="AV1504" s="22"/>
      <c r="AW1504" s="22"/>
      <c r="AX1504" s="22"/>
      <c r="AY1504" s="22"/>
      <c r="AZ1504" s="22"/>
      <c r="BA1504" s="22"/>
      <c r="BB1504" s="22"/>
      <c r="BC1504" s="22"/>
      <c r="BD1504" s="22"/>
      <c r="BE1504" s="22"/>
      <c r="BF1504" s="22"/>
      <c r="BG1504" s="22"/>
      <c r="BH1504" s="22"/>
      <c r="BI1504" s="22"/>
      <c r="BJ1504" s="22"/>
      <c r="BK1504" s="22"/>
      <c r="BL1504" s="22"/>
      <c r="BM1504" s="22"/>
      <c r="BN1504" s="22"/>
      <c r="BO1504" s="22"/>
      <c r="BP1504" s="22"/>
      <c r="BQ1504" s="22"/>
      <c r="BR1504" s="22"/>
      <c r="BS1504" s="22"/>
      <c r="BT1504" s="22"/>
      <c r="BU1504" s="22"/>
      <c r="BV1504" s="22"/>
      <c r="BW1504" s="22"/>
      <c r="BX1504" s="22"/>
      <c r="BY1504" s="22"/>
      <c r="BZ1504" s="22"/>
      <c r="CA1504" s="22"/>
      <c r="CB1504" s="22"/>
      <c r="CC1504" s="22"/>
      <c r="CD1504" s="22"/>
      <c r="CE1504" s="22"/>
      <c r="CF1504" s="22"/>
      <c r="CG1504" s="22"/>
      <c r="CH1504" s="22"/>
      <c r="CI1504" s="22"/>
      <c r="CJ1504" s="22"/>
      <c r="CK1504" s="22"/>
      <c r="CL1504" s="22"/>
      <c r="CM1504" s="22"/>
      <c r="CN1504" s="22"/>
      <c r="CO1504" s="22"/>
      <c r="CP1504" s="22"/>
      <c r="CQ1504" s="22"/>
      <c r="CR1504" s="22"/>
      <c r="CS1504" s="22"/>
      <c r="CT1504" s="22"/>
      <c r="CU1504" s="22"/>
      <c r="CV1504" s="22"/>
      <c r="CW1504" s="22"/>
      <c r="CX1504" s="22"/>
      <c r="CY1504" s="22"/>
      <c r="CZ1504" s="22"/>
      <c r="DA1504" s="22"/>
      <c r="DB1504" s="22"/>
    </row>
    <row r="1505" spans="1:106" s="23" customFormat="1" ht="15" customHeight="1" x14ac:dyDescent="0.2">
      <c r="A1505" s="60"/>
      <c r="B1505" s="60"/>
      <c r="C1505" s="60"/>
      <c r="D1505" s="60"/>
      <c r="E1505" s="60"/>
      <c r="F1505" s="60"/>
      <c r="G1505" s="60"/>
      <c r="H1505" s="61"/>
      <c r="I1505" s="61"/>
      <c r="J1505" s="61"/>
      <c r="K1505" s="61"/>
      <c r="L1505" s="61"/>
      <c r="M1505" s="61"/>
      <c r="N1505" s="61"/>
      <c r="O1505" s="61"/>
      <c r="P1505" s="61"/>
      <c r="Q1505" s="61"/>
      <c r="R1505" s="61"/>
      <c r="S1505" s="61"/>
      <c r="T1505" s="61"/>
      <c r="U1505" s="61"/>
      <c r="V1505" s="61"/>
      <c r="W1505" s="61"/>
      <c r="X1505" s="61"/>
      <c r="Y1505" s="61"/>
      <c r="Z1505" s="61"/>
      <c r="AA1505" s="61"/>
      <c r="AB1505" s="61"/>
      <c r="AC1505" s="61"/>
      <c r="AD1505" s="61"/>
      <c r="AE1505" s="61"/>
      <c r="AF1505" s="61"/>
      <c r="AG1505" s="61"/>
      <c r="AH1505" s="61"/>
      <c r="AI1505" s="61"/>
      <c r="AJ1505" s="61"/>
      <c r="AK1505" s="61"/>
      <c r="AL1505" s="56"/>
      <c r="AM1505" s="22"/>
      <c r="AN1505" s="22"/>
      <c r="AO1505" s="22"/>
      <c r="AP1505" s="22"/>
      <c r="AQ1505" s="22"/>
      <c r="AR1505" s="22"/>
      <c r="AS1505" s="22"/>
      <c r="AT1505" s="22"/>
      <c r="AU1505" s="22"/>
      <c r="AV1505" s="22"/>
      <c r="AW1505" s="22"/>
      <c r="AX1505" s="22"/>
      <c r="AY1505" s="22"/>
      <c r="AZ1505" s="22"/>
      <c r="BA1505" s="22"/>
      <c r="BB1505" s="22"/>
      <c r="BC1505" s="22"/>
      <c r="BD1505" s="22"/>
      <c r="BE1505" s="22"/>
      <c r="BF1505" s="22"/>
      <c r="BG1505" s="22"/>
      <c r="BH1505" s="22"/>
      <c r="BI1505" s="22"/>
      <c r="BJ1505" s="22"/>
      <c r="BK1505" s="22"/>
      <c r="BL1505" s="22"/>
      <c r="BM1505" s="22"/>
      <c r="BN1505" s="22"/>
      <c r="BO1505" s="22"/>
      <c r="BP1505" s="22"/>
      <c r="BQ1505" s="22"/>
      <c r="BR1505" s="22"/>
      <c r="BS1505" s="22"/>
      <c r="BT1505" s="22"/>
      <c r="BU1505" s="22"/>
      <c r="BV1505" s="22"/>
      <c r="BW1505" s="22"/>
      <c r="BX1505" s="22"/>
      <c r="BY1505" s="22"/>
      <c r="BZ1505" s="22"/>
      <c r="CA1505" s="22"/>
      <c r="CB1505" s="22"/>
      <c r="CC1505" s="22"/>
      <c r="CD1505" s="22"/>
      <c r="CE1505" s="22"/>
      <c r="CF1505" s="22"/>
      <c r="CG1505" s="22"/>
      <c r="CH1505" s="22"/>
      <c r="CI1505" s="22"/>
      <c r="CJ1505" s="22"/>
      <c r="CK1505" s="22"/>
      <c r="CL1505" s="22"/>
      <c r="CM1505" s="22"/>
      <c r="CN1505" s="22"/>
      <c r="CO1505" s="22"/>
      <c r="CP1505" s="22"/>
      <c r="CQ1505" s="22"/>
      <c r="CR1505" s="22"/>
      <c r="CS1505" s="22"/>
      <c r="CT1505" s="22"/>
      <c r="CU1505" s="22"/>
      <c r="CV1505" s="22"/>
      <c r="CW1505" s="22"/>
      <c r="CX1505" s="22"/>
      <c r="CY1505" s="22"/>
      <c r="CZ1505" s="22"/>
      <c r="DA1505" s="22"/>
      <c r="DB1505" s="22"/>
    </row>
    <row r="1506" spans="1:106" s="23" customFormat="1" ht="15" customHeight="1" x14ac:dyDescent="0.2">
      <c r="A1506" s="60"/>
      <c r="B1506" s="60"/>
      <c r="C1506" s="60"/>
      <c r="D1506" s="60"/>
      <c r="E1506" s="60"/>
      <c r="F1506" s="60"/>
      <c r="G1506" s="60"/>
      <c r="H1506" s="61"/>
      <c r="I1506" s="61"/>
      <c r="J1506" s="61"/>
      <c r="K1506" s="61"/>
      <c r="L1506" s="61"/>
      <c r="M1506" s="61"/>
      <c r="N1506" s="61"/>
      <c r="O1506" s="61"/>
      <c r="P1506" s="61"/>
      <c r="Q1506" s="61"/>
      <c r="R1506" s="61"/>
      <c r="S1506" s="61"/>
      <c r="T1506" s="61"/>
      <c r="U1506" s="61"/>
      <c r="V1506" s="61"/>
      <c r="W1506" s="61"/>
      <c r="X1506" s="61"/>
      <c r="Y1506" s="61"/>
      <c r="Z1506" s="61"/>
      <c r="AA1506" s="61"/>
      <c r="AB1506" s="61"/>
      <c r="AC1506" s="61"/>
      <c r="AD1506" s="61"/>
      <c r="AE1506" s="61"/>
      <c r="AF1506" s="61"/>
      <c r="AG1506" s="61"/>
      <c r="AH1506" s="61"/>
      <c r="AI1506" s="61"/>
      <c r="AJ1506" s="61"/>
      <c r="AK1506" s="61"/>
      <c r="AL1506" s="56"/>
      <c r="AM1506" s="22"/>
      <c r="AN1506" s="22"/>
      <c r="AO1506" s="22"/>
      <c r="AP1506" s="22"/>
      <c r="AQ1506" s="22"/>
      <c r="AR1506" s="22"/>
      <c r="AS1506" s="22"/>
      <c r="AT1506" s="22"/>
      <c r="AU1506" s="22"/>
      <c r="AV1506" s="22"/>
      <c r="AW1506" s="22"/>
      <c r="AX1506" s="22"/>
      <c r="AY1506" s="22"/>
      <c r="AZ1506" s="22"/>
      <c r="BA1506" s="22"/>
      <c r="BB1506" s="22"/>
      <c r="BC1506" s="22"/>
      <c r="BD1506" s="22"/>
      <c r="BE1506" s="22"/>
      <c r="BF1506" s="22"/>
      <c r="BG1506" s="22"/>
      <c r="BH1506" s="22"/>
      <c r="BI1506" s="22"/>
      <c r="BJ1506" s="22"/>
      <c r="BK1506" s="22"/>
      <c r="BL1506" s="22"/>
      <c r="BM1506" s="22"/>
      <c r="BN1506" s="22"/>
      <c r="BO1506" s="22"/>
      <c r="BP1506" s="22"/>
      <c r="BQ1506" s="22"/>
      <c r="BR1506" s="22"/>
      <c r="BS1506" s="22"/>
      <c r="BT1506" s="22"/>
      <c r="BU1506" s="22"/>
      <c r="BV1506" s="22"/>
      <c r="BW1506" s="22"/>
      <c r="BX1506" s="22"/>
      <c r="BY1506" s="22"/>
      <c r="BZ1506" s="22"/>
      <c r="CA1506" s="22"/>
      <c r="CB1506" s="22"/>
      <c r="CC1506" s="22"/>
      <c r="CD1506" s="22"/>
      <c r="CE1506" s="22"/>
      <c r="CF1506" s="22"/>
      <c r="CG1506" s="22"/>
      <c r="CH1506" s="22"/>
      <c r="CI1506" s="22"/>
      <c r="CJ1506" s="22"/>
      <c r="CK1506" s="22"/>
      <c r="CL1506" s="22"/>
      <c r="CM1506" s="22"/>
      <c r="CN1506" s="22"/>
      <c r="CO1506" s="22"/>
      <c r="CP1506" s="22"/>
      <c r="CQ1506" s="22"/>
      <c r="CR1506" s="22"/>
      <c r="CS1506" s="22"/>
      <c r="CT1506" s="22"/>
      <c r="CU1506" s="22"/>
      <c r="CV1506" s="22"/>
      <c r="CW1506" s="22"/>
      <c r="CX1506" s="22"/>
      <c r="CY1506" s="22"/>
      <c r="CZ1506" s="22"/>
      <c r="DA1506" s="22"/>
      <c r="DB1506" s="22"/>
    </row>
    <row r="1507" spans="1:106" s="23" customFormat="1" ht="15" customHeight="1" x14ac:dyDescent="0.2">
      <c r="A1507" s="60"/>
      <c r="B1507" s="60"/>
      <c r="C1507" s="60"/>
      <c r="D1507" s="60"/>
      <c r="E1507" s="60"/>
      <c r="F1507" s="60"/>
      <c r="G1507" s="60"/>
      <c r="H1507" s="61"/>
      <c r="I1507" s="61"/>
      <c r="J1507" s="61"/>
      <c r="K1507" s="61"/>
      <c r="L1507" s="61"/>
      <c r="M1507" s="61"/>
      <c r="N1507" s="61"/>
      <c r="O1507" s="61"/>
      <c r="P1507" s="61"/>
      <c r="Q1507" s="61"/>
      <c r="R1507" s="61"/>
      <c r="S1507" s="61"/>
      <c r="T1507" s="61"/>
      <c r="U1507" s="61"/>
      <c r="V1507" s="61"/>
      <c r="W1507" s="61"/>
      <c r="X1507" s="61"/>
      <c r="Y1507" s="61"/>
      <c r="Z1507" s="61"/>
      <c r="AA1507" s="61"/>
      <c r="AB1507" s="61"/>
      <c r="AC1507" s="61"/>
      <c r="AD1507" s="61"/>
      <c r="AE1507" s="61"/>
      <c r="AF1507" s="61"/>
      <c r="AG1507" s="61"/>
      <c r="AH1507" s="61"/>
      <c r="AI1507" s="61"/>
      <c r="AJ1507" s="61"/>
      <c r="AK1507" s="61"/>
      <c r="AL1507" s="56"/>
      <c r="AM1507" s="22"/>
      <c r="AN1507" s="22"/>
      <c r="AO1507" s="22"/>
      <c r="AP1507" s="22"/>
      <c r="AQ1507" s="22"/>
      <c r="AR1507" s="22"/>
      <c r="AS1507" s="22"/>
      <c r="AT1507" s="22"/>
      <c r="AU1507" s="22"/>
      <c r="AV1507" s="22"/>
      <c r="AW1507" s="22"/>
      <c r="AX1507" s="22"/>
      <c r="AY1507" s="22"/>
      <c r="AZ1507" s="22"/>
      <c r="BA1507" s="22"/>
      <c r="BB1507" s="22"/>
      <c r="BC1507" s="22"/>
      <c r="BD1507" s="22"/>
      <c r="BE1507" s="22"/>
      <c r="BF1507" s="22"/>
      <c r="BG1507" s="22"/>
      <c r="BH1507" s="22"/>
      <c r="BI1507" s="22"/>
      <c r="BJ1507" s="22"/>
      <c r="BK1507" s="22"/>
      <c r="BL1507" s="22"/>
      <c r="BM1507" s="22"/>
      <c r="BN1507" s="22"/>
      <c r="BO1507" s="22"/>
      <c r="BP1507" s="22"/>
      <c r="BQ1507" s="22"/>
      <c r="BR1507" s="22"/>
      <c r="BS1507" s="22"/>
      <c r="BT1507" s="22"/>
      <c r="BU1507" s="22"/>
      <c r="BV1507" s="22"/>
      <c r="BW1507" s="22"/>
      <c r="BX1507" s="22"/>
      <c r="BY1507" s="22"/>
      <c r="BZ1507" s="22"/>
      <c r="CA1507" s="22"/>
      <c r="CB1507" s="22"/>
      <c r="CC1507" s="22"/>
      <c r="CD1507" s="22"/>
      <c r="CE1507" s="22"/>
      <c r="CF1507" s="22"/>
      <c r="CG1507" s="22"/>
      <c r="CH1507" s="22"/>
      <c r="CI1507" s="22"/>
      <c r="CJ1507" s="22"/>
      <c r="CK1507" s="22"/>
      <c r="CL1507" s="22"/>
      <c r="CM1507" s="22"/>
      <c r="CN1507" s="22"/>
      <c r="CO1507" s="22"/>
      <c r="CP1507" s="22"/>
      <c r="CQ1507" s="22"/>
      <c r="CR1507" s="22"/>
      <c r="CS1507" s="22"/>
      <c r="CT1507" s="22"/>
      <c r="CU1507" s="22"/>
      <c r="CV1507" s="22"/>
      <c r="CW1507" s="22"/>
      <c r="CX1507" s="22"/>
      <c r="CY1507" s="22"/>
      <c r="CZ1507" s="22"/>
      <c r="DA1507" s="22"/>
      <c r="DB1507" s="22"/>
    </row>
    <row r="1508" spans="1:106" s="23" customFormat="1" ht="15" customHeight="1" x14ac:dyDescent="0.2">
      <c r="A1508" s="60"/>
      <c r="B1508" s="60"/>
      <c r="C1508" s="60"/>
      <c r="D1508" s="60"/>
      <c r="E1508" s="60"/>
      <c r="F1508" s="60"/>
      <c r="G1508" s="60"/>
      <c r="H1508" s="61"/>
      <c r="I1508" s="61"/>
      <c r="J1508" s="61"/>
      <c r="K1508" s="61"/>
      <c r="L1508" s="61"/>
      <c r="M1508" s="61"/>
      <c r="N1508" s="61"/>
      <c r="O1508" s="61"/>
      <c r="P1508" s="61"/>
      <c r="Q1508" s="61"/>
      <c r="R1508" s="61"/>
      <c r="S1508" s="61"/>
      <c r="T1508" s="61"/>
      <c r="U1508" s="61"/>
      <c r="V1508" s="61"/>
      <c r="W1508" s="61"/>
      <c r="X1508" s="61"/>
      <c r="Y1508" s="61"/>
      <c r="Z1508" s="61"/>
      <c r="AA1508" s="61"/>
      <c r="AB1508" s="61"/>
      <c r="AC1508" s="61"/>
      <c r="AD1508" s="61"/>
      <c r="AE1508" s="61"/>
      <c r="AF1508" s="61"/>
      <c r="AG1508" s="61"/>
      <c r="AH1508" s="61"/>
      <c r="AI1508" s="61"/>
      <c r="AJ1508" s="61"/>
      <c r="AK1508" s="61"/>
      <c r="AL1508" s="56"/>
      <c r="AM1508" s="22"/>
      <c r="AN1508" s="22"/>
      <c r="AO1508" s="22"/>
      <c r="AP1508" s="22"/>
      <c r="AQ1508" s="22"/>
      <c r="AR1508" s="22"/>
      <c r="AS1508" s="22"/>
      <c r="AT1508" s="22"/>
      <c r="AU1508" s="22"/>
      <c r="AV1508" s="22"/>
      <c r="AW1508" s="22"/>
      <c r="AX1508" s="22"/>
      <c r="AY1508" s="22"/>
      <c r="AZ1508" s="22"/>
      <c r="BA1508" s="22"/>
      <c r="BB1508" s="22"/>
      <c r="BC1508" s="22"/>
      <c r="BD1508" s="22"/>
      <c r="BE1508" s="22"/>
      <c r="BF1508" s="22"/>
      <c r="BG1508" s="22"/>
      <c r="BH1508" s="22"/>
      <c r="BI1508" s="22"/>
      <c r="BJ1508" s="22"/>
      <c r="BK1508" s="22"/>
      <c r="BL1508" s="22"/>
      <c r="BM1508" s="22"/>
      <c r="BN1508" s="22"/>
      <c r="BO1508" s="22"/>
      <c r="BP1508" s="22"/>
      <c r="BQ1508" s="22"/>
      <c r="BR1508" s="22"/>
      <c r="BS1508" s="22"/>
      <c r="BT1508" s="22"/>
      <c r="BU1508" s="22"/>
      <c r="BV1508" s="22"/>
      <c r="BW1508" s="22"/>
      <c r="BX1508" s="22"/>
      <c r="BY1508" s="22"/>
      <c r="BZ1508" s="22"/>
      <c r="CA1508" s="22"/>
      <c r="CB1508" s="22"/>
      <c r="CC1508" s="22"/>
      <c r="CD1508" s="22"/>
      <c r="CE1508" s="22"/>
      <c r="CF1508" s="22"/>
      <c r="CG1508" s="22"/>
      <c r="CH1508" s="22"/>
      <c r="CI1508" s="22"/>
      <c r="CJ1508" s="22"/>
      <c r="CK1508" s="22"/>
      <c r="CL1508" s="22"/>
      <c r="CM1508" s="22"/>
      <c r="CN1508" s="22"/>
      <c r="CO1508" s="22"/>
      <c r="CP1508" s="22"/>
      <c r="CQ1508" s="22"/>
      <c r="CR1508" s="22"/>
      <c r="CS1508" s="22"/>
      <c r="CT1508" s="22"/>
      <c r="CU1508" s="22"/>
      <c r="CV1508" s="22"/>
      <c r="CW1508" s="22"/>
      <c r="CX1508" s="22"/>
      <c r="CY1508" s="22"/>
      <c r="CZ1508" s="22"/>
      <c r="DA1508" s="22"/>
      <c r="DB1508" s="22"/>
    </row>
    <row r="1509" spans="1:106" s="23" customFormat="1" ht="15" customHeight="1" x14ac:dyDescent="0.2">
      <c r="A1509" s="60"/>
      <c r="B1509" s="60"/>
      <c r="C1509" s="60"/>
      <c r="D1509" s="60"/>
      <c r="E1509" s="60"/>
      <c r="F1509" s="60"/>
      <c r="G1509" s="60"/>
      <c r="H1509" s="61"/>
      <c r="I1509" s="61"/>
      <c r="J1509" s="61"/>
      <c r="K1509" s="61"/>
      <c r="L1509" s="61"/>
      <c r="M1509" s="61"/>
      <c r="N1509" s="61"/>
      <c r="O1509" s="61"/>
      <c r="P1509" s="61"/>
      <c r="Q1509" s="61"/>
      <c r="R1509" s="61"/>
      <c r="S1509" s="61"/>
      <c r="T1509" s="61"/>
      <c r="U1509" s="61"/>
      <c r="V1509" s="61"/>
      <c r="W1509" s="61"/>
      <c r="X1509" s="61"/>
      <c r="Y1509" s="61"/>
      <c r="Z1509" s="61"/>
      <c r="AA1509" s="61"/>
      <c r="AB1509" s="61"/>
      <c r="AC1509" s="61"/>
      <c r="AD1509" s="61"/>
      <c r="AE1509" s="61"/>
      <c r="AF1509" s="61"/>
      <c r="AG1509" s="61"/>
      <c r="AH1509" s="61"/>
      <c r="AI1509" s="61"/>
      <c r="AJ1509" s="61"/>
      <c r="AK1509" s="61"/>
      <c r="AL1509" s="56"/>
      <c r="AM1509" s="22"/>
      <c r="AN1509" s="22"/>
      <c r="AO1509" s="22"/>
      <c r="AP1509" s="22"/>
      <c r="AQ1509" s="22"/>
      <c r="AR1509" s="22"/>
      <c r="AS1509" s="22"/>
      <c r="AT1509" s="22"/>
      <c r="AU1509" s="22"/>
      <c r="AV1509" s="22"/>
      <c r="AW1509" s="22"/>
      <c r="AX1509" s="22"/>
      <c r="AY1509" s="22"/>
      <c r="AZ1509" s="22"/>
      <c r="BA1509" s="22"/>
      <c r="BB1509" s="22"/>
      <c r="BC1509" s="22"/>
      <c r="BD1509" s="22"/>
      <c r="BE1509" s="22"/>
      <c r="BF1509" s="22"/>
      <c r="BG1509" s="22"/>
      <c r="BH1509" s="22"/>
      <c r="BI1509" s="22"/>
      <c r="BJ1509" s="22"/>
      <c r="BK1509" s="22"/>
      <c r="BL1509" s="22"/>
      <c r="BM1509" s="22"/>
      <c r="BN1509" s="22"/>
      <c r="BO1509" s="22"/>
      <c r="BP1509" s="22"/>
      <c r="BQ1509" s="22"/>
      <c r="BR1509" s="22"/>
      <c r="BS1509" s="22"/>
      <c r="BT1509" s="22"/>
      <c r="BU1509" s="22"/>
      <c r="BV1509" s="22"/>
      <c r="BW1509" s="22"/>
      <c r="BX1509" s="22"/>
      <c r="BY1509" s="22"/>
      <c r="BZ1509" s="22"/>
      <c r="CA1509" s="22"/>
      <c r="CB1509" s="22"/>
      <c r="CC1509" s="22"/>
      <c r="CD1509" s="22"/>
      <c r="CE1509" s="22"/>
      <c r="CF1509" s="22"/>
      <c r="CG1509" s="22"/>
      <c r="CH1509" s="22"/>
      <c r="CI1509" s="22"/>
      <c r="CJ1509" s="22"/>
      <c r="CK1509" s="22"/>
      <c r="CL1509" s="22"/>
      <c r="CM1509" s="22"/>
      <c r="CN1509" s="22"/>
      <c r="CO1509" s="22"/>
      <c r="CP1509" s="22"/>
      <c r="CQ1509" s="22"/>
      <c r="CR1509" s="22"/>
      <c r="CS1509" s="22"/>
      <c r="CT1509" s="22"/>
      <c r="CU1509" s="22"/>
      <c r="CV1509" s="22"/>
      <c r="CW1509" s="22"/>
      <c r="CX1509" s="22"/>
      <c r="CY1509" s="22"/>
      <c r="CZ1509" s="22"/>
      <c r="DA1509" s="22"/>
      <c r="DB1509" s="22"/>
    </row>
    <row r="1510" spans="1:106" s="23" customFormat="1" ht="15" customHeight="1" x14ac:dyDescent="0.2">
      <c r="A1510" s="60"/>
      <c r="B1510" s="60"/>
      <c r="C1510" s="60"/>
      <c r="D1510" s="60"/>
      <c r="E1510" s="60"/>
      <c r="F1510" s="60"/>
      <c r="G1510" s="60"/>
      <c r="H1510" s="61"/>
      <c r="I1510" s="61"/>
      <c r="J1510" s="61"/>
      <c r="K1510" s="61"/>
      <c r="L1510" s="61"/>
      <c r="M1510" s="61"/>
      <c r="N1510" s="61"/>
      <c r="O1510" s="61"/>
      <c r="P1510" s="61"/>
      <c r="Q1510" s="61"/>
      <c r="R1510" s="61"/>
      <c r="S1510" s="61"/>
      <c r="T1510" s="61"/>
      <c r="U1510" s="61"/>
      <c r="V1510" s="61"/>
      <c r="W1510" s="61"/>
      <c r="X1510" s="61"/>
      <c r="Y1510" s="61"/>
      <c r="Z1510" s="61"/>
      <c r="AA1510" s="61"/>
      <c r="AB1510" s="61"/>
      <c r="AC1510" s="61"/>
      <c r="AD1510" s="61"/>
      <c r="AE1510" s="61"/>
      <c r="AF1510" s="61"/>
      <c r="AG1510" s="61"/>
      <c r="AH1510" s="61"/>
      <c r="AI1510" s="61"/>
      <c r="AJ1510" s="61"/>
      <c r="AK1510" s="61"/>
      <c r="AL1510" s="56"/>
      <c r="AM1510" s="22"/>
      <c r="AN1510" s="22"/>
      <c r="AO1510" s="22"/>
      <c r="AP1510" s="22"/>
      <c r="AQ1510" s="22"/>
      <c r="AR1510" s="22"/>
      <c r="AS1510" s="22"/>
      <c r="AT1510" s="22"/>
      <c r="AU1510" s="22"/>
      <c r="AV1510" s="22"/>
      <c r="AW1510" s="22"/>
      <c r="AX1510" s="22"/>
      <c r="AY1510" s="22"/>
      <c r="AZ1510" s="22"/>
      <c r="BA1510" s="22"/>
      <c r="BB1510" s="22"/>
      <c r="BC1510" s="22"/>
      <c r="BD1510" s="22"/>
      <c r="BE1510" s="22"/>
      <c r="BF1510" s="22"/>
      <c r="BG1510" s="22"/>
      <c r="BH1510" s="22"/>
      <c r="BI1510" s="22"/>
      <c r="BJ1510" s="22"/>
      <c r="BK1510" s="22"/>
      <c r="BL1510" s="22"/>
      <c r="BM1510" s="22"/>
      <c r="BN1510" s="22"/>
      <c r="BO1510" s="22"/>
      <c r="BP1510" s="22"/>
      <c r="BQ1510" s="22"/>
      <c r="BR1510" s="22"/>
      <c r="BS1510" s="22"/>
      <c r="BT1510" s="22"/>
      <c r="BU1510" s="22"/>
      <c r="BV1510" s="22"/>
      <c r="BW1510" s="22"/>
      <c r="BX1510" s="22"/>
      <c r="BY1510" s="22"/>
      <c r="BZ1510" s="22"/>
      <c r="CA1510" s="22"/>
      <c r="CB1510" s="22"/>
      <c r="CC1510" s="22"/>
      <c r="CD1510" s="22"/>
      <c r="CE1510" s="22"/>
      <c r="CF1510" s="22"/>
      <c r="CG1510" s="22"/>
      <c r="CH1510" s="22"/>
      <c r="CI1510" s="22"/>
      <c r="CJ1510" s="22"/>
      <c r="CK1510" s="22"/>
      <c r="CL1510" s="22"/>
      <c r="CM1510" s="22"/>
      <c r="CN1510" s="22"/>
      <c r="CO1510" s="22"/>
      <c r="CP1510" s="22"/>
      <c r="CQ1510" s="22"/>
      <c r="CR1510" s="22"/>
      <c r="CS1510" s="22"/>
      <c r="CT1510" s="22"/>
      <c r="CU1510" s="22"/>
      <c r="CV1510" s="22"/>
      <c r="CW1510" s="22"/>
      <c r="CX1510" s="22"/>
      <c r="CY1510" s="22"/>
      <c r="CZ1510" s="22"/>
      <c r="DA1510" s="22"/>
      <c r="DB1510" s="22"/>
    </row>
    <row r="1511" spans="1:106" s="23" customFormat="1" ht="15" customHeight="1" x14ac:dyDescent="0.2">
      <c r="A1511" s="60"/>
      <c r="B1511" s="60"/>
      <c r="C1511" s="60"/>
      <c r="D1511" s="60"/>
      <c r="E1511" s="60"/>
      <c r="F1511" s="60"/>
      <c r="G1511" s="60"/>
      <c r="H1511" s="61"/>
      <c r="I1511" s="61"/>
      <c r="J1511" s="61"/>
      <c r="K1511" s="61"/>
      <c r="L1511" s="61"/>
      <c r="M1511" s="61"/>
      <c r="N1511" s="61"/>
      <c r="O1511" s="61"/>
      <c r="P1511" s="61"/>
      <c r="Q1511" s="61"/>
      <c r="R1511" s="61"/>
      <c r="S1511" s="61"/>
      <c r="T1511" s="61"/>
      <c r="U1511" s="61"/>
      <c r="V1511" s="61"/>
      <c r="W1511" s="61"/>
      <c r="X1511" s="61"/>
      <c r="Y1511" s="61"/>
      <c r="Z1511" s="61"/>
      <c r="AA1511" s="61"/>
      <c r="AB1511" s="61"/>
      <c r="AC1511" s="61"/>
      <c r="AD1511" s="61"/>
      <c r="AE1511" s="61"/>
      <c r="AF1511" s="61"/>
      <c r="AG1511" s="61"/>
      <c r="AH1511" s="61"/>
      <c r="AI1511" s="61"/>
      <c r="AJ1511" s="61"/>
      <c r="AK1511" s="61"/>
      <c r="AL1511" s="56"/>
      <c r="AM1511" s="22"/>
      <c r="AN1511" s="22"/>
      <c r="AO1511" s="22"/>
      <c r="AP1511" s="22"/>
      <c r="AQ1511" s="22"/>
      <c r="AR1511" s="22"/>
      <c r="AS1511" s="22"/>
      <c r="AT1511" s="22"/>
      <c r="AU1511" s="22"/>
      <c r="AV1511" s="22"/>
      <c r="AW1511" s="22"/>
      <c r="AX1511" s="22"/>
      <c r="AY1511" s="22"/>
      <c r="AZ1511" s="22"/>
      <c r="BA1511" s="22"/>
      <c r="BB1511" s="22"/>
      <c r="BC1511" s="22"/>
      <c r="BD1511" s="22"/>
      <c r="BE1511" s="22"/>
      <c r="BF1511" s="22"/>
      <c r="BG1511" s="22"/>
      <c r="BH1511" s="22"/>
      <c r="BI1511" s="22"/>
      <c r="BJ1511" s="22"/>
      <c r="BK1511" s="22"/>
      <c r="BL1511" s="22"/>
      <c r="BM1511" s="22"/>
      <c r="BN1511" s="22"/>
      <c r="BO1511" s="22"/>
      <c r="BP1511" s="22"/>
      <c r="BQ1511" s="22"/>
      <c r="BR1511" s="22"/>
      <c r="BS1511" s="22"/>
      <c r="BT1511" s="22"/>
      <c r="BU1511" s="22"/>
      <c r="BV1511" s="22"/>
      <c r="BW1511" s="22"/>
      <c r="BX1511" s="22"/>
      <c r="BY1511" s="22"/>
      <c r="BZ1511" s="22"/>
      <c r="CA1511" s="22"/>
      <c r="CB1511" s="22"/>
      <c r="CC1511" s="22"/>
      <c r="CD1511" s="22"/>
      <c r="CE1511" s="22"/>
      <c r="CF1511" s="22"/>
      <c r="CG1511" s="22"/>
      <c r="CH1511" s="22"/>
      <c r="CI1511" s="22"/>
      <c r="CJ1511" s="22"/>
      <c r="CK1511" s="22"/>
      <c r="CL1511" s="22"/>
      <c r="CM1511" s="22"/>
      <c r="CN1511" s="22"/>
      <c r="CO1511" s="22"/>
      <c r="CP1511" s="22"/>
      <c r="CQ1511" s="22"/>
      <c r="CR1511" s="22"/>
      <c r="CS1511" s="22"/>
      <c r="CT1511" s="22"/>
      <c r="CU1511" s="22"/>
      <c r="CV1511" s="22"/>
      <c r="CW1511" s="22"/>
      <c r="CX1511" s="22"/>
      <c r="CY1511" s="22"/>
      <c r="CZ1511" s="22"/>
      <c r="DA1511" s="22"/>
      <c r="DB1511" s="22"/>
    </row>
    <row r="1512" spans="1:106" s="23" customFormat="1" ht="15" customHeight="1" x14ac:dyDescent="0.2">
      <c r="A1512" s="60"/>
      <c r="B1512" s="60"/>
      <c r="C1512" s="60"/>
      <c r="D1512" s="60"/>
      <c r="E1512" s="60"/>
      <c r="F1512" s="60"/>
      <c r="G1512" s="60"/>
      <c r="H1512" s="61"/>
      <c r="I1512" s="61"/>
      <c r="J1512" s="61"/>
      <c r="K1512" s="61"/>
      <c r="L1512" s="61"/>
      <c r="M1512" s="61"/>
      <c r="N1512" s="61"/>
      <c r="O1512" s="61"/>
      <c r="P1512" s="61"/>
      <c r="Q1512" s="61"/>
      <c r="R1512" s="61"/>
      <c r="S1512" s="61"/>
      <c r="T1512" s="61"/>
      <c r="U1512" s="61"/>
      <c r="V1512" s="61"/>
      <c r="W1512" s="61"/>
      <c r="X1512" s="61"/>
      <c r="Y1512" s="61"/>
      <c r="Z1512" s="61"/>
      <c r="AA1512" s="61"/>
      <c r="AB1512" s="61"/>
      <c r="AC1512" s="61"/>
      <c r="AD1512" s="61"/>
      <c r="AE1512" s="61"/>
      <c r="AF1512" s="61"/>
      <c r="AG1512" s="61"/>
      <c r="AH1512" s="61"/>
      <c r="AI1512" s="61"/>
      <c r="AJ1512" s="61"/>
      <c r="AK1512" s="61"/>
      <c r="AL1512" s="56"/>
      <c r="AM1512" s="22"/>
      <c r="AN1512" s="22"/>
      <c r="AO1512" s="22"/>
      <c r="AP1512" s="22"/>
      <c r="AQ1512" s="22"/>
      <c r="AR1512" s="22"/>
      <c r="AS1512" s="22"/>
      <c r="AT1512" s="22"/>
      <c r="AU1512" s="22"/>
      <c r="AV1512" s="22"/>
      <c r="AW1512" s="22"/>
      <c r="AX1512" s="22"/>
      <c r="AY1512" s="22"/>
      <c r="AZ1512" s="22"/>
      <c r="BA1512" s="22"/>
      <c r="BB1512" s="22"/>
      <c r="BC1512" s="22"/>
      <c r="BD1512" s="22"/>
      <c r="BE1512" s="22"/>
      <c r="BF1512" s="22"/>
      <c r="BG1512" s="22"/>
      <c r="BH1512" s="22"/>
      <c r="BI1512" s="22"/>
      <c r="BJ1512" s="22"/>
      <c r="BK1512" s="22"/>
      <c r="BL1512" s="22"/>
      <c r="BM1512" s="22"/>
      <c r="BN1512" s="22"/>
      <c r="BO1512" s="22"/>
      <c r="BP1512" s="22"/>
      <c r="BQ1512" s="22"/>
      <c r="BR1512" s="22"/>
      <c r="BS1512" s="22"/>
      <c r="BT1512" s="22"/>
      <c r="BU1512" s="22"/>
      <c r="BV1512" s="22"/>
      <c r="BW1512" s="22"/>
      <c r="BX1512" s="22"/>
      <c r="BY1512" s="22"/>
      <c r="BZ1512" s="22"/>
      <c r="CA1512" s="22"/>
      <c r="CB1512" s="22"/>
      <c r="CC1512" s="22"/>
      <c r="CD1512" s="22"/>
      <c r="CE1512" s="22"/>
      <c r="CF1512" s="22"/>
      <c r="CG1512" s="22"/>
      <c r="CH1512" s="22"/>
      <c r="CI1512" s="22"/>
      <c r="CJ1512" s="22"/>
      <c r="CK1512" s="22"/>
      <c r="CL1512" s="22"/>
      <c r="CM1512" s="22"/>
      <c r="CN1512" s="22"/>
      <c r="CO1512" s="22"/>
      <c r="CP1512" s="22"/>
      <c r="CQ1512" s="22"/>
      <c r="CR1512" s="22"/>
      <c r="CS1512" s="22"/>
      <c r="CT1512" s="22"/>
      <c r="CU1512" s="22"/>
      <c r="CV1512" s="22"/>
      <c r="CW1512" s="22"/>
      <c r="CX1512" s="22"/>
      <c r="CY1512" s="22"/>
      <c r="CZ1512" s="22"/>
      <c r="DA1512" s="22"/>
      <c r="DB1512" s="22"/>
    </row>
    <row r="1513" spans="1:106" s="23" customFormat="1" ht="15" customHeight="1" x14ac:dyDescent="0.2">
      <c r="A1513" s="60"/>
      <c r="B1513" s="60"/>
      <c r="C1513" s="60"/>
      <c r="D1513" s="60"/>
      <c r="E1513" s="60"/>
      <c r="F1513" s="60"/>
      <c r="G1513" s="60"/>
      <c r="H1513" s="61"/>
      <c r="I1513" s="61"/>
      <c r="J1513" s="61"/>
      <c r="K1513" s="61"/>
      <c r="L1513" s="61"/>
      <c r="M1513" s="61"/>
      <c r="N1513" s="61"/>
      <c r="O1513" s="61"/>
      <c r="P1513" s="61"/>
      <c r="Q1513" s="61"/>
      <c r="R1513" s="61"/>
      <c r="S1513" s="61"/>
      <c r="T1513" s="61"/>
      <c r="U1513" s="61"/>
      <c r="V1513" s="61"/>
      <c r="W1513" s="61"/>
      <c r="X1513" s="61"/>
      <c r="Y1513" s="61"/>
      <c r="Z1513" s="61"/>
      <c r="AA1513" s="61"/>
      <c r="AB1513" s="61"/>
      <c r="AC1513" s="61"/>
      <c r="AD1513" s="61"/>
      <c r="AE1513" s="61"/>
      <c r="AF1513" s="61"/>
      <c r="AG1513" s="61"/>
      <c r="AH1513" s="61"/>
      <c r="AI1513" s="61"/>
      <c r="AJ1513" s="61"/>
      <c r="AK1513" s="61"/>
      <c r="AL1513" s="56"/>
      <c r="AM1513" s="22"/>
      <c r="AN1513" s="22"/>
      <c r="AO1513" s="22"/>
      <c r="AP1513" s="22"/>
      <c r="AQ1513" s="22"/>
      <c r="AR1513" s="22"/>
      <c r="AS1513" s="22"/>
      <c r="AT1513" s="22"/>
      <c r="AU1513" s="22"/>
      <c r="AV1513" s="22"/>
      <c r="AW1513" s="22"/>
      <c r="AX1513" s="22"/>
      <c r="AY1513" s="22"/>
      <c r="AZ1513" s="22"/>
      <c r="BA1513" s="22"/>
      <c r="BB1513" s="22"/>
      <c r="BC1513" s="22"/>
      <c r="BD1513" s="22"/>
      <c r="BE1513" s="22"/>
      <c r="BF1513" s="22"/>
      <c r="BG1513" s="22"/>
      <c r="BH1513" s="22"/>
      <c r="BI1513" s="22"/>
      <c r="BJ1513" s="22"/>
      <c r="BK1513" s="22"/>
      <c r="BL1513" s="22"/>
      <c r="BM1513" s="22"/>
      <c r="BN1513" s="22"/>
      <c r="BO1513" s="22"/>
      <c r="BP1513" s="22"/>
      <c r="BQ1513" s="22"/>
      <c r="BR1513" s="22"/>
      <c r="BS1513" s="22"/>
      <c r="BT1513" s="22"/>
      <c r="BU1513" s="22"/>
      <c r="BV1513" s="22"/>
      <c r="BW1513" s="22"/>
      <c r="BX1513" s="22"/>
      <c r="BY1513" s="22"/>
      <c r="BZ1513" s="22"/>
      <c r="CA1513" s="22"/>
      <c r="CB1513" s="22"/>
      <c r="CC1513" s="22"/>
      <c r="CD1513" s="22"/>
      <c r="CE1513" s="22"/>
      <c r="CF1513" s="22"/>
      <c r="CG1513" s="22"/>
      <c r="CH1513" s="22"/>
      <c r="CI1513" s="22"/>
      <c r="CJ1513" s="22"/>
      <c r="CK1513" s="22"/>
      <c r="CL1513" s="22"/>
      <c r="CM1513" s="22"/>
      <c r="CN1513" s="22"/>
      <c r="CO1513" s="22"/>
      <c r="CP1513" s="22"/>
      <c r="CQ1513" s="22"/>
      <c r="CR1513" s="22"/>
      <c r="CS1513" s="22"/>
      <c r="CT1513" s="22"/>
      <c r="CU1513" s="22"/>
      <c r="CV1513" s="22"/>
      <c r="CW1513" s="22"/>
      <c r="CX1513" s="22"/>
      <c r="CY1513" s="22"/>
      <c r="CZ1513" s="22"/>
      <c r="DA1513" s="22"/>
      <c r="DB1513" s="22"/>
    </row>
    <row r="1514" spans="1:106" s="23" customFormat="1" ht="15" customHeight="1" x14ac:dyDescent="0.2">
      <c r="A1514" s="60"/>
      <c r="B1514" s="60"/>
      <c r="C1514" s="60"/>
      <c r="D1514" s="60"/>
      <c r="E1514" s="60"/>
      <c r="F1514" s="60"/>
      <c r="G1514" s="60"/>
      <c r="H1514" s="61"/>
      <c r="I1514" s="61"/>
      <c r="J1514" s="61"/>
      <c r="K1514" s="61"/>
      <c r="L1514" s="61"/>
      <c r="M1514" s="61"/>
      <c r="N1514" s="61"/>
      <c r="O1514" s="61"/>
      <c r="P1514" s="61"/>
      <c r="Q1514" s="61"/>
      <c r="R1514" s="61"/>
      <c r="S1514" s="61"/>
      <c r="T1514" s="61"/>
      <c r="U1514" s="61"/>
      <c r="V1514" s="61"/>
      <c r="W1514" s="61"/>
      <c r="X1514" s="61"/>
      <c r="Y1514" s="61"/>
      <c r="Z1514" s="61"/>
      <c r="AA1514" s="61"/>
      <c r="AB1514" s="61"/>
      <c r="AC1514" s="61"/>
      <c r="AD1514" s="61"/>
      <c r="AE1514" s="61"/>
      <c r="AF1514" s="61"/>
      <c r="AG1514" s="61"/>
      <c r="AH1514" s="61"/>
      <c r="AI1514" s="61"/>
      <c r="AJ1514" s="61"/>
      <c r="AK1514" s="61"/>
      <c r="AL1514" s="56"/>
      <c r="AM1514" s="22"/>
      <c r="AN1514" s="22"/>
      <c r="AO1514" s="22"/>
      <c r="AP1514" s="22"/>
      <c r="AQ1514" s="22"/>
      <c r="AR1514" s="22"/>
      <c r="AS1514" s="22"/>
      <c r="AT1514" s="22"/>
      <c r="AU1514" s="22"/>
      <c r="AV1514" s="22"/>
      <c r="AW1514" s="22"/>
      <c r="AX1514" s="22"/>
      <c r="AY1514" s="22"/>
      <c r="AZ1514" s="22"/>
      <c r="BA1514" s="22"/>
      <c r="BB1514" s="22"/>
      <c r="BC1514" s="22"/>
      <c r="BD1514" s="22"/>
      <c r="BE1514" s="22"/>
      <c r="BF1514" s="22"/>
      <c r="BG1514" s="22"/>
      <c r="BH1514" s="22"/>
      <c r="BI1514" s="22"/>
      <c r="BJ1514" s="22"/>
      <c r="BK1514" s="22"/>
      <c r="BL1514" s="22"/>
      <c r="BM1514" s="22"/>
      <c r="BN1514" s="22"/>
      <c r="BO1514" s="22"/>
      <c r="BP1514" s="22"/>
      <c r="BQ1514" s="22"/>
      <c r="BR1514" s="22"/>
      <c r="BS1514" s="22"/>
      <c r="BT1514" s="22"/>
      <c r="BU1514" s="22"/>
      <c r="BV1514" s="22"/>
      <c r="BW1514" s="22"/>
      <c r="BX1514" s="22"/>
      <c r="BY1514" s="22"/>
      <c r="BZ1514" s="22"/>
      <c r="CA1514" s="22"/>
      <c r="CB1514" s="22"/>
      <c r="CC1514" s="22"/>
      <c r="CD1514" s="22"/>
      <c r="CE1514" s="22"/>
      <c r="CF1514" s="22"/>
      <c r="CG1514" s="22"/>
      <c r="CH1514" s="22"/>
      <c r="CI1514" s="22"/>
      <c r="CJ1514" s="22"/>
      <c r="CK1514" s="22"/>
      <c r="CL1514" s="22"/>
      <c r="CM1514" s="22"/>
      <c r="CN1514" s="22"/>
      <c r="CO1514" s="22"/>
      <c r="CP1514" s="22"/>
      <c r="CQ1514" s="22"/>
      <c r="CR1514" s="22"/>
      <c r="CS1514" s="22"/>
      <c r="CT1514" s="22"/>
      <c r="CU1514" s="22"/>
      <c r="CV1514" s="22"/>
      <c r="CW1514" s="22"/>
      <c r="CX1514" s="22"/>
      <c r="CY1514" s="22"/>
      <c r="CZ1514" s="22"/>
      <c r="DA1514" s="22"/>
      <c r="DB1514" s="22"/>
    </row>
    <row r="1515" spans="1:106" s="23" customFormat="1" ht="15" customHeight="1" x14ac:dyDescent="0.2">
      <c r="A1515" s="60"/>
      <c r="B1515" s="60"/>
      <c r="C1515" s="60"/>
      <c r="D1515" s="60"/>
      <c r="E1515" s="60"/>
      <c r="F1515" s="60"/>
      <c r="G1515" s="60"/>
      <c r="H1515" s="61"/>
      <c r="I1515" s="61"/>
      <c r="J1515" s="61"/>
      <c r="K1515" s="61"/>
      <c r="L1515" s="61"/>
      <c r="M1515" s="61"/>
      <c r="N1515" s="61"/>
      <c r="O1515" s="61"/>
      <c r="P1515" s="61"/>
      <c r="Q1515" s="61"/>
      <c r="R1515" s="61"/>
      <c r="S1515" s="61"/>
      <c r="T1515" s="61"/>
      <c r="U1515" s="61"/>
      <c r="V1515" s="61"/>
      <c r="W1515" s="61"/>
      <c r="X1515" s="61"/>
      <c r="Y1515" s="61"/>
      <c r="Z1515" s="61"/>
      <c r="AA1515" s="61"/>
      <c r="AB1515" s="61"/>
      <c r="AC1515" s="61"/>
      <c r="AD1515" s="61"/>
      <c r="AE1515" s="61"/>
      <c r="AF1515" s="61"/>
      <c r="AG1515" s="61"/>
      <c r="AH1515" s="61"/>
      <c r="AI1515" s="61"/>
      <c r="AJ1515" s="61"/>
      <c r="AK1515" s="61"/>
      <c r="AL1515" s="56"/>
      <c r="AM1515" s="22"/>
      <c r="AN1515" s="22"/>
      <c r="AO1515" s="22"/>
      <c r="AP1515" s="22"/>
      <c r="AQ1515" s="22"/>
      <c r="AR1515" s="22"/>
      <c r="AS1515" s="22"/>
      <c r="AT1515" s="22"/>
      <c r="AU1515" s="22"/>
      <c r="AV1515" s="22"/>
      <c r="AW1515" s="22"/>
      <c r="AX1515" s="22"/>
      <c r="AY1515" s="22"/>
      <c r="AZ1515" s="22"/>
      <c r="BA1515" s="22"/>
      <c r="BB1515" s="22"/>
      <c r="BC1515" s="22"/>
      <c r="BD1515" s="22"/>
      <c r="BE1515" s="22"/>
      <c r="BF1515" s="22"/>
      <c r="BG1515" s="22"/>
      <c r="BH1515" s="22"/>
      <c r="BI1515" s="22"/>
      <c r="BJ1515" s="22"/>
      <c r="BK1515" s="22"/>
      <c r="BL1515" s="22"/>
      <c r="BM1515" s="22"/>
      <c r="BN1515" s="22"/>
      <c r="BO1515" s="22"/>
      <c r="BP1515" s="22"/>
      <c r="BQ1515" s="22"/>
      <c r="BR1515" s="22"/>
      <c r="BS1515" s="22"/>
      <c r="BT1515" s="22"/>
      <c r="BU1515" s="22"/>
      <c r="BV1515" s="22"/>
      <c r="BW1515" s="22"/>
      <c r="BX1515" s="22"/>
      <c r="BY1515" s="22"/>
      <c r="BZ1515" s="22"/>
      <c r="CA1515" s="22"/>
      <c r="CB1515" s="22"/>
      <c r="CC1515" s="22"/>
      <c r="CD1515" s="22"/>
      <c r="CE1515" s="22"/>
      <c r="CF1515" s="22"/>
      <c r="CG1515" s="22"/>
      <c r="CH1515" s="22"/>
      <c r="CI1515" s="22"/>
      <c r="CJ1515" s="22"/>
      <c r="CK1515" s="22"/>
      <c r="CL1515" s="22"/>
      <c r="CM1515" s="22"/>
      <c r="CN1515" s="22"/>
      <c r="CO1515" s="22"/>
      <c r="CP1515" s="22"/>
      <c r="CQ1515" s="22"/>
      <c r="CR1515" s="22"/>
      <c r="CS1515" s="22"/>
      <c r="CT1515" s="22"/>
      <c r="CU1515" s="22"/>
      <c r="CV1515" s="22"/>
      <c r="CW1515" s="22"/>
      <c r="CX1515" s="22"/>
      <c r="CY1515" s="22"/>
      <c r="CZ1515" s="22"/>
      <c r="DA1515" s="22"/>
      <c r="DB1515" s="22"/>
    </row>
    <row r="1516" spans="1:106" s="23" customFormat="1" ht="15" customHeight="1" x14ac:dyDescent="0.2">
      <c r="A1516" s="60"/>
      <c r="B1516" s="60"/>
      <c r="C1516" s="60"/>
      <c r="D1516" s="60"/>
      <c r="E1516" s="60"/>
      <c r="F1516" s="60"/>
      <c r="G1516" s="60"/>
      <c r="H1516" s="61"/>
      <c r="I1516" s="61"/>
      <c r="J1516" s="61"/>
      <c r="K1516" s="61"/>
      <c r="L1516" s="61"/>
      <c r="M1516" s="61"/>
      <c r="N1516" s="61"/>
      <c r="O1516" s="61"/>
      <c r="P1516" s="61"/>
      <c r="Q1516" s="61"/>
      <c r="R1516" s="61"/>
      <c r="S1516" s="61"/>
      <c r="T1516" s="61"/>
      <c r="U1516" s="61"/>
      <c r="V1516" s="61"/>
      <c r="W1516" s="61"/>
      <c r="X1516" s="61"/>
      <c r="Y1516" s="61"/>
      <c r="Z1516" s="61"/>
      <c r="AA1516" s="61"/>
      <c r="AB1516" s="61"/>
      <c r="AC1516" s="61"/>
      <c r="AD1516" s="61"/>
      <c r="AE1516" s="61"/>
      <c r="AF1516" s="61"/>
      <c r="AG1516" s="61"/>
      <c r="AH1516" s="61"/>
      <c r="AI1516" s="61"/>
      <c r="AJ1516" s="61"/>
      <c r="AK1516" s="61"/>
      <c r="AL1516" s="56"/>
      <c r="AM1516" s="22"/>
      <c r="AN1516" s="22"/>
      <c r="AO1516" s="22"/>
      <c r="AP1516" s="22"/>
      <c r="AQ1516" s="22"/>
      <c r="AR1516" s="22"/>
      <c r="AS1516" s="22"/>
      <c r="AT1516" s="22"/>
      <c r="AU1516" s="22"/>
      <c r="AV1516" s="22"/>
      <c r="AW1516" s="22"/>
      <c r="AX1516" s="22"/>
      <c r="AY1516" s="22"/>
      <c r="AZ1516" s="22"/>
      <c r="BA1516" s="22"/>
      <c r="BB1516" s="22"/>
      <c r="BC1516" s="22"/>
      <c r="BD1516" s="22"/>
      <c r="BE1516" s="22"/>
      <c r="BF1516" s="22"/>
      <c r="BG1516" s="22"/>
      <c r="BH1516" s="22"/>
      <c r="BI1516" s="22"/>
      <c r="BJ1516" s="22"/>
      <c r="BK1516" s="22"/>
      <c r="BL1516" s="22"/>
      <c r="BM1516" s="22"/>
      <c r="BN1516" s="22"/>
      <c r="BO1516" s="22"/>
      <c r="BP1516" s="22"/>
      <c r="BQ1516" s="22"/>
      <c r="BR1516" s="22"/>
      <c r="BS1516" s="22"/>
      <c r="BT1516" s="22"/>
      <c r="BU1516" s="22"/>
      <c r="BV1516" s="22"/>
      <c r="BW1516" s="22"/>
      <c r="BX1516" s="22"/>
      <c r="BY1516" s="22"/>
      <c r="BZ1516" s="22"/>
      <c r="CA1516" s="22"/>
      <c r="CB1516" s="22"/>
      <c r="CC1516" s="22"/>
      <c r="CD1516" s="22"/>
      <c r="CE1516" s="22"/>
      <c r="CF1516" s="22"/>
      <c r="CG1516" s="22"/>
      <c r="CH1516" s="22"/>
      <c r="CI1516" s="22"/>
      <c r="CJ1516" s="22"/>
      <c r="CK1516" s="22"/>
      <c r="CL1516" s="22"/>
      <c r="CM1516" s="22"/>
      <c r="CN1516" s="22"/>
      <c r="CO1516" s="22"/>
      <c r="CP1516" s="22"/>
      <c r="CQ1516" s="22"/>
      <c r="CR1516" s="22"/>
      <c r="CS1516" s="22"/>
      <c r="CT1516" s="22"/>
      <c r="CU1516" s="22"/>
      <c r="CV1516" s="22"/>
      <c r="CW1516" s="22"/>
      <c r="CX1516" s="22"/>
      <c r="CY1516" s="22"/>
      <c r="CZ1516" s="22"/>
      <c r="DA1516" s="22"/>
      <c r="DB1516" s="22"/>
    </row>
    <row r="1517" spans="1:106" s="23" customFormat="1" ht="15" customHeight="1" x14ac:dyDescent="0.2">
      <c r="A1517" s="60"/>
      <c r="B1517" s="60"/>
      <c r="C1517" s="60"/>
      <c r="D1517" s="60"/>
      <c r="E1517" s="60"/>
      <c r="F1517" s="60"/>
      <c r="G1517" s="60"/>
      <c r="H1517" s="61"/>
      <c r="I1517" s="61"/>
      <c r="J1517" s="61"/>
      <c r="K1517" s="61"/>
      <c r="L1517" s="61"/>
      <c r="M1517" s="61"/>
      <c r="N1517" s="61"/>
      <c r="O1517" s="61"/>
      <c r="P1517" s="61"/>
      <c r="Q1517" s="61"/>
      <c r="R1517" s="61"/>
      <c r="S1517" s="61"/>
      <c r="T1517" s="61"/>
      <c r="U1517" s="61"/>
      <c r="V1517" s="61"/>
      <c r="W1517" s="61"/>
      <c r="X1517" s="61"/>
      <c r="Y1517" s="61"/>
      <c r="Z1517" s="61"/>
      <c r="AA1517" s="61"/>
      <c r="AB1517" s="61"/>
      <c r="AC1517" s="61"/>
      <c r="AD1517" s="61"/>
      <c r="AE1517" s="61"/>
      <c r="AF1517" s="61"/>
      <c r="AG1517" s="61"/>
      <c r="AH1517" s="61"/>
      <c r="AI1517" s="61"/>
      <c r="AJ1517" s="61"/>
      <c r="AK1517" s="61"/>
      <c r="AL1517" s="56"/>
      <c r="AM1517" s="22"/>
      <c r="AN1517" s="22"/>
      <c r="AO1517" s="22"/>
      <c r="AP1517" s="22"/>
      <c r="AQ1517" s="22"/>
      <c r="AR1517" s="22"/>
      <c r="AS1517" s="22"/>
      <c r="AT1517" s="22"/>
      <c r="AU1517" s="22"/>
      <c r="AV1517" s="22"/>
      <c r="AW1517" s="22"/>
      <c r="AX1517" s="22"/>
      <c r="AY1517" s="22"/>
      <c r="AZ1517" s="22"/>
      <c r="BA1517" s="22"/>
      <c r="BB1517" s="22"/>
      <c r="BC1517" s="22"/>
      <c r="BD1517" s="22"/>
      <c r="BE1517" s="22"/>
      <c r="BF1517" s="22"/>
      <c r="BG1517" s="22"/>
      <c r="BH1517" s="22"/>
      <c r="BI1517" s="22"/>
      <c r="BJ1517" s="22"/>
      <c r="BK1517" s="22"/>
      <c r="BL1517" s="22"/>
      <c r="BM1517" s="22"/>
      <c r="BN1517" s="22"/>
      <c r="BO1517" s="22"/>
      <c r="BP1517" s="22"/>
      <c r="BQ1517" s="22"/>
      <c r="BR1517" s="22"/>
      <c r="BS1517" s="22"/>
      <c r="BT1517" s="22"/>
      <c r="BU1517" s="22"/>
      <c r="BV1517" s="22"/>
      <c r="BW1517" s="22"/>
      <c r="BX1517" s="22"/>
      <c r="BY1517" s="22"/>
      <c r="BZ1517" s="22"/>
      <c r="CA1517" s="22"/>
      <c r="CB1517" s="22"/>
      <c r="CC1517" s="22"/>
      <c r="CD1517" s="22"/>
      <c r="CE1517" s="22"/>
      <c r="CF1517" s="22"/>
      <c r="CG1517" s="22"/>
      <c r="CH1517" s="22"/>
      <c r="CI1517" s="22"/>
      <c r="CJ1517" s="22"/>
      <c r="CK1517" s="22"/>
      <c r="CL1517" s="22"/>
      <c r="CM1517" s="22"/>
      <c r="CN1517" s="22"/>
      <c r="CO1517" s="22"/>
      <c r="CP1517" s="22"/>
      <c r="CQ1517" s="22"/>
      <c r="CR1517" s="22"/>
      <c r="CS1517" s="22"/>
      <c r="CT1517" s="22"/>
      <c r="CU1517" s="22"/>
      <c r="CV1517" s="22"/>
      <c r="CW1517" s="22"/>
      <c r="CX1517" s="22"/>
      <c r="CY1517" s="22"/>
      <c r="CZ1517" s="22"/>
      <c r="DA1517" s="22"/>
      <c r="DB1517" s="22"/>
    </row>
    <row r="1518" spans="1:106" s="23" customFormat="1" ht="15" customHeight="1" x14ac:dyDescent="0.2">
      <c r="A1518" s="60"/>
      <c r="B1518" s="60"/>
      <c r="C1518" s="60"/>
      <c r="D1518" s="60"/>
      <c r="E1518" s="60"/>
      <c r="F1518" s="60"/>
      <c r="G1518" s="60"/>
      <c r="H1518" s="61"/>
      <c r="I1518" s="61"/>
      <c r="J1518" s="61"/>
      <c r="K1518" s="61"/>
      <c r="L1518" s="61"/>
      <c r="M1518" s="61"/>
      <c r="N1518" s="61"/>
      <c r="O1518" s="61"/>
      <c r="P1518" s="61"/>
      <c r="Q1518" s="61"/>
      <c r="R1518" s="61"/>
      <c r="S1518" s="61"/>
      <c r="T1518" s="61"/>
      <c r="U1518" s="61"/>
      <c r="V1518" s="61"/>
      <c r="W1518" s="61"/>
      <c r="X1518" s="61"/>
      <c r="Y1518" s="61"/>
      <c r="Z1518" s="61"/>
      <c r="AA1518" s="61"/>
      <c r="AB1518" s="61"/>
      <c r="AC1518" s="61"/>
      <c r="AD1518" s="61"/>
      <c r="AE1518" s="61"/>
      <c r="AF1518" s="61"/>
      <c r="AG1518" s="61"/>
      <c r="AH1518" s="61"/>
      <c r="AI1518" s="61"/>
      <c r="AJ1518" s="61"/>
      <c r="AK1518" s="61"/>
      <c r="AL1518" s="56"/>
      <c r="AM1518" s="22"/>
      <c r="AN1518" s="22"/>
      <c r="AO1518" s="22"/>
      <c r="AP1518" s="22"/>
      <c r="AQ1518" s="22"/>
      <c r="AR1518" s="22"/>
      <c r="AS1518" s="22"/>
      <c r="AT1518" s="22"/>
      <c r="AU1518" s="22"/>
      <c r="AV1518" s="22"/>
      <c r="AW1518" s="22"/>
      <c r="AX1518" s="22"/>
      <c r="AY1518" s="22"/>
      <c r="AZ1518" s="22"/>
      <c r="BA1518" s="22"/>
      <c r="BB1518" s="22"/>
      <c r="BC1518" s="22"/>
      <c r="BD1518" s="22"/>
      <c r="BE1518" s="22"/>
      <c r="BF1518" s="22"/>
      <c r="BG1518" s="22"/>
      <c r="BH1518" s="22"/>
      <c r="BI1518" s="22"/>
      <c r="BJ1518" s="22"/>
      <c r="BK1518" s="22"/>
      <c r="BL1518" s="22"/>
      <c r="BM1518" s="22"/>
      <c r="BN1518" s="22"/>
      <c r="BO1518" s="22"/>
      <c r="BP1518" s="22"/>
      <c r="BQ1518" s="22"/>
      <c r="BR1518" s="22"/>
      <c r="BS1518" s="22"/>
      <c r="BT1518" s="22"/>
      <c r="BU1518" s="22"/>
      <c r="BV1518" s="22"/>
      <c r="BW1518" s="22"/>
      <c r="BX1518" s="22"/>
      <c r="BY1518" s="22"/>
      <c r="BZ1518" s="22"/>
      <c r="CA1518" s="22"/>
      <c r="CB1518" s="22"/>
      <c r="CC1518" s="22"/>
      <c r="CD1518" s="22"/>
      <c r="CE1518" s="22"/>
      <c r="CF1518" s="22"/>
      <c r="CG1518" s="22"/>
      <c r="CH1518" s="22"/>
      <c r="CI1518" s="22"/>
      <c r="CJ1518" s="22"/>
      <c r="CK1518" s="22"/>
      <c r="CL1518" s="22"/>
      <c r="CM1518" s="22"/>
      <c r="CN1518" s="22"/>
      <c r="CO1518" s="22"/>
      <c r="CP1518" s="22"/>
      <c r="CQ1518" s="22"/>
      <c r="CR1518" s="22"/>
      <c r="CS1518" s="22"/>
      <c r="CT1518" s="22"/>
      <c r="CU1518" s="22"/>
      <c r="CV1518" s="22"/>
      <c r="CW1518" s="22"/>
      <c r="CX1518" s="22"/>
      <c r="CY1518" s="22"/>
      <c r="CZ1518" s="22"/>
      <c r="DA1518" s="22"/>
      <c r="DB1518" s="22"/>
    </row>
    <row r="1519" spans="1:106" s="23" customFormat="1" ht="15" customHeight="1" x14ac:dyDescent="0.2">
      <c r="A1519" s="60"/>
      <c r="B1519" s="60"/>
      <c r="C1519" s="60"/>
      <c r="D1519" s="60"/>
      <c r="E1519" s="60"/>
      <c r="F1519" s="60"/>
      <c r="G1519" s="60"/>
      <c r="H1519" s="61"/>
      <c r="I1519" s="61"/>
      <c r="J1519" s="61"/>
      <c r="K1519" s="61"/>
      <c r="L1519" s="61"/>
      <c r="M1519" s="61"/>
      <c r="N1519" s="61"/>
      <c r="O1519" s="61"/>
      <c r="P1519" s="61"/>
      <c r="Q1519" s="61"/>
      <c r="R1519" s="61"/>
      <c r="S1519" s="61"/>
      <c r="T1519" s="61"/>
      <c r="U1519" s="61"/>
      <c r="V1519" s="61"/>
      <c r="W1519" s="61"/>
      <c r="X1519" s="61"/>
      <c r="Y1519" s="61"/>
      <c r="Z1519" s="61"/>
      <c r="AA1519" s="61"/>
      <c r="AB1519" s="61"/>
      <c r="AC1519" s="61"/>
      <c r="AD1519" s="61"/>
      <c r="AE1519" s="61"/>
      <c r="AF1519" s="61"/>
      <c r="AG1519" s="61"/>
      <c r="AH1519" s="61"/>
      <c r="AI1519" s="61"/>
      <c r="AJ1519" s="61"/>
      <c r="AK1519" s="61"/>
      <c r="AL1519" s="56"/>
      <c r="AM1519" s="22"/>
      <c r="AN1519" s="22"/>
      <c r="AO1519" s="22"/>
      <c r="AP1519" s="22"/>
      <c r="AQ1519" s="22"/>
      <c r="AR1519" s="22"/>
      <c r="AS1519" s="22"/>
      <c r="AT1519" s="22"/>
      <c r="AU1519" s="22"/>
      <c r="AV1519" s="22"/>
      <c r="AW1519" s="22"/>
      <c r="AX1519" s="22"/>
      <c r="AY1519" s="22"/>
      <c r="AZ1519" s="22"/>
      <c r="BA1519" s="22"/>
      <c r="BB1519" s="22"/>
      <c r="BC1519" s="22"/>
      <c r="BD1519" s="22"/>
      <c r="BE1519" s="22"/>
      <c r="BF1519" s="22"/>
      <c r="BG1519" s="22"/>
      <c r="BH1519" s="22"/>
      <c r="BI1519" s="22"/>
      <c r="BJ1519" s="22"/>
      <c r="BK1519" s="22"/>
      <c r="BL1519" s="22"/>
      <c r="BM1519" s="22"/>
      <c r="BN1519" s="22"/>
      <c r="BO1519" s="22"/>
      <c r="BP1519" s="22"/>
      <c r="BQ1519" s="22"/>
      <c r="BR1519" s="22"/>
      <c r="BS1519" s="22"/>
      <c r="BT1519" s="22"/>
      <c r="BU1519" s="22"/>
      <c r="BV1519" s="22"/>
      <c r="BW1519" s="22"/>
      <c r="BX1519" s="22"/>
      <c r="BY1519" s="22"/>
      <c r="BZ1519" s="22"/>
      <c r="CA1519" s="22"/>
      <c r="CB1519" s="22"/>
      <c r="CC1519" s="22"/>
      <c r="CD1519" s="22"/>
      <c r="CE1519" s="22"/>
      <c r="CF1519" s="22"/>
      <c r="CG1519" s="22"/>
      <c r="CH1519" s="22"/>
      <c r="CI1519" s="22"/>
      <c r="CJ1519" s="22"/>
      <c r="CK1519" s="22"/>
      <c r="CL1519" s="22"/>
      <c r="CM1519" s="22"/>
      <c r="CN1519" s="22"/>
      <c r="CO1519" s="22"/>
      <c r="CP1519" s="22"/>
      <c r="CQ1519" s="22"/>
      <c r="CR1519" s="22"/>
      <c r="CS1519" s="22"/>
      <c r="CT1519" s="22"/>
      <c r="CU1519" s="22"/>
      <c r="CV1519" s="22"/>
      <c r="CW1519" s="22"/>
      <c r="CX1519" s="22"/>
      <c r="CY1519" s="22"/>
      <c r="CZ1519" s="22"/>
      <c r="DA1519" s="22"/>
      <c r="DB1519" s="22"/>
    </row>
    <row r="1520" spans="1:106" s="23" customFormat="1" ht="15" customHeight="1" x14ac:dyDescent="0.2">
      <c r="A1520" s="60"/>
      <c r="B1520" s="60"/>
      <c r="C1520" s="60"/>
      <c r="D1520" s="60"/>
      <c r="E1520" s="60"/>
      <c r="F1520" s="60"/>
      <c r="G1520" s="60"/>
      <c r="H1520" s="61"/>
      <c r="I1520" s="61"/>
      <c r="J1520" s="61"/>
      <c r="K1520" s="61"/>
      <c r="L1520" s="61"/>
      <c r="M1520" s="61"/>
      <c r="N1520" s="61"/>
      <c r="O1520" s="61"/>
      <c r="P1520" s="61"/>
      <c r="Q1520" s="61"/>
      <c r="R1520" s="61"/>
      <c r="S1520" s="61"/>
      <c r="T1520" s="61"/>
      <c r="U1520" s="61"/>
      <c r="V1520" s="61"/>
      <c r="W1520" s="61"/>
      <c r="X1520" s="61"/>
      <c r="Y1520" s="61"/>
      <c r="Z1520" s="61"/>
      <c r="AA1520" s="61"/>
      <c r="AB1520" s="61"/>
      <c r="AC1520" s="61"/>
      <c r="AD1520" s="61"/>
      <c r="AE1520" s="61"/>
      <c r="AF1520" s="61"/>
      <c r="AG1520" s="61"/>
      <c r="AH1520" s="61"/>
      <c r="AI1520" s="61"/>
      <c r="AJ1520" s="61"/>
      <c r="AK1520" s="61"/>
      <c r="AL1520" s="56"/>
      <c r="AM1520" s="22"/>
      <c r="AN1520" s="22"/>
      <c r="AO1520" s="22"/>
      <c r="AP1520" s="22"/>
      <c r="AQ1520" s="22"/>
      <c r="AR1520" s="22"/>
      <c r="AS1520" s="22"/>
      <c r="AT1520" s="22"/>
      <c r="AU1520" s="22"/>
      <c r="AV1520" s="22"/>
      <c r="AW1520" s="22"/>
      <c r="AX1520" s="22"/>
      <c r="AY1520" s="22"/>
      <c r="AZ1520" s="22"/>
      <c r="BA1520" s="22"/>
      <c r="BB1520" s="22"/>
      <c r="BC1520" s="22"/>
      <c r="BD1520" s="22"/>
      <c r="BE1520" s="22"/>
      <c r="BF1520" s="22"/>
      <c r="BG1520" s="22"/>
      <c r="BH1520" s="22"/>
      <c r="BI1520" s="22"/>
      <c r="BJ1520" s="22"/>
      <c r="BK1520" s="22"/>
      <c r="BL1520" s="22"/>
      <c r="BM1520" s="22"/>
      <c r="BN1520" s="22"/>
      <c r="BO1520" s="22"/>
      <c r="BP1520" s="22"/>
      <c r="BQ1520" s="22"/>
      <c r="BR1520" s="22"/>
      <c r="BS1520" s="22"/>
      <c r="BT1520" s="22"/>
      <c r="BU1520" s="22"/>
      <c r="BV1520" s="22"/>
      <c r="BW1520" s="22"/>
      <c r="BX1520" s="22"/>
      <c r="BY1520" s="22"/>
      <c r="BZ1520" s="22"/>
      <c r="CA1520" s="22"/>
      <c r="CB1520" s="22"/>
      <c r="CC1520" s="22"/>
      <c r="CD1520" s="22"/>
      <c r="CE1520" s="22"/>
      <c r="CF1520" s="22"/>
      <c r="CG1520" s="22"/>
      <c r="CH1520" s="22"/>
      <c r="CI1520" s="22"/>
      <c r="CJ1520" s="22"/>
      <c r="CK1520" s="22"/>
      <c r="CL1520" s="22"/>
      <c r="CM1520" s="22"/>
      <c r="CN1520" s="22"/>
      <c r="CO1520" s="22"/>
      <c r="CP1520" s="22"/>
      <c r="CQ1520" s="22"/>
      <c r="CR1520" s="22"/>
      <c r="CS1520" s="22"/>
      <c r="CT1520" s="22"/>
      <c r="CU1520" s="22"/>
      <c r="CV1520" s="22"/>
      <c r="CW1520" s="22"/>
      <c r="CX1520" s="22"/>
      <c r="CY1520" s="22"/>
      <c r="CZ1520" s="22"/>
      <c r="DA1520" s="22"/>
      <c r="DB1520" s="22"/>
    </row>
    <row r="1521" spans="1:106" s="23" customFormat="1" ht="15" customHeight="1" x14ac:dyDescent="0.2">
      <c r="A1521" s="60"/>
      <c r="B1521" s="60"/>
      <c r="C1521" s="60"/>
      <c r="D1521" s="60"/>
      <c r="E1521" s="60"/>
      <c r="F1521" s="60"/>
      <c r="G1521" s="60"/>
      <c r="H1521" s="61"/>
      <c r="I1521" s="61"/>
      <c r="J1521" s="61"/>
      <c r="K1521" s="61"/>
      <c r="L1521" s="61"/>
      <c r="M1521" s="61"/>
      <c r="N1521" s="61"/>
      <c r="O1521" s="61"/>
      <c r="P1521" s="61"/>
      <c r="Q1521" s="61"/>
      <c r="R1521" s="61"/>
      <c r="S1521" s="61"/>
      <c r="T1521" s="61"/>
      <c r="U1521" s="61"/>
      <c r="V1521" s="61"/>
      <c r="W1521" s="61"/>
      <c r="X1521" s="61"/>
      <c r="Y1521" s="61"/>
      <c r="Z1521" s="61"/>
      <c r="AA1521" s="61"/>
      <c r="AB1521" s="61"/>
      <c r="AC1521" s="61"/>
      <c r="AD1521" s="61"/>
      <c r="AE1521" s="61"/>
      <c r="AF1521" s="61"/>
      <c r="AG1521" s="61"/>
      <c r="AH1521" s="61"/>
      <c r="AI1521" s="61"/>
      <c r="AJ1521" s="61"/>
      <c r="AK1521" s="61"/>
      <c r="AL1521" s="56"/>
      <c r="AM1521" s="22"/>
      <c r="AN1521" s="22"/>
      <c r="AO1521" s="22"/>
      <c r="AP1521" s="22"/>
      <c r="AQ1521" s="22"/>
      <c r="AR1521" s="22"/>
      <c r="AS1521" s="22"/>
      <c r="AT1521" s="22"/>
      <c r="AU1521" s="22"/>
      <c r="AV1521" s="22"/>
      <c r="AW1521" s="22"/>
      <c r="AX1521" s="22"/>
      <c r="AY1521" s="22"/>
      <c r="AZ1521" s="22"/>
      <c r="BA1521" s="22"/>
      <c r="BB1521" s="22"/>
      <c r="BC1521" s="22"/>
      <c r="BD1521" s="22"/>
      <c r="BE1521" s="22"/>
      <c r="BF1521" s="22"/>
      <c r="BG1521" s="22"/>
      <c r="BH1521" s="22"/>
      <c r="BI1521" s="22"/>
      <c r="BJ1521" s="22"/>
      <c r="BK1521" s="22"/>
      <c r="BL1521" s="22"/>
      <c r="BM1521" s="22"/>
      <c r="BN1521" s="22"/>
      <c r="BO1521" s="22"/>
      <c r="BP1521" s="22"/>
      <c r="BQ1521" s="22"/>
      <c r="BR1521" s="22"/>
      <c r="BS1521" s="22"/>
      <c r="BT1521" s="22"/>
      <c r="BU1521" s="22"/>
      <c r="BV1521" s="22"/>
      <c r="BW1521" s="22"/>
      <c r="BX1521" s="22"/>
      <c r="BY1521" s="22"/>
      <c r="BZ1521" s="22"/>
      <c r="CA1521" s="22"/>
      <c r="CB1521" s="22"/>
      <c r="CC1521" s="22"/>
      <c r="CD1521" s="22"/>
      <c r="CE1521" s="22"/>
      <c r="CF1521" s="22"/>
      <c r="CG1521" s="22"/>
      <c r="CH1521" s="22"/>
      <c r="CI1521" s="22"/>
      <c r="CJ1521" s="22"/>
      <c r="CK1521" s="22"/>
      <c r="CL1521" s="22"/>
      <c r="CM1521" s="22"/>
      <c r="CN1521" s="22"/>
      <c r="CO1521" s="22"/>
      <c r="CP1521" s="22"/>
      <c r="CQ1521" s="22"/>
      <c r="CR1521" s="22"/>
      <c r="CS1521" s="22"/>
      <c r="CT1521" s="22"/>
      <c r="CU1521" s="22"/>
      <c r="CV1521" s="22"/>
      <c r="CW1521" s="22"/>
      <c r="CX1521" s="22"/>
      <c r="CY1521" s="22"/>
      <c r="CZ1521" s="22"/>
      <c r="DA1521" s="22"/>
      <c r="DB1521" s="22"/>
    </row>
    <row r="1522" spans="1:106" s="23" customFormat="1" ht="15" customHeight="1" x14ac:dyDescent="0.2">
      <c r="A1522" s="60"/>
      <c r="B1522" s="60"/>
      <c r="C1522" s="60"/>
      <c r="D1522" s="60"/>
      <c r="E1522" s="60"/>
      <c r="F1522" s="60"/>
      <c r="G1522" s="60"/>
      <c r="H1522" s="61"/>
      <c r="I1522" s="61"/>
      <c r="J1522" s="61"/>
      <c r="K1522" s="61"/>
      <c r="L1522" s="61"/>
      <c r="M1522" s="61"/>
      <c r="N1522" s="61"/>
      <c r="O1522" s="61"/>
      <c r="P1522" s="61"/>
      <c r="Q1522" s="61"/>
      <c r="R1522" s="61"/>
      <c r="S1522" s="61"/>
      <c r="T1522" s="61"/>
      <c r="U1522" s="61"/>
      <c r="V1522" s="61"/>
      <c r="W1522" s="61"/>
      <c r="X1522" s="61"/>
      <c r="Y1522" s="61"/>
      <c r="Z1522" s="61"/>
      <c r="AA1522" s="61"/>
      <c r="AB1522" s="61"/>
      <c r="AC1522" s="61"/>
      <c r="AD1522" s="61"/>
      <c r="AE1522" s="61"/>
      <c r="AF1522" s="61"/>
      <c r="AG1522" s="61"/>
      <c r="AH1522" s="61"/>
      <c r="AI1522" s="61"/>
      <c r="AJ1522" s="61"/>
      <c r="AK1522" s="61"/>
      <c r="AL1522" s="56"/>
      <c r="AM1522" s="22"/>
      <c r="AN1522" s="22"/>
      <c r="AO1522" s="22"/>
      <c r="AP1522" s="22"/>
      <c r="AQ1522" s="22"/>
      <c r="AR1522" s="22"/>
      <c r="AS1522" s="22"/>
      <c r="AT1522" s="22"/>
      <c r="AU1522" s="22"/>
      <c r="AV1522" s="22"/>
      <c r="AW1522" s="22"/>
      <c r="AX1522" s="22"/>
      <c r="AY1522" s="22"/>
      <c r="AZ1522" s="22"/>
      <c r="BA1522" s="22"/>
      <c r="BB1522" s="22"/>
      <c r="BC1522" s="22"/>
      <c r="BD1522" s="22"/>
      <c r="BE1522" s="22"/>
      <c r="BF1522" s="22"/>
      <c r="BG1522" s="22"/>
      <c r="BH1522" s="22"/>
      <c r="BI1522" s="22"/>
      <c r="BJ1522" s="22"/>
      <c r="BK1522" s="22"/>
      <c r="BL1522" s="22"/>
      <c r="BM1522" s="22"/>
      <c r="BN1522" s="22"/>
      <c r="BO1522" s="22"/>
      <c r="BP1522" s="22"/>
      <c r="BQ1522" s="22"/>
      <c r="BR1522" s="22"/>
      <c r="BS1522" s="22"/>
      <c r="BT1522" s="22"/>
      <c r="BU1522" s="22"/>
      <c r="BV1522" s="22"/>
      <c r="BW1522" s="22"/>
      <c r="BX1522" s="22"/>
      <c r="BY1522" s="22"/>
      <c r="BZ1522" s="22"/>
      <c r="CA1522" s="22"/>
      <c r="CB1522" s="22"/>
      <c r="CC1522" s="22"/>
      <c r="CD1522" s="22"/>
      <c r="CE1522" s="22"/>
      <c r="CF1522" s="22"/>
      <c r="CG1522" s="22"/>
      <c r="CH1522" s="22"/>
      <c r="CI1522" s="22"/>
      <c r="CJ1522" s="22"/>
      <c r="CK1522" s="22"/>
      <c r="CL1522" s="22"/>
      <c r="CM1522" s="22"/>
      <c r="CN1522" s="22"/>
      <c r="CO1522" s="22"/>
      <c r="CP1522" s="22"/>
      <c r="CQ1522" s="22"/>
      <c r="CR1522" s="22"/>
      <c r="CS1522" s="22"/>
      <c r="CT1522" s="22"/>
      <c r="CU1522" s="22"/>
      <c r="CV1522" s="22"/>
      <c r="CW1522" s="22"/>
      <c r="CX1522" s="22"/>
      <c r="CY1522" s="22"/>
      <c r="CZ1522" s="22"/>
      <c r="DA1522" s="22"/>
      <c r="DB1522" s="22"/>
    </row>
    <row r="1523" spans="1:106" s="23" customFormat="1" ht="15" customHeight="1" x14ac:dyDescent="0.2">
      <c r="A1523" s="60"/>
      <c r="B1523" s="60"/>
      <c r="C1523" s="60"/>
      <c r="D1523" s="60"/>
      <c r="E1523" s="60"/>
      <c r="F1523" s="60"/>
      <c r="G1523" s="60"/>
      <c r="H1523" s="61"/>
      <c r="I1523" s="61"/>
      <c r="J1523" s="61"/>
      <c r="K1523" s="61"/>
      <c r="L1523" s="61"/>
      <c r="M1523" s="61"/>
      <c r="N1523" s="61"/>
      <c r="O1523" s="61"/>
      <c r="P1523" s="61"/>
      <c r="Q1523" s="61"/>
      <c r="R1523" s="61"/>
      <c r="S1523" s="61"/>
      <c r="T1523" s="61"/>
      <c r="U1523" s="61"/>
      <c r="V1523" s="61"/>
      <c r="W1523" s="61"/>
      <c r="X1523" s="61"/>
      <c r="Y1523" s="61"/>
      <c r="Z1523" s="61"/>
      <c r="AA1523" s="61"/>
      <c r="AB1523" s="61"/>
      <c r="AC1523" s="61"/>
      <c r="AD1523" s="61"/>
      <c r="AE1523" s="61"/>
      <c r="AF1523" s="61"/>
      <c r="AG1523" s="61"/>
      <c r="AH1523" s="61"/>
      <c r="AI1523" s="61"/>
      <c r="AJ1523" s="61"/>
      <c r="AK1523" s="61"/>
      <c r="AL1523" s="56"/>
      <c r="AM1523" s="22"/>
      <c r="AN1523" s="22"/>
      <c r="AO1523" s="22"/>
      <c r="AP1523" s="22"/>
      <c r="AQ1523" s="22"/>
      <c r="AR1523" s="22"/>
      <c r="AS1523" s="22"/>
      <c r="AT1523" s="22"/>
      <c r="AU1523" s="22"/>
      <c r="AV1523" s="22"/>
      <c r="AW1523" s="22"/>
      <c r="AX1523" s="22"/>
      <c r="AY1523" s="22"/>
      <c r="AZ1523" s="22"/>
      <c r="BA1523" s="22"/>
      <c r="BB1523" s="22"/>
      <c r="BC1523" s="22"/>
      <c r="BD1523" s="22"/>
      <c r="BE1523" s="22"/>
      <c r="BF1523" s="22"/>
      <c r="BG1523" s="22"/>
      <c r="BH1523" s="22"/>
      <c r="BI1523" s="22"/>
      <c r="BJ1523" s="22"/>
      <c r="BK1523" s="22"/>
      <c r="BL1523" s="22"/>
      <c r="BM1523" s="22"/>
      <c r="BN1523" s="22"/>
      <c r="BO1523" s="22"/>
      <c r="BP1523" s="22"/>
      <c r="BQ1523" s="22"/>
      <c r="BR1523" s="22"/>
      <c r="BS1523" s="22"/>
      <c r="BT1523" s="22"/>
      <c r="BU1523" s="22"/>
      <c r="BV1523" s="22"/>
      <c r="BW1523" s="22"/>
      <c r="BX1523" s="22"/>
      <c r="BY1523" s="22"/>
      <c r="BZ1523" s="22"/>
      <c r="CA1523" s="22"/>
      <c r="CB1523" s="22"/>
      <c r="CC1523" s="22"/>
      <c r="CD1523" s="22"/>
      <c r="CE1523" s="22"/>
      <c r="CF1523" s="22"/>
      <c r="CG1523" s="22"/>
      <c r="CH1523" s="22"/>
      <c r="CI1523" s="22"/>
      <c r="CJ1523" s="22"/>
      <c r="CK1523" s="22"/>
      <c r="CL1523" s="22"/>
      <c r="CM1523" s="22"/>
      <c r="CN1523" s="22"/>
      <c r="CO1523" s="22"/>
      <c r="CP1523" s="22"/>
      <c r="CQ1523" s="22"/>
      <c r="CR1523" s="22"/>
      <c r="CS1523" s="22"/>
      <c r="CT1523" s="22"/>
      <c r="CU1523" s="22"/>
      <c r="CV1523" s="22"/>
      <c r="CW1523" s="22"/>
      <c r="CX1523" s="22"/>
      <c r="CY1523" s="22"/>
      <c r="CZ1523" s="22"/>
      <c r="DA1523" s="22"/>
      <c r="DB1523" s="22"/>
    </row>
    <row r="1524" spans="1:106" s="23" customFormat="1" ht="15" customHeight="1" x14ac:dyDescent="0.2">
      <c r="A1524" s="60"/>
      <c r="B1524" s="60"/>
      <c r="C1524" s="60"/>
      <c r="D1524" s="60"/>
      <c r="E1524" s="60"/>
      <c r="F1524" s="60"/>
      <c r="G1524" s="60"/>
      <c r="H1524" s="61"/>
      <c r="I1524" s="61"/>
      <c r="J1524" s="61"/>
      <c r="K1524" s="61"/>
      <c r="L1524" s="61"/>
      <c r="M1524" s="61"/>
      <c r="N1524" s="61"/>
      <c r="O1524" s="61"/>
      <c r="P1524" s="61"/>
      <c r="Q1524" s="61"/>
      <c r="R1524" s="61"/>
      <c r="S1524" s="61"/>
      <c r="T1524" s="61"/>
      <c r="U1524" s="61"/>
      <c r="V1524" s="61"/>
      <c r="W1524" s="61"/>
      <c r="X1524" s="61"/>
      <c r="Y1524" s="61"/>
      <c r="Z1524" s="61"/>
      <c r="AA1524" s="61"/>
      <c r="AB1524" s="61"/>
      <c r="AC1524" s="61"/>
      <c r="AD1524" s="61"/>
      <c r="AE1524" s="61"/>
      <c r="AF1524" s="61"/>
      <c r="AG1524" s="61"/>
      <c r="AH1524" s="61"/>
      <c r="AI1524" s="61"/>
      <c r="AJ1524" s="61"/>
      <c r="AK1524" s="61"/>
      <c r="AL1524" s="56"/>
      <c r="AM1524" s="22"/>
      <c r="AN1524" s="22"/>
      <c r="AO1524" s="22"/>
      <c r="AP1524" s="22"/>
      <c r="AQ1524" s="22"/>
      <c r="AR1524" s="22"/>
      <c r="AS1524" s="22"/>
      <c r="AT1524" s="22"/>
      <c r="AU1524" s="22"/>
      <c r="AV1524" s="22"/>
      <c r="AW1524" s="22"/>
      <c r="AX1524" s="22"/>
      <c r="AY1524" s="22"/>
      <c r="AZ1524" s="22"/>
      <c r="BA1524" s="22"/>
      <c r="BB1524" s="22"/>
      <c r="BC1524" s="22"/>
      <c r="BD1524" s="22"/>
      <c r="BE1524" s="22"/>
      <c r="BF1524" s="22"/>
      <c r="BG1524" s="22"/>
      <c r="BH1524" s="22"/>
      <c r="BI1524" s="22"/>
      <c r="BJ1524" s="22"/>
      <c r="BK1524" s="22"/>
      <c r="BL1524" s="22"/>
      <c r="BM1524" s="22"/>
      <c r="BN1524" s="22"/>
      <c r="BO1524" s="22"/>
      <c r="BP1524" s="22"/>
      <c r="BQ1524" s="22"/>
      <c r="BR1524" s="22"/>
      <c r="BS1524" s="22"/>
      <c r="BT1524" s="22"/>
      <c r="BU1524" s="22"/>
      <c r="BV1524" s="22"/>
      <c r="BW1524" s="22"/>
      <c r="BX1524" s="22"/>
      <c r="BY1524" s="22"/>
      <c r="BZ1524" s="22"/>
      <c r="CA1524" s="22"/>
      <c r="CB1524" s="22"/>
      <c r="CC1524" s="22"/>
      <c r="CD1524" s="22"/>
      <c r="CE1524" s="22"/>
      <c r="CF1524" s="22"/>
      <c r="CG1524" s="22"/>
      <c r="CH1524" s="22"/>
      <c r="CI1524" s="22"/>
      <c r="CJ1524" s="22"/>
      <c r="CK1524" s="22"/>
      <c r="CL1524" s="22"/>
      <c r="CM1524" s="22"/>
      <c r="CN1524" s="22"/>
      <c r="CO1524" s="22"/>
      <c r="CP1524" s="22"/>
      <c r="CQ1524" s="22"/>
      <c r="CR1524" s="22"/>
      <c r="CS1524" s="22"/>
      <c r="CT1524" s="22"/>
      <c r="CU1524" s="22"/>
      <c r="CV1524" s="22"/>
      <c r="CW1524" s="22"/>
      <c r="CX1524" s="22"/>
      <c r="CY1524" s="22"/>
      <c r="CZ1524" s="22"/>
      <c r="DA1524" s="22"/>
      <c r="DB1524" s="22"/>
    </row>
    <row r="1525" spans="1:106" s="23" customFormat="1" ht="15" customHeight="1" x14ac:dyDescent="0.2">
      <c r="A1525" s="60"/>
      <c r="B1525" s="60"/>
      <c r="C1525" s="60"/>
      <c r="D1525" s="60"/>
      <c r="E1525" s="60"/>
      <c r="F1525" s="60"/>
      <c r="G1525" s="60"/>
      <c r="H1525" s="61"/>
      <c r="I1525" s="61"/>
      <c r="J1525" s="61"/>
      <c r="K1525" s="61"/>
      <c r="L1525" s="61"/>
      <c r="M1525" s="61"/>
      <c r="N1525" s="61"/>
      <c r="O1525" s="61"/>
      <c r="P1525" s="61"/>
      <c r="Q1525" s="61"/>
      <c r="R1525" s="61"/>
      <c r="S1525" s="61"/>
      <c r="T1525" s="61"/>
      <c r="U1525" s="61"/>
      <c r="V1525" s="61"/>
      <c r="W1525" s="61"/>
      <c r="X1525" s="61"/>
      <c r="Y1525" s="61"/>
      <c r="Z1525" s="61"/>
      <c r="AA1525" s="61"/>
      <c r="AB1525" s="61"/>
      <c r="AC1525" s="61"/>
      <c r="AD1525" s="61"/>
      <c r="AE1525" s="61"/>
      <c r="AF1525" s="61"/>
      <c r="AG1525" s="61"/>
      <c r="AH1525" s="61"/>
      <c r="AI1525" s="61"/>
      <c r="AJ1525" s="61"/>
      <c r="AK1525" s="61"/>
      <c r="AL1525" s="56"/>
      <c r="AM1525" s="22"/>
      <c r="AN1525" s="22"/>
      <c r="AO1525" s="22"/>
      <c r="AP1525" s="22"/>
      <c r="AQ1525" s="22"/>
      <c r="AR1525" s="22"/>
      <c r="AS1525" s="22"/>
      <c r="AT1525" s="22"/>
      <c r="AU1525" s="22"/>
      <c r="AV1525" s="22"/>
      <c r="AW1525" s="22"/>
      <c r="AX1525" s="22"/>
      <c r="AY1525" s="22"/>
      <c r="AZ1525" s="22"/>
      <c r="BA1525" s="22"/>
      <c r="BB1525" s="22"/>
      <c r="BC1525" s="22"/>
      <c r="BD1525" s="22"/>
      <c r="BE1525" s="22"/>
      <c r="BF1525" s="22"/>
      <c r="BG1525" s="22"/>
      <c r="BH1525" s="22"/>
      <c r="BI1525" s="22"/>
      <c r="BJ1525" s="22"/>
      <c r="BK1525" s="22"/>
      <c r="BL1525" s="22"/>
      <c r="BM1525" s="22"/>
      <c r="BN1525" s="22"/>
      <c r="BO1525" s="22"/>
      <c r="BP1525" s="22"/>
      <c r="BQ1525" s="22"/>
      <c r="BR1525" s="22"/>
      <c r="BS1525" s="22"/>
      <c r="BT1525" s="22"/>
      <c r="BU1525" s="22"/>
      <c r="BV1525" s="22"/>
      <c r="BW1525" s="22"/>
      <c r="BX1525" s="22"/>
      <c r="BY1525" s="22"/>
      <c r="BZ1525" s="22"/>
      <c r="CA1525" s="22"/>
      <c r="CB1525" s="22"/>
      <c r="CC1525" s="22"/>
      <c r="CD1525" s="22"/>
      <c r="CE1525" s="22"/>
      <c r="CF1525" s="22"/>
      <c r="CG1525" s="22"/>
      <c r="CH1525" s="22"/>
      <c r="CI1525" s="22"/>
      <c r="CJ1525" s="22"/>
      <c r="CK1525" s="22"/>
      <c r="CL1525" s="22"/>
      <c r="CM1525" s="22"/>
      <c r="CN1525" s="22"/>
      <c r="CO1525" s="22"/>
      <c r="CP1525" s="22"/>
      <c r="CQ1525" s="22"/>
      <c r="CR1525" s="22"/>
      <c r="CS1525" s="22"/>
      <c r="CT1525" s="22"/>
      <c r="CU1525" s="22"/>
      <c r="CV1525" s="22"/>
      <c r="CW1525" s="22"/>
      <c r="CX1525" s="22"/>
      <c r="CY1525" s="22"/>
      <c r="CZ1525" s="22"/>
      <c r="DA1525" s="22"/>
      <c r="DB1525" s="22"/>
    </row>
    <row r="1526" spans="1:106" s="23" customFormat="1" ht="15" customHeight="1" x14ac:dyDescent="0.2">
      <c r="A1526" s="60"/>
      <c r="B1526" s="60"/>
      <c r="C1526" s="60"/>
      <c r="D1526" s="60"/>
      <c r="E1526" s="60"/>
      <c r="F1526" s="60"/>
      <c r="G1526" s="60"/>
      <c r="H1526" s="61"/>
      <c r="I1526" s="61"/>
      <c r="J1526" s="61"/>
      <c r="K1526" s="61"/>
      <c r="L1526" s="61"/>
      <c r="M1526" s="61"/>
      <c r="N1526" s="61"/>
      <c r="O1526" s="61"/>
      <c r="P1526" s="61"/>
      <c r="Q1526" s="61"/>
      <c r="R1526" s="61"/>
      <c r="S1526" s="61"/>
      <c r="T1526" s="61"/>
      <c r="U1526" s="61"/>
      <c r="V1526" s="61"/>
      <c r="W1526" s="61"/>
      <c r="X1526" s="61"/>
      <c r="Y1526" s="61"/>
      <c r="Z1526" s="61"/>
      <c r="AA1526" s="61"/>
      <c r="AB1526" s="61"/>
      <c r="AC1526" s="61"/>
      <c r="AD1526" s="61"/>
      <c r="AE1526" s="61"/>
      <c r="AF1526" s="61"/>
      <c r="AG1526" s="61"/>
      <c r="AH1526" s="61"/>
      <c r="AI1526" s="61"/>
      <c r="AJ1526" s="61"/>
      <c r="AK1526" s="61"/>
      <c r="AL1526" s="56"/>
      <c r="AM1526" s="22"/>
      <c r="AN1526" s="22"/>
      <c r="AO1526" s="22"/>
      <c r="AP1526" s="22"/>
      <c r="AQ1526" s="22"/>
      <c r="AR1526" s="22"/>
      <c r="AS1526" s="22"/>
      <c r="AT1526" s="22"/>
      <c r="AU1526" s="22"/>
      <c r="AV1526" s="22"/>
      <c r="AW1526" s="22"/>
      <c r="AX1526" s="22"/>
      <c r="AY1526" s="22"/>
      <c r="AZ1526" s="22"/>
      <c r="BA1526" s="22"/>
      <c r="BB1526" s="22"/>
      <c r="BC1526" s="22"/>
      <c r="BD1526" s="22"/>
      <c r="BE1526" s="22"/>
      <c r="BF1526" s="22"/>
      <c r="BG1526" s="22"/>
      <c r="BH1526" s="22"/>
      <c r="BI1526" s="22"/>
      <c r="BJ1526" s="22"/>
      <c r="BK1526" s="22"/>
      <c r="BL1526" s="22"/>
      <c r="BM1526" s="22"/>
      <c r="BN1526" s="22"/>
      <c r="BO1526" s="22"/>
      <c r="BP1526" s="22"/>
      <c r="BQ1526" s="22"/>
      <c r="BR1526" s="22"/>
      <c r="BS1526" s="22"/>
      <c r="BT1526" s="22"/>
      <c r="BU1526" s="22"/>
      <c r="BV1526" s="22"/>
      <c r="BW1526" s="22"/>
      <c r="BX1526" s="22"/>
      <c r="BY1526" s="22"/>
      <c r="BZ1526" s="22"/>
      <c r="CA1526" s="22"/>
      <c r="CB1526" s="22"/>
      <c r="CC1526" s="22"/>
      <c r="CD1526" s="22"/>
      <c r="CE1526" s="22"/>
      <c r="CF1526" s="22"/>
      <c r="CG1526" s="22"/>
      <c r="CH1526" s="22"/>
      <c r="CI1526" s="22"/>
      <c r="CJ1526" s="22"/>
      <c r="CK1526" s="22"/>
      <c r="CL1526" s="22"/>
      <c r="CM1526" s="22"/>
      <c r="CN1526" s="22"/>
      <c r="CO1526" s="22"/>
      <c r="CP1526" s="22"/>
      <c r="CQ1526" s="22"/>
      <c r="CR1526" s="22"/>
      <c r="CS1526" s="22"/>
      <c r="CT1526" s="22"/>
      <c r="CU1526" s="22"/>
      <c r="CV1526" s="22"/>
      <c r="CW1526" s="22"/>
      <c r="CX1526" s="22"/>
      <c r="CY1526" s="22"/>
      <c r="CZ1526" s="22"/>
      <c r="DA1526" s="22"/>
      <c r="DB1526" s="22"/>
    </row>
    <row r="1527" spans="1:106" s="23" customFormat="1" ht="15" customHeight="1" x14ac:dyDescent="0.2">
      <c r="A1527" s="60"/>
      <c r="B1527" s="60"/>
      <c r="C1527" s="60"/>
      <c r="D1527" s="60"/>
      <c r="E1527" s="60"/>
      <c r="F1527" s="60"/>
      <c r="G1527" s="60"/>
      <c r="H1527" s="61"/>
      <c r="I1527" s="61"/>
      <c r="J1527" s="61"/>
      <c r="K1527" s="61"/>
      <c r="L1527" s="61"/>
      <c r="M1527" s="61"/>
      <c r="N1527" s="61"/>
      <c r="O1527" s="61"/>
      <c r="P1527" s="61"/>
      <c r="Q1527" s="61"/>
      <c r="R1527" s="61"/>
      <c r="S1527" s="61"/>
      <c r="T1527" s="61"/>
      <c r="U1527" s="61"/>
      <c r="V1527" s="61"/>
      <c r="W1527" s="61"/>
      <c r="X1527" s="61"/>
      <c r="Y1527" s="61"/>
      <c r="Z1527" s="61"/>
      <c r="AA1527" s="61"/>
      <c r="AB1527" s="61"/>
      <c r="AC1527" s="61"/>
      <c r="AD1527" s="61"/>
      <c r="AE1527" s="61"/>
      <c r="AF1527" s="61"/>
      <c r="AG1527" s="61"/>
      <c r="AH1527" s="61"/>
      <c r="AI1527" s="61"/>
      <c r="AJ1527" s="61"/>
      <c r="AK1527" s="61"/>
      <c r="AL1527" s="56"/>
      <c r="AM1527" s="22"/>
      <c r="AN1527" s="22"/>
      <c r="AO1527" s="22"/>
      <c r="AP1527" s="22"/>
      <c r="AQ1527" s="22"/>
      <c r="AR1527" s="22"/>
      <c r="AS1527" s="22"/>
      <c r="AT1527" s="22"/>
      <c r="AU1527" s="22"/>
      <c r="AV1527" s="22"/>
      <c r="AW1527" s="22"/>
      <c r="AX1527" s="22"/>
      <c r="AY1527" s="22"/>
      <c r="AZ1527" s="22"/>
      <c r="BA1527" s="22"/>
      <c r="BB1527" s="22"/>
      <c r="BC1527" s="22"/>
      <c r="BD1527" s="22"/>
      <c r="BE1527" s="22"/>
      <c r="BF1527" s="22"/>
      <c r="BG1527" s="22"/>
      <c r="BH1527" s="22"/>
      <c r="BI1527" s="22"/>
      <c r="BJ1527" s="22"/>
      <c r="BK1527" s="22"/>
      <c r="BL1527" s="22"/>
      <c r="BM1527" s="22"/>
      <c r="BN1527" s="22"/>
      <c r="BO1527" s="22"/>
      <c r="BP1527" s="22"/>
      <c r="BQ1527" s="22"/>
      <c r="BR1527" s="22"/>
      <c r="BS1527" s="22"/>
      <c r="BT1527" s="22"/>
      <c r="BU1527" s="22"/>
      <c r="BV1527" s="22"/>
      <c r="BW1527" s="22"/>
      <c r="BX1527" s="22"/>
      <c r="BY1527" s="22"/>
      <c r="BZ1527" s="22"/>
      <c r="CA1527" s="22"/>
      <c r="CB1527" s="22"/>
      <c r="CC1527" s="22"/>
      <c r="CD1527" s="22"/>
      <c r="CE1527" s="22"/>
      <c r="CF1527" s="22"/>
      <c r="CG1527" s="22"/>
      <c r="CH1527" s="22"/>
      <c r="CI1527" s="22"/>
      <c r="CJ1527" s="22"/>
      <c r="CK1527" s="22"/>
      <c r="CL1527" s="22"/>
      <c r="CM1527" s="22"/>
      <c r="CN1527" s="22"/>
      <c r="CO1527" s="22"/>
      <c r="CP1527" s="22"/>
      <c r="CQ1527" s="22"/>
      <c r="CR1527" s="22"/>
      <c r="CS1527" s="22"/>
      <c r="CT1527" s="22"/>
      <c r="CU1527" s="22"/>
      <c r="CV1527" s="22"/>
      <c r="CW1527" s="22"/>
      <c r="CX1527" s="22"/>
      <c r="CY1527" s="22"/>
      <c r="CZ1527" s="22"/>
      <c r="DA1527" s="22"/>
      <c r="DB1527" s="22"/>
    </row>
    <row r="1528" spans="1:106" s="23" customFormat="1" ht="15" customHeight="1" x14ac:dyDescent="0.2">
      <c r="A1528" s="60"/>
      <c r="B1528" s="60"/>
      <c r="C1528" s="60"/>
      <c r="D1528" s="60"/>
      <c r="E1528" s="60"/>
      <c r="F1528" s="60"/>
      <c r="G1528" s="60"/>
      <c r="H1528" s="61"/>
      <c r="I1528" s="61"/>
      <c r="J1528" s="61"/>
      <c r="K1528" s="61"/>
      <c r="L1528" s="61"/>
      <c r="M1528" s="61"/>
      <c r="N1528" s="61"/>
      <c r="O1528" s="61"/>
      <c r="P1528" s="61"/>
      <c r="Q1528" s="61"/>
      <c r="R1528" s="61"/>
      <c r="S1528" s="61"/>
      <c r="T1528" s="61"/>
      <c r="U1528" s="61"/>
      <c r="V1528" s="61"/>
      <c r="W1528" s="61"/>
      <c r="X1528" s="61"/>
      <c r="Y1528" s="61"/>
      <c r="Z1528" s="61"/>
      <c r="AA1528" s="61"/>
      <c r="AB1528" s="61"/>
      <c r="AC1528" s="61"/>
      <c r="AD1528" s="61"/>
      <c r="AE1528" s="61"/>
      <c r="AF1528" s="61"/>
      <c r="AG1528" s="61"/>
      <c r="AH1528" s="61"/>
      <c r="AI1528" s="61"/>
      <c r="AJ1528" s="61"/>
      <c r="AK1528" s="61"/>
      <c r="AL1528" s="56"/>
      <c r="AM1528" s="22"/>
      <c r="AN1528" s="22"/>
      <c r="AO1528" s="22"/>
      <c r="AP1528" s="22"/>
      <c r="AQ1528" s="22"/>
      <c r="AR1528" s="22"/>
      <c r="AS1528" s="22"/>
      <c r="AT1528" s="22"/>
      <c r="AU1528" s="22"/>
      <c r="AV1528" s="22"/>
      <c r="AW1528" s="22"/>
      <c r="AX1528" s="22"/>
      <c r="AY1528" s="22"/>
      <c r="AZ1528" s="22"/>
      <c r="BA1528" s="22"/>
      <c r="BB1528" s="22"/>
      <c r="BC1528" s="22"/>
      <c r="BD1528" s="22"/>
      <c r="BE1528" s="22"/>
      <c r="BF1528" s="22"/>
      <c r="BG1528" s="22"/>
      <c r="BH1528" s="22"/>
      <c r="BI1528" s="22"/>
      <c r="BJ1528" s="22"/>
      <c r="BK1528" s="22"/>
      <c r="BL1528" s="22"/>
      <c r="BM1528" s="22"/>
      <c r="BN1528" s="22"/>
      <c r="BO1528" s="22"/>
      <c r="BP1528" s="22"/>
      <c r="BQ1528" s="22"/>
      <c r="BR1528" s="22"/>
      <c r="BS1528" s="22"/>
      <c r="BT1528" s="22"/>
      <c r="BU1528" s="22"/>
      <c r="BV1528" s="22"/>
      <c r="BW1528" s="22"/>
      <c r="BX1528" s="22"/>
      <c r="BY1528" s="22"/>
      <c r="BZ1528" s="22"/>
      <c r="CA1528" s="22"/>
      <c r="CB1528" s="22"/>
      <c r="CC1528" s="22"/>
      <c r="CD1528" s="22"/>
      <c r="CE1528" s="22"/>
      <c r="CF1528" s="22"/>
      <c r="CG1528" s="22"/>
      <c r="CH1528" s="22"/>
      <c r="CI1528" s="22"/>
      <c r="CJ1528" s="22"/>
      <c r="CK1528" s="22"/>
      <c r="CL1528" s="22"/>
      <c r="CM1528" s="22"/>
      <c r="CN1528" s="22"/>
      <c r="CO1528" s="22"/>
      <c r="CP1528" s="22"/>
      <c r="CQ1528" s="22"/>
      <c r="CR1528" s="22"/>
      <c r="CS1528" s="22"/>
      <c r="CT1528" s="22"/>
      <c r="CU1528" s="22"/>
      <c r="CV1528" s="22"/>
      <c r="CW1528" s="22"/>
      <c r="CX1528" s="22"/>
      <c r="CY1528" s="22"/>
      <c r="CZ1528" s="22"/>
      <c r="DA1528" s="22"/>
      <c r="DB1528" s="22"/>
    </row>
    <row r="1529" spans="1:106" s="23" customFormat="1" ht="15" customHeight="1" x14ac:dyDescent="0.2">
      <c r="A1529" s="60"/>
      <c r="B1529" s="60"/>
      <c r="C1529" s="60"/>
      <c r="D1529" s="60"/>
      <c r="E1529" s="60"/>
      <c r="F1529" s="60"/>
      <c r="G1529" s="60"/>
      <c r="H1529" s="61"/>
      <c r="I1529" s="61"/>
      <c r="J1529" s="61"/>
      <c r="K1529" s="61"/>
      <c r="L1529" s="61"/>
      <c r="M1529" s="61"/>
      <c r="N1529" s="61"/>
      <c r="O1529" s="61"/>
      <c r="P1529" s="61"/>
      <c r="Q1529" s="61"/>
      <c r="R1529" s="61"/>
      <c r="S1529" s="61"/>
      <c r="T1529" s="61"/>
      <c r="U1529" s="61"/>
      <c r="V1529" s="61"/>
      <c r="W1529" s="61"/>
      <c r="X1529" s="61"/>
      <c r="Y1529" s="61"/>
      <c r="Z1529" s="61"/>
      <c r="AA1529" s="61"/>
      <c r="AB1529" s="61"/>
      <c r="AC1529" s="61"/>
      <c r="AD1529" s="61"/>
      <c r="AE1529" s="61"/>
      <c r="AF1529" s="61"/>
      <c r="AG1529" s="61"/>
      <c r="AH1529" s="61"/>
      <c r="AI1529" s="61"/>
      <c r="AJ1529" s="61"/>
      <c r="AK1529" s="61"/>
      <c r="AL1529" s="56"/>
      <c r="AM1529" s="22"/>
      <c r="AN1529" s="22"/>
      <c r="AO1529" s="22"/>
      <c r="AP1529" s="22"/>
      <c r="AQ1529" s="22"/>
      <c r="AR1529" s="22"/>
      <c r="AS1529" s="22"/>
      <c r="AT1529" s="22"/>
      <c r="AU1529" s="22"/>
      <c r="AV1529" s="22"/>
      <c r="AW1529" s="22"/>
      <c r="AX1529" s="22"/>
      <c r="AY1529" s="22"/>
      <c r="AZ1529" s="22"/>
      <c r="BA1529" s="22"/>
      <c r="BB1529" s="22"/>
      <c r="BC1529" s="22"/>
      <c r="BD1529" s="22"/>
      <c r="BE1529" s="22"/>
      <c r="BF1529" s="22"/>
      <c r="BG1529" s="22"/>
      <c r="BH1529" s="22"/>
      <c r="BI1529" s="22"/>
      <c r="BJ1529" s="22"/>
      <c r="BK1529" s="22"/>
      <c r="BL1529" s="22"/>
      <c r="BM1529" s="22"/>
      <c r="BN1529" s="22"/>
      <c r="BO1529" s="22"/>
      <c r="BP1529" s="22"/>
      <c r="BQ1529" s="22"/>
      <c r="BR1529" s="22"/>
      <c r="BS1529" s="22"/>
      <c r="BT1529" s="22"/>
      <c r="BU1529" s="22"/>
      <c r="BV1529" s="22"/>
      <c r="BW1529" s="22"/>
      <c r="BX1529" s="22"/>
      <c r="BY1529" s="22"/>
      <c r="BZ1529" s="22"/>
      <c r="CA1529" s="22"/>
      <c r="CB1529" s="22"/>
      <c r="CC1529" s="22"/>
      <c r="CD1529" s="22"/>
      <c r="CE1529" s="22"/>
      <c r="CF1529" s="22"/>
      <c r="CG1529" s="22"/>
      <c r="CH1529" s="22"/>
      <c r="CI1529" s="22"/>
      <c r="CJ1529" s="22"/>
      <c r="CK1529" s="22"/>
      <c r="CL1529" s="22"/>
      <c r="CM1529" s="22"/>
      <c r="CN1529" s="22"/>
      <c r="CO1529" s="22"/>
      <c r="CP1529" s="22"/>
      <c r="CQ1529" s="22"/>
      <c r="CR1529" s="22"/>
      <c r="CS1529" s="22"/>
      <c r="CT1529" s="22"/>
      <c r="CU1529" s="22"/>
      <c r="CV1529" s="22"/>
      <c r="CW1529" s="22"/>
      <c r="CX1529" s="22"/>
      <c r="CY1529" s="22"/>
      <c r="CZ1529" s="22"/>
      <c r="DA1529" s="22"/>
      <c r="DB1529" s="22"/>
    </row>
    <row r="1530" spans="1:106" s="23" customFormat="1" ht="15" customHeight="1" x14ac:dyDescent="0.2">
      <c r="A1530" s="60"/>
      <c r="B1530" s="60"/>
      <c r="C1530" s="60"/>
      <c r="D1530" s="60"/>
      <c r="E1530" s="60"/>
      <c r="F1530" s="60"/>
      <c r="G1530" s="60"/>
      <c r="H1530" s="61"/>
      <c r="I1530" s="61"/>
      <c r="J1530" s="61"/>
      <c r="K1530" s="61"/>
      <c r="L1530" s="61"/>
      <c r="M1530" s="61"/>
      <c r="N1530" s="61"/>
      <c r="O1530" s="61"/>
      <c r="P1530" s="61"/>
      <c r="Q1530" s="61"/>
      <c r="R1530" s="61"/>
      <c r="S1530" s="61"/>
      <c r="T1530" s="61"/>
      <c r="U1530" s="61"/>
      <c r="V1530" s="61"/>
      <c r="W1530" s="61"/>
      <c r="X1530" s="61"/>
      <c r="Y1530" s="61"/>
      <c r="Z1530" s="61"/>
      <c r="AA1530" s="61"/>
      <c r="AB1530" s="61"/>
      <c r="AC1530" s="61"/>
      <c r="AD1530" s="61"/>
      <c r="AE1530" s="61"/>
      <c r="AF1530" s="61"/>
      <c r="AG1530" s="61"/>
      <c r="AH1530" s="61"/>
      <c r="AI1530" s="61"/>
      <c r="AJ1530" s="61"/>
      <c r="AK1530" s="61"/>
      <c r="AL1530" s="56"/>
      <c r="AM1530" s="22"/>
      <c r="AN1530" s="22"/>
      <c r="AO1530" s="22"/>
      <c r="AP1530" s="22"/>
      <c r="AQ1530" s="22"/>
      <c r="AR1530" s="22"/>
      <c r="AS1530" s="22"/>
      <c r="AT1530" s="22"/>
      <c r="AU1530" s="22"/>
      <c r="AV1530" s="22"/>
      <c r="AW1530" s="22"/>
      <c r="AX1530" s="22"/>
      <c r="AY1530" s="22"/>
      <c r="AZ1530" s="22"/>
      <c r="BA1530" s="22"/>
      <c r="BB1530" s="22"/>
      <c r="BC1530" s="22"/>
      <c r="BD1530" s="22"/>
      <c r="BE1530" s="22"/>
      <c r="BF1530" s="22"/>
      <c r="BG1530" s="22"/>
      <c r="BH1530" s="22"/>
      <c r="BI1530" s="22"/>
      <c r="BJ1530" s="22"/>
      <c r="BK1530" s="22"/>
      <c r="BL1530" s="22"/>
      <c r="BM1530" s="22"/>
      <c r="BN1530" s="22"/>
      <c r="BO1530" s="22"/>
      <c r="BP1530" s="22"/>
      <c r="BQ1530" s="22"/>
      <c r="BR1530" s="22"/>
      <c r="BS1530" s="22"/>
      <c r="BT1530" s="22"/>
      <c r="BU1530" s="22"/>
      <c r="BV1530" s="22"/>
      <c r="BW1530" s="22"/>
      <c r="BX1530" s="22"/>
      <c r="BY1530" s="22"/>
      <c r="BZ1530" s="22"/>
      <c r="CA1530" s="22"/>
      <c r="CB1530" s="22"/>
      <c r="CC1530" s="22"/>
      <c r="CD1530" s="22"/>
      <c r="CE1530" s="22"/>
      <c r="CF1530" s="22"/>
      <c r="CG1530" s="22"/>
      <c r="CH1530" s="22"/>
      <c r="CI1530" s="22"/>
      <c r="CJ1530" s="22"/>
      <c r="CK1530" s="22"/>
      <c r="CL1530" s="22"/>
      <c r="CM1530" s="22"/>
      <c r="CN1530" s="22"/>
      <c r="CO1530" s="22"/>
      <c r="CP1530" s="22"/>
      <c r="CQ1530" s="22"/>
      <c r="CR1530" s="22"/>
      <c r="CS1530" s="22"/>
      <c r="CT1530" s="22"/>
      <c r="CU1530" s="22"/>
      <c r="CV1530" s="22"/>
      <c r="CW1530" s="22"/>
      <c r="CX1530" s="22"/>
      <c r="CY1530" s="22"/>
      <c r="CZ1530" s="22"/>
      <c r="DA1530" s="22"/>
      <c r="DB1530" s="22"/>
    </row>
    <row r="1531" spans="1:106" s="23" customFormat="1" ht="15" customHeight="1" x14ac:dyDescent="0.2">
      <c r="A1531" s="60"/>
      <c r="B1531" s="60"/>
      <c r="C1531" s="60"/>
      <c r="D1531" s="60"/>
      <c r="E1531" s="60"/>
      <c r="F1531" s="60"/>
      <c r="G1531" s="60"/>
      <c r="H1531" s="61"/>
      <c r="I1531" s="61"/>
      <c r="J1531" s="61"/>
      <c r="K1531" s="61"/>
      <c r="L1531" s="61"/>
      <c r="M1531" s="61"/>
      <c r="N1531" s="61"/>
      <c r="O1531" s="61"/>
      <c r="P1531" s="61"/>
      <c r="Q1531" s="61"/>
      <c r="R1531" s="61"/>
      <c r="S1531" s="61"/>
      <c r="T1531" s="61"/>
      <c r="U1531" s="61"/>
      <c r="V1531" s="61"/>
      <c r="W1531" s="61"/>
      <c r="X1531" s="61"/>
      <c r="Y1531" s="61"/>
      <c r="Z1531" s="61"/>
      <c r="AA1531" s="61"/>
      <c r="AB1531" s="61"/>
      <c r="AC1531" s="61"/>
      <c r="AD1531" s="61"/>
      <c r="AE1531" s="61"/>
      <c r="AF1531" s="61"/>
      <c r="AG1531" s="61"/>
      <c r="AH1531" s="61"/>
      <c r="AI1531" s="61"/>
      <c r="AJ1531" s="61"/>
      <c r="AK1531" s="61"/>
      <c r="AL1531" s="56"/>
      <c r="AM1531" s="22"/>
      <c r="AN1531" s="22"/>
      <c r="AO1531" s="22"/>
      <c r="AP1531" s="22"/>
      <c r="AQ1531" s="22"/>
      <c r="AR1531" s="22"/>
      <c r="AS1531" s="22"/>
      <c r="AT1531" s="22"/>
      <c r="AU1531" s="22"/>
      <c r="AV1531" s="22"/>
      <c r="AW1531" s="22"/>
      <c r="AX1531" s="22"/>
      <c r="AY1531" s="22"/>
      <c r="AZ1531" s="22"/>
      <c r="BA1531" s="22"/>
      <c r="BB1531" s="22"/>
      <c r="BC1531" s="22"/>
      <c r="BD1531" s="22"/>
      <c r="BE1531" s="22"/>
      <c r="BF1531" s="22"/>
      <c r="BG1531" s="22"/>
      <c r="BH1531" s="22"/>
      <c r="BI1531" s="22"/>
      <c r="BJ1531" s="22"/>
      <c r="BK1531" s="22"/>
      <c r="BL1531" s="22"/>
      <c r="BM1531" s="22"/>
      <c r="BN1531" s="22"/>
      <c r="BO1531" s="22"/>
      <c r="BP1531" s="22"/>
      <c r="BQ1531" s="22"/>
      <c r="BR1531" s="22"/>
      <c r="BS1531" s="22"/>
      <c r="BT1531" s="22"/>
      <c r="BU1531" s="22"/>
      <c r="BV1531" s="22"/>
      <c r="BW1531" s="22"/>
      <c r="BX1531" s="22"/>
      <c r="BY1531" s="22"/>
      <c r="BZ1531" s="22"/>
      <c r="CA1531" s="22"/>
      <c r="CB1531" s="22"/>
      <c r="CC1531" s="22"/>
      <c r="CD1531" s="22"/>
      <c r="CE1531" s="22"/>
      <c r="CF1531" s="22"/>
      <c r="CG1531" s="22"/>
      <c r="CH1531" s="22"/>
      <c r="CI1531" s="22"/>
      <c r="CJ1531" s="22"/>
      <c r="CK1531" s="22"/>
      <c r="CL1531" s="22"/>
      <c r="CM1531" s="22"/>
      <c r="CN1531" s="22"/>
      <c r="CO1531" s="22"/>
      <c r="CP1531" s="22"/>
      <c r="CQ1531" s="22"/>
      <c r="CR1531" s="22"/>
      <c r="CS1531" s="22"/>
      <c r="CT1531" s="22"/>
      <c r="CU1531" s="22"/>
      <c r="CV1531" s="22"/>
      <c r="CW1531" s="22"/>
      <c r="CX1531" s="22"/>
      <c r="CY1531" s="22"/>
      <c r="CZ1531" s="22"/>
      <c r="DA1531" s="22"/>
      <c r="DB1531" s="22"/>
    </row>
    <row r="1532" spans="1:106" s="23" customFormat="1" ht="15" customHeight="1" x14ac:dyDescent="0.2">
      <c r="A1532" s="60"/>
      <c r="B1532" s="60"/>
      <c r="C1532" s="60"/>
      <c r="D1532" s="60"/>
      <c r="E1532" s="60"/>
      <c r="F1532" s="60"/>
      <c r="G1532" s="60"/>
      <c r="H1532" s="61"/>
      <c r="I1532" s="61"/>
      <c r="J1532" s="61"/>
      <c r="K1532" s="61"/>
      <c r="L1532" s="61"/>
      <c r="M1532" s="61"/>
      <c r="N1532" s="61"/>
      <c r="O1532" s="61"/>
      <c r="P1532" s="61"/>
      <c r="Q1532" s="61"/>
      <c r="R1532" s="61"/>
      <c r="S1532" s="61"/>
      <c r="T1532" s="61"/>
      <c r="U1532" s="61"/>
      <c r="V1532" s="61"/>
      <c r="W1532" s="61"/>
      <c r="X1532" s="61"/>
      <c r="Y1532" s="61"/>
      <c r="Z1532" s="61"/>
      <c r="AA1532" s="61"/>
      <c r="AB1532" s="61"/>
      <c r="AC1532" s="61"/>
      <c r="AD1532" s="61"/>
      <c r="AE1532" s="61"/>
      <c r="AF1532" s="61"/>
      <c r="AG1532" s="61"/>
      <c r="AH1532" s="61"/>
      <c r="AI1532" s="61"/>
      <c r="AJ1532" s="61"/>
      <c r="AK1532" s="61"/>
      <c r="AL1532" s="56"/>
      <c r="AM1532" s="22"/>
      <c r="AN1532" s="22"/>
      <c r="AO1532" s="22"/>
      <c r="AP1532" s="22"/>
      <c r="AQ1532" s="22"/>
      <c r="AR1532" s="22"/>
      <c r="AS1532" s="22"/>
      <c r="AT1532" s="22"/>
      <c r="AU1532" s="22"/>
      <c r="AV1532" s="22"/>
      <c r="AW1532" s="22"/>
      <c r="AX1532" s="22"/>
      <c r="AY1532" s="22"/>
      <c r="AZ1532" s="22"/>
      <c r="BA1532" s="22"/>
      <c r="BB1532" s="22"/>
      <c r="BC1532" s="22"/>
      <c r="BD1532" s="22"/>
      <c r="BE1532" s="22"/>
      <c r="BF1532" s="22"/>
      <c r="BG1532" s="22"/>
      <c r="BH1532" s="22"/>
      <c r="BI1532" s="22"/>
      <c r="BJ1532" s="22"/>
      <c r="BK1532" s="22"/>
      <c r="BL1532" s="22"/>
      <c r="BM1532" s="22"/>
      <c r="BN1532" s="22"/>
      <c r="BO1532" s="22"/>
      <c r="BP1532" s="22"/>
      <c r="BQ1532" s="22"/>
      <c r="BR1532" s="22"/>
      <c r="BS1532" s="22"/>
      <c r="BT1532" s="22"/>
      <c r="BU1532" s="22"/>
      <c r="BV1532" s="22"/>
      <c r="BW1532" s="22"/>
      <c r="BX1532" s="22"/>
      <c r="BY1532" s="22"/>
      <c r="BZ1532" s="22"/>
      <c r="CA1532" s="22"/>
      <c r="CB1532" s="22"/>
      <c r="CC1532" s="22"/>
      <c r="CD1532" s="22"/>
      <c r="CE1532" s="22"/>
      <c r="CF1532" s="22"/>
      <c r="CG1532" s="22"/>
      <c r="CH1532" s="22"/>
      <c r="CI1532" s="22"/>
      <c r="CJ1532" s="22"/>
      <c r="CK1532" s="22"/>
      <c r="CL1532" s="22"/>
      <c r="CM1532" s="22"/>
      <c r="CN1532" s="22"/>
      <c r="CO1532" s="22"/>
      <c r="CP1532" s="22"/>
      <c r="CQ1532" s="22"/>
      <c r="CR1532" s="22"/>
      <c r="CS1532" s="22"/>
      <c r="CT1532" s="22"/>
      <c r="CU1532" s="22"/>
      <c r="CV1532" s="22"/>
      <c r="CW1532" s="22"/>
      <c r="CX1532" s="22"/>
      <c r="CY1532" s="22"/>
      <c r="CZ1532" s="22"/>
      <c r="DA1532" s="22"/>
      <c r="DB1532" s="22"/>
    </row>
    <row r="1533" spans="1:106" s="23" customFormat="1" ht="15" customHeight="1" x14ac:dyDescent="0.2">
      <c r="A1533" s="60"/>
      <c r="B1533" s="60"/>
      <c r="C1533" s="60"/>
      <c r="D1533" s="60"/>
      <c r="E1533" s="60"/>
      <c r="F1533" s="60"/>
      <c r="G1533" s="60"/>
      <c r="H1533" s="61"/>
      <c r="I1533" s="61"/>
      <c r="J1533" s="61"/>
      <c r="K1533" s="61"/>
      <c r="L1533" s="61"/>
      <c r="M1533" s="61"/>
      <c r="N1533" s="61"/>
      <c r="O1533" s="61"/>
      <c r="P1533" s="61"/>
      <c r="Q1533" s="61"/>
      <c r="R1533" s="61"/>
      <c r="S1533" s="61"/>
      <c r="T1533" s="61"/>
      <c r="U1533" s="61"/>
      <c r="V1533" s="61"/>
      <c r="W1533" s="61"/>
      <c r="X1533" s="61"/>
      <c r="Y1533" s="61"/>
      <c r="Z1533" s="61"/>
      <c r="AA1533" s="61"/>
      <c r="AB1533" s="61"/>
      <c r="AC1533" s="61"/>
      <c r="AD1533" s="61"/>
      <c r="AE1533" s="61"/>
      <c r="AF1533" s="61"/>
      <c r="AG1533" s="61"/>
      <c r="AH1533" s="61"/>
      <c r="AI1533" s="61"/>
      <c r="AJ1533" s="61"/>
      <c r="AK1533" s="61"/>
      <c r="AL1533" s="56"/>
      <c r="AM1533" s="22"/>
      <c r="AN1533" s="22"/>
      <c r="AO1533" s="22"/>
      <c r="AP1533" s="22"/>
      <c r="AQ1533" s="22"/>
      <c r="AR1533" s="22"/>
      <c r="AS1533" s="22"/>
      <c r="AT1533" s="22"/>
      <c r="AU1533" s="22"/>
      <c r="AV1533" s="22"/>
      <c r="AW1533" s="22"/>
      <c r="AX1533" s="22"/>
      <c r="AY1533" s="22"/>
      <c r="AZ1533" s="22"/>
      <c r="BA1533" s="22"/>
      <c r="BB1533" s="22"/>
      <c r="BC1533" s="22"/>
      <c r="BD1533" s="22"/>
      <c r="BE1533" s="22"/>
      <c r="BF1533" s="22"/>
      <c r="BG1533" s="22"/>
      <c r="BH1533" s="22"/>
      <c r="BI1533" s="22"/>
      <c r="BJ1533" s="22"/>
      <c r="BK1533" s="22"/>
      <c r="BL1533" s="22"/>
      <c r="BM1533" s="22"/>
      <c r="BN1533" s="22"/>
      <c r="BO1533" s="22"/>
      <c r="BP1533" s="22"/>
      <c r="BQ1533" s="22"/>
      <c r="BR1533" s="22"/>
      <c r="BS1533" s="22"/>
      <c r="BT1533" s="22"/>
      <c r="BU1533" s="22"/>
      <c r="BV1533" s="22"/>
      <c r="BW1533" s="22"/>
      <c r="BX1533" s="22"/>
      <c r="BY1533" s="22"/>
      <c r="BZ1533" s="22"/>
      <c r="CA1533" s="22"/>
      <c r="CB1533" s="22"/>
      <c r="CC1533" s="22"/>
      <c r="CD1533" s="22"/>
      <c r="CE1533" s="22"/>
      <c r="CF1533" s="22"/>
      <c r="CG1533" s="22"/>
      <c r="CH1533" s="22"/>
      <c r="CI1533" s="22"/>
      <c r="CJ1533" s="22"/>
      <c r="CK1533" s="22"/>
      <c r="CL1533" s="22"/>
      <c r="CM1533" s="22"/>
      <c r="CN1533" s="22"/>
      <c r="CO1533" s="22"/>
      <c r="CP1533" s="22"/>
      <c r="CQ1533" s="22"/>
      <c r="CR1533" s="22"/>
      <c r="CS1533" s="22"/>
      <c r="CT1533" s="22"/>
      <c r="CU1533" s="22"/>
      <c r="CV1533" s="22"/>
      <c r="CW1533" s="22"/>
      <c r="CX1533" s="22"/>
      <c r="CY1533" s="22"/>
      <c r="CZ1533" s="22"/>
      <c r="DA1533" s="22"/>
      <c r="DB1533" s="22"/>
    </row>
    <row r="1534" spans="1:106" s="23" customFormat="1" ht="15" customHeight="1" x14ac:dyDescent="0.2">
      <c r="A1534" s="60"/>
      <c r="B1534" s="60"/>
      <c r="C1534" s="60"/>
      <c r="D1534" s="60"/>
      <c r="E1534" s="60"/>
      <c r="F1534" s="60"/>
      <c r="G1534" s="60"/>
      <c r="H1534" s="61"/>
      <c r="I1534" s="61"/>
      <c r="J1534" s="61"/>
      <c r="K1534" s="61"/>
      <c r="L1534" s="61"/>
      <c r="M1534" s="61"/>
      <c r="N1534" s="61"/>
      <c r="O1534" s="61"/>
      <c r="P1534" s="61"/>
      <c r="Q1534" s="61"/>
      <c r="R1534" s="61"/>
      <c r="S1534" s="61"/>
      <c r="T1534" s="61"/>
      <c r="U1534" s="61"/>
      <c r="V1534" s="61"/>
      <c r="W1534" s="61"/>
      <c r="X1534" s="61"/>
      <c r="Y1534" s="61"/>
      <c r="Z1534" s="61"/>
      <c r="AA1534" s="61"/>
      <c r="AB1534" s="61"/>
      <c r="AC1534" s="61"/>
      <c r="AD1534" s="61"/>
      <c r="AE1534" s="61"/>
      <c r="AF1534" s="61"/>
      <c r="AG1534" s="61"/>
      <c r="AH1534" s="61"/>
      <c r="AI1534" s="61"/>
      <c r="AJ1534" s="61"/>
      <c r="AK1534" s="61"/>
      <c r="AL1534" s="56"/>
      <c r="AM1534" s="22"/>
      <c r="AN1534" s="22"/>
      <c r="AO1534" s="22"/>
      <c r="AP1534" s="22"/>
      <c r="AQ1534" s="22"/>
      <c r="AR1534" s="22"/>
      <c r="AS1534" s="22"/>
      <c r="AT1534" s="22"/>
      <c r="AU1534" s="22"/>
      <c r="AV1534" s="22"/>
      <c r="AW1534" s="22"/>
      <c r="AX1534" s="22"/>
      <c r="AY1534" s="22"/>
      <c r="AZ1534" s="22"/>
      <c r="BA1534" s="22"/>
      <c r="BB1534" s="22"/>
      <c r="BC1534" s="22"/>
      <c r="BD1534" s="22"/>
      <c r="BE1534" s="22"/>
      <c r="BF1534" s="22"/>
      <c r="BG1534" s="22"/>
      <c r="BH1534" s="22"/>
      <c r="BI1534" s="22"/>
      <c r="BJ1534" s="22"/>
      <c r="BK1534" s="22"/>
      <c r="BL1534" s="22"/>
      <c r="BM1534" s="22"/>
      <c r="BN1534" s="22"/>
      <c r="BO1534" s="22"/>
      <c r="BP1534" s="22"/>
      <c r="BQ1534" s="22"/>
      <c r="BR1534" s="22"/>
      <c r="BS1534" s="22"/>
      <c r="BT1534" s="22"/>
      <c r="BU1534" s="22"/>
      <c r="BV1534" s="22"/>
      <c r="BW1534" s="22"/>
      <c r="BX1534" s="22"/>
      <c r="BY1534" s="22"/>
      <c r="BZ1534" s="22"/>
      <c r="CA1534" s="22"/>
      <c r="CB1534" s="22"/>
      <c r="CC1534" s="22"/>
      <c r="CD1534" s="22"/>
      <c r="CE1534" s="22"/>
      <c r="CF1534" s="22"/>
      <c r="CG1534" s="22"/>
      <c r="CH1534" s="22"/>
      <c r="CI1534" s="22"/>
      <c r="CJ1534" s="22"/>
      <c r="CK1534" s="22"/>
      <c r="CL1534" s="22"/>
      <c r="CM1534" s="22"/>
      <c r="CN1534" s="22"/>
      <c r="CO1534" s="22"/>
      <c r="CP1534" s="22"/>
      <c r="CQ1534" s="22"/>
      <c r="CR1534" s="22"/>
      <c r="CS1534" s="22"/>
      <c r="CT1534" s="22"/>
      <c r="CU1534" s="22"/>
      <c r="CV1534" s="22"/>
      <c r="CW1534" s="22"/>
      <c r="CX1534" s="22"/>
      <c r="CY1534" s="22"/>
      <c r="CZ1534" s="22"/>
      <c r="DA1534" s="22"/>
      <c r="DB1534" s="22"/>
    </row>
    <row r="1535" spans="1:106" s="23" customFormat="1" ht="15" customHeight="1" x14ac:dyDescent="0.2">
      <c r="A1535" s="60"/>
      <c r="B1535" s="60"/>
      <c r="C1535" s="60"/>
      <c r="D1535" s="60"/>
      <c r="E1535" s="60"/>
      <c r="F1535" s="60"/>
      <c r="G1535" s="60"/>
      <c r="H1535" s="61"/>
      <c r="I1535" s="61"/>
      <c r="J1535" s="61"/>
      <c r="K1535" s="61"/>
      <c r="L1535" s="61"/>
      <c r="M1535" s="61"/>
      <c r="N1535" s="61"/>
      <c r="O1535" s="61"/>
      <c r="P1535" s="61"/>
      <c r="Q1535" s="61"/>
      <c r="R1535" s="61"/>
      <c r="S1535" s="61"/>
      <c r="T1535" s="61"/>
      <c r="U1535" s="61"/>
      <c r="V1535" s="61"/>
      <c r="W1535" s="61"/>
      <c r="X1535" s="61"/>
      <c r="Y1535" s="61"/>
      <c r="Z1535" s="61"/>
      <c r="AA1535" s="61"/>
      <c r="AB1535" s="61"/>
      <c r="AC1535" s="61"/>
      <c r="AD1535" s="61"/>
      <c r="AE1535" s="61"/>
      <c r="AF1535" s="61"/>
      <c r="AG1535" s="61"/>
      <c r="AH1535" s="61"/>
      <c r="AI1535" s="61"/>
      <c r="AJ1535" s="61"/>
      <c r="AK1535" s="61"/>
      <c r="AL1535" s="56"/>
      <c r="AM1535" s="22"/>
      <c r="AN1535" s="22"/>
      <c r="AO1535" s="22"/>
      <c r="AP1535" s="22"/>
      <c r="AQ1535" s="22"/>
      <c r="AR1535" s="22"/>
      <c r="AS1535" s="22"/>
      <c r="AT1535" s="22"/>
      <c r="AU1535" s="22"/>
      <c r="AV1535" s="22"/>
      <c r="AW1535" s="22"/>
      <c r="AX1535" s="22"/>
      <c r="AY1535" s="22"/>
      <c r="AZ1535" s="22"/>
      <c r="BA1535" s="22"/>
      <c r="BB1535" s="22"/>
      <c r="BC1535" s="22"/>
      <c r="BD1535" s="22"/>
      <c r="BE1535" s="22"/>
      <c r="BF1535" s="22"/>
      <c r="BG1535" s="22"/>
      <c r="BH1535" s="22"/>
      <c r="BI1535" s="22"/>
      <c r="BJ1535" s="22"/>
      <c r="BK1535" s="22"/>
      <c r="BL1535" s="22"/>
      <c r="BM1535" s="22"/>
      <c r="BN1535" s="22"/>
      <c r="BO1535" s="22"/>
      <c r="BP1535" s="22"/>
      <c r="BQ1535" s="22"/>
      <c r="BR1535" s="22"/>
      <c r="BS1535" s="22"/>
      <c r="BT1535" s="22"/>
      <c r="BU1535" s="22"/>
      <c r="BV1535" s="22"/>
      <c r="BW1535" s="22"/>
      <c r="BX1535" s="22"/>
      <c r="BY1535" s="22"/>
      <c r="BZ1535" s="22"/>
      <c r="CA1535" s="22"/>
      <c r="CB1535" s="22"/>
      <c r="CC1535" s="22"/>
      <c r="CD1535" s="22"/>
      <c r="CE1535" s="22"/>
      <c r="CF1535" s="22"/>
      <c r="CG1535" s="22"/>
      <c r="CH1535" s="22"/>
      <c r="CI1535" s="22"/>
      <c r="CJ1535" s="22"/>
      <c r="CK1535" s="22"/>
      <c r="CL1535" s="22"/>
      <c r="CM1535" s="22"/>
      <c r="CN1535" s="22"/>
      <c r="CO1535" s="22"/>
      <c r="CP1535" s="22"/>
      <c r="CQ1535" s="22"/>
      <c r="CR1535" s="22"/>
      <c r="CS1535" s="22"/>
      <c r="CT1535" s="22"/>
      <c r="CU1535" s="22"/>
      <c r="CV1535" s="22"/>
      <c r="CW1535" s="22"/>
      <c r="CX1535" s="22"/>
      <c r="CY1535" s="22"/>
      <c r="CZ1535" s="22"/>
      <c r="DA1535" s="22"/>
      <c r="DB1535" s="22"/>
    </row>
    <row r="1536" spans="1:106" s="23" customFormat="1" ht="15" customHeight="1" x14ac:dyDescent="0.2">
      <c r="A1536" s="60"/>
      <c r="B1536" s="60"/>
      <c r="C1536" s="60"/>
      <c r="D1536" s="60"/>
      <c r="E1536" s="60"/>
      <c r="F1536" s="60"/>
      <c r="G1536" s="60"/>
      <c r="H1536" s="61"/>
      <c r="I1536" s="61"/>
      <c r="J1536" s="61"/>
      <c r="K1536" s="61"/>
      <c r="L1536" s="61"/>
      <c r="M1536" s="61"/>
      <c r="N1536" s="61"/>
      <c r="O1536" s="61"/>
      <c r="P1536" s="61"/>
      <c r="Q1536" s="61"/>
      <c r="R1536" s="61"/>
      <c r="S1536" s="61"/>
      <c r="T1536" s="61"/>
      <c r="U1536" s="61"/>
      <c r="V1536" s="61"/>
      <c r="W1536" s="61"/>
      <c r="X1536" s="61"/>
      <c r="Y1536" s="61"/>
      <c r="Z1536" s="61"/>
      <c r="AA1536" s="61"/>
      <c r="AB1536" s="61"/>
      <c r="AC1536" s="61"/>
      <c r="AD1536" s="61"/>
      <c r="AE1536" s="61"/>
      <c r="AF1536" s="61"/>
      <c r="AG1536" s="61"/>
      <c r="AH1536" s="61"/>
      <c r="AI1536" s="61"/>
      <c r="AJ1536" s="61"/>
      <c r="AK1536" s="61"/>
      <c r="AL1536" s="56"/>
      <c r="AM1536" s="22"/>
      <c r="AN1536" s="22"/>
      <c r="AO1536" s="22"/>
      <c r="AP1536" s="22"/>
      <c r="AQ1536" s="22"/>
      <c r="AR1536" s="22"/>
      <c r="AS1536" s="22"/>
      <c r="AT1536" s="22"/>
      <c r="AU1536" s="22"/>
      <c r="AV1536" s="22"/>
      <c r="AW1536" s="22"/>
      <c r="AX1536" s="22"/>
      <c r="AY1536" s="22"/>
      <c r="AZ1536" s="22"/>
      <c r="BA1536" s="22"/>
      <c r="BB1536" s="22"/>
      <c r="BC1536" s="22"/>
      <c r="BD1536" s="22"/>
      <c r="BE1536" s="22"/>
      <c r="BF1536" s="22"/>
      <c r="BG1536" s="22"/>
      <c r="BH1536" s="22"/>
      <c r="BI1536" s="22"/>
      <c r="BJ1536" s="22"/>
      <c r="BK1536" s="22"/>
      <c r="BL1536" s="22"/>
      <c r="BM1536" s="22"/>
      <c r="BN1536" s="22"/>
      <c r="BO1536" s="22"/>
      <c r="BP1536" s="22"/>
      <c r="BQ1536" s="22"/>
      <c r="BR1536" s="22"/>
      <c r="BS1536" s="22"/>
      <c r="BT1536" s="22"/>
      <c r="BU1536" s="22"/>
      <c r="BV1536" s="22"/>
      <c r="BW1536" s="22"/>
      <c r="BX1536" s="22"/>
      <c r="BY1536" s="22"/>
      <c r="BZ1536" s="22"/>
      <c r="CA1536" s="22"/>
      <c r="CB1536" s="22"/>
      <c r="CC1536" s="22"/>
      <c r="CD1536" s="22"/>
      <c r="CE1536" s="22"/>
      <c r="CF1536" s="22"/>
      <c r="CG1536" s="22"/>
      <c r="CH1536" s="22"/>
      <c r="CI1536" s="22"/>
      <c r="CJ1536" s="22"/>
      <c r="CK1536" s="22"/>
      <c r="CL1536" s="22"/>
      <c r="CM1536" s="22"/>
      <c r="CN1536" s="22"/>
      <c r="CO1536" s="22"/>
      <c r="CP1536" s="22"/>
      <c r="CQ1536" s="22"/>
      <c r="CR1536" s="22"/>
      <c r="CS1536" s="22"/>
      <c r="CT1536" s="22"/>
      <c r="CU1536" s="22"/>
      <c r="CV1536" s="22"/>
      <c r="CW1536" s="22"/>
      <c r="CX1536" s="22"/>
      <c r="CY1536" s="22"/>
      <c r="CZ1536" s="22"/>
      <c r="DA1536" s="22"/>
      <c r="DB1536" s="22"/>
    </row>
    <row r="1537" spans="1:106" s="23" customFormat="1" ht="15" customHeight="1" x14ac:dyDescent="0.2">
      <c r="A1537" s="60"/>
      <c r="B1537" s="60"/>
      <c r="C1537" s="60"/>
      <c r="D1537" s="60"/>
      <c r="E1537" s="60"/>
      <c r="F1537" s="60"/>
      <c r="G1537" s="60"/>
      <c r="H1537" s="61"/>
      <c r="I1537" s="61"/>
      <c r="J1537" s="61"/>
      <c r="K1537" s="61"/>
      <c r="L1537" s="61"/>
      <c r="M1537" s="61"/>
      <c r="N1537" s="61"/>
      <c r="O1537" s="61"/>
      <c r="P1537" s="61"/>
      <c r="Q1537" s="61"/>
      <c r="R1537" s="61"/>
      <c r="S1537" s="61"/>
      <c r="T1537" s="61"/>
      <c r="U1537" s="61"/>
      <c r="V1537" s="61"/>
      <c r="W1537" s="61"/>
      <c r="X1537" s="61"/>
      <c r="Y1537" s="61"/>
      <c r="Z1537" s="61"/>
      <c r="AA1537" s="61"/>
      <c r="AB1537" s="61"/>
      <c r="AC1537" s="61"/>
      <c r="AD1537" s="61"/>
      <c r="AE1537" s="61"/>
      <c r="AF1537" s="61"/>
      <c r="AG1537" s="61"/>
      <c r="AH1537" s="61"/>
      <c r="AI1537" s="61"/>
      <c r="AJ1537" s="61"/>
      <c r="AK1537" s="61"/>
      <c r="AL1537" s="56"/>
      <c r="AM1537" s="22"/>
      <c r="AN1537" s="22"/>
      <c r="AO1537" s="22"/>
      <c r="AP1537" s="22"/>
      <c r="AQ1537" s="22"/>
      <c r="AR1537" s="22"/>
      <c r="AS1537" s="22"/>
      <c r="AT1537" s="22"/>
      <c r="AU1537" s="22"/>
      <c r="AV1537" s="22"/>
      <c r="AW1537" s="22"/>
      <c r="AX1537" s="22"/>
      <c r="AY1537" s="22"/>
      <c r="AZ1537" s="22"/>
      <c r="BA1537" s="22"/>
      <c r="BB1537" s="22"/>
      <c r="BC1537" s="22"/>
      <c r="BD1537" s="22"/>
      <c r="BE1537" s="22"/>
      <c r="BF1537" s="22"/>
      <c r="BG1537" s="22"/>
      <c r="BH1537" s="22"/>
      <c r="BI1537" s="22"/>
      <c r="BJ1537" s="22"/>
      <c r="BK1537" s="22"/>
      <c r="BL1537" s="22"/>
      <c r="BM1537" s="22"/>
      <c r="BN1537" s="22"/>
      <c r="BO1537" s="22"/>
      <c r="BP1537" s="22"/>
      <c r="BQ1537" s="22"/>
      <c r="BR1537" s="22"/>
      <c r="BS1537" s="22"/>
      <c r="BT1537" s="22"/>
      <c r="BU1537" s="22"/>
      <c r="BV1537" s="22"/>
      <c r="BW1537" s="22"/>
      <c r="BX1537" s="22"/>
      <c r="BY1537" s="22"/>
      <c r="BZ1537" s="22"/>
      <c r="CA1537" s="22"/>
      <c r="CB1537" s="22"/>
      <c r="CC1537" s="22"/>
      <c r="CD1537" s="22"/>
      <c r="CE1537" s="22"/>
      <c r="CF1537" s="22"/>
      <c r="CG1537" s="22"/>
      <c r="CH1537" s="22"/>
      <c r="CI1537" s="22"/>
      <c r="CJ1537" s="22"/>
      <c r="CK1537" s="22"/>
      <c r="CL1537" s="22"/>
      <c r="CM1537" s="22"/>
      <c r="CN1537" s="22"/>
      <c r="CO1537" s="22"/>
      <c r="CP1537" s="22"/>
      <c r="CQ1537" s="22"/>
      <c r="CR1537" s="22"/>
      <c r="CS1537" s="22"/>
      <c r="CT1537" s="22"/>
      <c r="CU1537" s="22"/>
      <c r="CV1537" s="22"/>
      <c r="CW1537" s="22"/>
      <c r="CX1537" s="22"/>
      <c r="CY1537" s="22"/>
      <c r="CZ1537" s="22"/>
      <c r="DA1537" s="22"/>
      <c r="DB1537" s="22"/>
    </row>
    <row r="1538" spans="1:106" s="23" customFormat="1" ht="15" customHeight="1" x14ac:dyDescent="0.2">
      <c r="A1538" s="60"/>
      <c r="B1538" s="60"/>
      <c r="C1538" s="60"/>
      <c r="D1538" s="60"/>
      <c r="E1538" s="60"/>
      <c r="F1538" s="60"/>
      <c r="G1538" s="60"/>
      <c r="H1538" s="61"/>
      <c r="I1538" s="61"/>
      <c r="J1538" s="61"/>
      <c r="K1538" s="61"/>
      <c r="L1538" s="61"/>
      <c r="M1538" s="61"/>
      <c r="N1538" s="61"/>
      <c r="O1538" s="61"/>
      <c r="P1538" s="61"/>
      <c r="Q1538" s="61"/>
      <c r="R1538" s="61"/>
      <c r="S1538" s="61"/>
      <c r="T1538" s="61"/>
      <c r="U1538" s="61"/>
      <c r="V1538" s="61"/>
      <c r="W1538" s="61"/>
      <c r="X1538" s="61"/>
      <c r="Y1538" s="61"/>
      <c r="Z1538" s="61"/>
      <c r="AA1538" s="61"/>
      <c r="AB1538" s="61"/>
      <c r="AC1538" s="61"/>
      <c r="AD1538" s="61"/>
      <c r="AE1538" s="61"/>
      <c r="AF1538" s="61"/>
      <c r="AG1538" s="61"/>
      <c r="AH1538" s="61"/>
      <c r="AI1538" s="61"/>
      <c r="AJ1538" s="61"/>
      <c r="AK1538" s="61"/>
      <c r="AL1538" s="56"/>
      <c r="AM1538" s="22"/>
      <c r="AN1538" s="22"/>
      <c r="AO1538" s="22"/>
      <c r="AP1538" s="22"/>
      <c r="AQ1538" s="22"/>
      <c r="AR1538" s="22"/>
      <c r="AS1538" s="22"/>
      <c r="AT1538" s="22"/>
      <c r="AU1538" s="22"/>
      <c r="AV1538" s="22"/>
      <c r="AW1538" s="22"/>
      <c r="AX1538" s="22"/>
      <c r="AY1538" s="22"/>
      <c r="AZ1538" s="22"/>
      <c r="BA1538" s="22"/>
      <c r="BB1538" s="22"/>
      <c r="BC1538" s="22"/>
      <c r="BD1538" s="22"/>
      <c r="BE1538" s="22"/>
      <c r="BF1538" s="22"/>
      <c r="BG1538" s="22"/>
      <c r="BH1538" s="22"/>
      <c r="BI1538" s="22"/>
      <c r="BJ1538" s="22"/>
      <c r="BK1538" s="22"/>
      <c r="BL1538" s="22"/>
      <c r="BM1538" s="22"/>
      <c r="BN1538" s="22"/>
      <c r="BO1538" s="22"/>
      <c r="BP1538" s="22"/>
      <c r="BQ1538" s="22"/>
      <c r="BR1538" s="22"/>
      <c r="BS1538" s="22"/>
      <c r="BT1538" s="22"/>
      <c r="BU1538" s="22"/>
      <c r="BV1538" s="22"/>
      <c r="BW1538" s="22"/>
      <c r="BX1538" s="22"/>
      <c r="BY1538" s="22"/>
      <c r="BZ1538" s="22"/>
      <c r="CA1538" s="22"/>
      <c r="CB1538" s="22"/>
      <c r="CC1538" s="22"/>
      <c r="CD1538" s="22"/>
      <c r="CE1538" s="22"/>
      <c r="CF1538" s="22"/>
      <c r="CG1538" s="22"/>
      <c r="CH1538" s="22"/>
      <c r="CI1538" s="22"/>
      <c r="CJ1538" s="22"/>
      <c r="CK1538" s="22"/>
      <c r="CL1538" s="22"/>
      <c r="CM1538" s="22"/>
      <c r="CN1538" s="22"/>
      <c r="CO1538" s="22"/>
      <c r="CP1538" s="22"/>
      <c r="CQ1538" s="22"/>
      <c r="CR1538" s="22"/>
      <c r="CS1538" s="22"/>
      <c r="CT1538" s="22"/>
      <c r="CU1538" s="22"/>
      <c r="CV1538" s="22"/>
      <c r="CW1538" s="22"/>
      <c r="CX1538" s="22"/>
      <c r="CY1538" s="22"/>
      <c r="CZ1538" s="22"/>
      <c r="DA1538" s="22"/>
      <c r="DB1538" s="22"/>
    </row>
    <row r="1539" spans="1:106" s="23" customFormat="1" ht="15" customHeight="1" x14ac:dyDescent="0.2">
      <c r="A1539" s="60"/>
      <c r="B1539" s="60"/>
      <c r="C1539" s="60"/>
      <c r="D1539" s="60"/>
      <c r="E1539" s="60"/>
      <c r="F1539" s="60"/>
      <c r="G1539" s="60"/>
      <c r="H1539" s="61"/>
      <c r="I1539" s="61"/>
      <c r="J1539" s="61"/>
      <c r="K1539" s="61"/>
      <c r="L1539" s="61"/>
      <c r="M1539" s="61"/>
      <c r="N1539" s="61"/>
      <c r="O1539" s="61"/>
      <c r="P1539" s="61"/>
      <c r="Q1539" s="61"/>
      <c r="R1539" s="61"/>
      <c r="S1539" s="61"/>
      <c r="T1539" s="61"/>
      <c r="U1539" s="61"/>
      <c r="V1539" s="61"/>
      <c r="W1539" s="61"/>
      <c r="X1539" s="61"/>
      <c r="Y1539" s="61"/>
      <c r="Z1539" s="61"/>
      <c r="AA1539" s="61"/>
      <c r="AB1539" s="61"/>
      <c r="AC1539" s="61"/>
      <c r="AD1539" s="61"/>
      <c r="AE1539" s="61"/>
      <c r="AF1539" s="61"/>
      <c r="AG1539" s="61"/>
      <c r="AH1539" s="61"/>
      <c r="AI1539" s="61"/>
      <c r="AJ1539" s="61"/>
      <c r="AK1539" s="61"/>
      <c r="AL1539" s="56"/>
      <c r="AM1539" s="22"/>
      <c r="AN1539" s="22"/>
      <c r="AO1539" s="22"/>
      <c r="AP1539" s="22"/>
      <c r="AQ1539" s="22"/>
      <c r="AR1539" s="22"/>
      <c r="AS1539" s="22"/>
      <c r="AT1539" s="22"/>
      <c r="AU1539" s="22"/>
      <c r="AV1539" s="22"/>
      <c r="AW1539" s="22"/>
      <c r="AX1539" s="22"/>
      <c r="AY1539" s="22"/>
      <c r="AZ1539" s="22"/>
      <c r="BA1539" s="22"/>
      <c r="BB1539" s="22"/>
      <c r="BC1539" s="22"/>
      <c r="BD1539" s="22"/>
      <c r="BE1539" s="22"/>
      <c r="BF1539" s="22"/>
      <c r="BG1539" s="22"/>
      <c r="BH1539" s="22"/>
      <c r="BI1539" s="22"/>
      <c r="BJ1539" s="22"/>
      <c r="BK1539" s="22"/>
      <c r="BL1539" s="22"/>
      <c r="BM1539" s="22"/>
      <c r="BN1539" s="22"/>
      <c r="BO1539" s="22"/>
      <c r="BP1539" s="22"/>
      <c r="BQ1539" s="22"/>
      <c r="BR1539" s="22"/>
      <c r="BS1539" s="22"/>
      <c r="BT1539" s="22"/>
      <c r="BU1539" s="22"/>
      <c r="BV1539" s="22"/>
      <c r="BW1539" s="22"/>
      <c r="BX1539" s="22"/>
      <c r="BY1539" s="22"/>
      <c r="BZ1539" s="22"/>
      <c r="CA1539" s="22"/>
      <c r="CB1539" s="22"/>
      <c r="CC1539" s="22"/>
      <c r="CD1539" s="22"/>
      <c r="CE1539" s="22"/>
      <c r="CF1539" s="22"/>
      <c r="CG1539" s="22"/>
      <c r="CH1539" s="22"/>
      <c r="CI1539" s="22"/>
      <c r="CJ1539" s="22"/>
      <c r="CK1539" s="22"/>
      <c r="CL1539" s="22"/>
      <c r="CM1539" s="22"/>
      <c r="CN1539" s="22"/>
      <c r="CO1539" s="22"/>
      <c r="CP1539" s="22"/>
      <c r="CQ1539" s="22"/>
      <c r="CR1539" s="22"/>
      <c r="CS1539" s="22"/>
      <c r="CT1539" s="22"/>
      <c r="CU1539" s="22"/>
      <c r="CV1539" s="22"/>
      <c r="CW1539" s="22"/>
      <c r="CX1539" s="22"/>
      <c r="CY1539" s="22"/>
      <c r="CZ1539" s="22"/>
      <c r="DA1539" s="22"/>
      <c r="DB1539" s="22"/>
    </row>
    <row r="1540" spans="1:106" s="23" customFormat="1" ht="15" customHeight="1" x14ac:dyDescent="0.2">
      <c r="A1540" s="60"/>
      <c r="B1540" s="60"/>
      <c r="C1540" s="60"/>
      <c r="D1540" s="60"/>
      <c r="E1540" s="60"/>
      <c r="F1540" s="60"/>
      <c r="G1540" s="60"/>
      <c r="H1540" s="61"/>
      <c r="I1540" s="61"/>
      <c r="J1540" s="61"/>
      <c r="K1540" s="61"/>
      <c r="L1540" s="61"/>
      <c r="M1540" s="61"/>
      <c r="N1540" s="61"/>
      <c r="O1540" s="61"/>
      <c r="P1540" s="61"/>
      <c r="Q1540" s="61"/>
      <c r="R1540" s="61"/>
      <c r="S1540" s="61"/>
      <c r="T1540" s="61"/>
      <c r="U1540" s="61"/>
      <c r="V1540" s="61"/>
      <c r="W1540" s="61"/>
      <c r="X1540" s="61"/>
      <c r="Y1540" s="61"/>
      <c r="Z1540" s="61"/>
      <c r="AA1540" s="61"/>
      <c r="AB1540" s="61"/>
      <c r="AC1540" s="61"/>
      <c r="AD1540" s="61"/>
      <c r="AE1540" s="61"/>
      <c r="AF1540" s="61"/>
      <c r="AG1540" s="61"/>
      <c r="AH1540" s="61"/>
      <c r="AI1540" s="61"/>
      <c r="AJ1540" s="61"/>
      <c r="AK1540" s="61"/>
      <c r="AL1540" s="56"/>
      <c r="AM1540" s="22"/>
      <c r="AN1540" s="22"/>
      <c r="AO1540" s="22"/>
      <c r="AP1540" s="22"/>
      <c r="AQ1540" s="22"/>
      <c r="AR1540" s="22"/>
      <c r="AS1540" s="22"/>
      <c r="AT1540" s="22"/>
      <c r="AU1540" s="22"/>
      <c r="AV1540" s="22"/>
      <c r="AW1540" s="22"/>
      <c r="AX1540" s="22"/>
      <c r="AY1540" s="22"/>
      <c r="AZ1540" s="22"/>
      <c r="BA1540" s="22"/>
      <c r="BB1540" s="22"/>
      <c r="BC1540" s="22"/>
      <c r="BD1540" s="22"/>
      <c r="BE1540" s="22"/>
      <c r="BF1540" s="22"/>
      <c r="BG1540" s="22"/>
      <c r="BH1540" s="22"/>
      <c r="BI1540" s="22"/>
      <c r="BJ1540" s="22"/>
      <c r="BK1540" s="22"/>
      <c r="BL1540" s="22"/>
      <c r="BM1540" s="22"/>
      <c r="BN1540" s="22"/>
      <c r="BO1540" s="22"/>
      <c r="BP1540" s="22"/>
      <c r="BQ1540" s="22"/>
      <c r="BR1540" s="22"/>
      <c r="BS1540" s="22"/>
      <c r="BT1540" s="22"/>
      <c r="BU1540" s="22"/>
      <c r="BV1540" s="22"/>
      <c r="BW1540" s="22"/>
      <c r="BX1540" s="22"/>
      <c r="BY1540" s="22"/>
      <c r="BZ1540" s="22"/>
      <c r="CA1540" s="22"/>
      <c r="CB1540" s="22"/>
      <c r="CC1540" s="22"/>
      <c r="CD1540" s="22"/>
      <c r="CE1540" s="22"/>
      <c r="CF1540" s="22"/>
      <c r="CG1540" s="22"/>
      <c r="CH1540" s="22"/>
      <c r="CI1540" s="22"/>
      <c r="CJ1540" s="22"/>
      <c r="CK1540" s="22"/>
      <c r="CL1540" s="22"/>
      <c r="CM1540" s="22"/>
      <c r="CN1540" s="22"/>
      <c r="CO1540" s="22"/>
      <c r="CP1540" s="22"/>
      <c r="CQ1540" s="22"/>
      <c r="CR1540" s="22"/>
      <c r="CS1540" s="22"/>
      <c r="CT1540" s="22"/>
      <c r="CU1540" s="22"/>
      <c r="CV1540" s="22"/>
      <c r="CW1540" s="22"/>
      <c r="CX1540" s="22"/>
      <c r="CY1540" s="22"/>
      <c r="CZ1540" s="22"/>
      <c r="DA1540" s="22"/>
      <c r="DB1540" s="22"/>
    </row>
    <row r="1541" spans="1:106" s="23" customFormat="1" ht="15" customHeight="1" x14ac:dyDescent="0.2">
      <c r="A1541" s="60"/>
      <c r="B1541" s="60"/>
      <c r="C1541" s="60"/>
      <c r="D1541" s="60"/>
      <c r="E1541" s="60"/>
      <c r="F1541" s="60"/>
      <c r="G1541" s="60"/>
      <c r="H1541" s="61"/>
      <c r="I1541" s="61"/>
      <c r="J1541" s="61"/>
      <c r="K1541" s="61"/>
      <c r="L1541" s="61"/>
      <c r="M1541" s="61"/>
      <c r="N1541" s="61"/>
      <c r="O1541" s="61"/>
      <c r="P1541" s="61"/>
      <c r="Q1541" s="61"/>
      <c r="R1541" s="61"/>
      <c r="S1541" s="61"/>
      <c r="T1541" s="61"/>
      <c r="U1541" s="61"/>
      <c r="V1541" s="61"/>
      <c r="W1541" s="61"/>
      <c r="X1541" s="61"/>
      <c r="Y1541" s="61"/>
      <c r="Z1541" s="61"/>
      <c r="AA1541" s="61"/>
      <c r="AB1541" s="61"/>
      <c r="AC1541" s="61"/>
      <c r="AD1541" s="61"/>
      <c r="AE1541" s="61"/>
      <c r="AF1541" s="61"/>
      <c r="AG1541" s="61"/>
      <c r="AH1541" s="61"/>
      <c r="AI1541" s="61"/>
      <c r="AJ1541" s="61"/>
      <c r="AK1541" s="61"/>
      <c r="AL1541" s="56"/>
      <c r="AM1541" s="22"/>
      <c r="AN1541" s="22"/>
      <c r="AO1541" s="22"/>
      <c r="AP1541" s="22"/>
      <c r="AQ1541" s="22"/>
      <c r="AR1541" s="22"/>
      <c r="AS1541" s="22"/>
      <c r="AT1541" s="22"/>
      <c r="AU1541" s="22"/>
      <c r="AV1541" s="22"/>
      <c r="AW1541" s="22"/>
      <c r="AX1541" s="22"/>
      <c r="AY1541" s="22"/>
      <c r="AZ1541" s="22"/>
      <c r="BA1541" s="22"/>
      <c r="BB1541" s="22"/>
      <c r="BC1541" s="22"/>
      <c r="BD1541" s="22"/>
      <c r="BE1541" s="22"/>
      <c r="BF1541" s="22"/>
      <c r="BG1541" s="22"/>
      <c r="BH1541" s="22"/>
      <c r="BI1541" s="22"/>
      <c r="BJ1541" s="22"/>
      <c r="BK1541" s="22"/>
      <c r="BL1541" s="22"/>
      <c r="BM1541" s="22"/>
      <c r="BN1541" s="22"/>
      <c r="BO1541" s="22"/>
      <c r="BP1541" s="22"/>
      <c r="BQ1541" s="22"/>
      <c r="BR1541" s="22"/>
      <c r="BS1541" s="22"/>
      <c r="BT1541" s="22"/>
      <c r="BU1541" s="22"/>
      <c r="BV1541" s="22"/>
      <c r="BW1541" s="22"/>
      <c r="BX1541" s="22"/>
      <c r="BY1541" s="22"/>
      <c r="BZ1541" s="22"/>
      <c r="CA1541" s="22"/>
      <c r="CB1541" s="22"/>
      <c r="CC1541" s="22"/>
      <c r="CD1541" s="22"/>
      <c r="CE1541" s="22"/>
      <c r="CF1541" s="22"/>
      <c r="CG1541" s="22"/>
      <c r="CH1541" s="22"/>
      <c r="CI1541" s="22"/>
      <c r="CJ1541" s="22"/>
      <c r="CK1541" s="22"/>
      <c r="CL1541" s="22"/>
      <c r="CM1541" s="22"/>
      <c r="CN1541" s="22"/>
      <c r="CO1541" s="22"/>
      <c r="CP1541" s="22"/>
      <c r="CQ1541" s="22"/>
      <c r="CR1541" s="22"/>
      <c r="CS1541" s="22"/>
      <c r="CT1541" s="22"/>
      <c r="CU1541" s="22"/>
      <c r="CV1541" s="22"/>
      <c r="CW1541" s="22"/>
      <c r="CX1541" s="22"/>
      <c r="CY1541" s="22"/>
      <c r="CZ1541" s="22"/>
      <c r="DA1541" s="22"/>
      <c r="DB1541" s="22"/>
    </row>
    <row r="1542" spans="1:106" s="23" customFormat="1" ht="15" customHeight="1" x14ac:dyDescent="0.2">
      <c r="A1542" s="60"/>
      <c r="B1542" s="60"/>
      <c r="C1542" s="60"/>
      <c r="D1542" s="60"/>
      <c r="E1542" s="60"/>
      <c r="F1542" s="60"/>
      <c r="G1542" s="60"/>
      <c r="H1542" s="61"/>
      <c r="I1542" s="61"/>
      <c r="J1542" s="61"/>
      <c r="K1542" s="61"/>
      <c r="L1542" s="61"/>
      <c r="M1542" s="61"/>
      <c r="N1542" s="61"/>
      <c r="O1542" s="61"/>
      <c r="P1542" s="61"/>
      <c r="Q1542" s="61"/>
      <c r="R1542" s="61"/>
      <c r="S1542" s="61"/>
      <c r="T1542" s="61"/>
      <c r="U1542" s="61"/>
      <c r="V1542" s="61"/>
      <c r="W1542" s="61"/>
      <c r="X1542" s="61"/>
      <c r="Y1542" s="61"/>
      <c r="Z1542" s="61"/>
      <c r="AA1542" s="61"/>
      <c r="AB1542" s="61"/>
      <c r="AC1542" s="61"/>
      <c r="AD1542" s="61"/>
      <c r="AE1542" s="61"/>
      <c r="AF1542" s="61"/>
      <c r="AG1542" s="61"/>
      <c r="AH1542" s="61"/>
      <c r="AI1542" s="61"/>
      <c r="AJ1542" s="61"/>
      <c r="AK1542" s="61"/>
      <c r="AL1542" s="56"/>
      <c r="AM1542" s="22"/>
      <c r="AN1542" s="22"/>
      <c r="AO1542" s="22"/>
      <c r="AP1542" s="22"/>
      <c r="AQ1542" s="22"/>
      <c r="AR1542" s="22"/>
      <c r="AS1542" s="22"/>
      <c r="AT1542" s="22"/>
      <c r="AU1542" s="22"/>
      <c r="AV1542" s="22"/>
      <c r="AW1542" s="22"/>
      <c r="AX1542" s="22"/>
      <c r="AY1542" s="22"/>
      <c r="AZ1542" s="22"/>
      <c r="BA1542" s="22"/>
      <c r="BB1542" s="22"/>
      <c r="BC1542" s="22"/>
      <c r="BD1542" s="22"/>
      <c r="BE1542" s="22"/>
      <c r="BF1542" s="22"/>
      <c r="BG1542" s="22"/>
      <c r="BH1542" s="22"/>
      <c r="BI1542" s="22"/>
      <c r="BJ1542" s="22"/>
      <c r="BK1542" s="22"/>
      <c r="BL1542" s="22"/>
      <c r="BM1542" s="22"/>
      <c r="BN1542" s="22"/>
      <c r="BO1542" s="22"/>
      <c r="BP1542" s="22"/>
      <c r="BQ1542" s="22"/>
      <c r="BR1542" s="22"/>
      <c r="BS1542" s="22"/>
      <c r="BT1542" s="22"/>
      <c r="BU1542" s="22"/>
      <c r="BV1542" s="22"/>
      <c r="BW1542" s="22"/>
      <c r="BX1542" s="22"/>
      <c r="BY1542" s="22"/>
      <c r="BZ1542" s="22"/>
      <c r="CA1542" s="22"/>
      <c r="CB1542" s="22"/>
      <c r="CC1542" s="22"/>
      <c r="CD1542" s="22"/>
      <c r="CE1542" s="22"/>
      <c r="CF1542" s="22"/>
      <c r="CG1542" s="22"/>
      <c r="CH1542" s="22"/>
      <c r="CI1542" s="22"/>
      <c r="CJ1542" s="22"/>
      <c r="CK1542" s="22"/>
      <c r="CL1542" s="22"/>
      <c r="CM1542" s="22"/>
      <c r="CN1542" s="22"/>
      <c r="CO1542" s="22"/>
      <c r="CP1542" s="22"/>
      <c r="CQ1542" s="22"/>
      <c r="CR1542" s="22"/>
      <c r="CS1542" s="22"/>
      <c r="CT1542" s="22"/>
      <c r="CU1542" s="22"/>
      <c r="CV1542" s="22"/>
      <c r="CW1542" s="22"/>
      <c r="CX1542" s="22"/>
      <c r="CY1542" s="22"/>
      <c r="CZ1542" s="22"/>
      <c r="DA1542" s="22"/>
      <c r="DB1542" s="22"/>
    </row>
    <row r="1543" spans="1:106" s="23" customFormat="1" ht="15" customHeight="1" x14ac:dyDescent="0.2">
      <c r="A1543" s="60"/>
      <c r="B1543" s="60"/>
      <c r="C1543" s="60"/>
      <c r="D1543" s="60"/>
      <c r="E1543" s="60"/>
      <c r="F1543" s="60"/>
      <c r="G1543" s="60"/>
      <c r="H1543" s="61"/>
      <c r="I1543" s="61"/>
      <c r="J1543" s="61"/>
      <c r="K1543" s="61"/>
      <c r="L1543" s="61"/>
      <c r="M1543" s="61"/>
      <c r="N1543" s="61"/>
      <c r="O1543" s="61"/>
      <c r="P1543" s="61"/>
      <c r="Q1543" s="61"/>
      <c r="R1543" s="61"/>
      <c r="S1543" s="61"/>
      <c r="T1543" s="61"/>
      <c r="U1543" s="61"/>
      <c r="V1543" s="61"/>
      <c r="W1543" s="61"/>
      <c r="X1543" s="61"/>
      <c r="Y1543" s="61"/>
      <c r="Z1543" s="61"/>
      <c r="AA1543" s="61"/>
      <c r="AB1543" s="61"/>
      <c r="AC1543" s="61"/>
      <c r="AD1543" s="61"/>
      <c r="AE1543" s="61"/>
      <c r="AF1543" s="61"/>
      <c r="AG1543" s="61"/>
      <c r="AH1543" s="61"/>
      <c r="AI1543" s="61"/>
      <c r="AJ1543" s="61"/>
      <c r="AK1543" s="61"/>
      <c r="AL1543" s="56"/>
      <c r="AM1543" s="22"/>
      <c r="AN1543" s="22"/>
      <c r="AO1543" s="22"/>
      <c r="AP1543" s="22"/>
      <c r="AQ1543" s="22"/>
      <c r="AR1543" s="22"/>
      <c r="AS1543" s="22"/>
      <c r="AT1543" s="22"/>
      <c r="AU1543" s="22"/>
      <c r="AV1543" s="22"/>
      <c r="AW1543" s="22"/>
      <c r="AX1543" s="22"/>
      <c r="AY1543" s="22"/>
      <c r="AZ1543" s="22"/>
      <c r="BA1543" s="22"/>
      <c r="BB1543" s="22"/>
      <c r="BC1543" s="22"/>
      <c r="BD1543" s="22"/>
      <c r="BE1543" s="22"/>
      <c r="BF1543" s="22"/>
      <c r="BG1543" s="22"/>
      <c r="BH1543" s="22"/>
      <c r="BI1543" s="22"/>
      <c r="BJ1543" s="22"/>
      <c r="BK1543" s="22"/>
      <c r="BL1543" s="22"/>
      <c r="BM1543" s="22"/>
      <c r="BN1543" s="22"/>
      <c r="BO1543" s="22"/>
      <c r="BP1543" s="22"/>
      <c r="BQ1543" s="22"/>
      <c r="BR1543" s="22"/>
      <c r="BS1543" s="22"/>
      <c r="BT1543" s="22"/>
      <c r="BU1543" s="22"/>
      <c r="BV1543" s="22"/>
      <c r="BW1543" s="22"/>
      <c r="BX1543" s="22"/>
      <c r="BY1543" s="22"/>
      <c r="BZ1543" s="22"/>
      <c r="CA1543" s="22"/>
      <c r="CB1543" s="22"/>
      <c r="CC1543" s="22"/>
      <c r="CD1543" s="22"/>
      <c r="CE1543" s="22"/>
      <c r="CF1543" s="22"/>
      <c r="CG1543" s="22"/>
      <c r="CH1543" s="22"/>
      <c r="CI1543" s="22"/>
      <c r="CJ1543" s="22"/>
      <c r="CK1543" s="22"/>
      <c r="CL1543" s="22"/>
      <c r="CM1543" s="22"/>
      <c r="CN1543" s="22"/>
      <c r="CO1543" s="22"/>
      <c r="CP1543" s="22"/>
      <c r="CQ1543" s="22"/>
      <c r="CR1543" s="22"/>
      <c r="CS1543" s="22"/>
      <c r="CT1543" s="22"/>
      <c r="CU1543" s="22"/>
      <c r="CV1543" s="22"/>
      <c r="CW1543" s="22"/>
      <c r="CX1543" s="22"/>
      <c r="CY1543" s="22"/>
      <c r="CZ1543" s="22"/>
      <c r="DA1543" s="22"/>
      <c r="DB1543" s="22"/>
    </row>
    <row r="1544" spans="1:106" s="23" customFormat="1" ht="15" customHeight="1" x14ac:dyDescent="0.2">
      <c r="A1544" s="60"/>
      <c r="B1544" s="60"/>
      <c r="C1544" s="60"/>
      <c r="D1544" s="60"/>
      <c r="E1544" s="60"/>
      <c r="F1544" s="60"/>
      <c r="G1544" s="60"/>
      <c r="H1544" s="61"/>
      <c r="I1544" s="61"/>
      <c r="J1544" s="61"/>
      <c r="K1544" s="61"/>
      <c r="L1544" s="61"/>
      <c r="M1544" s="61"/>
      <c r="N1544" s="61"/>
      <c r="O1544" s="61"/>
      <c r="P1544" s="61"/>
      <c r="Q1544" s="61"/>
      <c r="R1544" s="61"/>
      <c r="S1544" s="61"/>
      <c r="T1544" s="61"/>
      <c r="U1544" s="61"/>
      <c r="V1544" s="61"/>
      <c r="W1544" s="61"/>
      <c r="X1544" s="61"/>
      <c r="Y1544" s="61"/>
      <c r="Z1544" s="61"/>
      <c r="AA1544" s="61"/>
      <c r="AB1544" s="61"/>
      <c r="AC1544" s="61"/>
      <c r="AD1544" s="61"/>
      <c r="AE1544" s="61"/>
      <c r="AF1544" s="61"/>
      <c r="AG1544" s="61"/>
      <c r="AH1544" s="61"/>
      <c r="AI1544" s="61"/>
      <c r="AJ1544" s="61"/>
      <c r="AK1544" s="61"/>
      <c r="AL1544" s="56"/>
      <c r="AM1544" s="22"/>
      <c r="AN1544" s="22"/>
      <c r="AO1544" s="22"/>
      <c r="AP1544" s="22"/>
      <c r="AQ1544" s="22"/>
      <c r="AR1544" s="22"/>
      <c r="AS1544" s="22"/>
      <c r="AT1544" s="22"/>
      <c r="AU1544" s="22"/>
      <c r="AV1544" s="22"/>
      <c r="AW1544" s="22"/>
      <c r="AX1544" s="22"/>
      <c r="AY1544" s="22"/>
      <c r="AZ1544" s="22"/>
      <c r="BA1544" s="22"/>
      <c r="BB1544" s="22"/>
      <c r="BC1544" s="22"/>
      <c r="BD1544" s="22"/>
      <c r="BE1544" s="22"/>
      <c r="BF1544" s="22"/>
      <c r="BG1544" s="22"/>
      <c r="BH1544" s="22"/>
      <c r="BI1544" s="22"/>
      <c r="BJ1544" s="22"/>
      <c r="BK1544" s="22"/>
      <c r="BL1544" s="22"/>
      <c r="BM1544" s="22"/>
      <c r="BN1544" s="22"/>
      <c r="BO1544" s="22"/>
      <c r="BP1544" s="22"/>
      <c r="BQ1544" s="22"/>
      <c r="BR1544" s="22"/>
      <c r="BS1544" s="22"/>
      <c r="BT1544" s="22"/>
      <c r="BU1544" s="22"/>
      <c r="BV1544" s="22"/>
      <c r="BW1544" s="22"/>
      <c r="BX1544" s="22"/>
      <c r="BY1544" s="22"/>
      <c r="BZ1544" s="22"/>
      <c r="CA1544" s="22"/>
      <c r="CB1544" s="22"/>
      <c r="CC1544" s="22"/>
      <c r="CD1544" s="22"/>
      <c r="CE1544" s="22"/>
      <c r="CF1544" s="22"/>
      <c r="CG1544" s="22"/>
      <c r="CH1544" s="22"/>
      <c r="CI1544" s="22"/>
      <c r="CJ1544" s="22"/>
      <c r="CK1544" s="22"/>
      <c r="CL1544" s="22"/>
      <c r="CM1544" s="22"/>
      <c r="CN1544" s="22"/>
      <c r="CO1544" s="22"/>
      <c r="CP1544" s="22"/>
      <c r="CQ1544" s="22"/>
      <c r="CR1544" s="22"/>
      <c r="CS1544" s="22"/>
      <c r="CT1544" s="22"/>
      <c r="CU1544" s="22"/>
      <c r="CV1544" s="22"/>
      <c r="CW1544" s="22"/>
      <c r="CX1544" s="22"/>
      <c r="CY1544" s="22"/>
      <c r="CZ1544" s="22"/>
      <c r="DA1544" s="22"/>
      <c r="DB1544" s="22"/>
    </row>
    <row r="1545" spans="1:106" s="23" customFormat="1" ht="15" customHeight="1" x14ac:dyDescent="0.2">
      <c r="A1545" s="60"/>
      <c r="B1545" s="60"/>
      <c r="C1545" s="60"/>
      <c r="D1545" s="60"/>
      <c r="E1545" s="60"/>
      <c r="F1545" s="60"/>
      <c r="G1545" s="60"/>
      <c r="H1545" s="61"/>
      <c r="I1545" s="61"/>
      <c r="J1545" s="61"/>
      <c r="K1545" s="61"/>
      <c r="L1545" s="61"/>
      <c r="M1545" s="61"/>
      <c r="N1545" s="61"/>
      <c r="O1545" s="61"/>
      <c r="P1545" s="61"/>
      <c r="Q1545" s="61"/>
      <c r="R1545" s="61"/>
      <c r="S1545" s="61"/>
      <c r="T1545" s="61"/>
      <c r="U1545" s="61"/>
      <c r="V1545" s="61"/>
      <c r="W1545" s="61"/>
      <c r="X1545" s="61"/>
      <c r="Y1545" s="61"/>
      <c r="Z1545" s="61"/>
      <c r="AA1545" s="61"/>
      <c r="AB1545" s="61"/>
      <c r="AC1545" s="61"/>
      <c r="AD1545" s="61"/>
      <c r="AE1545" s="61"/>
      <c r="AF1545" s="61"/>
      <c r="AG1545" s="61"/>
      <c r="AH1545" s="61"/>
      <c r="AI1545" s="61"/>
      <c r="AJ1545" s="61"/>
      <c r="AK1545" s="61"/>
      <c r="AL1545" s="56"/>
      <c r="AM1545" s="22"/>
      <c r="AN1545" s="22"/>
      <c r="AO1545" s="22"/>
      <c r="AP1545" s="22"/>
      <c r="AQ1545" s="22"/>
      <c r="AR1545" s="22"/>
      <c r="AS1545" s="22"/>
      <c r="AT1545" s="22"/>
      <c r="AU1545" s="22"/>
      <c r="AV1545" s="22"/>
      <c r="AW1545" s="22"/>
      <c r="AX1545" s="22"/>
      <c r="AY1545" s="22"/>
      <c r="AZ1545" s="22"/>
      <c r="BA1545" s="22"/>
      <c r="BB1545" s="22"/>
      <c r="BC1545" s="22"/>
      <c r="BD1545" s="22"/>
      <c r="BE1545" s="22"/>
      <c r="BF1545" s="22"/>
      <c r="BG1545" s="22"/>
      <c r="BH1545" s="22"/>
      <c r="BI1545" s="22"/>
      <c r="BJ1545" s="22"/>
      <c r="BK1545" s="22"/>
      <c r="BL1545" s="22"/>
      <c r="BM1545" s="22"/>
      <c r="BN1545" s="22"/>
      <c r="BO1545" s="22"/>
      <c r="BP1545" s="22"/>
      <c r="BQ1545" s="22"/>
      <c r="BR1545" s="22"/>
      <c r="BS1545" s="22"/>
      <c r="BT1545" s="22"/>
      <c r="BU1545" s="22"/>
      <c r="BV1545" s="22"/>
      <c r="BW1545" s="22"/>
      <c r="BX1545" s="22"/>
      <c r="BY1545" s="22"/>
      <c r="BZ1545" s="22"/>
      <c r="CA1545" s="22"/>
      <c r="CB1545" s="22"/>
      <c r="CC1545" s="22"/>
      <c r="CD1545" s="22"/>
      <c r="CE1545" s="22"/>
      <c r="CF1545" s="22"/>
      <c r="CG1545" s="22"/>
      <c r="CH1545" s="22"/>
      <c r="CI1545" s="22"/>
      <c r="CJ1545" s="22"/>
      <c r="CK1545" s="22"/>
      <c r="CL1545" s="22"/>
      <c r="CM1545" s="22"/>
      <c r="CN1545" s="22"/>
      <c r="CO1545" s="22"/>
      <c r="CP1545" s="22"/>
      <c r="CQ1545" s="22"/>
      <c r="CR1545" s="22"/>
      <c r="CS1545" s="22"/>
      <c r="CT1545" s="22"/>
      <c r="CU1545" s="22"/>
      <c r="CV1545" s="22"/>
      <c r="CW1545" s="22"/>
      <c r="CX1545" s="22"/>
      <c r="CY1545" s="22"/>
      <c r="CZ1545" s="22"/>
      <c r="DA1545" s="22"/>
      <c r="DB1545" s="22"/>
    </row>
    <row r="1546" spans="1:106" s="23" customFormat="1" ht="15" customHeight="1" x14ac:dyDescent="0.2">
      <c r="A1546" s="60"/>
      <c r="B1546" s="60"/>
      <c r="C1546" s="60"/>
      <c r="D1546" s="60"/>
      <c r="E1546" s="60"/>
      <c r="F1546" s="60"/>
      <c r="G1546" s="60"/>
      <c r="H1546" s="61"/>
      <c r="I1546" s="61"/>
      <c r="J1546" s="61"/>
      <c r="K1546" s="61"/>
      <c r="L1546" s="61"/>
      <c r="M1546" s="61"/>
      <c r="N1546" s="61"/>
      <c r="O1546" s="61"/>
      <c r="P1546" s="61"/>
      <c r="Q1546" s="61"/>
      <c r="R1546" s="61"/>
      <c r="S1546" s="61"/>
      <c r="T1546" s="61"/>
      <c r="U1546" s="61"/>
      <c r="V1546" s="61"/>
      <c r="W1546" s="61"/>
      <c r="X1546" s="61"/>
      <c r="Y1546" s="61"/>
      <c r="Z1546" s="61"/>
      <c r="AA1546" s="61"/>
      <c r="AB1546" s="61"/>
      <c r="AC1546" s="61"/>
      <c r="AD1546" s="61"/>
      <c r="AE1546" s="61"/>
      <c r="AF1546" s="61"/>
      <c r="AG1546" s="61"/>
      <c r="AH1546" s="61"/>
      <c r="AI1546" s="61"/>
      <c r="AJ1546" s="61"/>
      <c r="AK1546" s="61"/>
      <c r="AL1546" s="56"/>
      <c r="AM1546" s="22"/>
      <c r="AN1546" s="22"/>
      <c r="AO1546" s="22"/>
      <c r="AP1546" s="22"/>
      <c r="AQ1546" s="22"/>
      <c r="AR1546" s="22"/>
      <c r="AS1546" s="22"/>
      <c r="AT1546" s="22"/>
      <c r="AU1546" s="22"/>
      <c r="AV1546" s="22"/>
      <c r="AW1546" s="22"/>
      <c r="AX1546" s="22"/>
      <c r="AY1546" s="22"/>
      <c r="AZ1546" s="22"/>
      <c r="BA1546" s="22"/>
      <c r="BB1546" s="22"/>
      <c r="BC1546" s="22"/>
      <c r="BD1546" s="22"/>
      <c r="BE1546" s="22"/>
      <c r="BF1546" s="22"/>
      <c r="BG1546" s="22"/>
      <c r="BH1546" s="22"/>
      <c r="BI1546" s="22"/>
      <c r="BJ1546" s="22"/>
      <c r="BK1546" s="22"/>
      <c r="BL1546" s="22"/>
      <c r="BM1546" s="22"/>
      <c r="BN1546" s="22"/>
      <c r="BO1546" s="22"/>
      <c r="BP1546" s="22"/>
      <c r="BQ1546" s="22"/>
      <c r="BR1546" s="22"/>
      <c r="BS1546" s="22"/>
      <c r="BT1546" s="22"/>
      <c r="BU1546" s="22"/>
      <c r="BV1546" s="22"/>
      <c r="BW1546" s="22"/>
      <c r="BX1546" s="22"/>
      <c r="BY1546" s="22"/>
      <c r="BZ1546" s="22"/>
      <c r="CA1546" s="22"/>
      <c r="CB1546" s="22"/>
      <c r="CC1546" s="22"/>
      <c r="CD1546" s="22"/>
      <c r="CE1546" s="22"/>
      <c r="CF1546" s="22"/>
      <c r="CG1546" s="22"/>
      <c r="CH1546" s="22"/>
      <c r="CI1546" s="22"/>
      <c r="CJ1546" s="22"/>
      <c r="CK1546" s="22"/>
      <c r="CL1546" s="22"/>
      <c r="CM1546" s="22"/>
      <c r="CN1546" s="22"/>
      <c r="CO1546" s="22"/>
      <c r="CP1546" s="22"/>
      <c r="CQ1546" s="22"/>
      <c r="CR1546" s="22"/>
      <c r="CS1546" s="22"/>
      <c r="CT1546" s="22"/>
      <c r="CU1546" s="22"/>
      <c r="CV1546" s="22"/>
      <c r="CW1546" s="22"/>
      <c r="CX1546" s="22"/>
      <c r="CY1546" s="22"/>
      <c r="CZ1546" s="22"/>
      <c r="DA1546" s="22"/>
      <c r="DB1546" s="22"/>
    </row>
    <row r="1547" spans="1:106" s="23" customFormat="1" ht="15" customHeight="1" x14ac:dyDescent="0.2">
      <c r="A1547" s="60"/>
      <c r="B1547" s="60"/>
      <c r="C1547" s="60"/>
      <c r="D1547" s="60"/>
      <c r="E1547" s="60"/>
      <c r="F1547" s="60"/>
      <c r="G1547" s="60"/>
      <c r="H1547" s="61"/>
      <c r="I1547" s="61"/>
      <c r="J1547" s="61"/>
      <c r="K1547" s="61"/>
      <c r="L1547" s="61"/>
      <c r="M1547" s="61"/>
      <c r="N1547" s="61"/>
      <c r="O1547" s="61"/>
      <c r="P1547" s="61"/>
      <c r="Q1547" s="61"/>
      <c r="R1547" s="61"/>
      <c r="S1547" s="61"/>
      <c r="T1547" s="61"/>
      <c r="U1547" s="61"/>
      <c r="V1547" s="61"/>
      <c r="W1547" s="61"/>
      <c r="X1547" s="61"/>
      <c r="Y1547" s="61"/>
      <c r="Z1547" s="61"/>
      <c r="AA1547" s="61"/>
      <c r="AB1547" s="61"/>
      <c r="AC1547" s="61"/>
      <c r="AD1547" s="61"/>
      <c r="AE1547" s="61"/>
      <c r="AF1547" s="61"/>
      <c r="AG1547" s="61"/>
      <c r="AH1547" s="61"/>
      <c r="AI1547" s="61"/>
      <c r="AJ1547" s="61"/>
      <c r="AK1547" s="61"/>
      <c r="AL1547" s="56"/>
      <c r="AM1547" s="22"/>
      <c r="AN1547" s="22"/>
      <c r="AO1547" s="22"/>
      <c r="AP1547" s="22"/>
      <c r="AQ1547" s="22"/>
      <c r="AR1547" s="22"/>
      <c r="AS1547" s="22"/>
      <c r="AT1547" s="22"/>
      <c r="AU1547" s="22"/>
      <c r="AV1547" s="22"/>
      <c r="AW1547" s="22"/>
      <c r="AX1547" s="22"/>
      <c r="AY1547" s="22"/>
      <c r="AZ1547" s="22"/>
      <c r="BA1547" s="22"/>
      <c r="BB1547" s="22"/>
      <c r="BC1547" s="22"/>
      <c r="BD1547" s="22"/>
      <c r="BE1547" s="22"/>
      <c r="BF1547" s="22"/>
      <c r="BG1547" s="22"/>
      <c r="BH1547" s="22"/>
      <c r="BI1547" s="22"/>
      <c r="BJ1547" s="22"/>
      <c r="BK1547" s="22"/>
      <c r="BL1547" s="22"/>
      <c r="BM1547" s="22"/>
      <c r="BN1547" s="22"/>
      <c r="BO1547" s="22"/>
      <c r="BP1547" s="22"/>
      <c r="BQ1547" s="22"/>
      <c r="BR1547" s="22"/>
      <c r="BS1547" s="22"/>
      <c r="BT1547" s="22"/>
      <c r="BU1547" s="22"/>
      <c r="BV1547" s="22"/>
      <c r="BW1547" s="22"/>
      <c r="BX1547" s="22"/>
      <c r="BY1547" s="22"/>
      <c r="BZ1547" s="22"/>
      <c r="CA1547" s="22"/>
      <c r="CB1547" s="22"/>
      <c r="CC1547" s="22"/>
      <c r="CD1547" s="22"/>
      <c r="CE1547" s="22"/>
      <c r="CF1547" s="22"/>
      <c r="CG1547" s="22"/>
      <c r="CH1547" s="22"/>
      <c r="CI1547" s="22"/>
      <c r="CJ1547" s="22"/>
      <c r="CK1547" s="22"/>
      <c r="CL1547" s="22"/>
      <c r="CM1547" s="22"/>
      <c r="CN1547" s="22"/>
      <c r="CO1547" s="22"/>
      <c r="CP1547" s="22"/>
      <c r="CQ1547" s="22"/>
      <c r="CR1547" s="22"/>
      <c r="CS1547" s="22"/>
      <c r="CT1547" s="22"/>
      <c r="CU1547" s="22"/>
      <c r="CV1547" s="22"/>
      <c r="CW1547" s="22"/>
      <c r="CX1547" s="22"/>
      <c r="CY1547" s="22"/>
      <c r="CZ1547" s="22"/>
      <c r="DA1547" s="22"/>
      <c r="DB1547" s="22"/>
    </row>
    <row r="1548" spans="1:106" s="23" customFormat="1" ht="15" customHeight="1" x14ac:dyDescent="0.2">
      <c r="A1548" s="60"/>
      <c r="B1548" s="60"/>
      <c r="C1548" s="60"/>
      <c r="D1548" s="60"/>
      <c r="E1548" s="60"/>
      <c r="F1548" s="60"/>
      <c r="G1548" s="60"/>
      <c r="H1548" s="61"/>
      <c r="I1548" s="61"/>
      <c r="J1548" s="61"/>
      <c r="K1548" s="61"/>
      <c r="L1548" s="61"/>
      <c r="M1548" s="61"/>
      <c r="N1548" s="61"/>
      <c r="O1548" s="61"/>
      <c r="P1548" s="61"/>
      <c r="Q1548" s="61"/>
      <c r="R1548" s="61"/>
      <c r="S1548" s="61"/>
      <c r="T1548" s="61"/>
      <c r="U1548" s="61"/>
      <c r="V1548" s="61"/>
      <c r="W1548" s="61"/>
      <c r="X1548" s="61"/>
      <c r="Y1548" s="61"/>
      <c r="Z1548" s="61"/>
      <c r="AA1548" s="61"/>
      <c r="AB1548" s="61"/>
      <c r="AC1548" s="61"/>
      <c r="AD1548" s="61"/>
      <c r="AE1548" s="61"/>
      <c r="AF1548" s="61"/>
      <c r="AG1548" s="61"/>
      <c r="AH1548" s="61"/>
      <c r="AI1548" s="61"/>
      <c r="AJ1548" s="61"/>
      <c r="AK1548" s="61"/>
      <c r="AL1548" s="56"/>
      <c r="AM1548" s="22"/>
      <c r="AN1548" s="22"/>
      <c r="AO1548" s="22"/>
      <c r="AP1548" s="22"/>
      <c r="AQ1548" s="22"/>
      <c r="AR1548" s="22"/>
      <c r="AS1548" s="22"/>
      <c r="AT1548" s="22"/>
      <c r="AU1548" s="22"/>
      <c r="AV1548" s="22"/>
      <c r="AW1548" s="22"/>
      <c r="AX1548" s="22"/>
      <c r="AY1548" s="22"/>
      <c r="AZ1548" s="22"/>
      <c r="BA1548" s="22"/>
      <c r="BB1548" s="22"/>
      <c r="BC1548" s="22"/>
      <c r="BD1548" s="22"/>
      <c r="BE1548" s="22"/>
      <c r="BF1548" s="22"/>
      <c r="BG1548" s="22"/>
      <c r="BH1548" s="22"/>
      <c r="BI1548" s="22"/>
      <c r="BJ1548" s="22"/>
      <c r="BK1548" s="22"/>
      <c r="BL1548" s="22"/>
      <c r="BM1548" s="22"/>
      <c r="BN1548" s="22"/>
      <c r="BO1548" s="22"/>
      <c r="BP1548" s="22"/>
      <c r="BQ1548" s="22"/>
      <c r="BR1548" s="22"/>
      <c r="BS1548" s="22"/>
      <c r="BT1548" s="22"/>
      <c r="BU1548" s="22"/>
      <c r="BV1548" s="22"/>
      <c r="BW1548" s="22"/>
      <c r="BX1548" s="22"/>
      <c r="BY1548" s="22"/>
      <c r="BZ1548" s="22"/>
      <c r="CA1548" s="22"/>
      <c r="CB1548" s="22"/>
      <c r="CC1548" s="22"/>
      <c r="CD1548" s="22"/>
      <c r="CE1548" s="22"/>
      <c r="CF1548" s="22"/>
      <c r="CG1548" s="22"/>
      <c r="CH1548" s="22"/>
      <c r="CI1548" s="22"/>
      <c r="CJ1548" s="22"/>
      <c r="CK1548" s="22"/>
      <c r="CL1548" s="22"/>
      <c r="CM1548" s="22"/>
      <c r="CN1548" s="22"/>
      <c r="CO1548" s="22"/>
      <c r="CP1548" s="22"/>
      <c r="CQ1548" s="22"/>
      <c r="CR1548" s="22"/>
      <c r="CS1548" s="22"/>
      <c r="CT1548" s="22"/>
      <c r="CU1548" s="22"/>
      <c r="CV1548" s="22"/>
      <c r="CW1548" s="22"/>
      <c r="CX1548" s="22"/>
      <c r="CY1548" s="22"/>
      <c r="CZ1548" s="22"/>
      <c r="DA1548" s="22"/>
      <c r="DB1548" s="22"/>
    </row>
    <row r="1549" spans="1:106" s="23" customFormat="1" ht="15" customHeight="1" x14ac:dyDescent="0.2">
      <c r="A1549" s="60"/>
      <c r="B1549" s="60"/>
      <c r="C1549" s="60"/>
      <c r="D1549" s="60"/>
      <c r="E1549" s="60"/>
      <c r="F1549" s="60"/>
      <c r="G1549" s="60"/>
      <c r="H1549" s="61"/>
      <c r="I1549" s="61"/>
      <c r="J1549" s="61"/>
      <c r="K1549" s="61"/>
      <c r="L1549" s="61"/>
      <c r="M1549" s="61"/>
      <c r="N1549" s="61"/>
      <c r="O1549" s="61"/>
      <c r="P1549" s="61"/>
      <c r="Q1549" s="61"/>
      <c r="R1549" s="61"/>
      <c r="S1549" s="61"/>
      <c r="T1549" s="61"/>
      <c r="U1549" s="61"/>
      <c r="V1549" s="61"/>
      <c r="W1549" s="61"/>
      <c r="X1549" s="61"/>
      <c r="Y1549" s="61"/>
      <c r="Z1549" s="61"/>
      <c r="AA1549" s="61"/>
      <c r="AB1549" s="61"/>
      <c r="AC1549" s="61"/>
      <c r="AD1549" s="61"/>
      <c r="AE1549" s="61"/>
      <c r="AF1549" s="61"/>
      <c r="AG1549" s="61"/>
      <c r="AH1549" s="61"/>
      <c r="AI1549" s="61"/>
      <c r="AJ1549" s="61"/>
      <c r="AK1549" s="61"/>
      <c r="AL1549" s="56"/>
      <c r="AM1549" s="22"/>
      <c r="AN1549" s="22"/>
      <c r="AO1549" s="22"/>
      <c r="AP1549" s="22"/>
      <c r="AQ1549" s="22"/>
      <c r="AR1549" s="22"/>
      <c r="AS1549" s="22"/>
      <c r="AT1549" s="22"/>
      <c r="AU1549" s="22"/>
      <c r="AV1549" s="22"/>
      <c r="AW1549" s="22"/>
      <c r="AX1549" s="22"/>
      <c r="AY1549" s="22"/>
      <c r="AZ1549" s="22"/>
      <c r="BA1549" s="22"/>
      <c r="BB1549" s="22"/>
      <c r="BC1549" s="22"/>
      <c r="BD1549" s="22"/>
      <c r="BE1549" s="22"/>
      <c r="BF1549" s="22"/>
      <c r="BG1549" s="22"/>
      <c r="BH1549" s="22"/>
      <c r="BI1549" s="22"/>
      <c r="BJ1549" s="22"/>
      <c r="BK1549" s="22"/>
      <c r="BL1549" s="22"/>
      <c r="BM1549" s="22"/>
      <c r="BN1549" s="22"/>
      <c r="BO1549" s="22"/>
      <c r="BP1549" s="22"/>
      <c r="BQ1549" s="22"/>
      <c r="BR1549" s="22"/>
      <c r="BS1549" s="22"/>
      <c r="BT1549" s="22"/>
      <c r="BU1549" s="22"/>
      <c r="BV1549" s="22"/>
      <c r="BW1549" s="22"/>
      <c r="BX1549" s="22"/>
      <c r="BY1549" s="22"/>
      <c r="BZ1549" s="22"/>
      <c r="CA1549" s="22"/>
      <c r="CB1549" s="22"/>
      <c r="CC1549" s="22"/>
      <c r="CD1549" s="22"/>
      <c r="CE1549" s="22"/>
      <c r="CF1549" s="22"/>
      <c r="CG1549" s="22"/>
      <c r="CH1549" s="22"/>
      <c r="CI1549" s="22"/>
      <c r="CJ1549" s="22"/>
      <c r="CK1549" s="22"/>
      <c r="CL1549" s="22"/>
      <c r="CM1549" s="22"/>
      <c r="CN1549" s="22"/>
      <c r="CO1549" s="22"/>
      <c r="CP1549" s="22"/>
      <c r="CQ1549" s="22"/>
      <c r="CR1549" s="22"/>
      <c r="CS1549" s="22"/>
      <c r="CT1549" s="22"/>
      <c r="CU1549" s="22"/>
      <c r="CV1549" s="22"/>
      <c r="CW1549" s="22"/>
      <c r="CX1549" s="22"/>
      <c r="CY1549" s="22"/>
      <c r="CZ1549" s="22"/>
      <c r="DA1549" s="22"/>
      <c r="DB1549" s="22"/>
    </row>
    <row r="1550" spans="1:106" s="23" customFormat="1" ht="15" customHeight="1" x14ac:dyDescent="0.2">
      <c r="A1550" s="60"/>
      <c r="B1550" s="60"/>
      <c r="C1550" s="60"/>
      <c r="D1550" s="60"/>
      <c r="E1550" s="60"/>
      <c r="F1550" s="60"/>
      <c r="G1550" s="60"/>
      <c r="H1550" s="61"/>
      <c r="I1550" s="61"/>
      <c r="J1550" s="61"/>
      <c r="K1550" s="61"/>
      <c r="L1550" s="61"/>
      <c r="M1550" s="61"/>
      <c r="N1550" s="61"/>
      <c r="O1550" s="61"/>
      <c r="P1550" s="61"/>
      <c r="Q1550" s="61"/>
      <c r="R1550" s="61"/>
      <c r="S1550" s="61"/>
      <c r="T1550" s="61"/>
      <c r="U1550" s="61"/>
      <c r="V1550" s="61"/>
      <c r="W1550" s="61"/>
      <c r="X1550" s="61"/>
      <c r="Y1550" s="61"/>
      <c r="Z1550" s="61"/>
      <c r="AA1550" s="61"/>
      <c r="AB1550" s="61"/>
      <c r="AC1550" s="61"/>
      <c r="AD1550" s="61"/>
      <c r="AE1550" s="61"/>
      <c r="AF1550" s="61"/>
      <c r="AG1550" s="61"/>
      <c r="AH1550" s="61"/>
      <c r="AI1550" s="61"/>
      <c r="AJ1550" s="61"/>
      <c r="AK1550" s="61"/>
      <c r="AL1550" s="56"/>
      <c r="AM1550" s="22"/>
      <c r="AN1550" s="22"/>
      <c r="AO1550" s="22"/>
      <c r="AP1550" s="22"/>
      <c r="AQ1550" s="22"/>
      <c r="AR1550" s="22"/>
      <c r="AS1550" s="22"/>
      <c r="AT1550" s="22"/>
      <c r="AU1550" s="22"/>
      <c r="AV1550" s="22"/>
      <c r="AW1550" s="22"/>
      <c r="AX1550" s="22"/>
      <c r="AY1550" s="22"/>
      <c r="AZ1550" s="22"/>
      <c r="BA1550" s="22"/>
      <c r="BB1550" s="22"/>
      <c r="BC1550" s="22"/>
      <c r="BD1550" s="22"/>
      <c r="BE1550" s="22"/>
      <c r="BF1550" s="22"/>
      <c r="BG1550" s="22"/>
      <c r="BH1550" s="22"/>
      <c r="BI1550" s="22"/>
      <c r="BJ1550" s="22"/>
      <c r="BK1550" s="22"/>
      <c r="BL1550" s="22"/>
      <c r="BM1550" s="22"/>
      <c r="BN1550" s="22"/>
      <c r="BO1550" s="22"/>
      <c r="BP1550" s="22"/>
      <c r="BQ1550" s="22"/>
      <c r="BR1550" s="22"/>
      <c r="BS1550" s="22"/>
      <c r="BT1550" s="22"/>
      <c r="BU1550" s="22"/>
      <c r="BV1550" s="22"/>
      <c r="BW1550" s="22"/>
      <c r="BX1550" s="22"/>
      <c r="BY1550" s="22"/>
      <c r="BZ1550" s="22"/>
      <c r="CA1550" s="22"/>
      <c r="CB1550" s="22"/>
      <c r="CC1550" s="22"/>
      <c r="CD1550" s="22"/>
      <c r="CE1550" s="22"/>
      <c r="CF1550" s="22"/>
      <c r="CG1550" s="22"/>
      <c r="CH1550" s="22"/>
      <c r="CI1550" s="22"/>
      <c r="CJ1550" s="22"/>
      <c r="CK1550" s="22"/>
      <c r="CL1550" s="22"/>
      <c r="CM1550" s="22"/>
      <c r="CN1550" s="22"/>
      <c r="CO1550" s="22"/>
      <c r="CP1550" s="22"/>
      <c r="CQ1550" s="22"/>
      <c r="CR1550" s="22"/>
      <c r="CS1550" s="22"/>
      <c r="CT1550" s="22"/>
      <c r="CU1550" s="22"/>
      <c r="CV1550" s="22"/>
      <c r="CW1550" s="22"/>
      <c r="CX1550" s="22"/>
      <c r="CY1550" s="22"/>
      <c r="CZ1550" s="22"/>
      <c r="DA1550" s="22"/>
      <c r="DB1550" s="22"/>
    </row>
    <row r="1551" spans="1:106" s="23" customFormat="1" ht="15" customHeight="1" x14ac:dyDescent="0.2">
      <c r="A1551" s="60"/>
      <c r="B1551" s="60"/>
      <c r="C1551" s="60"/>
      <c r="D1551" s="60"/>
      <c r="E1551" s="60"/>
      <c r="F1551" s="60"/>
      <c r="G1551" s="60"/>
      <c r="H1551" s="61"/>
      <c r="I1551" s="61"/>
      <c r="J1551" s="61"/>
      <c r="K1551" s="61"/>
      <c r="L1551" s="61"/>
      <c r="M1551" s="61"/>
      <c r="N1551" s="61"/>
      <c r="O1551" s="61"/>
      <c r="P1551" s="61"/>
      <c r="Q1551" s="61"/>
      <c r="R1551" s="61"/>
      <c r="S1551" s="61"/>
      <c r="T1551" s="61"/>
      <c r="U1551" s="61"/>
      <c r="V1551" s="61"/>
      <c r="W1551" s="61"/>
      <c r="X1551" s="61"/>
      <c r="Y1551" s="61"/>
      <c r="Z1551" s="61"/>
      <c r="AA1551" s="61"/>
      <c r="AB1551" s="61"/>
      <c r="AC1551" s="61"/>
      <c r="AD1551" s="61"/>
      <c r="AE1551" s="61"/>
      <c r="AF1551" s="61"/>
      <c r="AG1551" s="61"/>
      <c r="AH1551" s="61"/>
      <c r="AI1551" s="61"/>
      <c r="AJ1551" s="61"/>
      <c r="AK1551" s="61"/>
      <c r="AL1551" s="56"/>
      <c r="AM1551" s="22"/>
      <c r="AN1551" s="22"/>
      <c r="AO1551" s="22"/>
      <c r="AP1551" s="22"/>
      <c r="AQ1551" s="22"/>
      <c r="AR1551" s="22"/>
      <c r="AS1551" s="22"/>
      <c r="AT1551" s="22"/>
      <c r="AU1551" s="22"/>
      <c r="AV1551" s="22"/>
      <c r="AW1551" s="22"/>
      <c r="AX1551" s="22"/>
      <c r="AY1551" s="22"/>
      <c r="AZ1551" s="22"/>
      <c r="BA1551" s="22"/>
      <c r="BB1551" s="22"/>
      <c r="BC1551" s="22"/>
      <c r="BD1551" s="22"/>
      <c r="BE1551" s="22"/>
      <c r="BF1551" s="22"/>
      <c r="BG1551" s="22"/>
      <c r="BH1551" s="22"/>
      <c r="BI1551" s="22"/>
      <c r="BJ1551" s="22"/>
      <c r="BK1551" s="22"/>
      <c r="BL1551" s="22"/>
      <c r="BM1551" s="22"/>
      <c r="BN1551" s="22"/>
      <c r="BO1551" s="22"/>
      <c r="BP1551" s="22"/>
      <c r="BQ1551" s="22"/>
      <c r="BR1551" s="22"/>
      <c r="BS1551" s="22"/>
      <c r="BT1551" s="22"/>
      <c r="BU1551" s="22"/>
      <c r="BV1551" s="22"/>
      <c r="BW1551" s="22"/>
      <c r="BX1551" s="22"/>
      <c r="BY1551" s="22"/>
      <c r="BZ1551" s="22"/>
      <c r="CA1551" s="22"/>
      <c r="CB1551" s="22"/>
      <c r="CC1551" s="22"/>
      <c r="CD1551" s="22"/>
      <c r="CE1551" s="22"/>
      <c r="CF1551" s="22"/>
      <c r="CG1551" s="22"/>
      <c r="CH1551" s="22"/>
      <c r="CI1551" s="22"/>
      <c r="CJ1551" s="22"/>
      <c r="CK1551" s="22"/>
      <c r="CL1551" s="22"/>
      <c r="CM1551" s="22"/>
      <c r="CN1551" s="22"/>
      <c r="CO1551" s="22"/>
      <c r="CP1551" s="22"/>
      <c r="CQ1551" s="22"/>
      <c r="CR1551" s="22"/>
      <c r="CS1551" s="22"/>
      <c r="CT1551" s="22"/>
      <c r="CU1551" s="22"/>
      <c r="CV1551" s="22"/>
      <c r="CW1551" s="22"/>
      <c r="CX1551" s="22"/>
      <c r="CY1551" s="22"/>
      <c r="CZ1551" s="22"/>
      <c r="DA1551" s="22"/>
      <c r="DB1551" s="22"/>
    </row>
    <row r="1552" spans="1:106" s="23" customFormat="1" ht="15" customHeight="1" x14ac:dyDescent="0.2">
      <c r="A1552" s="60"/>
      <c r="B1552" s="60"/>
      <c r="C1552" s="60"/>
      <c r="D1552" s="60"/>
      <c r="E1552" s="60"/>
      <c r="F1552" s="60"/>
      <c r="G1552" s="60"/>
      <c r="H1552" s="61"/>
      <c r="I1552" s="61"/>
      <c r="J1552" s="61"/>
      <c r="K1552" s="61"/>
      <c r="L1552" s="61"/>
      <c r="M1552" s="61"/>
      <c r="N1552" s="61"/>
      <c r="O1552" s="61"/>
      <c r="P1552" s="61"/>
      <c r="Q1552" s="61"/>
      <c r="R1552" s="61"/>
      <c r="S1552" s="61"/>
      <c r="T1552" s="61"/>
      <c r="U1552" s="61"/>
      <c r="V1552" s="61"/>
      <c r="W1552" s="61"/>
      <c r="X1552" s="61"/>
      <c r="Y1552" s="61"/>
      <c r="Z1552" s="61"/>
      <c r="AA1552" s="61"/>
      <c r="AB1552" s="61"/>
      <c r="AC1552" s="61"/>
      <c r="AD1552" s="61"/>
      <c r="AE1552" s="61"/>
      <c r="AF1552" s="61"/>
      <c r="AG1552" s="61"/>
      <c r="AH1552" s="61"/>
      <c r="AI1552" s="61"/>
      <c r="AJ1552" s="61"/>
      <c r="AK1552" s="61"/>
      <c r="AL1552" s="56"/>
      <c r="AM1552" s="22"/>
      <c r="AN1552" s="22"/>
      <c r="AO1552" s="22"/>
      <c r="AP1552" s="22"/>
      <c r="AQ1552" s="22"/>
      <c r="AR1552" s="22"/>
      <c r="AS1552" s="22"/>
      <c r="AT1552" s="22"/>
      <c r="AU1552" s="22"/>
      <c r="AV1552" s="22"/>
      <c r="AW1552" s="22"/>
      <c r="AX1552" s="22"/>
      <c r="AY1552" s="22"/>
      <c r="AZ1552" s="22"/>
      <c r="BA1552" s="22"/>
      <c r="BB1552" s="22"/>
      <c r="BC1552" s="22"/>
      <c r="BD1552" s="22"/>
      <c r="BE1552" s="22"/>
      <c r="BF1552" s="22"/>
      <c r="BG1552" s="22"/>
      <c r="BH1552" s="22"/>
      <c r="BI1552" s="22"/>
      <c r="BJ1552" s="22"/>
      <c r="BK1552" s="22"/>
      <c r="BL1552" s="22"/>
      <c r="BM1552" s="22"/>
      <c r="BN1552" s="22"/>
      <c r="BO1552" s="22"/>
      <c r="BP1552" s="22"/>
      <c r="BQ1552" s="22"/>
      <c r="BR1552" s="22"/>
      <c r="BS1552" s="22"/>
      <c r="BT1552" s="22"/>
      <c r="BU1552" s="22"/>
      <c r="BV1552" s="22"/>
      <c r="BW1552" s="22"/>
      <c r="BX1552" s="22"/>
      <c r="BY1552" s="22"/>
      <c r="BZ1552" s="22"/>
      <c r="CA1552" s="22"/>
      <c r="CB1552" s="22"/>
      <c r="CC1552" s="22"/>
      <c r="CD1552" s="22"/>
      <c r="CE1552" s="22"/>
      <c r="CF1552" s="22"/>
      <c r="CG1552" s="22"/>
      <c r="CH1552" s="22"/>
      <c r="CI1552" s="22"/>
      <c r="CJ1552" s="22"/>
      <c r="CK1552" s="22"/>
      <c r="CL1552" s="22"/>
      <c r="CM1552" s="22"/>
      <c r="CN1552" s="22"/>
      <c r="CO1552" s="22"/>
      <c r="CP1552" s="22"/>
      <c r="CQ1552" s="22"/>
      <c r="CR1552" s="22"/>
      <c r="CS1552" s="22"/>
      <c r="CT1552" s="22"/>
      <c r="CU1552" s="22"/>
      <c r="CV1552" s="22"/>
      <c r="CW1552" s="22"/>
      <c r="CX1552" s="22"/>
      <c r="CY1552" s="22"/>
      <c r="CZ1552" s="22"/>
      <c r="DA1552" s="22"/>
      <c r="DB1552" s="22"/>
    </row>
    <row r="1553" spans="1:106" s="23" customFormat="1" ht="15" customHeight="1" x14ac:dyDescent="0.2">
      <c r="A1553" s="60"/>
      <c r="B1553" s="60"/>
      <c r="C1553" s="60"/>
      <c r="D1553" s="60"/>
      <c r="E1553" s="60"/>
      <c r="F1553" s="60"/>
      <c r="G1553" s="60"/>
      <c r="H1553" s="61"/>
      <c r="I1553" s="61"/>
      <c r="J1553" s="61"/>
      <c r="K1553" s="61"/>
      <c r="L1553" s="61"/>
      <c r="M1553" s="61"/>
      <c r="N1553" s="61"/>
      <c r="O1553" s="61"/>
      <c r="P1553" s="61"/>
      <c r="Q1553" s="61"/>
      <c r="R1553" s="61"/>
      <c r="S1553" s="61"/>
      <c r="T1553" s="61"/>
      <c r="U1553" s="61"/>
      <c r="V1553" s="61"/>
      <c r="W1553" s="61"/>
      <c r="X1553" s="61"/>
      <c r="Y1553" s="61"/>
      <c r="Z1553" s="61"/>
      <c r="AA1553" s="61"/>
      <c r="AB1553" s="61"/>
      <c r="AC1553" s="61"/>
      <c r="AD1553" s="61"/>
      <c r="AE1553" s="61"/>
      <c r="AF1553" s="61"/>
      <c r="AG1553" s="61"/>
      <c r="AH1553" s="61"/>
      <c r="AI1553" s="61"/>
      <c r="AJ1553" s="61"/>
      <c r="AK1553" s="61"/>
      <c r="AL1553" s="56"/>
      <c r="AM1553" s="22"/>
      <c r="AN1553" s="22"/>
      <c r="AO1553" s="22"/>
      <c r="AP1553" s="22"/>
      <c r="AQ1553" s="22"/>
      <c r="AR1553" s="22"/>
      <c r="AS1553" s="22"/>
      <c r="AT1553" s="22"/>
      <c r="AU1553" s="22"/>
      <c r="AV1553" s="22"/>
      <c r="AW1553" s="22"/>
      <c r="AX1553" s="22"/>
      <c r="AY1553" s="22"/>
      <c r="AZ1553" s="22"/>
      <c r="BA1553" s="22"/>
      <c r="BB1553" s="22"/>
      <c r="BC1553" s="22"/>
      <c r="BD1553" s="22"/>
      <c r="BE1553" s="22"/>
      <c r="BF1553" s="22"/>
      <c r="BG1553" s="22"/>
      <c r="BH1553" s="22"/>
      <c r="BI1553" s="22"/>
      <c r="BJ1553" s="22"/>
      <c r="BK1553" s="22"/>
      <c r="BL1553" s="22"/>
      <c r="BM1553" s="22"/>
      <c r="BN1553" s="22"/>
      <c r="BO1553" s="22"/>
      <c r="BP1553" s="22"/>
      <c r="BQ1553" s="22"/>
      <c r="BR1553" s="22"/>
      <c r="BS1553" s="22"/>
      <c r="BT1553" s="22"/>
      <c r="BU1553" s="22"/>
      <c r="BV1553" s="22"/>
      <c r="BW1553" s="22"/>
      <c r="BX1553" s="22"/>
      <c r="BY1553" s="22"/>
      <c r="BZ1553" s="22"/>
      <c r="CA1553" s="22"/>
      <c r="CB1553" s="22"/>
      <c r="CC1553" s="22"/>
      <c r="CD1553" s="22"/>
      <c r="CE1553" s="22"/>
      <c r="CF1553" s="22"/>
      <c r="CG1553" s="22"/>
      <c r="CH1553" s="22"/>
      <c r="CI1553" s="22"/>
      <c r="CJ1553" s="22"/>
      <c r="CK1553" s="22"/>
      <c r="CL1553" s="22"/>
      <c r="CM1553" s="22"/>
      <c r="CN1553" s="22"/>
      <c r="CO1553" s="22"/>
      <c r="CP1553" s="22"/>
      <c r="CQ1553" s="22"/>
      <c r="CR1553" s="22"/>
      <c r="CS1553" s="22"/>
      <c r="CT1553" s="22"/>
      <c r="CU1553" s="22"/>
      <c r="CV1553" s="22"/>
      <c r="CW1553" s="22"/>
      <c r="CX1553" s="22"/>
      <c r="CY1553" s="22"/>
      <c r="CZ1553" s="22"/>
      <c r="DA1553" s="22"/>
      <c r="DB1553" s="22"/>
    </row>
    <row r="1554" spans="1:106" s="23" customFormat="1" ht="15" customHeight="1" x14ac:dyDescent="0.2">
      <c r="A1554" s="60"/>
      <c r="B1554" s="60"/>
      <c r="C1554" s="60"/>
      <c r="D1554" s="60"/>
      <c r="E1554" s="60"/>
      <c r="F1554" s="60"/>
      <c r="G1554" s="60"/>
      <c r="H1554" s="61"/>
      <c r="I1554" s="61"/>
      <c r="J1554" s="61"/>
      <c r="K1554" s="61"/>
      <c r="L1554" s="61"/>
      <c r="M1554" s="61"/>
      <c r="N1554" s="61"/>
      <c r="O1554" s="61"/>
      <c r="P1554" s="61"/>
      <c r="Q1554" s="61"/>
      <c r="R1554" s="61"/>
      <c r="S1554" s="61"/>
      <c r="T1554" s="61"/>
      <c r="U1554" s="61"/>
      <c r="V1554" s="61"/>
      <c r="W1554" s="61"/>
      <c r="X1554" s="61"/>
      <c r="Y1554" s="61"/>
      <c r="Z1554" s="61"/>
      <c r="AA1554" s="61"/>
      <c r="AB1554" s="61"/>
      <c r="AC1554" s="61"/>
      <c r="AD1554" s="61"/>
      <c r="AE1554" s="61"/>
      <c r="AF1554" s="61"/>
      <c r="AG1554" s="61"/>
      <c r="AH1554" s="61"/>
      <c r="AI1554" s="61"/>
      <c r="AJ1554" s="61"/>
      <c r="AK1554" s="61"/>
      <c r="AL1554" s="56"/>
      <c r="AM1554" s="22"/>
      <c r="AN1554" s="22"/>
      <c r="AO1554" s="22"/>
      <c r="AP1554" s="22"/>
      <c r="AQ1554" s="22"/>
      <c r="AR1554" s="22"/>
      <c r="AS1554" s="22"/>
      <c r="AT1554" s="22"/>
      <c r="AU1554" s="22"/>
      <c r="AV1554" s="22"/>
      <c r="AW1554" s="22"/>
      <c r="AX1554" s="22"/>
      <c r="AY1554" s="22"/>
      <c r="AZ1554" s="22"/>
      <c r="BA1554" s="22"/>
      <c r="BB1554" s="22"/>
      <c r="BC1554" s="22"/>
      <c r="BD1554" s="22"/>
      <c r="BE1554" s="22"/>
      <c r="BF1554" s="22"/>
      <c r="BG1554" s="22"/>
      <c r="BH1554" s="22"/>
      <c r="BI1554" s="22"/>
      <c r="BJ1554" s="22"/>
      <c r="BK1554" s="22"/>
      <c r="BL1554" s="22"/>
      <c r="BM1554" s="22"/>
      <c r="BN1554" s="22"/>
      <c r="BO1554" s="22"/>
      <c r="BP1554" s="22"/>
      <c r="BQ1554" s="22"/>
      <c r="BR1554" s="22"/>
      <c r="BS1554" s="22"/>
      <c r="BT1554" s="22"/>
      <c r="BU1554" s="22"/>
      <c r="BV1554" s="22"/>
      <c r="BW1554" s="22"/>
      <c r="BX1554" s="22"/>
      <c r="BY1554" s="22"/>
      <c r="BZ1554" s="22"/>
      <c r="CA1554" s="22"/>
      <c r="CB1554" s="22"/>
      <c r="CC1554" s="22"/>
      <c r="CD1554" s="22"/>
      <c r="CE1554" s="22"/>
      <c r="CF1554" s="22"/>
      <c r="CG1554" s="22"/>
      <c r="CH1554" s="22"/>
      <c r="CI1554" s="22"/>
      <c r="CJ1554" s="22"/>
      <c r="CK1554" s="22"/>
      <c r="CL1554" s="22"/>
      <c r="CM1554" s="22"/>
      <c r="CN1554" s="22"/>
      <c r="CO1554" s="22"/>
      <c r="CP1554" s="22"/>
      <c r="CQ1554" s="22"/>
      <c r="CR1554" s="22"/>
      <c r="CS1554" s="22"/>
      <c r="CT1554" s="22"/>
      <c r="CU1554" s="22"/>
      <c r="CV1554" s="22"/>
      <c r="CW1554" s="22"/>
      <c r="CX1554" s="22"/>
      <c r="CY1554" s="22"/>
      <c r="CZ1554" s="22"/>
      <c r="DA1554" s="22"/>
      <c r="DB1554" s="22"/>
    </row>
    <row r="1555" spans="1:106" s="23" customFormat="1" ht="15" customHeight="1" x14ac:dyDescent="0.2">
      <c r="A1555" s="60"/>
      <c r="B1555" s="60"/>
      <c r="C1555" s="60"/>
      <c r="D1555" s="60"/>
      <c r="E1555" s="60"/>
      <c r="F1555" s="60"/>
      <c r="G1555" s="60"/>
      <c r="H1555" s="61"/>
      <c r="I1555" s="61"/>
      <c r="J1555" s="61"/>
      <c r="K1555" s="61"/>
      <c r="L1555" s="61"/>
      <c r="M1555" s="61"/>
      <c r="N1555" s="61"/>
      <c r="O1555" s="61"/>
      <c r="P1555" s="61"/>
      <c r="Q1555" s="61"/>
      <c r="R1555" s="61"/>
      <c r="S1555" s="61"/>
      <c r="T1555" s="61"/>
      <c r="U1555" s="61"/>
      <c r="V1555" s="61"/>
      <c r="W1555" s="61"/>
      <c r="X1555" s="61"/>
      <c r="Y1555" s="61"/>
      <c r="Z1555" s="61"/>
      <c r="AA1555" s="61"/>
      <c r="AB1555" s="61"/>
      <c r="AC1555" s="61"/>
      <c r="AD1555" s="61"/>
      <c r="AE1555" s="61"/>
      <c r="AF1555" s="61"/>
      <c r="AG1555" s="61"/>
      <c r="AH1555" s="61"/>
      <c r="AI1555" s="61"/>
      <c r="AJ1555" s="61"/>
      <c r="AK1555" s="61"/>
      <c r="AL1555" s="56"/>
      <c r="AM1555" s="22"/>
      <c r="AN1555" s="22"/>
      <c r="AO1555" s="22"/>
      <c r="AP1555" s="22"/>
      <c r="AQ1555" s="22"/>
      <c r="AR1555" s="22"/>
      <c r="AS1555" s="22"/>
      <c r="AT1555" s="22"/>
      <c r="AU1555" s="22"/>
      <c r="AV1555" s="22"/>
      <c r="AW1555" s="22"/>
      <c r="AX1555" s="22"/>
      <c r="AY1555" s="22"/>
      <c r="AZ1555" s="22"/>
      <c r="BA1555" s="22"/>
      <c r="BB1555" s="22"/>
      <c r="BC1555" s="22"/>
      <c r="BD1555" s="22"/>
      <c r="BE1555" s="22"/>
      <c r="BF1555" s="22"/>
      <c r="BG1555" s="22"/>
      <c r="BH1555" s="22"/>
      <c r="BI1555" s="22"/>
      <c r="BJ1555" s="22"/>
      <c r="BK1555" s="22"/>
      <c r="BL1555" s="22"/>
      <c r="BM1555" s="22"/>
      <c r="BN1555" s="22"/>
      <c r="BO1555" s="22"/>
      <c r="BP1555" s="22"/>
      <c r="BQ1555" s="22"/>
      <c r="BR1555" s="22"/>
      <c r="BS1555" s="22"/>
      <c r="BT1555" s="22"/>
      <c r="BU1555" s="22"/>
      <c r="BV1555" s="22"/>
      <c r="BW1555" s="22"/>
      <c r="BX1555" s="22"/>
      <c r="BY1555" s="22"/>
      <c r="BZ1555" s="22"/>
      <c r="CA1555" s="22"/>
      <c r="CB1555" s="22"/>
      <c r="CC1555" s="22"/>
      <c r="CD1555" s="22"/>
      <c r="CE1555" s="22"/>
      <c r="CF1555" s="22"/>
      <c r="CG1555" s="22"/>
      <c r="CH1555" s="22"/>
      <c r="CI1555" s="22"/>
      <c r="CJ1555" s="22"/>
      <c r="CK1555" s="22"/>
      <c r="CL1555" s="22"/>
      <c r="CM1555" s="22"/>
      <c r="CN1555" s="22"/>
      <c r="CO1555" s="22"/>
      <c r="CP1555" s="22"/>
      <c r="CQ1555" s="22"/>
      <c r="CR1555" s="22"/>
      <c r="CS1555" s="22"/>
      <c r="CT1555" s="22"/>
      <c r="CU1555" s="22"/>
      <c r="CV1555" s="22"/>
      <c r="CW1555" s="22"/>
      <c r="CX1555" s="22"/>
      <c r="CY1555" s="22"/>
      <c r="CZ1555" s="22"/>
      <c r="DA1555" s="22"/>
      <c r="DB1555" s="22"/>
    </row>
    <row r="1556" spans="1:106" s="23" customFormat="1" ht="15" customHeight="1" x14ac:dyDescent="0.2">
      <c r="A1556" s="60"/>
      <c r="B1556" s="60"/>
      <c r="C1556" s="60"/>
      <c r="D1556" s="60"/>
      <c r="E1556" s="60"/>
      <c r="F1556" s="60"/>
      <c r="G1556" s="60"/>
      <c r="H1556" s="61"/>
      <c r="I1556" s="61"/>
      <c r="J1556" s="61"/>
      <c r="K1556" s="61"/>
      <c r="L1556" s="61"/>
      <c r="M1556" s="61"/>
      <c r="N1556" s="61"/>
      <c r="O1556" s="61"/>
      <c r="P1556" s="61"/>
      <c r="Q1556" s="61"/>
      <c r="R1556" s="61"/>
      <c r="S1556" s="61"/>
      <c r="T1556" s="61"/>
      <c r="U1556" s="61"/>
      <c r="V1556" s="61"/>
      <c r="W1556" s="61"/>
      <c r="X1556" s="61"/>
      <c r="Y1556" s="61"/>
      <c r="Z1556" s="61"/>
      <c r="AA1556" s="61"/>
      <c r="AB1556" s="61"/>
      <c r="AC1556" s="61"/>
      <c r="AD1556" s="61"/>
      <c r="AE1556" s="61"/>
      <c r="AF1556" s="61"/>
      <c r="AG1556" s="61"/>
      <c r="AH1556" s="61"/>
      <c r="AI1556" s="61"/>
      <c r="AJ1556" s="61"/>
      <c r="AK1556" s="61"/>
      <c r="AL1556" s="56"/>
      <c r="AM1556" s="22"/>
      <c r="AN1556" s="22"/>
      <c r="AO1556" s="22"/>
      <c r="AP1556" s="22"/>
      <c r="AQ1556" s="22"/>
      <c r="AR1556" s="22"/>
      <c r="AS1556" s="22"/>
      <c r="AT1556" s="22"/>
      <c r="AU1556" s="22"/>
      <c r="AV1556" s="22"/>
      <c r="AW1556" s="22"/>
      <c r="AX1556" s="22"/>
      <c r="AY1556" s="22"/>
      <c r="AZ1556" s="22"/>
      <c r="BA1556" s="22"/>
      <c r="BB1556" s="22"/>
      <c r="BC1556" s="22"/>
      <c r="BD1556" s="22"/>
      <c r="BE1556" s="22"/>
      <c r="BF1556" s="22"/>
      <c r="BG1556" s="22"/>
      <c r="BH1556" s="22"/>
      <c r="BI1556" s="22"/>
      <c r="BJ1556" s="22"/>
      <c r="BK1556" s="22"/>
      <c r="BL1556" s="22"/>
      <c r="BM1556" s="22"/>
      <c r="BN1556" s="22"/>
      <c r="BO1556" s="22"/>
      <c r="BP1556" s="22"/>
      <c r="BQ1556" s="22"/>
      <c r="BR1556" s="22"/>
      <c r="BS1556" s="22"/>
      <c r="BT1556" s="22"/>
      <c r="BU1556" s="22"/>
      <c r="BV1556" s="22"/>
      <c r="BW1556" s="22"/>
      <c r="BX1556" s="22"/>
      <c r="BY1556" s="22"/>
      <c r="BZ1556" s="22"/>
      <c r="CA1556" s="22"/>
      <c r="CB1556" s="22"/>
      <c r="CC1556" s="22"/>
      <c r="CD1556" s="22"/>
      <c r="CE1556" s="22"/>
      <c r="CF1556" s="22"/>
      <c r="CG1556" s="22"/>
      <c r="CH1556" s="22"/>
      <c r="CI1556" s="22"/>
      <c r="CJ1556" s="22"/>
      <c r="CK1556" s="22"/>
      <c r="CL1556" s="22"/>
      <c r="CM1556" s="22"/>
      <c r="CN1556" s="22"/>
      <c r="CO1556" s="22"/>
      <c r="CP1556" s="22"/>
      <c r="CQ1556" s="22"/>
      <c r="CR1556" s="22"/>
      <c r="CS1556" s="22"/>
      <c r="CT1556" s="22"/>
      <c r="CU1556" s="22"/>
      <c r="CV1556" s="22"/>
      <c r="CW1556" s="22"/>
      <c r="CX1556" s="22"/>
      <c r="CY1556" s="22"/>
      <c r="CZ1556" s="22"/>
      <c r="DA1556" s="22"/>
      <c r="DB1556" s="22"/>
    </row>
    <row r="1557" spans="1:106" s="23" customFormat="1" ht="15" customHeight="1" x14ac:dyDescent="0.2">
      <c r="A1557" s="60"/>
      <c r="B1557" s="60"/>
      <c r="C1557" s="60"/>
      <c r="D1557" s="60"/>
      <c r="E1557" s="60"/>
      <c r="F1557" s="60"/>
      <c r="G1557" s="60"/>
      <c r="H1557" s="61"/>
      <c r="I1557" s="61"/>
      <c r="J1557" s="61"/>
      <c r="K1557" s="61"/>
      <c r="L1557" s="61"/>
      <c r="M1557" s="61"/>
      <c r="N1557" s="61"/>
      <c r="O1557" s="61"/>
      <c r="P1557" s="61"/>
      <c r="Q1557" s="61"/>
      <c r="R1557" s="61"/>
      <c r="S1557" s="61"/>
      <c r="T1557" s="61"/>
      <c r="U1557" s="61"/>
      <c r="V1557" s="61"/>
      <c r="W1557" s="61"/>
      <c r="X1557" s="61"/>
      <c r="Y1557" s="61"/>
      <c r="Z1557" s="61"/>
      <c r="AA1557" s="61"/>
      <c r="AB1557" s="61"/>
      <c r="AC1557" s="61"/>
      <c r="AD1557" s="61"/>
      <c r="AE1557" s="61"/>
      <c r="AF1557" s="61"/>
      <c r="AG1557" s="61"/>
      <c r="AH1557" s="61"/>
      <c r="AI1557" s="61"/>
      <c r="AJ1557" s="61"/>
      <c r="AK1557" s="61"/>
      <c r="AL1557" s="56"/>
      <c r="AM1557" s="22"/>
      <c r="AN1557" s="22"/>
      <c r="AO1557" s="22"/>
      <c r="AP1557" s="22"/>
      <c r="AQ1557" s="22"/>
      <c r="AR1557" s="22"/>
      <c r="AS1557" s="22"/>
      <c r="AT1557" s="22"/>
      <c r="AU1557" s="22"/>
      <c r="AV1557" s="22"/>
      <c r="AW1557" s="22"/>
      <c r="AX1557" s="22"/>
      <c r="AY1557" s="22"/>
      <c r="AZ1557" s="22"/>
      <c r="BA1557" s="22"/>
      <c r="BB1557" s="22"/>
      <c r="BC1557" s="22"/>
      <c r="BD1557" s="22"/>
      <c r="BE1557" s="22"/>
      <c r="BF1557" s="22"/>
      <c r="BG1557" s="22"/>
      <c r="BH1557" s="22"/>
      <c r="BI1557" s="22"/>
      <c r="BJ1557" s="22"/>
      <c r="BK1557" s="22"/>
      <c r="BL1557" s="22"/>
      <c r="BM1557" s="22"/>
      <c r="BN1557" s="22"/>
      <c r="BO1557" s="22"/>
      <c r="BP1557" s="22"/>
      <c r="BQ1557" s="22"/>
      <c r="BR1557" s="22"/>
      <c r="BS1557" s="22"/>
      <c r="BT1557" s="22"/>
      <c r="BU1557" s="22"/>
      <c r="BV1557" s="22"/>
      <c r="BW1557" s="22"/>
      <c r="BX1557" s="22"/>
      <c r="BY1557" s="22"/>
      <c r="BZ1557" s="22"/>
      <c r="CA1557" s="22"/>
      <c r="CB1557" s="22"/>
      <c r="CC1557" s="22"/>
      <c r="CD1557" s="22"/>
      <c r="CE1557" s="22"/>
      <c r="CF1557" s="22"/>
      <c r="CG1557" s="22"/>
      <c r="CH1557" s="22"/>
      <c r="CI1557" s="22"/>
      <c r="CJ1557" s="22"/>
      <c r="CK1557" s="22"/>
      <c r="CL1557" s="22"/>
      <c r="CM1557" s="22"/>
      <c r="CN1557" s="22"/>
      <c r="CO1557" s="22"/>
      <c r="CP1557" s="22"/>
      <c r="CQ1557" s="22"/>
      <c r="CR1557" s="22"/>
      <c r="CS1557" s="22"/>
      <c r="CT1557" s="22"/>
      <c r="CU1557" s="22"/>
      <c r="CV1557" s="22"/>
      <c r="CW1557" s="22"/>
      <c r="CX1557" s="22"/>
      <c r="CY1557" s="22"/>
      <c r="CZ1557" s="22"/>
      <c r="DA1557" s="22"/>
      <c r="DB1557" s="22"/>
    </row>
    <row r="1558" spans="1:106" s="23" customFormat="1" ht="15" customHeight="1" x14ac:dyDescent="0.2">
      <c r="A1558" s="60"/>
      <c r="B1558" s="60"/>
      <c r="C1558" s="60"/>
      <c r="D1558" s="60"/>
      <c r="E1558" s="60"/>
      <c r="F1558" s="60"/>
      <c r="G1558" s="60"/>
      <c r="H1558" s="61"/>
      <c r="I1558" s="61"/>
      <c r="J1558" s="61"/>
      <c r="K1558" s="61"/>
      <c r="L1558" s="61"/>
      <c r="M1558" s="61"/>
      <c r="N1558" s="61"/>
      <c r="O1558" s="61"/>
      <c r="P1558" s="61"/>
      <c r="Q1558" s="61"/>
      <c r="R1558" s="61"/>
      <c r="S1558" s="61"/>
      <c r="T1558" s="61"/>
      <c r="U1558" s="61"/>
      <c r="V1558" s="61"/>
      <c r="W1558" s="61"/>
      <c r="X1558" s="61"/>
      <c r="Y1558" s="61"/>
      <c r="Z1558" s="61"/>
      <c r="AA1558" s="61"/>
      <c r="AB1558" s="61"/>
      <c r="AC1558" s="61"/>
      <c r="AD1558" s="61"/>
      <c r="AE1558" s="61"/>
      <c r="AF1558" s="61"/>
      <c r="AG1558" s="61"/>
      <c r="AH1558" s="61"/>
      <c r="AI1558" s="61"/>
      <c r="AJ1558" s="61"/>
      <c r="AK1558" s="61"/>
      <c r="AL1558" s="56"/>
      <c r="AM1558" s="22"/>
      <c r="AN1558" s="22"/>
      <c r="AO1558" s="22"/>
      <c r="AP1558" s="22"/>
      <c r="AQ1558" s="22"/>
      <c r="AR1558" s="22"/>
      <c r="AS1558" s="22"/>
      <c r="AT1558" s="22"/>
      <c r="AU1558" s="22"/>
      <c r="AV1558" s="22"/>
      <c r="AW1558" s="22"/>
      <c r="AX1558" s="22"/>
      <c r="AY1558" s="22"/>
      <c r="AZ1558" s="22"/>
      <c r="BA1558" s="22"/>
      <c r="BB1558" s="22"/>
      <c r="BC1558" s="22"/>
      <c r="BD1558" s="22"/>
      <c r="BE1558" s="22"/>
      <c r="BF1558" s="22"/>
      <c r="BG1558" s="22"/>
      <c r="BH1558" s="22"/>
      <c r="BI1558" s="22"/>
      <c r="BJ1558" s="22"/>
      <c r="BK1558" s="22"/>
      <c r="BL1558" s="22"/>
      <c r="BM1558" s="22"/>
      <c r="BN1558" s="22"/>
      <c r="BO1558" s="22"/>
      <c r="BP1558" s="22"/>
      <c r="BQ1558" s="22"/>
      <c r="BR1558" s="22"/>
      <c r="BS1558" s="22"/>
      <c r="BT1558" s="22"/>
      <c r="BU1558" s="22"/>
      <c r="BV1558" s="22"/>
      <c r="BW1558" s="22"/>
      <c r="BX1558" s="22"/>
      <c r="BY1558" s="22"/>
      <c r="BZ1558" s="22"/>
      <c r="CA1558" s="22"/>
      <c r="CB1558" s="22"/>
      <c r="CC1558" s="22"/>
      <c r="CD1558" s="22"/>
      <c r="CE1558" s="22"/>
      <c r="CF1558" s="22"/>
      <c r="CG1558" s="22"/>
      <c r="CH1558" s="22"/>
      <c r="CI1558" s="22"/>
      <c r="CJ1558" s="22"/>
      <c r="CK1558" s="22"/>
      <c r="CL1558" s="22"/>
      <c r="CM1558" s="22"/>
      <c r="CN1558" s="22"/>
      <c r="CO1558" s="22"/>
      <c r="CP1558" s="22"/>
      <c r="CQ1558" s="22"/>
      <c r="CR1558" s="22"/>
      <c r="CS1558" s="22"/>
      <c r="CT1558" s="22"/>
      <c r="CU1558" s="22"/>
      <c r="CV1558" s="22"/>
      <c r="CW1558" s="22"/>
      <c r="CX1558" s="22"/>
      <c r="CY1558" s="22"/>
      <c r="CZ1558" s="22"/>
      <c r="DA1558" s="22"/>
      <c r="DB1558" s="22"/>
    </row>
    <row r="1559" spans="1:106" s="23" customFormat="1" ht="15" customHeight="1" x14ac:dyDescent="0.2">
      <c r="A1559" s="60"/>
      <c r="B1559" s="60"/>
      <c r="C1559" s="60"/>
      <c r="D1559" s="60"/>
      <c r="E1559" s="60"/>
      <c r="F1559" s="60"/>
      <c r="G1559" s="60"/>
      <c r="H1559" s="61"/>
      <c r="I1559" s="61"/>
      <c r="J1559" s="61"/>
      <c r="K1559" s="61"/>
      <c r="L1559" s="61"/>
      <c r="M1559" s="61"/>
      <c r="N1559" s="61"/>
      <c r="O1559" s="61"/>
      <c r="P1559" s="61"/>
      <c r="Q1559" s="61"/>
      <c r="R1559" s="61"/>
      <c r="S1559" s="61"/>
      <c r="T1559" s="61"/>
      <c r="U1559" s="61"/>
      <c r="V1559" s="61"/>
      <c r="W1559" s="61"/>
      <c r="X1559" s="61"/>
      <c r="Y1559" s="61"/>
      <c r="Z1559" s="61"/>
      <c r="AA1559" s="61"/>
      <c r="AB1559" s="61"/>
      <c r="AC1559" s="61"/>
      <c r="AD1559" s="61"/>
      <c r="AE1559" s="61"/>
      <c r="AF1559" s="61"/>
      <c r="AG1559" s="61"/>
      <c r="AH1559" s="61"/>
      <c r="AI1559" s="61"/>
      <c r="AJ1559" s="61"/>
      <c r="AK1559" s="61"/>
      <c r="AL1559" s="56"/>
      <c r="AM1559" s="22"/>
      <c r="AN1559" s="22"/>
      <c r="AO1559" s="22"/>
      <c r="AP1559" s="22"/>
      <c r="AQ1559" s="22"/>
      <c r="AR1559" s="22"/>
      <c r="AS1559" s="22"/>
      <c r="AT1559" s="22"/>
      <c r="AU1559" s="22"/>
      <c r="AV1559" s="22"/>
      <c r="AW1559" s="22"/>
      <c r="AX1559" s="22"/>
      <c r="AY1559" s="22"/>
      <c r="AZ1559" s="22"/>
      <c r="BA1559" s="22"/>
      <c r="BB1559" s="22"/>
      <c r="BC1559" s="22"/>
      <c r="BD1559" s="22"/>
      <c r="BE1559" s="22"/>
      <c r="BF1559" s="22"/>
      <c r="BG1559" s="22"/>
      <c r="BH1559" s="22"/>
      <c r="BI1559" s="22"/>
      <c r="BJ1559" s="22"/>
      <c r="BK1559" s="22"/>
      <c r="BL1559" s="22"/>
      <c r="BM1559" s="22"/>
      <c r="BN1559" s="22"/>
      <c r="BO1559" s="22"/>
      <c r="BP1559" s="22"/>
      <c r="BQ1559" s="22"/>
      <c r="BR1559" s="22"/>
      <c r="BS1559" s="22"/>
      <c r="BT1559" s="22"/>
      <c r="BU1559" s="22"/>
      <c r="BV1559" s="22"/>
      <c r="BW1559" s="22"/>
      <c r="BX1559" s="22"/>
      <c r="BY1559" s="22"/>
      <c r="BZ1559" s="22"/>
      <c r="CA1559" s="22"/>
      <c r="CB1559" s="22"/>
      <c r="CC1559" s="22"/>
      <c r="CD1559" s="22"/>
      <c r="CE1559" s="22"/>
      <c r="CF1559" s="22"/>
      <c r="CG1559" s="22"/>
      <c r="CH1559" s="22"/>
      <c r="CI1559" s="22"/>
      <c r="CJ1559" s="22"/>
      <c r="CK1559" s="22"/>
      <c r="CL1559" s="22"/>
      <c r="CM1559" s="22"/>
      <c r="CN1559" s="22"/>
      <c r="CO1559" s="22"/>
      <c r="CP1559" s="22"/>
      <c r="CQ1559" s="22"/>
      <c r="CR1559" s="22"/>
      <c r="CS1559" s="22"/>
      <c r="CT1559" s="22"/>
      <c r="CU1559" s="22"/>
      <c r="CV1559" s="22"/>
      <c r="CW1559" s="22"/>
      <c r="CX1559" s="22"/>
      <c r="CY1559" s="22"/>
      <c r="CZ1559" s="22"/>
      <c r="DA1559" s="22"/>
      <c r="DB1559" s="22"/>
    </row>
    <row r="1560" spans="1:106" s="23" customFormat="1" ht="15" customHeight="1" x14ac:dyDescent="0.2">
      <c r="A1560" s="60"/>
      <c r="B1560" s="60"/>
      <c r="C1560" s="60"/>
      <c r="D1560" s="60"/>
      <c r="E1560" s="60"/>
      <c r="F1560" s="60"/>
      <c r="G1560" s="60"/>
      <c r="H1560" s="61"/>
      <c r="I1560" s="61"/>
      <c r="J1560" s="61"/>
      <c r="K1560" s="61"/>
      <c r="L1560" s="61"/>
      <c r="M1560" s="61"/>
      <c r="N1560" s="61"/>
      <c r="O1560" s="61"/>
      <c r="P1560" s="61"/>
      <c r="Q1560" s="61"/>
      <c r="R1560" s="61"/>
      <c r="S1560" s="61"/>
      <c r="T1560" s="61"/>
      <c r="U1560" s="61"/>
      <c r="V1560" s="61"/>
      <c r="W1560" s="61"/>
      <c r="X1560" s="61"/>
      <c r="Y1560" s="61"/>
      <c r="Z1560" s="61"/>
      <c r="AA1560" s="61"/>
      <c r="AB1560" s="61"/>
      <c r="AC1560" s="61"/>
      <c r="AD1560" s="61"/>
      <c r="AE1560" s="61"/>
      <c r="AF1560" s="61"/>
      <c r="AG1560" s="61"/>
      <c r="AH1560" s="61"/>
      <c r="AI1560" s="61"/>
      <c r="AJ1560" s="61"/>
      <c r="AK1560" s="61"/>
      <c r="AL1560" s="56"/>
      <c r="AM1560" s="22"/>
      <c r="AN1560" s="22"/>
      <c r="AO1560" s="22"/>
      <c r="AP1560" s="22"/>
      <c r="AQ1560" s="22"/>
      <c r="AR1560" s="22"/>
      <c r="AS1560" s="22"/>
      <c r="AT1560" s="22"/>
      <c r="AU1560" s="22"/>
      <c r="AV1560" s="22"/>
      <c r="AW1560" s="22"/>
      <c r="AX1560" s="22"/>
      <c r="AY1560" s="22"/>
      <c r="AZ1560" s="22"/>
      <c r="BA1560" s="22"/>
      <c r="BB1560" s="22"/>
      <c r="BC1560" s="22"/>
      <c r="BD1560" s="22"/>
      <c r="BE1560" s="22"/>
      <c r="BF1560" s="22"/>
      <c r="BG1560" s="22"/>
      <c r="BH1560" s="22"/>
      <c r="BI1560" s="22"/>
      <c r="BJ1560" s="22"/>
      <c r="BK1560" s="22"/>
      <c r="BL1560" s="22"/>
      <c r="BM1560" s="22"/>
      <c r="BN1560" s="22"/>
      <c r="BO1560" s="22"/>
      <c r="BP1560" s="22"/>
      <c r="BQ1560" s="22"/>
      <c r="BR1560" s="22"/>
      <c r="BS1560" s="22"/>
      <c r="BT1560" s="22"/>
      <c r="BU1560" s="22"/>
      <c r="BV1560" s="22"/>
      <c r="BW1560" s="22"/>
      <c r="BX1560" s="22"/>
      <c r="BY1560" s="22"/>
      <c r="BZ1560" s="22"/>
      <c r="CA1560" s="22"/>
      <c r="CB1560" s="22"/>
      <c r="CC1560" s="22"/>
      <c r="CD1560" s="22"/>
      <c r="CE1560" s="22"/>
      <c r="CF1560" s="22"/>
      <c r="CG1560" s="22"/>
      <c r="CH1560" s="22"/>
      <c r="CI1560" s="22"/>
      <c r="CJ1560" s="22"/>
      <c r="CK1560" s="22"/>
      <c r="CL1560" s="22"/>
      <c r="CM1560" s="22"/>
      <c r="CN1560" s="22"/>
      <c r="CO1560" s="22"/>
      <c r="CP1560" s="22"/>
      <c r="CQ1560" s="22"/>
      <c r="CR1560" s="22"/>
      <c r="CS1560" s="22"/>
      <c r="CT1560" s="22"/>
      <c r="CU1560" s="22"/>
      <c r="CV1560" s="22"/>
      <c r="CW1560" s="22"/>
      <c r="CX1560" s="22"/>
      <c r="CY1560" s="22"/>
      <c r="CZ1560" s="22"/>
      <c r="DA1560" s="22"/>
      <c r="DB1560" s="22"/>
    </row>
    <row r="1561" spans="1:106" s="23" customFormat="1" ht="15" customHeight="1" x14ac:dyDescent="0.2">
      <c r="A1561" s="60"/>
      <c r="B1561" s="60"/>
      <c r="C1561" s="60"/>
      <c r="D1561" s="60"/>
      <c r="E1561" s="60"/>
      <c r="F1561" s="60"/>
      <c r="G1561" s="60"/>
      <c r="H1561" s="61"/>
      <c r="I1561" s="61"/>
      <c r="J1561" s="61"/>
      <c r="K1561" s="61"/>
      <c r="L1561" s="61"/>
      <c r="M1561" s="61"/>
      <c r="N1561" s="61"/>
      <c r="O1561" s="61"/>
      <c r="P1561" s="61"/>
      <c r="Q1561" s="61"/>
      <c r="R1561" s="61"/>
      <c r="S1561" s="61"/>
      <c r="T1561" s="61"/>
      <c r="U1561" s="61"/>
      <c r="V1561" s="61"/>
      <c r="W1561" s="61"/>
      <c r="X1561" s="61"/>
      <c r="Y1561" s="61"/>
      <c r="Z1561" s="61"/>
      <c r="AA1561" s="61"/>
      <c r="AB1561" s="61"/>
      <c r="AC1561" s="61"/>
      <c r="AD1561" s="61"/>
      <c r="AE1561" s="61"/>
      <c r="AF1561" s="61"/>
      <c r="AG1561" s="61"/>
      <c r="AH1561" s="61"/>
      <c r="AI1561" s="61"/>
      <c r="AJ1561" s="61"/>
      <c r="AK1561" s="61"/>
      <c r="AL1561" s="56"/>
      <c r="AM1561" s="22"/>
      <c r="AN1561" s="22"/>
      <c r="AO1561" s="22"/>
      <c r="AP1561" s="22"/>
      <c r="AQ1561" s="22"/>
      <c r="AR1561" s="22"/>
      <c r="AS1561" s="22"/>
      <c r="AT1561" s="22"/>
      <c r="AU1561" s="22"/>
      <c r="AV1561" s="22"/>
      <c r="AW1561" s="22"/>
      <c r="AX1561" s="22"/>
      <c r="AY1561" s="22"/>
      <c r="AZ1561" s="22"/>
      <c r="BA1561" s="22"/>
      <c r="BB1561" s="22"/>
      <c r="BC1561" s="22"/>
      <c r="BD1561" s="22"/>
      <c r="BE1561" s="22"/>
      <c r="BF1561" s="22"/>
      <c r="BG1561" s="22"/>
      <c r="BH1561" s="22"/>
      <c r="BI1561" s="22"/>
      <c r="BJ1561" s="22"/>
      <c r="BK1561" s="22"/>
      <c r="BL1561" s="22"/>
      <c r="BM1561" s="22"/>
      <c r="BN1561" s="22"/>
      <c r="BO1561" s="22"/>
      <c r="BP1561" s="22"/>
      <c r="BQ1561" s="22"/>
      <c r="BR1561" s="22"/>
      <c r="BS1561" s="22"/>
      <c r="BT1561" s="22"/>
      <c r="BU1561" s="22"/>
      <c r="BV1561" s="22"/>
      <c r="BW1561" s="22"/>
      <c r="BX1561" s="22"/>
      <c r="BY1561" s="22"/>
      <c r="BZ1561" s="22"/>
      <c r="CA1561" s="22"/>
      <c r="CB1561" s="22"/>
      <c r="CC1561" s="22"/>
      <c r="CD1561" s="22"/>
      <c r="CE1561" s="22"/>
      <c r="CF1561" s="22"/>
      <c r="CG1561" s="22"/>
      <c r="CH1561" s="22"/>
      <c r="CI1561" s="22"/>
      <c r="CJ1561" s="22"/>
      <c r="CK1561" s="22"/>
      <c r="CL1561" s="22"/>
      <c r="CM1561" s="22"/>
      <c r="CN1561" s="22"/>
      <c r="CO1561" s="22"/>
      <c r="CP1561" s="22"/>
      <c r="CQ1561" s="22"/>
      <c r="CR1561" s="22"/>
      <c r="CS1561" s="22"/>
      <c r="CT1561" s="22"/>
      <c r="CU1561" s="22"/>
      <c r="CV1561" s="22"/>
      <c r="CW1561" s="22"/>
      <c r="CX1561" s="22"/>
      <c r="CY1561" s="22"/>
      <c r="CZ1561" s="22"/>
      <c r="DA1561" s="22"/>
      <c r="DB1561" s="22"/>
    </row>
    <row r="1562" spans="1:106" s="23" customFormat="1" ht="15" customHeight="1" x14ac:dyDescent="0.2">
      <c r="A1562" s="60"/>
      <c r="B1562" s="60"/>
      <c r="C1562" s="60"/>
      <c r="D1562" s="60"/>
      <c r="E1562" s="60"/>
      <c r="F1562" s="60"/>
      <c r="G1562" s="60"/>
      <c r="H1562" s="61"/>
      <c r="I1562" s="61"/>
      <c r="J1562" s="61"/>
      <c r="K1562" s="61"/>
      <c r="L1562" s="61"/>
      <c r="M1562" s="61"/>
      <c r="N1562" s="61"/>
      <c r="O1562" s="61"/>
      <c r="P1562" s="61"/>
      <c r="Q1562" s="61"/>
      <c r="R1562" s="61"/>
      <c r="S1562" s="61"/>
      <c r="T1562" s="61"/>
      <c r="U1562" s="61"/>
      <c r="V1562" s="61"/>
      <c r="W1562" s="61"/>
      <c r="X1562" s="61"/>
      <c r="Y1562" s="61"/>
      <c r="Z1562" s="61"/>
      <c r="AA1562" s="61"/>
      <c r="AB1562" s="61"/>
      <c r="AC1562" s="61"/>
      <c r="AD1562" s="61"/>
      <c r="AE1562" s="61"/>
      <c r="AF1562" s="61"/>
      <c r="AG1562" s="61"/>
      <c r="AH1562" s="61"/>
      <c r="AI1562" s="61"/>
      <c r="AJ1562" s="61"/>
      <c r="AK1562" s="61"/>
      <c r="AL1562" s="56"/>
      <c r="AM1562" s="22"/>
      <c r="AN1562" s="22"/>
      <c r="AO1562" s="22"/>
      <c r="AP1562" s="22"/>
      <c r="AQ1562" s="22"/>
      <c r="AR1562" s="22"/>
      <c r="AS1562" s="22"/>
      <c r="AT1562" s="22"/>
      <c r="AU1562" s="22"/>
      <c r="AV1562" s="22"/>
      <c r="AW1562" s="22"/>
      <c r="AX1562" s="22"/>
      <c r="AY1562" s="22"/>
      <c r="AZ1562" s="22"/>
      <c r="BA1562" s="22"/>
      <c r="BB1562" s="22"/>
      <c r="BC1562" s="22"/>
      <c r="BD1562" s="22"/>
      <c r="BE1562" s="22"/>
      <c r="BF1562" s="22"/>
      <c r="BG1562" s="22"/>
      <c r="BH1562" s="22"/>
      <c r="BI1562" s="22"/>
      <c r="BJ1562" s="22"/>
      <c r="BK1562" s="22"/>
      <c r="BL1562" s="22"/>
      <c r="BM1562" s="22"/>
      <c r="BN1562" s="22"/>
      <c r="BO1562" s="22"/>
      <c r="BP1562" s="22"/>
      <c r="BQ1562" s="22"/>
      <c r="BR1562" s="22"/>
      <c r="BS1562" s="22"/>
      <c r="BT1562" s="22"/>
      <c r="BU1562" s="22"/>
      <c r="BV1562" s="22"/>
      <c r="BW1562" s="22"/>
      <c r="BX1562" s="22"/>
      <c r="BY1562" s="22"/>
      <c r="BZ1562" s="22"/>
      <c r="CA1562" s="22"/>
      <c r="CB1562" s="22"/>
      <c r="CC1562" s="22"/>
      <c r="CD1562" s="22"/>
      <c r="CE1562" s="22"/>
      <c r="CF1562" s="22"/>
      <c r="CG1562" s="22"/>
      <c r="CH1562" s="22"/>
      <c r="CI1562" s="22"/>
      <c r="CJ1562" s="22"/>
      <c r="CK1562" s="22"/>
      <c r="CL1562" s="22"/>
      <c r="CM1562" s="22"/>
      <c r="CN1562" s="22"/>
      <c r="CO1562" s="22"/>
      <c r="CP1562" s="22"/>
      <c r="CQ1562" s="22"/>
      <c r="CR1562" s="22"/>
      <c r="CS1562" s="22"/>
      <c r="CT1562" s="22"/>
      <c r="CU1562" s="22"/>
      <c r="CV1562" s="22"/>
      <c r="CW1562" s="22"/>
      <c r="CX1562" s="22"/>
      <c r="CY1562" s="22"/>
      <c r="CZ1562" s="22"/>
      <c r="DA1562" s="22"/>
      <c r="DB1562" s="22"/>
    </row>
    <row r="1563" spans="1:106" s="23" customFormat="1" ht="15" customHeight="1" x14ac:dyDescent="0.2">
      <c r="A1563" s="60"/>
      <c r="B1563" s="60"/>
      <c r="C1563" s="60"/>
      <c r="D1563" s="60"/>
      <c r="E1563" s="60"/>
      <c r="F1563" s="60"/>
      <c r="G1563" s="60"/>
      <c r="H1563" s="61"/>
      <c r="I1563" s="61"/>
      <c r="J1563" s="61"/>
      <c r="K1563" s="61"/>
      <c r="L1563" s="61"/>
      <c r="M1563" s="61"/>
      <c r="N1563" s="61"/>
      <c r="O1563" s="61"/>
      <c r="P1563" s="61"/>
      <c r="Q1563" s="61"/>
      <c r="R1563" s="61"/>
      <c r="S1563" s="61"/>
      <c r="T1563" s="61"/>
      <c r="U1563" s="61"/>
      <c r="V1563" s="61"/>
      <c r="W1563" s="61"/>
      <c r="X1563" s="61"/>
      <c r="Y1563" s="61"/>
      <c r="Z1563" s="61"/>
      <c r="AA1563" s="61"/>
      <c r="AB1563" s="61"/>
      <c r="AC1563" s="61"/>
      <c r="AD1563" s="61"/>
      <c r="AE1563" s="61"/>
      <c r="AF1563" s="61"/>
      <c r="AG1563" s="61"/>
      <c r="AH1563" s="61"/>
      <c r="AI1563" s="61"/>
      <c r="AJ1563" s="61"/>
      <c r="AK1563" s="61"/>
      <c r="AL1563" s="56"/>
      <c r="AM1563" s="22"/>
      <c r="AN1563" s="22"/>
      <c r="AO1563" s="22"/>
      <c r="AP1563" s="22"/>
      <c r="AQ1563" s="22"/>
      <c r="AR1563" s="22"/>
      <c r="AS1563" s="22"/>
      <c r="AT1563" s="22"/>
      <c r="AU1563" s="22"/>
      <c r="AV1563" s="22"/>
      <c r="AW1563" s="22"/>
      <c r="AX1563" s="22"/>
      <c r="AY1563" s="22"/>
      <c r="AZ1563" s="22"/>
      <c r="BA1563" s="22"/>
      <c r="BB1563" s="22"/>
      <c r="BC1563" s="22"/>
      <c r="BD1563" s="22"/>
      <c r="BE1563" s="22"/>
      <c r="BF1563" s="22"/>
      <c r="BG1563" s="22"/>
      <c r="BH1563" s="22"/>
      <c r="BI1563" s="22"/>
      <c r="BJ1563" s="22"/>
      <c r="BK1563" s="22"/>
      <c r="BL1563" s="22"/>
      <c r="BM1563" s="22"/>
      <c r="BN1563" s="22"/>
      <c r="BO1563" s="22"/>
      <c r="BP1563" s="22"/>
      <c r="BQ1563" s="22"/>
      <c r="BR1563" s="22"/>
      <c r="BS1563" s="22"/>
      <c r="BT1563" s="22"/>
      <c r="BU1563" s="22"/>
      <c r="BV1563" s="22"/>
      <c r="BW1563" s="22"/>
      <c r="BX1563" s="22"/>
      <c r="BY1563" s="22"/>
      <c r="BZ1563" s="22"/>
      <c r="CA1563" s="22"/>
      <c r="CB1563" s="22"/>
      <c r="CC1563" s="22"/>
      <c r="CD1563" s="22"/>
      <c r="CE1563" s="22"/>
      <c r="CF1563" s="22"/>
      <c r="CG1563" s="22"/>
      <c r="CH1563" s="22"/>
      <c r="CI1563" s="22"/>
      <c r="CJ1563" s="22"/>
      <c r="CK1563" s="22"/>
      <c r="CL1563" s="22"/>
      <c r="CM1563" s="22"/>
      <c r="CN1563" s="22"/>
      <c r="CO1563" s="22"/>
      <c r="CP1563" s="22"/>
      <c r="CQ1563" s="22"/>
      <c r="CR1563" s="22"/>
      <c r="CS1563" s="22"/>
      <c r="CT1563" s="22"/>
      <c r="CU1563" s="22"/>
      <c r="CV1563" s="22"/>
      <c r="CW1563" s="22"/>
      <c r="CX1563" s="22"/>
      <c r="CY1563" s="22"/>
      <c r="CZ1563" s="22"/>
      <c r="DA1563" s="22"/>
      <c r="DB1563" s="22"/>
    </row>
    <row r="1564" spans="1:106" s="23" customFormat="1" ht="15" customHeight="1" x14ac:dyDescent="0.2">
      <c r="A1564" s="60"/>
      <c r="B1564" s="60"/>
      <c r="C1564" s="60"/>
      <c r="D1564" s="60"/>
      <c r="E1564" s="60"/>
      <c r="F1564" s="60"/>
      <c r="G1564" s="60"/>
      <c r="H1564" s="61"/>
      <c r="I1564" s="61"/>
      <c r="J1564" s="61"/>
      <c r="K1564" s="61"/>
      <c r="L1564" s="61"/>
      <c r="M1564" s="61"/>
      <c r="N1564" s="61"/>
      <c r="O1564" s="61"/>
      <c r="P1564" s="61"/>
      <c r="Q1564" s="61"/>
      <c r="R1564" s="61"/>
      <c r="S1564" s="61"/>
      <c r="T1564" s="61"/>
      <c r="U1564" s="61"/>
      <c r="V1564" s="61"/>
      <c r="W1564" s="61"/>
      <c r="X1564" s="61"/>
      <c r="Y1564" s="61"/>
      <c r="Z1564" s="61"/>
      <c r="AA1564" s="61"/>
      <c r="AB1564" s="61"/>
      <c r="AC1564" s="61"/>
      <c r="AD1564" s="61"/>
      <c r="AE1564" s="61"/>
      <c r="AF1564" s="61"/>
      <c r="AG1564" s="61"/>
      <c r="AH1564" s="61"/>
      <c r="AI1564" s="61"/>
      <c r="AJ1564" s="61"/>
      <c r="AK1564" s="61"/>
      <c r="AL1564" s="56"/>
      <c r="AM1564" s="22"/>
      <c r="AN1564" s="22"/>
      <c r="AO1564" s="22"/>
      <c r="AP1564" s="22"/>
      <c r="AQ1564" s="22"/>
      <c r="AR1564" s="22"/>
      <c r="AS1564" s="22"/>
      <c r="AT1564" s="22"/>
      <c r="AU1564" s="22"/>
      <c r="AV1564" s="22"/>
      <c r="AW1564" s="22"/>
      <c r="AX1564" s="22"/>
      <c r="AY1564" s="22"/>
      <c r="AZ1564" s="22"/>
      <c r="BA1564" s="22"/>
      <c r="BB1564" s="22"/>
      <c r="BC1564" s="22"/>
      <c r="BD1564" s="22"/>
      <c r="BE1564" s="22"/>
      <c r="BF1564" s="22"/>
      <c r="BG1564" s="22"/>
      <c r="BH1564" s="22"/>
      <c r="BI1564" s="22"/>
      <c r="BJ1564" s="22"/>
      <c r="BK1564" s="22"/>
      <c r="BL1564" s="22"/>
      <c r="BM1564" s="22"/>
      <c r="BN1564" s="22"/>
      <c r="BO1564" s="22"/>
      <c r="BP1564" s="22"/>
      <c r="BQ1564" s="22"/>
      <c r="BR1564" s="22"/>
      <c r="BS1564" s="22"/>
      <c r="BT1564" s="22"/>
      <c r="BU1564" s="22"/>
      <c r="BV1564" s="22"/>
      <c r="BW1564" s="22"/>
      <c r="BX1564" s="22"/>
      <c r="BY1564" s="22"/>
      <c r="BZ1564" s="22"/>
      <c r="CA1564" s="22"/>
      <c r="CB1564" s="22"/>
      <c r="CC1564" s="22"/>
      <c r="CD1564" s="22"/>
      <c r="CE1564" s="22"/>
      <c r="CF1564" s="22"/>
      <c r="CG1564" s="22"/>
      <c r="CH1564" s="22"/>
      <c r="CI1564" s="22"/>
      <c r="CJ1564" s="22"/>
      <c r="CK1564" s="22"/>
      <c r="CL1564" s="22"/>
      <c r="CM1564" s="22"/>
      <c r="CN1564" s="22"/>
      <c r="CO1564" s="22"/>
      <c r="CP1564" s="22"/>
      <c r="CQ1564" s="22"/>
      <c r="CR1564" s="22"/>
      <c r="CS1564" s="22"/>
      <c r="CT1564" s="22"/>
      <c r="CU1564" s="22"/>
      <c r="CV1564" s="22"/>
      <c r="CW1564" s="22"/>
      <c r="CX1564" s="22"/>
      <c r="CY1564" s="22"/>
      <c r="CZ1564" s="22"/>
      <c r="DA1564" s="22"/>
      <c r="DB1564" s="22"/>
    </row>
    <row r="1565" spans="1:106" s="23" customFormat="1" ht="15" customHeight="1" x14ac:dyDescent="0.2">
      <c r="A1565" s="60"/>
      <c r="B1565" s="60"/>
      <c r="C1565" s="60"/>
      <c r="D1565" s="60"/>
      <c r="E1565" s="60"/>
      <c r="F1565" s="60"/>
      <c r="G1565" s="60"/>
      <c r="H1565" s="61"/>
      <c r="I1565" s="61"/>
      <c r="J1565" s="61"/>
      <c r="K1565" s="61"/>
      <c r="L1565" s="61"/>
      <c r="M1565" s="61"/>
      <c r="N1565" s="61"/>
      <c r="O1565" s="61"/>
      <c r="P1565" s="61"/>
      <c r="Q1565" s="61"/>
      <c r="R1565" s="61"/>
      <c r="S1565" s="61"/>
      <c r="T1565" s="61"/>
      <c r="U1565" s="61"/>
      <c r="V1565" s="61"/>
      <c r="W1565" s="61"/>
      <c r="X1565" s="61"/>
      <c r="Y1565" s="61"/>
      <c r="Z1565" s="61"/>
      <c r="AA1565" s="61"/>
      <c r="AB1565" s="61"/>
      <c r="AC1565" s="61"/>
      <c r="AD1565" s="61"/>
      <c r="AE1565" s="61"/>
      <c r="AF1565" s="61"/>
      <c r="AG1565" s="61"/>
      <c r="AH1565" s="61"/>
      <c r="AI1565" s="61"/>
      <c r="AJ1565" s="61"/>
      <c r="AK1565" s="61"/>
      <c r="AL1565" s="56"/>
      <c r="AM1565" s="22"/>
      <c r="AN1565" s="22"/>
      <c r="AO1565" s="22"/>
      <c r="AP1565" s="22"/>
      <c r="AQ1565" s="22"/>
      <c r="AR1565" s="22"/>
      <c r="AS1565" s="22"/>
      <c r="AT1565" s="22"/>
      <c r="AU1565" s="22"/>
      <c r="AV1565" s="22"/>
      <c r="AW1565" s="22"/>
      <c r="AX1565" s="22"/>
      <c r="AY1565" s="22"/>
      <c r="AZ1565" s="22"/>
      <c r="BA1565" s="22"/>
      <c r="BB1565" s="22"/>
      <c r="BC1565" s="22"/>
      <c r="BD1565" s="22"/>
      <c r="BE1565" s="22"/>
      <c r="BF1565" s="22"/>
      <c r="BG1565" s="22"/>
      <c r="BH1565" s="22"/>
      <c r="BI1565" s="22"/>
      <c r="BJ1565" s="22"/>
      <c r="BK1565" s="22"/>
      <c r="BL1565" s="22"/>
      <c r="BM1565" s="22"/>
      <c r="BN1565" s="22"/>
      <c r="BO1565" s="22"/>
      <c r="BP1565" s="22"/>
      <c r="BQ1565" s="22"/>
      <c r="BR1565" s="22"/>
      <c r="BS1565" s="22"/>
      <c r="BT1565" s="22"/>
      <c r="BU1565" s="22"/>
      <c r="BV1565" s="22"/>
      <c r="BW1565" s="22"/>
      <c r="BX1565" s="22"/>
      <c r="BY1565" s="22"/>
      <c r="BZ1565" s="22"/>
      <c r="CA1565" s="22"/>
      <c r="CB1565" s="22"/>
      <c r="CC1565" s="22"/>
      <c r="CD1565" s="22"/>
      <c r="CE1565" s="22"/>
      <c r="CF1565" s="22"/>
      <c r="CG1565" s="22"/>
      <c r="CH1565" s="22"/>
      <c r="CI1565" s="22"/>
      <c r="CJ1565" s="22"/>
      <c r="CK1565" s="22"/>
      <c r="CL1565" s="22"/>
      <c r="CM1565" s="22"/>
      <c r="CN1565" s="22"/>
      <c r="CO1565" s="22"/>
      <c r="CP1565" s="22"/>
      <c r="CQ1565" s="22"/>
      <c r="CR1565" s="22"/>
      <c r="CS1565" s="22"/>
      <c r="CT1565" s="22"/>
      <c r="CU1565" s="22"/>
      <c r="CV1565" s="22"/>
      <c r="CW1565" s="22"/>
      <c r="CX1565" s="22"/>
      <c r="CY1565" s="22"/>
      <c r="CZ1565" s="22"/>
      <c r="DA1565" s="22"/>
      <c r="DB1565" s="22"/>
    </row>
    <row r="1566" spans="1:106" s="23" customFormat="1" ht="15" customHeight="1" x14ac:dyDescent="0.2">
      <c r="A1566" s="60"/>
      <c r="B1566" s="60"/>
      <c r="C1566" s="60"/>
      <c r="D1566" s="60"/>
      <c r="E1566" s="60"/>
      <c r="F1566" s="60"/>
      <c r="G1566" s="60"/>
      <c r="H1566" s="61"/>
      <c r="I1566" s="61"/>
      <c r="J1566" s="61"/>
      <c r="K1566" s="61"/>
      <c r="L1566" s="61"/>
      <c r="M1566" s="61"/>
      <c r="N1566" s="61"/>
      <c r="O1566" s="61"/>
      <c r="P1566" s="61"/>
      <c r="Q1566" s="61"/>
      <c r="R1566" s="61"/>
      <c r="S1566" s="61"/>
      <c r="T1566" s="61"/>
      <c r="U1566" s="61"/>
      <c r="V1566" s="61"/>
      <c r="W1566" s="61"/>
      <c r="X1566" s="61"/>
      <c r="Y1566" s="61"/>
      <c r="Z1566" s="61"/>
      <c r="AA1566" s="61"/>
      <c r="AB1566" s="61"/>
      <c r="AC1566" s="61"/>
      <c r="AD1566" s="61"/>
      <c r="AE1566" s="61"/>
      <c r="AF1566" s="61"/>
      <c r="AG1566" s="61"/>
      <c r="AH1566" s="61"/>
      <c r="AI1566" s="61"/>
      <c r="AJ1566" s="61"/>
      <c r="AK1566" s="61"/>
      <c r="AL1566" s="56"/>
      <c r="AM1566" s="22"/>
      <c r="AN1566" s="22"/>
      <c r="AO1566" s="22"/>
      <c r="AP1566" s="22"/>
      <c r="AQ1566" s="22"/>
      <c r="AR1566" s="22"/>
      <c r="AS1566" s="22"/>
      <c r="AT1566" s="22"/>
      <c r="AU1566" s="22"/>
      <c r="AV1566" s="22"/>
      <c r="AW1566" s="22"/>
      <c r="AX1566" s="22"/>
      <c r="AY1566" s="22"/>
      <c r="AZ1566" s="22"/>
      <c r="BA1566" s="22"/>
      <c r="BB1566" s="22"/>
      <c r="BC1566" s="22"/>
      <c r="BD1566" s="22"/>
      <c r="BE1566" s="22"/>
      <c r="BF1566" s="22"/>
      <c r="BG1566" s="22"/>
      <c r="BH1566" s="22"/>
      <c r="BI1566" s="22"/>
      <c r="BJ1566" s="22"/>
      <c r="BK1566" s="22"/>
      <c r="BL1566" s="22"/>
      <c r="BM1566" s="22"/>
      <c r="BN1566" s="22"/>
      <c r="BO1566" s="22"/>
      <c r="BP1566" s="22"/>
      <c r="BQ1566" s="22"/>
      <c r="BR1566" s="22"/>
      <c r="BS1566" s="22"/>
      <c r="BT1566" s="22"/>
      <c r="BU1566" s="22"/>
      <c r="BV1566" s="22"/>
      <c r="BW1566" s="22"/>
      <c r="BX1566" s="22"/>
      <c r="BY1566" s="22"/>
      <c r="BZ1566" s="22"/>
      <c r="CA1566" s="22"/>
      <c r="CB1566" s="22"/>
      <c r="CC1566" s="22"/>
      <c r="CD1566" s="22"/>
      <c r="CE1566" s="22"/>
      <c r="CF1566" s="22"/>
      <c r="CG1566" s="22"/>
      <c r="CH1566" s="22"/>
      <c r="CI1566" s="22"/>
      <c r="CJ1566" s="22"/>
      <c r="CK1566" s="22"/>
      <c r="CL1566" s="22"/>
      <c r="CM1566" s="22"/>
      <c r="CN1566" s="22"/>
      <c r="CO1566" s="22"/>
      <c r="CP1566" s="22"/>
      <c r="CQ1566" s="22"/>
      <c r="CR1566" s="22"/>
      <c r="CS1566" s="22"/>
      <c r="CT1566" s="22"/>
      <c r="CU1566" s="22"/>
      <c r="CV1566" s="22"/>
      <c r="CW1566" s="22"/>
      <c r="CX1566" s="22"/>
      <c r="CY1566" s="22"/>
      <c r="CZ1566" s="22"/>
      <c r="DA1566" s="22"/>
      <c r="DB1566" s="22"/>
    </row>
    <row r="1567" spans="1:106" s="23" customFormat="1" ht="15" customHeight="1" x14ac:dyDescent="0.2">
      <c r="A1567" s="60"/>
      <c r="B1567" s="60"/>
      <c r="C1567" s="60"/>
      <c r="D1567" s="60"/>
      <c r="E1567" s="60"/>
      <c r="F1567" s="60"/>
      <c r="G1567" s="60"/>
      <c r="H1567" s="61"/>
      <c r="I1567" s="61"/>
      <c r="J1567" s="61"/>
      <c r="K1567" s="61"/>
      <c r="L1567" s="61"/>
      <c r="M1567" s="61"/>
      <c r="N1567" s="61"/>
      <c r="O1567" s="61"/>
      <c r="P1567" s="61"/>
      <c r="Q1567" s="61"/>
      <c r="R1567" s="61"/>
      <c r="S1567" s="61"/>
      <c r="T1567" s="61"/>
      <c r="U1567" s="61"/>
      <c r="V1567" s="61"/>
      <c r="W1567" s="61"/>
      <c r="X1567" s="61"/>
      <c r="Y1567" s="61"/>
      <c r="Z1567" s="61"/>
      <c r="AA1567" s="61"/>
      <c r="AB1567" s="61"/>
      <c r="AC1567" s="61"/>
      <c r="AD1567" s="61"/>
      <c r="AE1567" s="61"/>
      <c r="AF1567" s="61"/>
      <c r="AG1567" s="61"/>
      <c r="AH1567" s="61"/>
      <c r="AI1567" s="61"/>
      <c r="AJ1567" s="61"/>
      <c r="AK1567" s="61"/>
      <c r="AL1567" s="56"/>
      <c r="AM1567" s="22"/>
      <c r="AN1567" s="22"/>
      <c r="AO1567" s="22"/>
      <c r="AP1567" s="22"/>
      <c r="AQ1567" s="22"/>
      <c r="AR1567" s="22"/>
      <c r="AS1567" s="22"/>
      <c r="AT1567" s="22"/>
      <c r="AU1567" s="22"/>
      <c r="AV1567" s="22"/>
      <c r="AW1567" s="22"/>
      <c r="AX1567" s="22"/>
      <c r="AY1567" s="22"/>
      <c r="AZ1567" s="22"/>
      <c r="BA1567" s="22"/>
      <c r="BB1567" s="22"/>
      <c r="BC1567" s="22"/>
      <c r="BD1567" s="22"/>
      <c r="BE1567" s="22"/>
      <c r="BF1567" s="22"/>
      <c r="BG1567" s="22"/>
      <c r="BH1567" s="22"/>
      <c r="BI1567" s="22"/>
      <c r="BJ1567" s="22"/>
      <c r="BK1567" s="22"/>
      <c r="BL1567" s="22"/>
      <c r="BM1567" s="22"/>
      <c r="BN1567" s="22"/>
      <c r="BO1567" s="22"/>
      <c r="BP1567" s="22"/>
      <c r="BQ1567" s="22"/>
      <c r="BR1567" s="22"/>
      <c r="BS1567" s="22"/>
      <c r="BT1567" s="22"/>
      <c r="BU1567" s="22"/>
      <c r="BV1567" s="22"/>
      <c r="BW1567" s="22"/>
      <c r="BX1567" s="22"/>
      <c r="BY1567" s="22"/>
      <c r="BZ1567" s="22"/>
      <c r="CA1567" s="22"/>
      <c r="CB1567" s="22"/>
      <c r="CC1567" s="22"/>
      <c r="CD1567" s="22"/>
      <c r="CE1567" s="22"/>
      <c r="CF1567" s="22"/>
      <c r="CG1567" s="22"/>
      <c r="CH1567" s="22"/>
      <c r="CI1567" s="22"/>
      <c r="CJ1567" s="22"/>
      <c r="CK1567" s="22"/>
      <c r="CL1567" s="22"/>
      <c r="CM1567" s="22"/>
      <c r="CN1567" s="22"/>
      <c r="CO1567" s="22"/>
      <c r="CP1567" s="22"/>
      <c r="CQ1567" s="22"/>
      <c r="CR1567" s="22"/>
      <c r="CS1567" s="22"/>
      <c r="CT1567" s="22"/>
      <c r="CU1567" s="22"/>
      <c r="CV1567" s="22"/>
      <c r="CW1567" s="22"/>
      <c r="CX1567" s="22"/>
      <c r="CY1567" s="22"/>
      <c r="CZ1567" s="22"/>
      <c r="DA1567" s="22"/>
      <c r="DB1567" s="22"/>
    </row>
    <row r="1568" spans="1:106" s="23" customFormat="1" ht="15" customHeight="1" x14ac:dyDescent="0.2">
      <c r="A1568" s="60"/>
      <c r="B1568" s="60"/>
      <c r="C1568" s="60"/>
      <c r="D1568" s="60"/>
      <c r="E1568" s="60"/>
      <c r="F1568" s="60"/>
      <c r="G1568" s="60"/>
      <c r="H1568" s="61"/>
      <c r="I1568" s="61"/>
      <c r="J1568" s="61"/>
      <c r="K1568" s="61"/>
      <c r="L1568" s="61"/>
      <c r="M1568" s="61"/>
      <c r="N1568" s="61"/>
      <c r="O1568" s="61"/>
      <c r="P1568" s="61"/>
      <c r="Q1568" s="61"/>
      <c r="R1568" s="61"/>
      <c r="S1568" s="61"/>
      <c r="T1568" s="61"/>
      <c r="U1568" s="61"/>
      <c r="V1568" s="61"/>
      <c r="W1568" s="61"/>
      <c r="X1568" s="61"/>
      <c r="Y1568" s="61"/>
      <c r="Z1568" s="61"/>
      <c r="AA1568" s="61"/>
      <c r="AB1568" s="61"/>
      <c r="AC1568" s="61"/>
      <c r="AD1568" s="61"/>
      <c r="AE1568" s="61"/>
      <c r="AF1568" s="61"/>
      <c r="AG1568" s="61"/>
      <c r="AH1568" s="61"/>
      <c r="AI1568" s="61"/>
      <c r="AJ1568" s="61"/>
      <c r="AK1568" s="61"/>
      <c r="AL1568" s="56"/>
      <c r="AM1568" s="22"/>
      <c r="AN1568" s="22"/>
      <c r="AO1568" s="22"/>
      <c r="AP1568" s="22"/>
      <c r="AQ1568" s="22"/>
      <c r="AR1568" s="22"/>
      <c r="AS1568" s="22"/>
      <c r="AT1568" s="22"/>
      <c r="AU1568" s="22"/>
      <c r="AV1568" s="22"/>
      <c r="AW1568" s="22"/>
      <c r="AX1568" s="22"/>
      <c r="AY1568" s="22"/>
      <c r="AZ1568" s="22"/>
      <c r="BA1568" s="22"/>
      <c r="BB1568" s="22"/>
      <c r="BC1568" s="22"/>
      <c r="BD1568" s="22"/>
      <c r="BE1568" s="22"/>
      <c r="BF1568" s="22"/>
      <c r="BG1568" s="22"/>
      <c r="BH1568" s="22"/>
      <c r="BI1568" s="22"/>
      <c r="BJ1568" s="22"/>
      <c r="BK1568" s="22"/>
      <c r="BL1568" s="22"/>
      <c r="BM1568" s="22"/>
      <c r="BN1568" s="22"/>
      <c r="BO1568" s="22"/>
      <c r="BP1568" s="22"/>
      <c r="BQ1568" s="22"/>
      <c r="BR1568" s="22"/>
      <c r="BS1568" s="22"/>
      <c r="BT1568" s="22"/>
      <c r="BU1568" s="22"/>
      <c r="BV1568" s="22"/>
      <c r="BW1568" s="22"/>
      <c r="BX1568" s="22"/>
      <c r="BY1568" s="22"/>
      <c r="BZ1568" s="22"/>
      <c r="CA1568" s="22"/>
      <c r="CB1568" s="22"/>
      <c r="CC1568" s="22"/>
      <c r="CD1568" s="22"/>
      <c r="CE1568" s="22"/>
      <c r="CF1568" s="22"/>
      <c r="CG1568" s="22"/>
      <c r="CH1568" s="22"/>
      <c r="CI1568" s="22"/>
      <c r="CJ1568" s="22"/>
      <c r="CK1568" s="22"/>
      <c r="CL1568" s="22"/>
      <c r="CM1568" s="22"/>
      <c r="CN1568" s="22"/>
      <c r="CO1568" s="22"/>
      <c r="CP1568" s="22"/>
      <c r="CQ1568" s="22"/>
      <c r="CR1568" s="22"/>
      <c r="CS1568" s="22"/>
      <c r="CT1568" s="22"/>
      <c r="CU1568" s="22"/>
      <c r="CV1568" s="22"/>
      <c r="CW1568" s="22"/>
      <c r="CX1568" s="22"/>
      <c r="CY1568" s="22"/>
      <c r="CZ1568" s="22"/>
      <c r="DA1568" s="22"/>
      <c r="DB1568" s="22"/>
    </row>
    <row r="1569" spans="1:106" s="23" customFormat="1" ht="15" customHeight="1" x14ac:dyDescent="0.2">
      <c r="A1569" s="60"/>
      <c r="B1569" s="60"/>
      <c r="C1569" s="60"/>
      <c r="D1569" s="60"/>
      <c r="E1569" s="60"/>
      <c r="F1569" s="60"/>
      <c r="G1569" s="60"/>
      <c r="H1569" s="61"/>
      <c r="I1569" s="61"/>
      <c r="J1569" s="61"/>
      <c r="K1569" s="61"/>
      <c r="L1569" s="61"/>
      <c r="M1569" s="61"/>
      <c r="N1569" s="61"/>
      <c r="O1569" s="61"/>
      <c r="P1569" s="61"/>
      <c r="Q1569" s="61"/>
      <c r="R1569" s="61"/>
      <c r="S1569" s="61"/>
      <c r="T1569" s="61"/>
      <c r="U1569" s="61"/>
      <c r="V1569" s="61"/>
      <c r="W1569" s="61"/>
      <c r="X1569" s="61"/>
      <c r="Y1569" s="61"/>
      <c r="Z1569" s="61"/>
      <c r="AA1569" s="61"/>
      <c r="AB1569" s="61"/>
      <c r="AC1569" s="61"/>
      <c r="AD1569" s="61"/>
      <c r="AE1569" s="61"/>
      <c r="AF1569" s="61"/>
      <c r="AG1569" s="61"/>
      <c r="AH1569" s="61"/>
      <c r="AI1569" s="61"/>
      <c r="AJ1569" s="61"/>
      <c r="AK1569" s="61"/>
      <c r="AL1569" s="56"/>
      <c r="AM1569" s="22"/>
      <c r="AN1569" s="22"/>
      <c r="AO1569" s="22"/>
      <c r="AP1569" s="22"/>
      <c r="AQ1569" s="22"/>
      <c r="AR1569" s="22"/>
      <c r="AS1569" s="22"/>
      <c r="AT1569" s="22"/>
      <c r="AU1569" s="22"/>
      <c r="AV1569" s="22"/>
      <c r="AW1569" s="22"/>
      <c r="AX1569" s="22"/>
      <c r="AY1569" s="22"/>
      <c r="AZ1569" s="22"/>
      <c r="BA1569" s="22"/>
      <c r="BB1569" s="22"/>
      <c r="BC1569" s="22"/>
      <c r="BD1569" s="22"/>
      <c r="BE1569" s="22"/>
      <c r="BF1569" s="22"/>
      <c r="BG1569" s="22"/>
      <c r="BH1569" s="22"/>
      <c r="BI1569" s="22"/>
      <c r="BJ1569" s="22"/>
      <c r="BK1569" s="22"/>
      <c r="BL1569" s="22"/>
      <c r="BM1569" s="22"/>
      <c r="BN1569" s="22"/>
      <c r="BO1569" s="22"/>
      <c r="BP1569" s="22"/>
      <c r="BQ1569" s="22"/>
      <c r="BR1569" s="22"/>
      <c r="BS1569" s="22"/>
      <c r="BT1569" s="22"/>
      <c r="BU1569" s="22"/>
      <c r="BV1569" s="22"/>
      <c r="BW1569" s="22"/>
      <c r="BX1569" s="22"/>
      <c r="BY1569" s="22"/>
      <c r="BZ1569" s="22"/>
      <c r="CA1569" s="22"/>
      <c r="CB1569" s="22"/>
      <c r="CC1569" s="22"/>
      <c r="CD1569" s="22"/>
      <c r="CE1569" s="22"/>
      <c r="CF1569" s="22"/>
      <c r="CG1569" s="22"/>
      <c r="CH1569" s="22"/>
      <c r="CI1569" s="22"/>
      <c r="CJ1569" s="22"/>
      <c r="CK1569" s="22"/>
      <c r="CL1569" s="22"/>
      <c r="CM1569" s="22"/>
      <c r="CN1569" s="22"/>
      <c r="CO1569" s="22"/>
      <c r="CP1569" s="22"/>
      <c r="CQ1569" s="22"/>
      <c r="CR1569" s="22"/>
      <c r="CS1569" s="22"/>
      <c r="CT1569" s="22"/>
      <c r="CU1569" s="22"/>
      <c r="CV1569" s="22"/>
      <c r="CW1569" s="22"/>
      <c r="CX1569" s="22"/>
      <c r="CY1569" s="22"/>
      <c r="CZ1569" s="22"/>
      <c r="DA1569" s="22"/>
      <c r="DB1569" s="22"/>
    </row>
    <row r="1570" spans="1:106" s="23" customFormat="1" ht="15" customHeight="1" x14ac:dyDescent="0.2">
      <c r="A1570" s="60"/>
      <c r="B1570" s="60"/>
      <c r="C1570" s="60"/>
      <c r="D1570" s="60"/>
      <c r="E1570" s="60"/>
      <c r="F1570" s="60"/>
      <c r="G1570" s="60"/>
      <c r="H1570" s="61"/>
      <c r="I1570" s="61"/>
      <c r="J1570" s="61"/>
      <c r="K1570" s="61"/>
      <c r="L1570" s="61"/>
      <c r="M1570" s="61"/>
      <c r="N1570" s="61"/>
      <c r="O1570" s="61"/>
      <c r="P1570" s="61"/>
      <c r="Q1570" s="61"/>
      <c r="R1570" s="61"/>
      <c r="S1570" s="61"/>
      <c r="T1570" s="61"/>
      <c r="U1570" s="61"/>
      <c r="V1570" s="61"/>
      <c r="W1570" s="61"/>
      <c r="X1570" s="61"/>
      <c r="Y1570" s="61"/>
      <c r="Z1570" s="61"/>
      <c r="AA1570" s="61"/>
      <c r="AB1570" s="61"/>
      <c r="AC1570" s="61"/>
      <c r="AD1570" s="61"/>
      <c r="AE1570" s="61"/>
      <c r="AF1570" s="61"/>
      <c r="AG1570" s="61"/>
      <c r="AH1570" s="61"/>
      <c r="AI1570" s="61"/>
      <c r="AJ1570" s="61"/>
      <c r="AK1570" s="61"/>
      <c r="AL1570" s="56"/>
      <c r="AM1570" s="22"/>
      <c r="AN1570" s="22"/>
      <c r="AO1570" s="22"/>
      <c r="AP1570" s="22"/>
      <c r="AQ1570" s="22"/>
      <c r="AR1570" s="22"/>
      <c r="AS1570" s="22"/>
      <c r="AT1570" s="22"/>
      <c r="AU1570" s="22"/>
      <c r="AV1570" s="22"/>
      <c r="AW1570" s="22"/>
      <c r="AX1570" s="22"/>
      <c r="AY1570" s="22"/>
      <c r="AZ1570" s="22"/>
      <c r="BA1570" s="22"/>
      <c r="BB1570" s="22"/>
      <c r="BC1570" s="22"/>
      <c r="BD1570" s="22"/>
      <c r="BE1570" s="22"/>
      <c r="BF1570" s="22"/>
      <c r="BG1570" s="22"/>
      <c r="BH1570" s="22"/>
      <c r="BI1570" s="22"/>
      <c r="BJ1570" s="22"/>
      <c r="BK1570" s="22"/>
      <c r="BL1570" s="22"/>
      <c r="BM1570" s="22"/>
      <c r="BN1570" s="22"/>
      <c r="BO1570" s="22"/>
      <c r="BP1570" s="22"/>
      <c r="BQ1570" s="22"/>
      <c r="BR1570" s="22"/>
      <c r="BS1570" s="22"/>
      <c r="BT1570" s="22"/>
      <c r="BU1570" s="22"/>
      <c r="BV1570" s="22"/>
      <c r="BW1570" s="22"/>
      <c r="BX1570" s="22"/>
      <c r="BY1570" s="22"/>
      <c r="BZ1570" s="22"/>
      <c r="CA1570" s="22"/>
      <c r="CB1570" s="22"/>
      <c r="CC1570" s="22"/>
      <c r="CD1570" s="22"/>
      <c r="CE1570" s="22"/>
      <c r="CF1570" s="22"/>
      <c r="CG1570" s="22"/>
      <c r="CH1570" s="22"/>
      <c r="CI1570" s="22"/>
      <c r="CJ1570" s="22"/>
      <c r="CK1570" s="22"/>
      <c r="CL1570" s="22"/>
      <c r="CM1570" s="22"/>
      <c r="CN1570" s="22"/>
      <c r="CO1570" s="22"/>
      <c r="CP1570" s="22"/>
      <c r="CQ1570" s="22"/>
      <c r="CR1570" s="22"/>
      <c r="CS1570" s="22"/>
      <c r="CT1570" s="22"/>
      <c r="CU1570" s="22"/>
      <c r="CV1570" s="22"/>
      <c r="CW1570" s="22"/>
      <c r="CX1570" s="22"/>
      <c r="CY1570" s="22"/>
      <c r="CZ1570" s="22"/>
      <c r="DA1570" s="22"/>
      <c r="DB1570" s="22"/>
    </row>
    <row r="1571" spans="1:106" s="23" customFormat="1" ht="15" customHeight="1" x14ac:dyDescent="0.2">
      <c r="A1571" s="60"/>
      <c r="B1571" s="60"/>
      <c r="C1571" s="60"/>
      <c r="D1571" s="60"/>
      <c r="E1571" s="60"/>
      <c r="F1571" s="60"/>
      <c r="G1571" s="60"/>
      <c r="H1571" s="61"/>
      <c r="I1571" s="61"/>
      <c r="J1571" s="61"/>
      <c r="K1571" s="61"/>
      <c r="L1571" s="61"/>
      <c r="M1571" s="61"/>
      <c r="N1571" s="61"/>
      <c r="O1571" s="61"/>
      <c r="P1571" s="61"/>
      <c r="Q1571" s="61"/>
      <c r="R1571" s="61"/>
      <c r="S1571" s="61"/>
      <c r="T1571" s="61"/>
      <c r="U1571" s="61"/>
      <c r="V1571" s="61"/>
      <c r="W1571" s="61"/>
      <c r="X1571" s="61"/>
      <c r="Y1571" s="61"/>
      <c r="Z1571" s="61"/>
      <c r="AA1571" s="61"/>
      <c r="AB1571" s="61"/>
      <c r="AC1571" s="61"/>
      <c r="AD1571" s="61"/>
      <c r="AE1571" s="61"/>
      <c r="AF1571" s="61"/>
      <c r="AG1571" s="61"/>
      <c r="AH1571" s="61"/>
      <c r="AI1571" s="61"/>
      <c r="AJ1571" s="61"/>
      <c r="AK1571" s="61"/>
      <c r="AL1571" s="56"/>
      <c r="AM1571" s="22"/>
      <c r="AN1571" s="22"/>
      <c r="AO1571" s="22"/>
      <c r="AP1571" s="22"/>
      <c r="AQ1571" s="22"/>
      <c r="AR1571" s="22"/>
      <c r="AS1571" s="22"/>
      <c r="AT1571" s="22"/>
      <c r="AU1571" s="22"/>
      <c r="AV1571" s="22"/>
      <c r="AW1571" s="22"/>
      <c r="AX1571" s="22"/>
      <c r="AY1571" s="22"/>
      <c r="AZ1571" s="22"/>
      <c r="BA1571" s="22"/>
      <c r="BB1571" s="22"/>
      <c r="BC1571" s="22"/>
      <c r="BD1571" s="22"/>
      <c r="BE1571" s="22"/>
      <c r="BF1571" s="22"/>
      <c r="BG1571" s="22"/>
      <c r="BH1571" s="22"/>
      <c r="BI1571" s="22"/>
      <c r="BJ1571" s="22"/>
      <c r="BK1571" s="22"/>
      <c r="BL1571" s="22"/>
      <c r="BM1571" s="22"/>
      <c r="BN1571" s="22"/>
      <c r="BO1571" s="22"/>
      <c r="BP1571" s="22"/>
      <c r="BQ1571" s="22"/>
      <c r="BR1571" s="22"/>
      <c r="BS1571" s="22"/>
      <c r="BT1571" s="22"/>
      <c r="BU1571" s="22"/>
      <c r="BV1571" s="22"/>
      <c r="BW1571" s="22"/>
      <c r="BX1571" s="22"/>
      <c r="BY1571" s="22"/>
      <c r="BZ1571" s="22"/>
      <c r="CA1571" s="22"/>
      <c r="CB1571" s="22"/>
      <c r="CC1571" s="22"/>
      <c r="CD1571" s="22"/>
      <c r="CE1571" s="22"/>
      <c r="CF1571" s="22"/>
      <c r="CG1571" s="22"/>
      <c r="CH1571" s="22"/>
      <c r="CI1571" s="22"/>
      <c r="CJ1571" s="22"/>
      <c r="CK1571" s="22"/>
      <c r="CL1571" s="22"/>
      <c r="CM1571" s="22"/>
      <c r="CN1571" s="22"/>
      <c r="CO1571" s="22"/>
      <c r="CP1571" s="22"/>
      <c r="CQ1571" s="22"/>
      <c r="CR1571" s="22"/>
      <c r="CS1571" s="22"/>
      <c r="CT1571" s="22"/>
      <c r="CU1571" s="22"/>
      <c r="CV1571" s="22"/>
      <c r="CW1571" s="22"/>
      <c r="CX1571" s="22"/>
      <c r="CY1571" s="22"/>
      <c r="CZ1571" s="22"/>
      <c r="DA1571" s="22"/>
      <c r="DB1571" s="22"/>
    </row>
    <row r="1572" spans="1:106" s="23" customFormat="1" ht="15" customHeight="1" x14ac:dyDescent="0.2">
      <c r="A1572" s="60"/>
      <c r="B1572" s="60"/>
      <c r="C1572" s="60"/>
      <c r="D1572" s="60"/>
      <c r="E1572" s="60"/>
      <c r="F1572" s="60"/>
      <c r="G1572" s="60"/>
      <c r="H1572" s="61"/>
      <c r="I1572" s="61"/>
      <c r="J1572" s="61"/>
      <c r="K1572" s="61"/>
      <c r="L1572" s="61"/>
      <c r="M1572" s="61"/>
      <c r="N1572" s="61"/>
      <c r="O1572" s="61"/>
      <c r="P1572" s="61"/>
      <c r="Q1572" s="61"/>
      <c r="R1572" s="61"/>
      <c r="S1572" s="61"/>
      <c r="T1572" s="61"/>
      <c r="U1572" s="61"/>
      <c r="V1572" s="61"/>
      <c r="W1572" s="61"/>
      <c r="X1572" s="61"/>
      <c r="Y1572" s="61"/>
      <c r="Z1572" s="61"/>
      <c r="AA1572" s="61"/>
      <c r="AB1572" s="61"/>
      <c r="AC1572" s="61"/>
      <c r="AD1572" s="61"/>
      <c r="AE1572" s="61"/>
      <c r="AF1572" s="61"/>
      <c r="AG1572" s="61"/>
      <c r="AH1572" s="61"/>
      <c r="AI1572" s="61"/>
      <c r="AJ1572" s="61"/>
      <c r="AK1572" s="61"/>
      <c r="AL1572" s="56"/>
      <c r="AM1572" s="22"/>
      <c r="AN1572" s="22"/>
      <c r="AO1572" s="22"/>
      <c r="AP1572" s="22"/>
      <c r="AQ1572" s="22"/>
      <c r="AR1572" s="22"/>
      <c r="AS1572" s="22"/>
      <c r="AT1572" s="22"/>
      <c r="AU1572" s="22"/>
      <c r="AV1572" s="22"/>
      <c r="AW1572" s="22"/>
      <c r="AX1572" s="22"/>
      <c r="AY1572" s="22"/>
      <c r="AZ1572" s="22"/>
      <c r="BA1572" s="22"/>
      <c r="BB1572" s="22"/>
      <c r="BC1572" s="22"/>
      <c r="BD1572" s="22"/>
      <c r="BE1572" s="22"/>
      <c r="BF1572" s="22"/>
      <c r="BG1572" s="22"/>
      <c r="BH1572" s="22"/>
      <c r="BI1572" s="22"/>
      <c r="BJ1572" s="22"/>
      <c r="BK1572" s="22"/>
      <c r="BL1572" s="22"/>
      <c r="BM1572" s="22"/>
      <c r="BN1572" s="22"/>
      <c r="BO1572" s="22"/>
      <c r="BP1572" s="22"/>
      <c r="BQ1572" s="22"/>
      <c r="BR1572" s="22"/>
      <c r="BS1572" s="22"/>
      <c r="BT1572" s="22"/>
      <c r="BU1572" s="22"/>
      <c r="BV1572" s="22"/>
      <c r="BW1572" s="22"/>
      <c r="BX1572" s="22"/>
      <c r="BY1572" s="22"/>
      <c r="BZ1572" s="22"/>
      <c r="CA1572" s="22"/>
      <c r="CB1572" s="22"/>
      <c r="CC1572" s="22"/>
      <c r="CD1572" s="22"/>
      <c r="CE1572" s="22"/>
      <c r="CF1572" s="22"/>
      <c r="CG1572" s="22"/>
      <c r="CH1572" s="22"/>
      <c r="CI1572" s="22"/>
      <c r="CJ1572" s="22"/>
      <c r="CK1572" s="22"/>
      <c r="CL1572" s="22"/>
      <c r="CM1572" s="22"/>
      <c r="CN1572" s="22"/>
      <c r="CO1572" s="22"/>
      <c r="CP1572" s="22"/>
      <c r="CQ1572" s="22"/>
      <c r="CR1572" s="22"/>
      <c r="CS1572" s="22"/>
      <c r="CT1572" s="22"/>
      <c r="CU1572" s="22"/>
      <c r="CV1572" s="22"/>
      <c r="CW1572" s="22"/>
      <c r="CX1572" s="22"/>
      <c r="CY1572" s="22"/>
      <c r="CZ1572" s="22"/>
      <c r="DA1572" s="22"/>
      <c r="DB1572" s="22"/>
    </row>
    <row r="1573" spans="1:106" s="23" customFormat="1" ht="15" customHeight="1" x14ac:dyDescent="0.2">
      <c r="A1573" s="60"/>
      <c r="B1573" s="60"/>
      <c r="C1573" s="60"/>
      <c r="D1573" s="60"/>
      <c r="E1573" s="60"/>
      <c r="F1573" s="60"/>
      <c r="G1573" s="60"/>
      <c r="H1573" s="61"/>
      <c r="I1573" s="61"/>
      <c r="J1573" s="61"/>
      <c r="K1573" s="61"/>
      <c r="L1573" s="61"/>
      <c r="M1573" s="61"/>
      <c r="N1573" s="61"/>
      <c r="O1573" s="61"/>
      <c r="P1573" s="61"/>
      <c r="Q1573" s="61"/>
      <c r="R1573" s="61"/>
      <c r="S1573" s="61"/>
      <c r="T1573" s="61"/>
      <c r="U1573" s="61"/>
      <c r="V1573" s="61"/>
      <c r="W1573" s="61"/>
      <c r="X1573" s="61"/>
      <c r="Y1573" s="61"/>
      <c r="Z1573" s="61"/>
      <c r="AA1573" s="61"/>
      <c r="AB1573" s="61"/>
      <c r="AC1573" s="61"/>
      <c r="AD1573" s="61"/>
      <c r="AE1573" s="61"/>
      <c r="AF1573" s="61"/>
      <c r="AG1573" s="61"/>
      <c r="AH1573" s="61"/>
      <c r="AI1573" s="61"/>
      <c r="AJ1573" s="61"/>
      <c r="AK1573" s="61"/>
      <c r="AL1573" s="56"/>
      <c r="AM1573" s="22"/>
      <c r="AN1573" s="22"/>
      <c r="AO1573" s="22"/>
      <c r="AP1573" s="22"/>
      <c r="AQ1573" s="22"/>
      <c r="AR1573" s="22"/>
      <c r="AS1573" s="22"/>
      <c r="AT1573" s="22"/>
      <c r="AU1573" s="22"/>
      <c r="AV1573" s="22"/>
      <c r="AW1573" s="22"/>
      <c r="AX1573" s="22"/>
      <c r="AY1573" s="22"/>
      <c r="AZ1573" s="22"/>
      <c r="BA1573" s="22"/>
      <c r="BB1573" s="22"/>
      <c r="BC1573" s="22"/>
      <c r="BD1573" s="22"/>
      <c r="BE1573" s="22"/>
      <c r="BF1573" s="22"/>
      <c r="BG1573" s="22"/>
      <c r="BH1573" s="22"/>
      <c r="BI1573" s="22"/>
      <c r="BJ1573" s="22"/>
      <c r="BK1573" s="22"/>
      <c r="BL1573" s="22"/>
      <c r="BM1573" s="22"/>
      <c r="BN1573" s="22"/>
      <c r="BO1573" s="22"/>
      <c r="BP1573" s="22"/>
      <c r="BQ1573" s="22"/>
      <c r="BR1573" s="22"/>
      <c r="BS1573" s="22"/>
      <c r="BT1573" s="22"/>
      <c r="BU1573" s="22"/>
      <c r="BV1573" s="22"/>
      <c r="BW1573" s="22"/>
      <c r="BX1573" s="22"/>
      <c r="BY1573" s="22"/>
      <c r="BZ1573" s="22"/>
      <c r="CA1573" s="22"/>
      <c r="CB1573" s="22"/>
      <c r="CC1573" s="22"/>
      <c r="CD1573" s="22"/>
      <c r="CE1573" s="22"/>
      <c r="CF1573" s="22"/>
      <c r="CG1573" s="22"/>
      <c r="CH1573" s="22"/>
      <c r="CI1573" s="22"/>
      <c r="CJ1573" s="22"/>
      <c r="CK1573" s="22"/>
      <c r="CL1573" s="22"/>
      <c r="CM1573" s="22"/>
      <c r="CN1573" s="22"/>
      <c r="CO1573" s="22"/>
      <c r="CP1573" s="22"/>
      <c r="CQ1573" s="22"/>
      <c r="CR1573" s="22"/>
      <c r="CS1573" s="22"/>
      <c r="CT1573" s="22"/>
      <c r="CU1573" s="22"/>
      <c r="CV1573" s="22"/>
      <c r="CW1573" s="22"/>
      <c r="CX1573" s="22"/>
      <c r="CY1573" s="22"/>
      <c r="CZ1573" s="22"/>
      <c r="DA1573" s="22"/>
      <c r="DB1573" s="22"/>
    </row>
    <row r="1574" spans="1:106" s="23" customFormat="1" ht="15" customHeight="1" x14ac:dyDescent="0.2">
      <c r="A1574" s="60"/>
      <c r="B1574" s="60"/>
      <c r="C1574" s="60"/>
      <c r="D1574" s="60"/>
      <c r="E1574" s="60"/>
      <c r="F1574" s="60"/>
      <c r="G1574" s="60"/>
      <c r="H1574" s="61"/>
      <c r="I1574" s="61"/>
      <c r="J1574" s="61"/>
      <c r="K1574" s="61"/>
      <c r="L1574" s="61"/>
      <c r="M1574" s="61"/>
      <c r="N1574" s="61"/>
      <c r="O1574" s="61"/>
      <c r="P1574" s="61"/>
      <c r="Q1574" s="61"/>
      <c r="R1574" s="61"/>
      <c r="S1574" s="61"/>
      <c r="T1574" s="61"/>
      <c r="U1574" s="61"/>
      <c r="V1574" s="61"/>
      <c r="W1574" s="61"/>
      <c r="X1574" s="61"/>
      <c r="Y1574" s="61"/>
      <c r="Z1574" s="61"/>
      <c r="AA1574" s="61"/>
      <c r="AB1574" s="61"/>
      <c r="AC1574" s="61"/>
      <c r="AD1574" s="61"/>
      <c r="AE1574" s="61"/>
      <c r="AF1574" s="61"/>
      <c r="AG1574" s="61"/>
      <c r="AH1574" s="61"/>
      <c r="AI1574" s="61"/>
      <c r="AJ1574" s="61"/>
      <c r="AK1574" s="61"/>
      <c r="AL1574" s="56"/>
      <c r="AM1574" s="22"/>
      <c r="AN1574" s="22"/>
      <c r="AO1574" s="22"/>
      <c r="AP1574" s="22"/>
      <c r="AQ1574" s="22"/>
      <c r="AR1574" s="22"/>
      <c r="AS1574" s="22"/>
      <c r="AT1574" s="22"/>
      <c r="AU1574" s="22"/>
      <c r="AV1574" s="22"/>
      <c r="AW1574" s="22"/>
      <c r="AX1574" s="22"/>
      <c r="AY1574" s="22"/>
      <c r="AZ1574" s="22"/>
      <c r="BA1574" s="22"/>
      <c r="BB1574" s="22"/>
      <c r="BC1574" s="22"/>
      <c r="BD1574" s="22"/>
      <c r="BE1574" s="22"/>
      <c r="BF1574" s="22"/>
      <c r="BG1574" s="22"/>
      <c r="BH1574" s="22"/>
      <c r="BI1574" s="22"/>
      <c r="BJ1574" s="22"/>
      <c r="BK1574" s="22"/>
      <c r="BL1574" s="22"/>
      <c r="BM1574" s="22"/>
      <c r="BN1574" s="22"/>
      <c r="BO1574" s="22"/>
      <c r="BP1574" s="22"/>
      <c r="BQ1574" s="22"/>
      <c r="BR1574" s="22"/>
      <c r="BS1574" s="22"/>
      <c r="BT1574" s="22"/>
      <c r="BU1574" s="22"/>
      <c r="BV1574" s="22"/>
      <c r="BW1574" s="22"/>
      <c r="BX1574" s="22"/>
      <c r="BY1574" s="22"/>
      <c r="BZ1574" s="22"/>
      <c r="CA1574" s="22"/>
      <c r="CB1574" s="22"/>
      <c r="CC1574" s="22"/>
      <c r="CD1574" s="22"/>
      <c r="CE1574" s="22"/>
      <c r="CF1574" s="22"/>
      <c r="CG1574" s="22"/>
      <c r="CH1574" s="22"/>
      <c r="CI1574" s="22"/>
      <c r="CJ1574" s="22"/>
      <c r="CK1574" s="22"/>
      <c r="CL1574" s="22"/>
      <c r="CM1574" s="22"/>
      <c r="CN1574" s="22"/>
      <c r="CO1574" s="22"/>
      <c r="CP1574" s="22"/>
      <c r="CQ1574" s="22"/>
      <c r="CR1574" s="22"/>
      <c r="CS1574" s="22"/>
      <c r="CT1574" s="22"/>
      <c r="CU1574" s="22"/>
      <c r="CV1574" s="22"/>
      <c r="CW1574" s="22"/>
      <c r="CX1574" s="22"/>
      <c r="CY1574" s="22"/>
      <c r="CZ1574" s="22"/>
      <c r="DA1574" s="22"/>
      <c r="DB1574" s="22"/>
    </row>
    <row r="1575" spans="1:106" s="23" customFormat="1" ht="15" customHeight="1" x14ac:dyDescent="0.2">
      <c r="A1575" s="60"/>
      <c r="B1575" s="60"/>
      <c r="C1575" s="60"/>
      <c r="D1575" s="60"/>
      <c r="E1575" s="60"/>
      <c r="F1575" s="60"/>
      <c r="G1575" s="60"/>
      <c r="H1575" s="61"/>
      <c r="I1575" s="61"/>
      <c r="J1575" s="61"/>
      <c r="K1575" s="61"/>
      <c r="L1575" s="61"/>
      <c r="M1575" s="61"/>
      <c r="N1575" s="61"/>
      <c r="O1575" s="61"/>
      <c r="P1575" s="61"/>
      <c r="Q1575" s="61"/>
      <c r="R1575" s="61"/>
      <c r="S1575" s="61"/>
      <c r="T1575" s="61"/>
      <c r="U1575" s="61"/>
      <c r="V1575" s="61"/>
      <c r="W1575" s="61"/>
      <c r="X1575" s="61"/>
      <c r="Y1575" s="61"/>
      <c r="Z1575" s="61"/>
      <c r="AA1575" s="61"/>
      <c r="AB1575" s="61"/>
      <c r="AC1575" s="61"/>
      <c r="AD1575" s="61"/>
      <c r="AE1575" s="61"/>
      <c r="AF1575" s="61"/>
      <c r="AG1575" s="61"/>
      <c r="AH1575" s="61"/>
      <c r="AI1575" s="61"/>
      <c r="AJ1575" s="61"/>
      <c r="AK1575" s="61"/>
      <c r="AL1575" s="56"/>
      <c r="AM1575" s="22"/>
      <c r="AN1575" s="22"/>
      <c r="AO1575" s="22"/>
      <c r="AP1575" s="22"/>
      <c r="AQ1575" s="22"/>
      <c r="AR1575" s="22"/>
      <c r="AS1575" s="22"/>
      <c r="AT1575" s="22"/>
      <c r="AU1575" s="22"/>
      <c r="AV1575" s="22"/>
      <c r="AW1575" s="22"/>
      <c r="AX1575" s="22"/>
      <c r="AY1575" s="22"/>
      <c r="AZ1575" s="22"/>
      <c r="BA1575" s="22"/>
      <c r="BB1575" s="22"/>
      <c r="BC1575" s="22"/>
      <c r="BD1575" s="22"/>
      <c r="BE1575" s="22"/>
      <c r="BF1575" s="22"/>
      <c r="BG1575" s="22"/>
      <c r="BH1575" s="22"/>
      <c r="BI1575" s="22"/>
      <c r="BJ1575" s="22"/>
      <c r="BK1575" s="22"/>
      <c r="BL1575" s="22"/>
      <c r="BM1575" s="22"/>
      <c r="BN1575" s="22"/>
      <c r="BO1575" s="22"/>
      <c r="BP1575" s="22"/>
      <c r="BQ1575" s="22"/>
      <c r="BR1575" s="22"/>
      <c r="BS1575" s="22"/>
      <c r="BT1575" s="22"/>
      <c r="BU1575" s="22"/>
      <c r="BV1575" s="22"/>
      <c r="BW1575" s="22"/>
      <c r="BX1575" s="22"/>
      <c r="BY1575" s="22"/>
      <c r="BZ1575" s="22"/>
      <c r="CA1575" s="22"/>
      <c r="CB1575" s="22"/>
      <c r="CC1575" s="22"/>
      <c r="CD1575" s="22"/>
      <c r="CE1575" s="22"/>
      <c r="CF1575" s="22"/>
      <c r="CG1575" s="22"/>
      <c r="CH1575" s="22"/>
      <c r="CI1575" s="22"/>
      <c r="CJ1575" s="22"/>
      <c r="CK1575" s="22"/>
      <c r="CL1575" s="22"/>
      <c r="CM1575" s="22"/>
      <c r="CN1575" s="22"/>
      <c r="CO1575" s="22"/>
      <c r="CP1575" s="22"/>
      <c r="CQ1575" s="22"/>
      <c r="CR1575" s="22"/>
      <c r="CS1575" s="22"/>
      <c r="CT1575" s="22"/>
      <c r="CU1575" s="22"/>
      <c r="CV1575" s="22"/>
      <c r="CW1575" s="22"/>
      <c r="CX1575" s="22"/>
      <c r="CY1575" s="22"/>
      <c r="CZ1575" s="22"/>
      <c r="DA1575" s="22"/>
      <c r="DB1575" s="22"/>
    </row>
    <row r="1576" spans="1:106" s="23" customFormat="1" ht="15" customHeight="1" x14ac:dyDescent="0.2">
      <c r="A1576" s="60"/>
      <c r="B1576" s="60"/>
      <c r="C1576" s="60"/>
      <c r="D1576" s="60"/>
      <c r="E1576" s="60"/>
      <c r="F1576" s="60"/>
      <c r="G1576" s="60"/>
      <c r="H1576" s="61"/>
      <c r="I1576" s="61"/>
      <c r="J1576" s="61"/>
      <c r="K1576" s="61"/>
      <c r="L1576" s="61"/>
      <c r="M1576" s="61"/>
      <c r="N1576" s="61"/>
      <c r="O1576" s="61"/>
      <c r="P1576" s="61"/>
      <c r="Q1576" s="61"/>
      <c r="R1576" s="61"/>
      <c r="S1576" s="61"/>
      <c r="T1576" s="61"/>
      <c r="U1576" s="61"/>
      <c r="V1576" s="61"/>
      <c r="W1576" s="61"/>
      <c r="X1576" s="61"/>
      <c r="Y1576" s="61"/>
      <c r="Z1576" s="61"/>
      <c r="AA1576" s="61"/>
      <c r="AB1576" s="61"/>
      <c r="AC1576" s="61"/>
      <c r="AD1576" s="61"/>
      <c r="AE1576" s="61"/>
      <c r="AF1576" s="61"/>
      <c r="AG1576" s="61"/>
      <c r="AH1576" s="61"/>
      <c r="AI1576" s="61"/>
      <c r="AJ1576" s="61"/>
      <c r="AK1576" s="61"/>
      <c r="AL1576" s="56"/>
      <c r="AM1576" s="22"/>
      <c r="AN1576" s="22"/>
      <c r="AO1576" s="22"/>
      <c r="AP1576" s="22"/>
      <c r="AQ1576" s="22"/>
      <c r="AR1576" s="22"/>
      <c r="AS1576" s="22"/>
      <c r="AT1576" s="22"/>
      <c r="AU1576" s="22"/>
      <c r="AV1576" s="22"/>
      <c r="AW1576" s="22"/>
      <c r="AX1576" s="22"/>
      <c r="AY1576" s="22"/>
      <c r="AZ1576" s="22"/>
      <c r="BA1576" s="22"/>
      <c r="BB1576" s="22"/>
      <c r="BC1576" s="22"/>
      <c r="BD1576" s="22"/>
      <c r="BE1576" s="22"/>
      <c r="BF1576" s="22"/>
      <c r="BG1576" s="22"/>
      <c r="BH1576" s="22"/>
      <c r="BI1576" s="22"/>
      <c r="BJ1576" s="22"/>
      <c r="BK1576" s="22"/>
      <c r="BL1576" s="22"/>
      <c r="BM1576" s="22"/>
      <c r="BN1576" s="22"/>
      <c r="BO1576" s="22"/>
      <c r="BP1576" s="22"/>
      <c r="BQ1576" s="22"/>
      <c r="BR1576" s="22"/>
      <c r="BS1576" s="22"/>
      <c r="BT1576" s="22"/>
      <c r="BU1576" s="22"/>
      <c r="BV1576" s="22"/>
      <c r="BW1576" s="22"/>
      <c r="BX1576" s="22"/>
      <c r="BY1576" s="22"/>
      <c r="BZ1576" s="22"/>
      <c r="CA1576" s="22"/>
      <c r="CB1576" s="22"/>
      <c r="CC1576" s="22"/>
      <c r="CD1576" s="22"/>
      <c r="CE1576" s="22"/>
      <c r="CF1576" s="22"/>
      <c r="CG1576" s="22"/>
      <c r="CH1576" s="22"/>
      <c r="CI1576" s="22"/>
      <c r="CJ1576" s="22"/>
      <c r="CK1576" s="22"/>
      <c r="CL1576" s="22"/>
      <c r="CM1576" s="22"/>
      <c r="CN1576" s="22"/>
      <c r="CO1576" s="22"/>
      <c r="CP1576" s="22"/>
      <c r="CQ1576" s="22"/>
      <c r="CR1576" s="22"/>
      <c r="CS1576" s="22"/>
      <c r="CT1576" s="22"/>
      <c r="CU1576" s="22"/>
      <c r="CV1576" s="22"/>
      <c r="CW1576" s="22"/>
      <c r="CX1576" s="22"/>
      <c r="CY1576" s="22"/>
      <c r="CZ1576" s="22"/>
      <c r="DA1576" s="22"/>
      <c r="DB1576" s="22"/>
    </row>
    <row r="1577" spans="1:106" s="23" customFormat="1" ht="15" customHeight="1" x14ac:dyDescent="0.2">
      <c r="A1577" s="60"/>
      <c r="B1577" s="60"/>
      <c r="C1577" s="60"/>
      <c r="D1577" s="60"/>
      <c r="E1577" s="60"/>
      <c r="F1577" s="60"/>
      <c r="G1577" s="60"/>
      <c r="H1577" s="61"/>
      <c r="I1577" s="61"/>
      <c r="J1577" s="61"/>
      <c r="K1577" s="61"/>
      <c r="L1577" s="61"/>
      <c r="M1577" s="61"/>
      <c r="N1577" s="61"/>
      <c r="O1577" s="61"/>
      <c r="P1577" s="61"/>
      <c r="Q1577" s="61"/>
      <c r="R1577" s="61"/>
      <c r="S1577" s="61"/>
      <c r="T1577" s="61"/>
      <c r="U1577" s="61"/>
      <c r="V1577" s="61"/>
      <c r="W1577" s="61"/>
      <c r="X1577" s="61"/>
      <c r="Y1577" s="61"/>
      <c r="Z1577" s="61"/>
      <c r="AA1577" s="61"/>
      <c r="AB1577" s="61"/>
      <c r="AC1577" s="61"/>
      <c r="AD1577" s="61"/>
      <c r="AE1577" s="61"/>
      <c r="AF1577" s="61"/>
      <c r="AG1577" s="61"/>
      <c r="AH1577" s="61"/>
      <c r="AI1577" s="61"/>
      <c r="AJ1577" s="61"/>
      <c r="AK1577" s="61"/>
      <c r="AL1577" s="56"/>
      <c r="AM1577" s="22"/>
      <c r="AN1577" s="22"/>
      <c r="AO1577" s="22"/>
      <c r="AP1577" s="22"/>
      <c r="AQ1577" s="22"/>
      <c r="AR1577" s="22"/>
      <c r="AS1577" s="22"/>
      <c r="AT1577" s="22"/>
      <c r="AU1577" s="22"/>
      <c r="AV1577" s="22"/>
      <c r="AW1577" s="22"/>
      <c r="AX1577" s="22"/>
      <c r="AY1577" s="22"/>
      <c r="AZ1577" s="22"/>
      <c r="BA1577" s="22"/>
      <c r="BB1577" s="22"/>
      <c r="BC1577" s="22"/>
      <c r="BD1577" s="22"/>
      <c r="BE1577" s="22"/>
      <c r="BF1577" s="22"/>
      <c r="BG1577" s="22"/>
      <c r="BH1577" s="22"/>
      <c r="BI1577" s="22"/>
      <c r="BJ1577" s="22"/>
      <c r="BK1577" s="22"/>
      <c r="BL1577" s="22"/>
      <c r="BM1577" s="22"/>
      <c r="BN1577" s="22"/>
      <c r="BO1577" s="22"/>
      <c r="BP1577" s="22"/>
      <c r="BQ1577" s="22"/>
      <c r="BR1577" s="22"/>
      <c r="BS1577" s="22"/>
      <c r="BT1577" s="22"/>
      <c r="BU1577" s="22"/>
      <c r="BV1577" s="22"/>
      <c r="BW1577" s="22"/>
      <c r="BX1577" s="22"/>
      <c r="BY1577" s="22"/>
      <c r="BZ1577" s="22"/>
      <c r="CA1577" s="22"/>
      <c r="CB1577" s="22"/>
      <c r="CC1577" s="22"/>
      <c r="CD1577" s="22"/>
      <c r="CE1577" s="22"/>
      <c r="CF1577" s="22"/>
      <c r="CG1577" s="22"/>
      <c r="CH1577" s="22"/>
      <c r="CI1577" s="22"/>
      <c r="CJ1577" s="22"/>
      <c r="CK1577" s="22"/>
      <c r="CL1577" s="22"/>
      <c r="CM1577" s="22"/>
      <c r="CN1577" s="22"/>
      <c r="CO1577" s="22"/>
      <c r="CP1577" s="22"/>
      <c r="CQ1577" s="22"/>
      <c r="CR1577" s="22"/>
      <c r="CS1577" s="22"/>
      <c r="CT1577" s="22"/>
      <c r="CU1577" s="22"/>
      <c r="CV1577" s="22"/>
      <c r="CW1577" s="22"/>
      <c r="CX1577" s="22"/>
      <c r="CY1577" s="22"/>
      <c r="CZ1577" s="22"/>
      <c r="DA1577" s="22"/>
      <c r="DB1577" s="22"/>
    </row>
    <row r="1578" spans="1:106" s="23" customFormat="1" ht="15" customHeight="1" x14ac:dyDescent="0.2">
      <c r="A1578" s="60"/>
      <c r="B1578" s="60"/>
      <c r="C1578" s="60"/>
      <c r="D1578" s="60"/>
      <c r="E1578" s="60"/>
      <c r="F1578" s="60"/>
      <c r="G1578" s="60"/>
      <c r="H1578" s="61"/>
      <c r="I1578" s="61"/>
      <c r="J1578" s="61"/>
      <c r="K1578" s="61"/>
      <c r="L1578" s="61"/>
      <c r="M1578" s="61"/>
      <c r="N1578" s="61"/>
      <c r="O1578" s="61"/>
      <c r="P1578" s="61"/>
      <c r="Q1578" s="61"/>
      <c r="R1578" s="61"/>
      <c r="S1578" s="61"/>
      <c r="T1578" s="61"/>
      <c r="U1578" s="61"/>
      <c r="V1578" s="61"/>
      <c r="W1578" s="61"/>
      <c r="X1578" s="61"/>
      <c r="Y1578" s="61"/>
      <c r="Z1578" s="61"/>
      <c r="AA1578" s="61"/>
      <c r="AB1578" s="61"/>
      <c r="AC1578" s="61"/>
      <c r="AD1578" s="61"/>
      <c r="AE1578" s="61"/>
      <c r="AF1578" s="61"/>
      <c r="AG1578" s="61"/>
      <c r="AH1578" s="61"/>
      <c r="AI1578" s="61"/>
      <c r="AJ1578" s="61"/>
      <c r="AK1578" s="61"/>
      <c r="AL1578" s="56"/>
      <c r="AM1578" s="22"/>
      <c r="AN1578" s="22"/>
      <c r="AO1578" s="22"/>
      <c r="AP1578" s="22"/>
      <c r="AQ1578" s="22"/>
      <c r="AR1578" s="22"/>
      <c r="AS1578" s="22"/>
      <c r="AT1578" s="22"/>
      <c r="AU1578" s="22"/>
      <c r="AV1578" s="22"/>
      <c r="AW1578" s="22"/>
      <c r="AX1578" s="22"/>
      <c r="AY1578" s="22"/>
      <c r="AZ1578" s="22"/>
      <c r="BA1578" s="22"/>
      <c r="BB1578" s="22"/>
      <c r="BC1578" s="22"/>
      <c r="BD1578" s="22"/>
      <c r="BE1578" s="22"/>
      <c r="BF1578" s="22"/>
      <c r="BG1578" s="22"/>
      <c r="BH1578" s="22"/>
      <c r="BI1578" s="22"/>
      <c r="BJ1578" s="22"/>
      <c r="BK1578" s="22"/>
      <c r="BL1578" s="22"/>
      <c r="BM1578" s="22"/>
      <c r="BN1578" s="22"/>
      <c r="BO1578" s="22"/>
      <c r="BP1578" s="22"/>
      <c r="BQ1578" s="22"/>
      <c r="BR1578" s="22"/>
      <c r="BS1578" s="22"/>
      <c r="BT1578" s="22"/>
      <c r="BU1578" s="22"/>
      <c r="BV1578" s="22"/>
      <c r="BW1578" s="22"/>
      <c r="BX1578" s="22"/>
      <c r="BY1578" s="22"/>
      <c r="BZ1578" s="22"/>
      <c r="CA1578" s="22"/>
      <c r="CB1578" s="22"/>
      <c r="CC1578" s="22"/>
      <c r="CD1578" s="22"/>
      <c r="CE1578" s="22"/>
      <c r="CF1578" s="22"/>
      <c r="CG1578" s="22"/>
      <c r="CH1578" s="22"/>
      <c r="CI1578" s="22"/>
      <c r="CJ1578" s="22"/>
      <c r="CK1578" s="22"/>
      <c r="CL1578" s="22"/>
      <c r="CM1578" s="22"/>
      <c r="CN1578" s="22"/>
      <c r="CO1578" s="22"/>
      <c r="CP1578" s="22"/>
      <c r="CQ1578" s="22"/>
      <c r="CR1578" s="22"/>
      <c r="CS1578" s="22"/>
      <c r="CT1578" s="22"/>
      <c r="CU1578" s="22"/>
      <c r="CV1578" s="22"/>
      <c r="CW1578" s="22"/>
      <c r="CX1578" s="22"/>
      <c r="CY1578" s="22"/>
      <c r="CZ1578" s="22"/>
      <c r="DA1578" s="22"/>
      <c r="DB1578" s="22"/>
    </row>
    <row r="1579" spans="1:106" s="23" customFormat="1" ht="15" customHeight="1" x14ac:dyDescent="0.2">
      <c r="A1579" s="60"/>
      <c r="B1579" s="60"/>
      <c r="C1579" s="60"/>
      <c r="D1579" s="60"/>
      <c r="E1579" s="60"/>
      <c r="F1579" s="60"/>
      <c r="G1579" s="60"/>
      <c r="H1579" s="61"/>
      <c r="I1579" s="61"/>
      <c r="J1579" s="61"/>
      <c r="K1579" s="61"/>
      <c r="L1579" s="61"/>
      <c r="M1579" s="61"/>
      <c r="N1579" s="61"/>
      <c r="O1579" s="61"/>
      <c r="P1579" s="61"/>
      <c r="Q1579" s="61"/>
      <c r="R1579" s="61"/>
      <c r="S1579" s="61"/>
      <c r="T1579" s="61"/>
      <c r="U1579" s="61"/>
      <c r="V1579" s="61"/>
      <c r="W1579" s="61"/>
      <c r="X1579" s="61"/>
      <c r="Y1579" s="61"/>
      <c r="Z1579" s="61"/>
      <c r="AA1579" s="61"/>
      <c r="AB1579" s="61"/>
      <c r="AC1579" s="61"/>
      <c r="AD1579" s="61"/>
      <c r="AE1579" s="61"/>
      <c r="AF1579" s="61"/>
      <c r="AG1579" s="61"/>
      <c r="AH1579" s="61"/>
      <c r="AI1579" s="61"/>
      <c r="AJ1579" s="61"/>
      <c r="AK1579" s="61"/>
      <c r="AL1579" s="56"/>
      <c r="AM1579" s="22"/>
      <c r="AN1579" s="22"/>
      <c r="AO1579" s="22"/>
      <c r="AP1579" s="22"/>
      <c r="AQ1579" s="22"/>
      <c r="AR1579" s="22"/>
      <c r="AS1579" s="22"/>
      <c r="AT1579" s="22"/>
      <c r="AU1579" s="22"/>
      <c r="AV1579" s="22"/>
      <c r="AW1579" s="22"/>
      <c r="AX1579" s="22"/>
      <c r="AY1579" s="22"/>
      <c r="AZ1579" s="22"/>
      <c r="BA1579" s="22"/>
      <c r="BB1579" s="22"/>
      <c r="BC1579" s="22"/>
      <c r="BD1579" s="22"/>
      <c r="BE1579" s="22"/>
      <c r="BF1579" s="22"/>
      <c r="BG1579" s="22"/>
      <c r="BH1579" s="22"/>
      <c r="BI1579" s="22"/>
      <c r="BJ1579" s="22"/>
      <c r="BK1579" s="22"/>
      <c r="BL1579" s="22"/>
      <c r="BM1579" s="22"/>
      <c r="BN1579" s="22"/>
      <c r="BO1579" s="22"/>
      <c r="BP1579" s="22"/>
      <c r="BQ1579" s="22"/>
      <c r="BR1579" s="22"/>
      <c r="BS1579" s="22"/>
      <c r="BT1579" s="22"/>
      <c r="BU1579" s="22"/>
      <c r="BV1579" s="22"/>
      <c r="BW1579" s="22"/>
      <c r="BX1579" s="22"/>
      <c r="BY1579" s="22"/>
      <c r="BZ1579" s="22"/>
      <c r="CA1579" s="22"/>
      <c r="CB1579" s="22"/>
      <c r="CC1579" s="22"/>
      <c r="CD1579" s="22"/>
      <c r="CE1579" s="22"/>
      <c r="CF1579" s="22"/>
      <c r="CG1579" s="22"/>
      <c r="CH1579" s="22"/>
      <c r="CI1579" s="22"/>
      <c r="CJ1579" s="22"/>
      <c r="CK1579" s="22"/>
      <c r="CL1579" s="22"/>
      <c r="CM1579" s="22"/>
      <c r="CN1579" s="22"/>
      <c r="CO1579" s="22"/>
      <c r="CP1579" s="22"/>
      <c r="CQ1579" s="22"/>
      <c r="CR1579" s="22"/>
      <c r="CS1579" s="22"/>
      <c r="CT1579" s="22"/>
      <c r="CU1579" s="22"/>
      <c r="CV1579" s="22"/>
      <c r="CW1579" s="22"/>
      <c r="CX1579" s="22"/>
      <c r="CY1579" s="22"/>
      <c r="CZ1579" s="22"/>
      <c r="DA1579" s="22"/>
      <c r="DB1579" s="22"/>
    </row>
    <row r="1580" spans="1:106" s="23" customFormat="1" ht="15" customHeight="1" x14ac:dyDescent="0.2">
      <c r="A1580" s="60"/>
      <c r="B1580" s="60"/>
      <c r="C1580" s="60"/>
      <c r="D1580" s="60"/>
      <c r="E1580" s="60"/>
      <c r="F1580" s="60"/>
      <c r="G1580" s="60"/>
      <c r="H1580" s="61"/>
      <c r="I1580" s="61"/>
      <c r="J1580" s="61"/>
      <c r="K1580" s="61"/>
      <c r="L1580" s="61"/>
      <c r="M1580" s="61"/>
      <c r="N1580" s="61"/>
      <c r="O1580" s="61"/>
      <c r="P1580" s="61"/>
      <c r="Q1580" s="61"/>
      <c r="R1580" s="61"/>
      <c r="S1580" s="61"/>
      <c r="T1580" s="61"/>
      <c r="U1580" s="61"/>
      <c r="V1580" s="61"/>
      <c r="W1580" s="61"/>
      <c r="X1580" s="61"/>
      <c r="Y1580" s="61"/>
      <c r="Z1580" s="61"/>
      <c r="AA1580" s="61"/>
      <c r="AB1580" s="61"/>
      <c r="AC1580" s="61"/>
      <c r="AD1580" s="61"/>
      <c r="AE1580" s="61"/>
      <c r="AF1580" s="61"/>
      <c r="AG1580" s="61"/>
      <c r="AH1580" s="61"/>
      <c r="AI1580" s="61"/>
      <c r="AJ1580" s="61"/>
      <c r="AK1580" s="61"/>
      <c r="AL1580" s="56"/>
      <c r="AM1580" s="22"/>
      <c r="AN1580" s="22"/>
      <c r="AO1580" s="22"/>
      <c r="AP1580" s="22"/>
      <c r="AQ1580" s="22"/>
      <c r="AR1580" s="22"/>
      <c r="AS1580" s="22"/>
      <c r="AT1580" s="22"/>
      <c r="AU1580" s="22"/>
      <c r="AV1580" s="22"/>
      <c r="AW1580" s="22"/>
      <c r="AX1580" s="22"/>
      <c r="AY1580" s="22"/>
      <c r="AZ1580" s="22"/>
      <c r="BA1580" s="22"/>
      <c r="BB1580" s="22"/>
      <c r="BC1580" s="22"/>
      <c r="BD1580" s="22"/>
      <c r="BE1580" s="22"/>
      <c r="BF1580" s="22"/>
      <c r="BG1580" s="22"/>
      <c r="BH1580" s="22"/>
      <c r="BI1580" s="22"/>
      <c r="BJ1580" s="22"/>
      <c r="BK1580" s="22"/>
      <c r="BL1580" s="22"/>
      <c r="BM1580" s="22"/>
      <c r="BN1580" s="22"/>
      <c r="BO1580" s="22"/>
      <c r="BP1580" s="22"/>
      <c r="BQ1580" s="22"/>
      <c r="BR1580" s="22"/>
      <c r="BS1580" s="22"/>
      <c r="BT1580" s="22"/>
      <c r="BU1580" s="22"/>
      <c r="BV1580" s="22"/>
      <c r="BW1580" s="22"/>
      <c r="BX1580" s="22"/>
      <c r="BY1580" s="22"/>
      <c r="BZ1580" s="22"/>
      <c r="CA1580" s="22"/>
      <c r="CB1580" s="22"/>
      <c r="CC1580" s="22"/>
      <c r="CD1580" s="22"/>
      <c r="CE1580" s="22"/>
      <c r="CF1580" s="22"/>
      <c r="CG1580" s="22"/>
      <c r="CH1580" s="22"/>
      <c r="CI1580" s="22"/>
      <c r="CJ1580" s="22"/>
      <c r="CK1580" s="22"/>
      <c r="CL1580" s="22"/>
      <c r="CM1580" s="22"/>
      <c r="CN1580" s="22"/>
      <c r="CO1580" s="22"/>
      <c r="CP1580" s="22"/>
      <c r="CQ1580" s="22"/>
      <c r="CR1580" s="22"/>
      <c r="CS1580" s="22"/>
      <c r="CT1580" s="22"/>
      <c r="CU1580" s="22"/>
      <c r="CV1580" s="22"/>
      <c r="CW1580" s="22"/>
      <c r="CX1580" s="22"/>
      <c r="CY1580" s="22"/>
      <c r="CZ1580" s="22"/>
      <c r="DA1580" s="22"/>
      <c r="DB1580" s="22"/>
    </row>
    <row r="1581" spans="1:106" s="23" customFormat="1" ht="15" customHeight="1" x14ac:dyDescent="0.2">
      <c r="A1581" s="60"/>
      <c r="B1581" s="60"/>
      <c r="C1581" s="60"/>
      <c r="D1581" s="60"/>
      <c r="E1581" s="60"/>
      <c r="F1581" s="60"/>
      <c r="G1581" s="60"/>
      <c r="H1581" s="61"/>
      <c r="I1581" s="61"/>
      <c r="J1581" s="61"/>
      <c r="K1581" s="61"/>
      <c r="L1581" s="61"/>
      <c r="M1581" s="61"/>
      <c r="N1581" s="61"/>
      <c r="O1581" s="61"/>
      <c r="P1581" s="61"/>
      <c r="Q1581" s="61"/>
      <c r="R1581" s="61"/>
      <c r="S1581" s="61"/>
      <c r="T1581" s="61"/>
      <c r="U1581" s="61"/>
      <c r="V1581" s="61"/>
      <c r="W1581" s="61"/>
      <c r="X1581" s="61"/>
      <c r="Y1581" s="61"/>
      <c r="Z1581" s="61"/>
      <c r="AA1581" s="61"/>
      <c r="AB1581" s="61"/>
      <c r="AC1581" s="61"/>
      <c r="AD1581" s="61"/>
      <c r="AE1581" s="61"/>
      <c r="AF1581" s="61"/>
      <c r="AG1581" s="61"/>
      <c r="AH1581" s="61"/>
      <c r="AI1581" s="61"/>
      <c r="AJ1581" s="61"/>
      <c r="AK1581" s="61"/>
      <c r="AL1581" s="56"/>
      <c r="AM1581" s="22"/>
      <c r="AN1581" s="22"/>
      <c r="AO1581" s="22"/>
      <c r="AP1581" s="22"/>
      <c r="AQ1581" s="22"/>
      <c r="AR1581" s="22"/>
      <c r="AS1581" s="22"/>
      <c r="AT1581" s="22"/>
      <c r="AU1581" s="22"/>
      <c r="AV1581" s="22"/>
      <c r="AW1581" s="22"/>
      <c r="AX1581" s="22"/>
      <c r="AY1581" s="22"/>
      <c r="AZ1581" s="22"/>
      <c r="BA1581" s="22"/>
      <c r="BB1581" s="22"/>
      <c r="BC1581" s="22"/>
      <c r="BD1581" s="22"/>
      <c r="BE1581" s="22"/>
      <c r="BF1581" s="22"/>
      <c r="BG1581" s="22"/>
      <c r="BH1581" s="22"/>
      <c r="BI1581" s="22"/>
      <c r="BJ1581" s="22"/>
      <c r="BK1581" s="22"/>
      <c r="BL1581" s="22"/>
      <c r="BM1581" s="22"/>
      <c r="BN1581" s="22"/>
      <c r="BO1581" s="22"/>
      <c r="BP1581" s="22"/>
      <c r="BQ1581" s="22"/>
      <c r="BR1581" s="22"/>
      <c r="BS1581" s="22"/>
      <c r="BT1581" s="22"/>
      <c r="BU1581" s="22"/>
      <c r="BV1581" s="22"/>
      <c r="BW1581" s="22"/>
      <c r="BX1581" s="22"/>
      <c r="BY1581" s="22"/>
      <c r="BZ1581" s="22"/>
      <c r="CA1581" s="22"/>
      <c r="CB1581" s="22"/>
      <c r="CC1581" s="22"/>
      <c r="CD1581" s="22"/>
      <c r="CE1581" s="22"/>
      <c r="CF1581" s="22"/>
      <c r="CG1581" s="22"/>
      <c r="CH1581" s="22"/>
      <c r="CI1581" s="22"/>
      <c r="CJ1581" s="22"/>
      <c r="CK1581" s="22"/>
      <c r="CL1581" s="22"/>
      <c r="CM1581" s="22"/>
      <c r="CN1581" s="22"/>
      <c r="CO1581" s="22"/>
      <c r="CP1581" s="22"/>
      <c r="CQ1581" s="22"/>
      <c r="CR1581" s="22"/>
      <c r="CS1581" s="22"/>
      <c r="CT1581" s="22"/>
      <c r="CU1581" s="22"/>
      <c r="CV1581" s="22"/>
      <c r="CW1581" s="22"/>
      <c r="CX1581" s="22"/>
      <c r="CY1581" s="22"/>
      <c r="CZ1581" s="22"/>
      <c r="DA1581" s="22"/>
      <c r="DB1581" s="22"/>
    </row>
    <row r="1582" spans="1:106" s="23" customFormat="1" ht="15" customHeight="1" x14ac:dyDescent="0.2">
      <c r="A1582" s="60"/>
      <c r="B1582" s="60"/>
      <c r="C1582" s="60"/>
      <c r="D1582" s="60"/>
      <c r="E1582" s="60"/>
      <c r="F1582" s="60"/>
      <c r="G1582" s="60"/>
      <c r="H1582" s="61"/>
      <c r="I1582" s="61"/>
      <c r="J1582" s="61"/>
      <c r="K1582" s="61"/>
      <c r="L1582" s="61"/>
      <c r="M1582" s="61"/>
      <c r="N1582" s="61"/>
      <c r="O1582" s="61"/>
      <c r="P1582" s="61"/>
      <c r="Q1582" s="61"/>
      <c r="R1582" s="61"/>
      <c r="S1582" s="61"/>
      <c r="T1582" s="61"/>
      <c r="U1582" s="61"/>
      <c r="V1582" s="61"/>
      <c r="W1582" s="61"/>
      <c r="X1582" s="61"/>
      <c r="Y1582" s="61"/>
      <c r="Z1582" s="61"/>
      <c r="AA1582" s="61"/>
      <c r="AB1582" s="61"/>
      <c r="AC1582" s="61"/>
      <c r="AD1582" s="61"/>
      <c r="AE1582" s="61"/>
      <c r="AF1582" s="61"/>
      <c r="AG1582" s="61"/>
      <c r="AH1582" s="61"/>
      <c r="AI1582" s="61"/>
      <c r="AJ1582" s="61"/>
      <c r="AK1582" s="61"/>
      <c r="AL1582" s="56"/>
      <c r="AM1582" s="22"/>
      <c r="AN1582" s="22"/>
      <c r="AO1582" s="22"/>
      <c r="AP1582" s="22"/>
      <c r="AQ1582" s="22"/>
      <c r="AR1582" s="22"/>
      <c r="AS1582" s="22"/>
      <c r="AT1582" s="22"/>
      <c r="AU1582" s="22"/>
      <c r="AV1582" s="22"/>
      <c r="AW1582" s="22"/>
      <c r="AX1582" s="22"/>
      <c r="AY1582" s="22"/>
      <c r="AZ1582" s="22"/>
      <c r="BA1582" s="22"/>
      <c r="BB1582" s="22"/>
      <c r="BC1582" s="22"/>
      <c r="BD1582" s="22"/>
      <c r="BE1582" s="22"/>
      <c r="BF1582" s="22"/>
      <c r="BG1582" s="22"/>
      <c r="BH1582" s="22"/>
      <c r="BI1582" s="22"/>
      <c r="BJ1582" s="22"/>
      <c r="BK1582" s="22"/>
      <c r="BL1582" s="22"/>
      <c r="BM1582" s="22"/>
      <c r="BN1582" s="22"/>
      <c r="BO1582" s="22"/>
      <c r="BP1582" s="22"/>
      <c r="BQ1582" s="22"/>
      <c r="BR1582" s="22"/>
      <c r="BS1582" s="22"/>
      <c r="BT1582" s="22"/>
      <c r="BU1582" s="22"/>
      <c r="BV1582" s="22"/>
      <c r="BW1582" s="22"/>
      <c r="BX1582" s="22"/>
      <c r="BY1582" s="22"/>
      <c r="BZ1582" s="22"/>
      <c r="CA1582" s="22"/>
      <c r="CB1582" s="22"/>
      <c r="CC1582" s="22"/>
      <c r="CD1582" s="22"/>
      <c r="CE1582" s="22"/>
      <c r="CF1582" s="22"/>
      <c r="CG1582" s="22"/>
      <c r="CH1582" s="22"/>
      <c r="CI1582" s="22"/>
      <c r="CJ1582" s="22"/>
      <c r="CK1582" s="22"/>
      <c r="CL1582" s="22"/>
      <c r="CM1582" s="22"/>
      <c r="CN1582" s="22"/>
      <c r="CO1582" s="22"/>
      <c r="CP1582" s="22"/>
      <c r="CQ1582" s="22"/>
      <c r="CR1582" s="22"/>
      <c r="CS1582" s="22"/>
      <c r="CT1582" s="22"/>
      <c r="CU1582" s="22"/>
      <c r="CV1582" s="22"/>
      <c r="CW1582" s="22"/>
      <c r="CX1582" s="22"/>
      <c r="CY1582" s="22"/>
      <c r="CZ1582" s="22"/>
      <c r="DA1582" s="22"/>
      <c r="DB1582" s="22"/>
    </row>
    <row r="1583" spans="1:106" s="23" customFormat="1" ht="15" customHeight="1" x14ac:dyDescent="0.2">
      <c r="A1583" s="60"/>
      <c r="B1583" s="60"/>
      <c r="C1583" s="60"/>
      <c r="D1583" s="60"/>
      <c r="E1583" s="60"/>
      <c r="F1583" s="60"/>
      <c r="G1583" s="60"/>
      <c r="H1583" s="61"/>
      <c r="I1583" s="61"/>
      <c r="J1583" s="61"/>
      <c r="K1583" s="61"/>
      <c r="L1583" s="61"/>
      <c r="M1583" s="61"/>
      <c r="N1583" s="61"/>
      <c r="O1583" s="61"/>
      <c r="P1583" s="61"/>
      <c r="Q1583" s="61"/>
      <c r="R1583" s="61"/>
      <c r="S1583" s="61"/>
      <c r="T1583" s="61"/>
      <c r="U1583" s="61"/>
      <c r="V1583" s="61"/>
      <c r="W1583" s="61"/>
      <c r="X1583" s="61"/>
      <c r="Y1583" s="61"/>
      <c r="Z1583" s="61"/>
      <c r="AA1583" s="61"/>
      <c r="AB1583" s="61"/>
      <c r="AC1583" s="61"/>
      <c r="AD1583" s="61"/>
      <c r="AE1583" s="61"/>
      <c r="AF1583" s="61"/>
      <c r="AG1583" s="61"/>
      <c r="AH1583" s="61"/>
      <c r="AI1583" s="61"/>
      <c r="AJ1583" s="61"/>
      <c r="AK1583" s="61"/>
      <c r="AL1583" s="56"/>
      <c r="AM1583" s="22"/>
      <c r="AN1583" s="22"/>
      <c r="AO1583" s="22"/>
      <c r="AP1583" s="22"/>
      <c r="AQ1583" s="22"/>
      <c r="AR1583" s="22"/>
      <c r="AS1583" s="22"/>
      <c r="AT1583" s="22"/>
      <c r="AU1583" s="22"/>
      <c r="AV1583" s="22"/>
      <c r="AW1583" s="22"/>
      <c r="AX1583" s="22"/>
      <c r="AY1583" s="22"/>
      <c r="AZ1583" s="22"/>
      <c r="BA1583" s="22"/>
      <c r="BB1583" s="22"/>
      <c r="BC1583" s="22"/>
      <c r="BD1583" s="22"/>
      <c r="BE1583" s="22"/>
      <c r="BF1583" s="22"/>
      <c r="BG1583" s="22"/>
      <c r="BH1583" s="22"/>
      <c r="BI1583" s="22"/>
      <c r="BJ1583" s="22"/>
      <c r="BK1583" s="22"/>
      <c r="BL1583" s="22"/>
      <c r="BM1583" s="22"/>
      <c r="BN1583" s="22"/>
      <c r="BO1583" s="22"/>
      <c r="BP1583" s="22"/>
      <c r="BQ1583" s="22"/>
      <c r="BR1583" s="22"/>
      <c r="BS1583" s="22"/>
      <c r="BT1583" s="22"/>
      <c r="BU1583" s="22"/>
      <c r="BV1583" s="22"/>
      <c r="BW1583" s="22"/>
      <c r="BX1583" s="22"/>
      <c r="BY1583" s="22"/>
      <c r="BZ1583" s="22"/>
      <c r="CA1583" s="22"/>
      <c r="CB1583" s="22"/>
      <c r="CC1583" s="22"/>
      <c r="CD1583" s="22"/>
      <c r="CE1583" s="22"/>
      <c r="CF1583" s="22"/>
      <c r="CG1583" s="22"/>
      <c r="CH1583" s="22"/>
      <c r="CI1583" s="22"/>
      <c r="CJ1583" s="22"/>
      <c r="CK1583" s="22"/>
      <c r="CL1583" s="22"/>
      <c r="CM1583" s="22"/>
      <c r="CN1583" s="22"/>
      <c r="CO1583" s="22"/>
      <c r="CP1583" s="22"/>
      <c r="CQ1583" s="22"/>
      <c r="CR1583" s="22"/>
      <c r="CS1583" s="22"/>
      <c r="CT1583" s="22"/>
      <c r="CU1583" s="22"/>
      <c r="CV1583" s="22"/>
      <c r="CW1583" s="22"/>
      <c r="CX1583" s="22"/>
      <c r="CY1583" s="22"/>
      <c r="CZ1583" s="22"/>
      <c r="DA1583" s="22"/>
      <c r="DB1583" s="22"/>
    </row>
    <row r="1584" spans="1:106" s="23" customFormat="1" ht="15" customHeight="1" x14ac:dyDescent="0.2">
      <c r="A1584" s="60"/>
      <c r="B1584" s="60"/>
      <c r="C1584" s="60"/>
      <c r="D1584" s="60"/>
      <c r="E1584" s="60"/>
      <c r="F1584" s="60"/>
      <c r="G1584" s="60"/>
      <c r="H1584" s="61"/>
      <c r="I1584" s="61"/>
      <c r="J1584" s="61"/>
      <c r="K1584" s="61"/>
      <c r="L1584" s="61"/>
      <c r="M1584" s="61"/>
      <c r="N1584" s="61"/>
      <c r="O1584" s="61"/>
      <c r="P1584" s="61"/>
      <c r="Q1584" s="61"/>
      <c r="R1584" s="61"/>
      <c r="S1584" s="61"/>
      <c r="T1584" s="61"/>
      <c r="U1584" s="61"/>
      <c r="V1584" s="61"/>
      <c r="W1584" s="61"/>
      <c r="X1584" s="61"/>
      <c r="Y1584" s="61"/>
      <c r="Z1584" s="61"/>
      <c r="AA1584" s="61"/>
      <c r="AB1584" s="61"/>
      <c r="AC1584" s="61"/>
      <c r="AD1584" s="61"/>
      <c r="AE1584" s="61"/>
      <c r="AF1584" s="61"/>
      <c r="AG1584" s="61"/>
      <c r="AH1584" s="61"/>
      <c r="AI1584" s="61"/>
      <c r="AJ1584" s="61"/>
      <c r="AK1584" s="61"/>
      <c r="AL1584" s="56"/>
      <c r="AM1584" s="22"/>
      <c r="AN1584" s="22"/>
      <c r="AO1584" s="22"/>
      <c r="AP1584" s="22"/>
      <c r="AQ1584" s="22"/>
      <c r="AR1584" s="22"/>
      <c r="AS1584" s="22"/>
      <c r="AT1584" s="22"/>
      <c r="AU1584" s="22"/>
      <c r="AV1584" s="22"/>
      <c r="AW1584" s="22"/>
      <c r="AX1584" s="22"/>
      <c r="AY1584" s="22"/>
      <c r="AZ1584" s="22"/>
      <c r="BA1584" s="22"/>
      <c r="BB1584" s="22"/>
      <c r="BC1584" s="22"/>
      <c r="BD1584" s="22"/>
      <c r="BE1584" s="22"/>
      <c r="BF1584" s="22"/>
      <c r="BG1584" s="22"/>
      <c r="BH1584" s="22"/>
      <c r="BI1584" s="22"/>
      <c r="BJ1584" s="22"/>
      <c r="BK1584" s="22"/>
      <c r="BL1584" s="22"/>
      <c r="BM1584" s="22"/>
      <c r="BN1584" s="22"/>
      <c r="BO1584" s="22"/>
      <c r="BP1584" s="22"/>
      <c r="BQ1584" s="22"/>
      <c r="BR1584" s="22"/>
      <c r="BS1584" s="22"/>
      <c r="BT1584" s="22"/>
      <c r="BU1584" s="22"/>
      <c r="BV1584" s="22"/>
      <c r="BW1584" s="22"/>
      <c r="BX1584" s="22"/>
      <c r="BY1584" s="22"/>
      <c r="BZ1584" s="22"/>
      <c r="CA1584" s="22"/>
      <c r="CB1584" s="22"/>
      <c r="CC1584" s="22"/>
      <c r="CD1584" s="22"/>
      <c r="CE1584" s="22"/>
      <c r="CF1584" s="22"/>
      <c r="CG1584" s="22"/>
      <c r="CH1584" s="22"/>
      <c r="CI1584" s="22"/>
      <c r="CJ1584" s="22"/>
      <c r="CK1584" s="22"/>
      <c r="CL1584" s="22"/>
      <c r="CM1584" s="22"/>
      <c r="CN1584" s="22"/>
      <c r="CO1584" s="22"/>
      <c r="CP1584" s="22"/>
      <c r="CQ1584" s="22"/>
      <c r="CR1584" s="22"/>
      <c r="CS1584" s="22"/>
      <c r="CT1584" s="22"/>
      <c r="CU1584" s="22"/>
      <c r="CV1584" s="22"/>
      <c r="CW1584" s="22"/>
      <c r="CX1584" s="22"/>
      <c r="CY1584" s="22"/>
      <c r="CZ1584" s="22"/>
      <c r="DA1584" s="22"/>
      <c r="DB1584" s="22"/>
    </row>
    <row r="1585" spans="1:106" s="23" customFormat="1" ht="15" customHeight="1" x14ac:dyDescent="0.2">
      <c r="A1585" s="60"/>
      <c r="B1585" s="60"/>
      <c r="C1585" s="60"/>
      <c r="D1585" s="60"/>
      <c r="E1585" s="60"/>
      <c r="F1585" s="60"/>
      <c r="G1585" s="60"/>
      <c r="H1585" s="61"/>
      <c r="I1585" s="61"/>
      <c r="J1585" s="61"/>
      <c r="K1585" s="61"/>
      <c r="L1585" s="61"/>
      <c r="M1585" s="61"/>
      <c r="N1585" s="61"/>
      <c r="O1585" s="61"/>
      <c r="P1585" s="61"/>
      <c r="Q1585" s="61"/>
      <c r="R1585" s="61"/>
      <c r="S1585" s="61"/>
      <c r="T1585" s="61"/>
      <c r="U1585" s="61"/>
      <c r="V1585" s="61"/>
      <c r="W1585" s="61"/>
      <c r="X1585" s="61"/>
      <c r="Y1585" s="61"/>
      <c r="Z1585" s="61"/>
      <c r="AA1585" s="61"/>
      <c r="AB1585" s="61"/>
      <c r="AC1585" s="61"/>
      <c r="AD1585" s="61"/>
      <c r="AE1585" s="61"/>
      <c r="AF1585" s="61"/>
      <c r="AG1585" s="61"/>
      <c r="AH1585" s="61"/>
      <c r="AI1585" s="61"/>
      <c r="AJ1585" s="61"/>
      <c r="AK1585" s="61"/>
      <c r="AL1585" s="56"/>
      <c r="AM1585" s="22"/>
      <c r="AN1585" s="22"/>
      <c r="AO1585" s="22"/>
      <c r="AP1585" s="22"/>
      <c r="AQ1585" s="22"/>
      <c r="AR1585" s="22"/>
      <c r="AS1585" s="22"/>
      <c r="AT1585" s="22"/>
      <c r="AU1585" s="22"/>
      <c r="AV1585" s="22"/>
      <c r="AW1585" s="22"/>
      <c r="AX1585" s="22"/>
      <c r="AY1585" s="22"/>
      <c r="AZ1585" s="22"/>
      <c r="BA1585" s="22"/>
      <c r="BB1585" s="22"/>
      <c r="BC1585" s="22"/>
      <c r="BD1585" s="22"/>
      <c r="BE1585" s="22"/>
      <c r="BF1585" s="22"/>
      <c r="BG1585" s="22"/>
      <c r="BH1585" s="22"/>
      <c r="BI1585" s="22"/>
      <c r="BJ1585" s="22"/>
      <c r="BK1585" s="22"/>
      <c r="BL1585" s="22"/>
      <c r="BM1585" s="22"/>
      <c r="BN1585" s="22"/>
      <c r="BO1585" s="22"/>
      <c r="BP1585" s="22"/>
      <c r="BQ1585" s="22"/>
      <c r="BR1585" s="22"/>
      <c r="BS1585" s="22"/>
      <c r="BT1585" s="22"/>
      <c r="BU1585" s="22"/>
      <c r="BV1585" s="22"/>
      <c r="BW1585" s="22"/>
      <c r="BX1585" s="22"/>
      <c r="BY1585" s="22"/>
      <c r="BZ1585" s="22"/>
      <c r="CA1585" s="22"/>
      <c r="CB1585" s="22"/>
      <c r="CC1585" s="22"/>
      <c r="CD1585" s="22"/>
      <c r="CE1585" s="22"/>
      <c r="CF1585" s="22"/>
      <c r="CG1585" s="22"/>
      <c r="CH1585" s="22"/>
      <c r="CI1585" s="22"/>
      <c r="CJ1585" s="22"/>
      <c r="CK1585" s="22"/>
      <c r="CL1585" s="22"/>
      <c r="CM1585" s="22"/>
      <c r="CN1585" s="22"/>
      <c r="CO1585" s="22"/>
      <c r="CP1585" s="22"/>
      <c r="CQ1585" s="22"/>
      <c r="CR1585" s="22"/>
      <c r="CS1585" s="22"/>
      <c r="CT1585" s="22"/>
      <c r="CU1585" s="22"/>
      <c r="CV1585" s="22"/>
      <c r="CW1585" s="22"/>
      <c r="CX1585" s="22"/>
      <c r="CY1585" s="22"/>
      <c r="CZ1585" s="22"/>
      <c r="DA1585" s="22"/>
      <c r="DB1585" s="22"/>
    </row>
    <row r="1586" spans="1:106" s="23" customFormat="1" ht="15" customHeight="1" x14ac:dyDescent="0.2">
      <c r="A1586" s="60"/>
      <c r="B1586" s="60"/>
      <c r="C1586" s="60"/>
      <c r="D1586" s="60"/>
      <c r="E1586" s="60"/>
      <c r="F1586" s="60"/>
      <c r="G1586" s="60"/>
      <c r="H1586" s="61"/>
      <c r="I1586" s="61"/>
      <c r="J1586" s="61"/>
      <c r="K1586" s="61"/>
      <c r="L1586" s="61"/>
      <c r="M1586" s="61"/>
      <c r="N1586" s="61"/>
      <c r="O1586" s="61"/>
      <c r="P1586" s="61"/>
      <c r="Q1586" s="61"/>
      <c r="R1586" s="61"/>
      <c r="S1586" s="61"/>
      <c r="T1586" s="61"/>
      <c r="U1586" s="61"/>
      <c r="V1586" s="61"/>
      <c r="W1586" s="61"/>
      <c r="X1586" s="61"/>
      <c r="Y1586" s="61"/>
      <c r="Z1586" s="61"/>
      <c r="AA1586" s="61"/>
      <c r="AB1586" s="61"/>
      <c r="AC1586" s="61"/>
      <c r="AD1586" s="61"/>
      <c r="AE1586" s="61"/>
      <c r="AF1586" s="61"/>
      <c r="AG1586" s="61"/>
      <c r="AH1586" s="61"/>
      <c r="AI1586" s="61"/>
      <c r="AJ1586" s="61"/>
      <c r="AK1586" s="61"/>
      <c r="AL1586" s="56"/>
      <c r="AM1586" s="22"/>
      <c r="AN1586" s="22"/>
      <c r="AO1586" s="22"/>
      <c r="AP1586" s="22"/>
      <c r="AQ1586" s="22"/>
      <c r="AR1586" s="22"/>
      <c r="AS1586" s="22"/>
      <c r="AT1586" s="22"/>
      <c r="AU1586" s="22"/>
      <c r="AV1586" s="22"/>
      <c r="AW1586" s="22"/>
      <c r="AX1586" s="22"/>
      <c r="AY1586" s="22"/>
      <c r="AZ1586" s="22"/>
      <c r="BA1586" s="22"/>
      <c r="BB1586" s="22"/>
      <c r="BC1586" s="22"/>
      <c r="BD1586" s="22"/>
      <c r="BE1586" s="22"/>
      <c r="BF1586" s="22"/>
      <c r="BG1586" s="22"/>
      <c r="BH1586" s="22"/>
      <c r="BI1586" s="22"/>
      <c r="BJ1586" s="22"/>
      <c r="BK1586" s="22"/>
      <c r="BL1586" s="22"/>
      <c r="BM1586" s="22"/>
      <c r="BN1586" s="22"/>
      <c r="BO1586" s="22"/>
      <c r="BP1586" s="22"/>
      <c r="BQ1586" s="22"/>
      <c r="BR1586" s="22"/>
      <c r="BS1586" s="22"/>
      <c r="BT1586" s="22"/>
      <c r="BU1586" s="22"/>
      <c r="BV1586" s="22"/>
      <c r="BW1586" s="22"/>
      <c r="BX1586" s="22"/>
      <c r="BY1586" s="22"/>
      <c r="BZ1586" s="22"/>
      <c r="CA1586" s="22"/>
      <c r="CB1586" s="22"/>
      <c r="CC1586" s="22"/>
      <c r="CD1586" s="22"/>
      <c r="CE1586" s="22"/>
      <c r="CF1586" s="22"/>
      <c r="CG1586" s="22"/>
      <c r="CH1586" s="22"/>
      <c r="CI1586" s="22"/>
      <c r="CJ1586" s="22"/>
      <c r="CK1586" s="22"/>
      <c r="CL1586" s="22"/>
      <c r="CM1586" s="22"/>
      <c r="CN1586" s="22"/>
      <c r="CO1586" s="22"/>
      <c r="CP1586" s="22"/>
      <c r="CQ1586" s="22"/>
      <c r="CR1586" s="22"/>
      <c r="CS1586" s="22"/>
      <c r="CT1586" s="22"/>
      <c r="CU1586" s="22"/>
      <c r="CV1586" s="22"/>
      <c r="CW1586" s="22"/>
      <c r="CX1586" s="22"/>
      <c r="CY1586" s="22"/>
      <c r="CZ1586" s="22"/>
      <c r="DA1586" s="22"/>
      <c r="DB1586" s="22"/>
    </row>
    <row r="1587" spans="1:106" s="23" customFormat="1" ht="15" customHeight="1" x14ac:dyDescent="0.2">
      <c r="A1587" s="60"/>
      <c r="B1587" s="60"/>
      <c r="C1587" s="60"/>
      <c r="D1587" s="60"/>
      <c r="E1587" s="60"/>
      <c r="F1587" s="60"/>
      <c r="G1587" s="60"/>
      <c r="H1587" s="61"/>
      <c r="I1587" s="61"/>
      <c r="J1587" s="61"/>
      <c r="K1587" s="61"/>
      <c r="L1587" s="61"/>
      <c r="M1587" s="61"/>
      <c r="N1587" s="61"/>
      <c r="O1587" s="61"/>
      <c r="P1587" s="61"/>
      <c r="Q1587" s="61"/>
      <c r="R1587" s="61"/>
      <c r="S1587" s="61"/>
      <c r="T1587" s="61"/>
      <c r="U1587" s="61"/>
      <c r="V1587" s="61"/>
      <c r="W1587" s="61"/>
      <c r="X1587" s="61"/>
      <c r="Y1587" s="61"/>
      <c r="Z1587" s="61"/>
      <c r="AA1587" s="61"/>
      <c r="AB1587" s="61"/>
      <c r="AC1587" s="61"/>
      <c r="AD1587" s="61"/>
      <c r="AE1587" s="61"/>
      <c r="AF1587" s="61"/>
      <c r="AG1587" s="61"/>
      <c r="AH1587" s="61"/>
      <c r="AI1587" s="61"/>
      <c r="AJ1587" s="61"/>
      <c r="AK1587" s="61"/>
      <c r="AL1587" s="56"/>
      <c r="AM1587" s="22"/>
      <c r="AN1587" s="22"/>
      <c r="AO1587" s="22"/>
      <c r="AP1587" s="22"/>
      <c r="AQ1587" s="22"/>
      <c r="AR1587" s="22"/>
      <c r="AS1587" s="22"/>
      <c r="AT1587" s="22"/>
      <c r="AU1587" s="22"/>
      <c r="AV1587" s="22"/>
      <c r="AW1587" s="22"/>
      <c r="AX1587" s="22"/>
      <c r="AY1587" s="22"/>
      <c r="AZ1587" s="22"/>
      <c r="BA1587" s="22"/>
      <c r="BB1587" s="22"/>
      <c r="BC1587" s="22"/>
      <c r="BD1587" s="22"/>
      <c r="BE1587" s="22"/>
      <c r="BF1587" s="22"/>
      <c r="BG1587" s="22"/>
      <c r="BH1587" s="22"/>
      <c r="BI1587" s="22"/>
      <c r="BJ1587" s="22"/>
      <c r="BK1587" s="22"/>
      <c r="BL1587" s="22"/>
      <c r="BM1587" s="22"/>
      <c r="BN1587" s="22"/>
      <c r="BO1587" s="22"/>
      <c r="BP1587" s="22"/>
      <c r="BQ1587" s="22"/>
      <c r="BR1587" s="22"/>
      <c r="BS1587" s="22"/>
      <c r="BT1587" s="22"/>
      <c r="BU1587" s="22"/>
      <c r="BV1587" s="22"/>
      <c r="BW1587" s="22"/>
      <c r="BX1587" s="22"/>
      <c r="BY1587" s="22"/>
      <c r="BZ1587" s="22"/>
      <c r="CA1587" s="22"/>
      <c r="CB1587" s="22"/>
      <c r="CC1587" s="22"/>
      <c r="CD1587" s="22"/>
      <c r="CE1587" s="22"/>
      <c r="CF1587" s="22"/>
      <c r="CG1587" s="22"/>
      <c r="CH1587" s="22"/>
      <c r="CI1587" s="22"/>
      <c r="CJ1587" s="22"/>
      <c r="CK1587" s="22"/>
      <c r="CL1587" s="22"/>
      <c r="CM1587" s="22"/>
      <c r="CN1587" s="22"/>
      <c r="CO1587" s="22"/>
      <c r="CP1587" s="22"/>
      <c r="CQ1587" s="22"/>
      <c r="CR1587" s="22"/>
      <c r="CS1587" s="22"/>
      <c r="CT1587" s="22"/>
      <c r="CU1587" s="22"/>
      <c r="CV1587" s="22"/>
      <c r="CW1587" s="22"/>
      <c r="CX1587" s="22"/>
      <c r="CY1587" s="22"/>
      <c r="CZ1587" s="22"/>
      <c r="DA1587" s="22"/>
      <c r="DB1587" s="22"/>
    </row>
    <row r="1588" spans="1:106" s="23" customFormat="1" ht="15" customHeight="1" x14ac:dyDescent="0.2">
      <c r="A1588" s="60"/>
      <c r="B1588" s="60"/>
      <c r="C1588" s="60"/>
      <c r="D1588" s="60"/>
      <c r="E1588" s="60"/>
      <c r="F1588" s="60"/>
      <c r="G1588" s="60"/>
      <c r="H1588" s="61"/>
      <c r="I1588" s="61"/>
      <c r="J1588" s="61"/>
      <c r="K1588" s="61"/>
      <c r="L1588" s="61"/>
      <c r="M1588" s="61"/>
      <c r="N1588" s="61"/>
      <c r="O1588" s="61"/>
      <c r="P1588" s="61"/>
      <c r="Q1588" s="61"/>
      <c r="R1588" s="61"/>
      <c r="S1588" s="61"/>
      <c r="T1588" s="61"/>
      <c r="U1588" s="61"/>
      <c r="V1588" s="61"/>
      <c r="W1588" s="61"/>
      <c r="X1588" s="61"/>
      <c r="Y1588" s="61"/>
      <c r="Z1588" s="61"/>
      <c r="AA1588" s="61"/>
      <c r="AB1588" s="61"/>
      <c r="AC1588" s="61"/>
      <c r="AD1588" s="61"/>
      <c r="AE1588" s="61"/>
      <c r="AF1588" s="61"/>
      <c r="AG1588" s="61"/>
      <c r="AH1588" s="61"/>
      <c r="AI1588" s="61"/>
      <c r="AJ1588" s="61"/>
      <c r="AK1588" s="61"/>
      <c r="AL1588" s="56"/>
      <c r="AM1588" s="22"/>
      <c r="AN1588" s="22"/>
      <c r="AO1588" s="22"/>
      <c r="AP1588" s="22"/>
      <c r="AQ1588" s="22"/>
      <c r="AR1588" s="22"/>
      <c r="AS1588" s="22"/>
      <c r="AT1588" s="22"/>
      <c r="AU1588" s="22"/>
      <c r="AV1588" s="22"/>
      <c r="AW1588" s="22"/>
      <c r="AX1588" s="22"/>
      <c r="AY1588" s="22"/>
      <c r="AZ1588" s="22"/>
      <c r="BA1588" s="22"/>
      <c r="BB1588" s="22"/>
      <c r="BC1588" s="22"/>
      <c r="BD1588" s="22"/>
      <c r="BE1588" s="22"/>
      <c r="BF1588" s="22"/>
      <c r="BG1588" s="22"/>
      <c r="BH1588" s="22"/>
      <c r="BI1588" s="22"/>
      <c r="BJ1588" s="22"/>
      <c r="BK1588" s="22"/>
      <c r="BL1588" s="22"/>
      <c r="BM1588" s="22"/>
      <c r="BN1588" s="22"/>
      <c r="BO1588" s="22"/>
      <c r="BP1588" s="22"/>
      <c r="BQ1588" s="22"/>
      <c r="BR1588" s="22"/>
      <c r="BS1588" s="22"/>
      <c r="BT1588" s="22"/>
      <c r="BU1588" s="22"/>
      <c r="BV1588" s="22"/>
      <c r="BW1588" s="22"/>
      <c r="BX1588" s="22"/>
      <c r="BY1588" s="22"/>
      <c r="BZ1588" s="22"/>
      <c r="CA1588" s="22"/>
      <c r="CB1588" s="22"/>
      <c r="CC1588" s="22"/>
      <c r="CD1588" s="22"/>
      <c r="CE1588" s="22"/>
      <c r="CF1588" s="22"/>
      <c r="CG1588" s="22"/>
      <c r="CH1588" s="22"/>
      <c r="CI1588" s="22"/>
      <c r="CJ1588" s="22"/>
      <c r="CK1588" s="22"/>
      <c r="CL1588" s="22"/>
      <c r="CM1588" s="22"/>
      <c r="CN1588" s="22"/>
      <c r="CO1588" s="22"/>
      <c r="CP1588" s="22"/>
      <c r="CQ1588" s="22"/>
      <c r="CR1588" s="22"/>
      <c r="CS1588" s="22"/>
      <c r="CT1588" s="22"/>
      <c r="CU1588" s="22"/>
      <c r="CV1588" s="22"/>
      <c r="CW1588" s="22"/>
      <c r="CX1588" s="22"/>
      <c r="CY1588" s="22"/>
      <c r="CZ1588" s="22"/>
      <c r="DA1588" s="22"/>
      <c r="DB1588" s="22"/>
    </row>
    <row r="1589" spans="1:106" s="23" customFormat="1" ht="15" customHeight="1" x14ac:dyDescent="0.2">
      <c r="A1589" s="60"/>
      <c r="B1589" s="60"/>
      <c r="C1589" s="60"/>
      <c r="D1589" s="60"/>
      <c r="E1589" s="60"/>
      <c r="F1589" s="60"/>
      <c r="G1589" s="60"/>
      <c r="H1589" s="61"/>
      <c r="I1589" s="61"/>
      <c r="J1589" s="61"/>
      <c r="K1589" s="61"/>
      <c r="L1589" s="61"/>
      <c r="M1589" s="61"/>
      <c r="N1589" s="61"/>
      <c r="O1589" s="61"/>
      <c r="P1589" s="61"/>
      <c r="Q1589" s="61"/>
      <c r="R1589" s="61"/>
      <c r="S1589" s="61"/>
      <c r="T1589" s="61"/>
      <c r="U1589" s="61"/>
      <c r="V1589" s="61"/>
      <c r="W1589" s="61"/>
      <c r="X1589" s="61"/>
      <c r="Y1589" s="61"/>
      <c r="Z1589" s="61"/>
      <c r="AA1589" s="61"/>
      <c r="AB1589" s="61"/>
      <c r="AC1589" s="61"/>
      <c r="AD1589" s="61"/>
      <c r="AE1589" s="61"/>
      <c r="AF1589" s="61"/>
      <c r="AG1589" s="61"/>
      <c r="AH1589" s="61"/>
      <c r="AI1589" s="61"/>
      <c r="AJ1589" s="61"/>
      <c r="AK1589" s="61"/>
      <c r="AL1589" s="56"/>
      <c r="AM1589" s="22"/>
      <c r="AN1589" s="22"/>
      <c r="AO1589" s="22"/>
      <c r="AP1589" s="22"/>
      <c r="AQ1589" s="22"/>
      <c r="AR1589" s="22"/>
      <c r="AS1589" s="22"/>
      <c r="AT1589" s="22"/>
      <c r="AU1589" s="22"/>
      <c r="AV1589" s="22"/>
      <c r="AW1589" s="22"/>
      <c r="AX1589" s="22"/>
      <c r="AY1589" s="22"/>
      <c r="AZ1589" s="22"/>
      <c r="BA1589" s="22"/>
      <c r="BB1589" s="22"/>
      <c r="BC1589" s="22"/>
      <c r="BD1589" s="22"/>
      <c r="BE1589" s="22"/>
      <c r="BF1589" s="22"/>
      <c r="BG1589" s="22"/>
      <c r="BH1589" s="22"/>
      <c r="BI1589" s="22"/>
      <c r="BJ1589" s="22"/>
      <c r="BK1589" s="22"/>
      <c r="BL1589" s="22"/>
      <c r="BM1589" s="22"/>
      <c r="BN1589" s="22"/>
      <c r="BO1589" s="22"/>
      <c r="BP1589" s="22"/>
      <c r="BQ1589" s="22"/>
      <c r="BR1589" s="22"/>
      <c r="BS1589" s="22"/>
      <c r="BT1589" s="22"/>
      <c r="BU1589" s="22"/>
      <c r="BV1589" s="22"/>
      <c r="BW1589" s="22"/>
      <c r="BX1589" s="22"/>
      <c r="BY1589" s="22"/>
      <c r="BZ1589" s="22"/>
      <c r="CA1589" s="22"/>
      <c r="CB1589" s="22"/>
      <c r="CC1589" s="22"/>
      <c r="CD1589" s="22"/>
      <c r="CE1589" s="22"/>
      <c r="CF1589" s="22"/>
      <c r="CG1589" s="22"/>
      <c r="CH1589" s="22"/>
      <c r="CI1589" s="22"/>
      <c r="CJ1589" s="22"/>
      <c r="CK1589" s="22"/>
      <c r="CL1589" s="22"/>
      <c r="CM1589" s="22"/>
      <c r="CN1589" s="22"/>
      <c r="CO1589" s="22"/>
      <c r="CP1589" s="22"/>
      <c r="CQ1589" s="22"/>
      <c r="CR1589" s="22"/>
      <c r="CS1589" s="22"/>
      <c r="CT1589" s="22"/>
      <c r="CU1589" s="22"/>
      <c r="CV1589" s="22"/>
      <c r="CW1589" s="22"/>
      <c r="CX1589" s="22"/>
      <c r="CY1589" s="22"/>
      <c r="CZ1589" s="22"/>
      <c r="DA1589" s="22"/>
      <c r="DB1589" s="22"/>
    </row>
    <row r="1590" spans="1:106" s="23" customFormat="1" ht="15" customHeight="1" x14ac:dyDescent="0.2">
      <c r="A1590" s="60"/>
      <c r="B1590" s="60"/>
      <c r="C1590" s="60"/>
      <c r="D1590" s="60"/>
      <c r="E1590" s="60"/>
      <c r="F1590" s="60"/>
      <c r="G1590" s="60"/>
      <c r="H1590" s="61"/>
      <c r="I1590" s="61"/>
      <c r="J1590" s="61"/>
      <c r="K1590" s="61"/>
      <c r="L1590" s="61"/>
      <c r="M1590" s="61"/>
      <c r="N1590" s="61"/>
      <c r="O1590" s="61"/>
      <c r="P1590" s="61"/>
      <c r="Q1590" s="61"/>
      <c r="R1590" s="61"/>
      <c r="S1590" s="61"/>
      <c r="T1590" s="61"/>
      <c r="U1590" s="61"/>
      <c r="V1590" s="61"/>
      <c r="W1590" s="61"/>
      <c r="X1590" s="61"/>
      <c r="Y1590" s="61"/>
      <c r="Z1590" s="61"/>
      <c r="AA1590" s="61"/>
      <c r="AB1590" s="61"/>
      <c r="AC1590" s="61"/>
      <c r="AD1590" s="61"/>
      <c r="AE1590" s="61"/>
      <c r="AF1590" s="61"/>
      <c r="AG1590" s="61"/>
      <c r="AH1590" s="61"/>
      <c r="AI1590" s="61"/>
      <c r="AJ1590" s="61"/>
      <c r="AK1590" s="61"/>
      <c r="AL1590" s="56"/>
      <c r="AM1590" s="22"/>
      <c r="AN1590" s="22"/>
      <c r="AO1590" s="22"/>
      <c r="AP1590" s="22"/>
      <c r="AQ1590" s="22"/>
      <c r="AR1590" s="22"/>
      <c r="AS1590" s="22"/>
      <c r="AT1590" s="22"/>
      <c r="AU1590" s="22"/>
      <c r="AV1590" s="22"/>
      <c r="AW1590" s="22"/>
      <c r="AX1590" s="22"/>
      <c r="AY1590" s="22"/>
      <c r="AZ1590" s="22"/>
      <c r="BA1590" s="22"/>
      <c r="BB1590" s="22"/>
      <c r="BC1590" s="22"/>
      <c r="BD1590" s="22"/>
      <c r="BE1590" s="22"/>
      <c r="BF1590" s="22"/>
      <c r="BG1590" s="22"/>
      <c r="BH1590" s="22"/>
      <c r="BI1590" s="22"/>
      <c r="BJ1590" s="22"/>
      <c r="BK1590" s="22"/>
      <c r="BL1590" s="22"/>
      <c r="BM1590" s="22"/>
      <c r="BN1590" s="22"/>
      <c r="BO1590" s="22"/>
      <c r="BP1590" s="22"/>
      <c r="BQ1590" s="22"/>
      <c r="BR1590" s="22"/>
      <c r="BS1590" s="22"/>
      <c r="BT1590" s="22"/>
      <c r="BU1590" s="22"/>
      <c r="BV1590" s="22"/>
      <c r="BW1590" s="22"/>
      <c r="BX1590" s="22"/>
      <c r="BY1590" s="22"/>
      <c r="BZ1590" s="22"/>
      <c r="CA1590" s="22"/>
      <c r="CB1590" s="22"/>
      <c r="CC1590" s="22"/>
      <c r="CD1590" s="22"/>
      <c r="CE1590" s="22"/>
      <c r="CF1590" s="22"/>
      <c r="CG1590" s="22"/>
      <c r="CH1590" s="22"/>
      <c r="CI1590" s="22"/>
      <c r="CJ1590" s="22"/>
      <c r="CK1590" s="22"/>
      <c r="CL1590" s="22"/>
      <c r="CM1590" s="22"/>
      <c r="CN1590" s="22"/>
      <c r="CO1590" s="22"/>
      <c r="CP1590" s="22"/>
      <c r="CQ1590" s="22"/>
      <c r="CR1590" s="22"/>
      <c r="CS1590" s="22"/>
      <c r="CT1590" s="22"/>
      <c r="CU1590" s="22"/>
      <c r="CV1590" s="22"/>
      <c r="CW1590" s="22"/>
      <c r="CX1590" s="22"/>
      <c r="CY1590" s="22"/>
      <c r="CZ1590" s="22"/>
      <c r="DA1590" s="22"/>
      <c r="DB1590" s="22"/>
    </row>
    <row r="1591" spans="1:106" s="23" customFormat="1" ht="15" customHeight="1" x14ac:dyDescent="0.2">
      <c r="A1591" s="60"/>
      <c r="B1591" s="60"/>
      <c r="C1591" s="60"/>
      <c r="D1591" s="60"/>
      <c r="E1591" s="60"/>
      <c r="F1591" s="60"/>
      <c r="G1591" s="60"/>
      <c r="H1591" s="61"/>
      <c r="I1591" s="61"/>
      <c r="J1591" s="61"/>
      <c r="K1591" s="61"/>
      <c r="L1591" s="61"/>
      <c r="M1591" s="61"/>
      <c r="N1591" s="61"/>
      <c r="O1591" s="61"/>
      <c r="P1591" s="61"/>
      <c r="Q1591" s="61"/>
      <c r="R1591" s="61"/>
      <c r="S1591" s="61"/>
      <c r="T1591" s="61"/>
      <c r="U1591" s="61"/>
      <c r="V1591" s="61"/>
      <c r="W1591" s="61"/>
      <c r="X1591" s="61"/>
      <c r="Y1591" s="61"/>
      <c r="Z1591" s="61"/>
      <c r="AA1591" s="61"/>
      <c r="AB1591" s="61"/>
      <c r="AC1591" s="61"/>
      <c r="AD1591" s="61"/>
      <c r="AE1591" s="61"/>
      <c r="AF1591" s="61"/>
      <c r="AG1591" s="61"/>
      <c r="AH1591" s="61"/>
      <c r="AI1591" s="61"/>
      <c r="AJ1591" s="61"/>
      <c r="AK1591" s="61"/>
      <c r="AL1591" s="56"/>
      <c r="AM1591" s="22"/>
      <c r="AN1591" s="22"/>
      <c r="AO1591" s="22"/>
      <c r="AP1591" s="22"/>
      <c r="AQ1591" s="22"/>
      <c r="AR1591" s="22"/>
      <c r="AS1591" s="22"/>
      <c r="AT1591" s="22"/>
      <c r="AU1591" s="22"/>
      <c r="AV1591" s="22"/>
      <c r="AW1591" s="22"/>
      <c r="AX1591" s="22"/>
      <c r="AY1591" s="22"/>
      <c r="AZ1591" s="22"/>
      <c r="BA1591" s="22"/>
      <c r="BB1591" s="22"/>
      <c r="BC1591" s="22"/>
      <c r="BD1591" s="22"/>
      <c r="BE1591" s="22"/>
      <c r="BF1591" s="22"/>
      <c r="BG1591" s="22"/>
      <c r="BH1591" s="22"/>
      <c r="BI1591" s="22"/>
      <c r="BJ1591" s="22"/>
      <c r="BK1591" s="22"/>
      <c r="BL1591" s="22"/>
      <c r="BM1591" s="22"/>
      <c r="BN1591" s="22"/>
      <c r="BO1591" s="22"/>
      <c r="BP1591" s="22"/>
      <c r="BQ1591" s="22"/>
      <c r="BR1591" s="22"/>
      <c r="BS1591" s="22"/>
      <c r="BT1591" s="22"/>
      <c r="BU1591" s="22"/>
      <c r="BV1591" s="22"/>
      <c r="BW1591" s="22"/>
      <c r="BX1591" s="22"/>
      <c r="BY1591" s="22"/>
      <c r="BZ1591" s="22"/>
      <c r="CA1591" s="22"/>
      <c r="CB1591" s="22"/>
      <c r="CC1591" s="22"/>
      <c r="CD1591" s="22"/>
      <c r="CE1591" s="22"/>
      <c r="CF1591" s="22"/>
      <c r="CG1591" s="22"/>
      <c r="CH1591" s="22"/>
      <c r="CI1591" s="22"/>
      <c r="CJ1591" s="22"/>
      <c r="CK1591" s="22"/>
      <c r="CL1591" s="22"/>
      <c r="CM1591" s="22"/>
      <c r="CN1591" s="22"/>
      <c r="CO1591" s="22"/>
      <c r="CP1591" s="22"/>
      <c r="CQ1591" s="22"/>
      <c r="CR1591" s="22"/>
      <c r="CS1591" s="22"/>
      <c r="CT1591" s="22"/>
      <c r="CU1591" s="22"/>
      <c r="CV1591" s="22"/>
      <c r="CW1591" s="22"/>
      <c r="CX1591" s="22"/>
      <c r="CY1591" s="22"/>
      <c r="CZ1591" s="22"/>
      <c r="DA1591" s="22"/>
      <c r="DB1591" s="22"/>
    </row>
    <row r="1592" spans="1:106" s="23" customFormat="1" ht="15" customHeight="1" x14ac:dyDescent="0.2">
      <c r="A1592" s="60"/>
      <c r="B1592" s="60"/>
      <c r="C1592" s="60"/>
      <c r="D1592" s="60"/>
      <c r="E1592" s="60"/>
      <c r="F1592" s="60"/>
      <c r="G1592" s="60"/>
      <c r="H1592" s="61"/>
      <c r="I1592" s="61"/>
      <c r="J1592" s="61"/>
      <c r="K1592" s="61"/>
      <c r="L1592" s="61"/>
      <c r="M1592" s="61"/>
      <c r="N1592" s="61"/>
      <c r="O1592" s="61"/>
      <c r="P1592" s="61"/>
      <c r="Q1592" s="61"/>
      <c r="R1592" s="61"/>
      <c r="S1592" s="61"/>
      <c r="T1592" s="61"/>
      <c r="U1592" s="61"/>
      <c r="V1592" s="61"/>
      <c r="W1592" s="61"/>
      <c r="X1592" s="61"/>
      <c r="Y1592" s="61"/>
      <c r="Z1592" s="61"/>
      <c r="AA1592" s="61"/>
      <c r="AB1592" s="61"/>
      <c r="AC1592" s="61"/>
      <c r="AD1592" s="61"/>
      <c r="AE1592" s="61"/>
      <c r="AF1592" s="61"/>
      <c r="AG1592" s="61"/>
      <c r="AH1592" s="61"/>
      <c r="AI1592" s="61"/>
      <c r="AJ1592" s="61"/>
      <c r="AK1592" s="61"/>
      <c r="AL1592" s="56"/>
      <c r="AM1592" s="22"/>
      <c r="AN1592" s="22"/>
      <c r="AO1592" s="22"/>
      <c r="AP1592" s="22"/>
      <c r="AQ1592" s="22"/>
      <c r="AR1592" s="22"/>
      <c r="AS1592" s="22"/>
      <c r="AT1592" s="22"/>
      <c r="AU1592" s="22"/>
      <c r="AV1592" s="22"/>
      <c r="AW1592" s="22"/>
      <c r="AX1592" s="22"/>
      <c r="AY1592" s="22"/>
      <c r="AZ1592" s="22"/>
      <c r="BA1592" s="22"/>
      <c r="BB1592" s="22"/>
      <c r="BC1592" s="22"/>
      <c r="BD1592" s="22"/>
      <c r="BE1592" s="22"/>
      <c r="BF1592" s="22"/>
      <c r="BG1592" s="22"/>
      <c r="BH1592" s="22"/>
      <c r="BI1592" s="22"/>
      <c r="BJ1592" s="22"/>
      <c r="BK1592" s="22"/>
      <c r="BL1592" s="22"/>
      <c r="BM1592" s="22"/>
      <c r="BN1592" s="22"/>
      <c r="BO1592" s="22"/>
      <c r="BP1592" s="22"/>
      <c r="BQ1592" s="22"/>
      <c r="BR1592" s="22"/>
      <c r="BS1592" s="22"/>
      <c r="BT1592" s="22"/>
      <c r="BU1592" s="22"/>
      <c r="BV1592" s="22"/>
      <c r="BW1592" s="22"/>
      <c r="BX1592" s="22"/>
      <c r="BY1592" s="22"/>
      <c r="BZ1592" s="22"/>
      <c r="CA1592" s="22"/>
      <c r="CB1592" s="22"/>
      <c r="CC1592" s="22"/>
      <c r="CD1592" s="22"/>
      <c r="CE1592" s="22"/>
      <c r="CF1592" s="22"/>
      <c r="CG1592" s="22"/>
      <c r="CH1592" s="22"/>
      <c r="CI1592" s="22"/>
      <c r="CJ1592" s="22"/>
      <c r="CK1592" s="22"/>
      <c r="CL1592" s="22"/>
      <c r="CM1592" s="22"/>
      <c r="CN1592" s="22"/>
      <c r="CO1592" s="22"/>
      <c r="CP1592" s="22"/>
      <c r="CQ1592" s="22"/>
      <c r="CR1592" s="22"/>
      <c r="CS1592" s="22"/>
      <c r="CT1592" s="22"/>
      <c r="CU1592" s="22"/>
      <c r="CV1592" s="22"/>
      <c r="CW1592" s="22"/>
      <c r="CX1592" s="22"/>
      <c r="CY1592" s="22"/>
      <c r="CZ1592" s="22"/>
      <c r="DA1592" s="22"/>
      <c r="DB1592" s="22"/>
    </row>
    <row r="1593" spans="1:106" s="23" customFormat="1" ht="15" customHeight="1" x14ac:dyDescent="0.2">
      <c r="A1593" s="60"/>
      <c r="B1593" s="60"/>
      <c r="C1593" s="60"/>
      <c r="D1593" s="60"/>
      <c r="E1593" s="60"/>
      <c r="F1593" s="60"/>
      <c r="G1593" s="60"/>
      <c r="H1593" s="61"/>
      <c r="I1593" s="61"/>
      <c r="J1593" s="61"/>
      <c r="K1593" s="61"/>
      <c r="L1593" s="61"/>
      <c r="M1593" s="61"/>
      <c r="N1593" s="61"/>
      <c r="O1593" s="61"/>
      <c r="P1593" s="61"/>
      <c r="Q1593" s="61"/>
      <c r="R1593" s="61"/>
      <c r="S1593" s="61"/>
      <c r="T1593" s="61"/>
      <c r="U1593" s="61"/>
      <c r="V1593" s="61"/>
      <c r="W1593" s="61"/>
      <c r="X1593" s="61"/>
      <c r="Y1593" s="61"/>
      <c r="Z1593" s="61"/>
      <c r="AA1593" s="61"/>
      <c r="AB1593" s="61"/>
      <c r="AC1593" s="61"/>
      <c r="AD1593" s="61"/>
      <c r="AE1593" s="61"/>
      <c r="AF1593" s="61"/>
      <c r="AG1593" s="61"/>
      <c r="AH1593" s="61"/>
      <c r="AI1593" s="61"/>
      <c r="AJ1593" s="61"/>
      <c r="AK1593" s="61"/>
      <c r="AL1593" s="56"/>
      <c r="AM1593" s="22"/>
      <c r="AN1593" s="22"/>
      <c r="AO1593" s="22"/>
      <c r="AP1593" s="22"/>
      <c r="AQ1593" s="22"/>
      <c r="AR1593" s="22"/>
      <c r="AS1593" s="22"/>
      <c r="AT1593" s="22"/>
      <c r="AU1593" s="22"/>
      <c r="AV1593" s="22"/>
      <c r="AW1593" s="22"/>
      <c r="AX1593" s="22"/>
      <c r="AY1593" s="22"/>
      <c r="AZ1593" s="22"/>
      <c r="BA1593" s="22"/>
      <c r="BB1593" s="22"/>
      <c r="BC1593" s="22"/>
      <c r="BD1593" s="22"/>
      <c r="BE1593" s="22"/>
      <c r="BF1593" s="22"/>
      <c r="BG1593" s="22"/>
      <c r="BH1593" s="22"/>
      <c r="BI1593" s="22"/>
      <c r="BJ1593" s="22"/>
      <c r="BK1593" s="22"/>
      <c r="BL1593" s="22"/>
      <c r="BM1593" s="22"/>
      <c r="BN1593" s="22"/>
      <c r="BO1593" s="22"/>
      <c r="BP1593" s="22"/>
      <c r="BQ1593" s="22"/>
      <c r="BR1593" s="22"/>
      <c r="BS1593" s="22"/>
      <c r="BT1593" s="22"/>
      <c r="BU1593" s="22"/>
      <c r="BV1593" s="22"/>
      <c r="BW1593" s="22"/>
      <c r="BX1593" s="22"/>
      <c r="BY1593" s="22"/>
      <c r="BZ1593" s="22"/>
      <c r="CA1593" s="22"/>
      <c r="CB1593" s="22"/>
      <c r="CC1593" s="22"/>
      <c r="CD1593" s="22"/>
      <c r="CE1593" s="22"/>
      <c r="CF1593" s="22"/>
      <c r="CG1593" s="22"/>
      <c r="CH1593" s="22"/>
      <c r="CI1593" s="22"/>
      <c r="CJ1593" s="22"/>
      <c r="CK1593" s="22"/>
      <c r="CL1593" s="22"/>
      <c r="CM1593" s="22"/>
      <c r="CN1593" s="22"/>
      <c r="CO1593" s="22"/>
      <c r="CP1593" s="22"/>
      <c r="CQ1593" s="22"/>
      <c r="CR1593" s="22"/>
      <c r="CS1593" s="22"/>
      <c r="CT1593" s="22"/>
      <c r="CU1593" s="22"/>
      <c r="CV1593" s="22"/>
      <c r="CW1593" s="22"/>
      <c r="CX1593" s="22"/>
      <c r="CY1593" s="22"/>
      <c r="CZ1593" s="22"/>
      <c r="DA1593" s="22"/>
      <c r="DB1593" s="22"/>
    </row>
    <row r="1594" spans="1:106" s="23" customFormat="1" ht="15" customHeight="1" x14ac:dyDescent="0.2">
      <c r="A1594" s="60"/>
      <c r="B1594" s="60"/>
      <c r="C1594" s="60"/>
      <c r="D1594" s="60"/>
      <c r="E1594" s="60"/>
      <c r="F1594" s="60"/>
      <c r="G1594" s="60"/>
      <c r="H1594" s="61"/>
      <c r="I1594" s="61"/>
      <c r="J1594" s="61"/>
      <c r="K1594" s="61"/>
      <c r="L1594" s="61"/>
      <c r="M1594" s="61"/>
      <c r="N1594" s="61"/>
      <c r="O1594" s="61"/>
      <c r="P1594" s="61"/>
      <c r="Q1594" s="61"/>
      <c r="R1594" s="61"/>
      <c r="S1594" s="61"/>
      <c r="T1594" s="61"/>
      <c r="U1594" s="61"/>
      <c r="V1594" s="61"/>
      <c r="W1594" s="61"/>
      <c r="X1594" s="61"/>
      <c r="Y1594" s="61"/>
      <c r="Z1594" s="61"/>
      <c r="AA1594" s="61"/>
      <c r="AB1594" s="61"/>
      <c r="AC1594" s="61"/>
      <c r="AD1594" s="61"/>
      <c r="AE1594" s="61"/>
      <c r="AF1594" s="61"/>
      <c r="AG1594" s="61"/>
      <c r="AH1594" s="61"/>
      <c r="AI1594" s="61"/>
      <c r="AJ1594" s="61"/>
      <c r="AK1594" s="61"/>
      <c r="AL1594" s="56"/>
      <c r="AM1594" s="22"/>
      <c r="AN1594" s="22"/>
      <c r="AO1594" s="22"/>
      <c r="AP1594" s="22"/>
      <c r="AQ1594" s="22"/>
      <c r="AR1594" s="22"/>
      <c r="AS1594" s="22"/>
      <c r="AT1594" s="22"/>
      <c r="AU1594" s="22"/>
      <c r="AV1594" s="22"/>
      <c r="AW1594" s="22"/>
      <c r="AX1594" s="22"/>
      <c r="AY1594" s="22"/>
      <c r="AZ1594" s="22"/>
      <c r="BA1594" s="22"/>
      <c r="BB1594" s="22"/>
      <c r="BC1594" s="22"/>
      <c r="BD1594" s="22"/>
      <c r="BE1594" s="22"/>
      <c r="BF1594" s="22"/>
      <c r="BG1594" s="22"/>
      <c r="BH1594" s="22"/>
      <c r="BI1594" s="22"/>
      <c r="BJ1594" s="22"/>
      <c r="BK1594" s="22"/>
      <c r="BL1594" s="22"/>
      <c r="BM1594" s="22"/>
      <c r="BN1594" s="22"/>
      <c r="BO1594" s="22"/>
      <c r="BP1594" s="22"/>
      <c r="BQ1594" s="22"/>
      <c r="BR1594" s="22"/>
      <c r="BS1594" s="22"/>
      <c r="BT1594" s="22"/>
      <c r="BU1594" s="22"/>
      <c r="BV1594" s="22"/>
      <c r="BW1594" s="22"/>
      <c r="BX1594" s="22"/>
      <c r="BY1594" s="22"/>
      <c r="BZ1594" s="22"/>
      <c r="CA1594" s="22"/>
      <c r="CB1594" s="22"/>
      <c r="CC1594" s="22"/>
      <c r="CD1594" s="22"/>
      <c r="CE1594" s="22"/>
      <c r="CF1594" s="22"/>
      <c r="CG1594" s="22"/>
      <c r="CH1594" s="22"/>
      <c r="CI1594" s="22"/>
      <c r="CJ1594" s="22"/>
      <c r="CK1594" s="22"/>
      <c r="CL1594" s="22"/>
      <c r="CM1594" s="22"/>
      <c r="CN1594" s="22"/>
      <c r="CO1594" s="22"/>
      <c r="CP1594" s="22"/>
      <c r="CQ1594" s="22"/>
      <c r="CR1594" s="22"/>
      <c r="CS1594" s="22"/>
      <c r="CT1594" s="22"/>
      <c r="CU1594" s="22"/>
      <c r="CV1594" s="22"/>
      <c r="CW1594" s="22"/>
      <c r="CX1594" s="22"/>
      <c r="CY1594" s="22"/>
      <c r="CZ1594" s="22"/>
      <c r="DA1594" s="22"/>
      <c r="DB1594" s="22"/>
    </row>
    <row r="1595" spans="1:106" s="23" customFormat="1" ht="15" customHeight="1" x14ac:dyDescent="0.2">
      <c r="A1595" s="60"/>
      <c r="B1595" s="60"/>
      <c r="C1595" s="60"/>
      <c r="D1595" s="60"/>
      <c r="E1595" s="60"/>
      <c r="F1595" s="60"/>
      <c r="G1595" s="60"/>
      <c r="H1595" s="61"/>
      <c r="I1595" s="61"/>
      <c r="J1595" s="61"/>
      <c r="K1595" s="61"/>
      <c r="L1595" s="61"/>
      <c r="M1595" s="61"/>
      <c r="N1595" s="61"/>
      <c r="O1595" s="61"/>
      <c r="P1595" s="61"/>
      <c r="Q1595" s="61"/>
      <c r="R1595" s="61"/>
      <c r="S1595" s="61"/>
      <c r="T1595" s="61"/>
      <c r="U1595" s="61"/>
      <c r="V1595" s="61"/>
      <c r="W1595" s="61"/>
      <c r="X1595" s="61"/>
      <c r="Y1595" s="61"/>
      <c r="Z1595" s="61"/>
      <c r="AA1595" s="61"/>
      <c r="AB1595" s="61"/>
      <c r="AC1595" s="61"/>
      <c r="AD1595" s="61"/>
      <c r="AE1595" s="61"/>
      <c r="AF1595" s="61"/>
      <c r="AG1595" s="61"/>
      <c r="AH1595" s="61"/>
      <c r="AI1595" s="61"/>
      <c r="AJ1595" s="61"/>
      <c r="AK1595" s="61"/>
      <c r="AL1595" s="56"/>
      <c r="AM1595" s="22"/>
      <c r="AN1595" s="22"/>
      <c r="AO1595" s="22"/>
      <c r="AP1595" s="22"/>
      <c r="AQ1595" s="22"/>
      <c r="AR1595" s="22"/>
      <c r="AS1595" s="22"/>
      <c r="AT1595" s="22"/>
      <c r="AU1595" s="22"/>
      <c r="AV1595" s="22"/>
      <c r="AW1595" s="22"/>
      <c r="AX1595" s="22"/>
      <c r="AY1595" s="22"/>
      <c r="AZ1595" s="22"/>
      <c r="BA1595" s="22"/>
      <c r="BB1595" s="22"/>
      <c r="BC1595" s="22"/>
      <c r="BD1595" s="22"/>
      <c r="BE1595" s="22"/>
      <c r="BF1595" s="22"/>
      <c r="BG1595" s="22"/>
      <c r="BH1595" s="22"/>
      <c r="BI1595" s="22"/>
      <c r="BJ1595" s="22"/>
      <c r="BK1595" s="22"/>
      <c r="BL1595" s="22"/>
      <c r="BM1595" s="22"/>
      <c r="BN1595" s="22"/>
      <c r="BO1595" s="22"/>
      <c r="BP1595" s="22"/>
      <c r="BQ1595" s="22"/>
      <c r="BR1595" s="22"/>
      <c r="BS1595" s="22"/>
      <c r="BT1595" s="22"/>
      <c r="BU1595" s="22"/>
      <c r="BV1595" s="22"/>
      <c r="BW1595" s="22"/>
      <c r="BX1595" s="22"/>
      <c r="BY1595" s="22"/>
      <c r="BZ1595" s="22"/>
      <c r="CA1595" s="22"/>
      <c r="CB1595" s="22"/>
      <c r="CC1595" s="22"/>
      <c r="CD1595" s="22"/>
      <c r="CE1595" s="22"/>
      <c r="CF1595" s="22"/>
      <c r="CG1595" s="22"/>
      <c r="CH1595" s="22"/>
      <c r="CI1595" s="22"/>
      <c r="CJ1595" s="22"/>
      <c r="CK1595" s="22"/>
      <c r="CL1595" s="22"/>
      <c r="CM1595" s="22"/>
      <c r="CN1595" s="22"/>
      <c r="CO1595" s="22"/>
      <c r="CP1595" s="22"/>
      <c r="CQ1595" s="22"/>
      <c r="CR1595" s="22"/>
      <c r="CS1595" s="22"/>
      <c r="CT1595" s="22"/>
      <c r="CU1595" s="22"/>
      <c r="CV1595" s="22"/>
      <c r="CW1595" s="22"/>
      <c r="CX1595" s="22"/>
      <c r="CY1595" s="22"/>
      <c r="CZ1595" s="22"/>
      <c r="DA1595" s="22"/>
      <c r="DB1595" s="22"/>
    </row>
    <row r="1596" spans="1:106" s="23" customFormat="1" ht="15" customHeight="1" x14ac:dyDescent="0.2">
      <c r="A1596" s="60"/>
      <c r="B1596" s="60"/>
      <c r="C1596" s="60"/>
      <c r="D1596" s="60"/>
      <c r="E1596" s="60"/>
      <c r="F1596" s="60"/>
      <c r="G1596" s="60"/>
      <c r="H1596" s="61"/>
      <c r="I1596" s="61"/>
      <c r="J1596" s="61"/>
      <c r="K1596" s="61"/>
      <c r="L1596" s="61"/>
      <c r="M1596" s="61"/>
      <c r="N1596" s="61"/>
      <c r="O1596" s="61"/>
      <c r="P1596" s="61"/>
      <c r="Q1596" s="61"/>
      <c r="R1596" s="61"/>
      <c r="S1596" s="61"/>
      <c r="T1596" s="61"/>
      <c r="U1596" s="61"/>
      <c r="V1596" s="61"/>
      <c r="W1596" s="61"/>
      <c r="X1596" s="61"/>
      <c r="Y1596" s="61"/>
      <c r="Z1596" s="61"/>
      <c r="AA1596" s="61"/>
      <c r="AB1596" s="61"/>
      <c r="AC1596" s="61"/>
      <c r="AD1596" s="61"/>
      <c r="AE1596" s="61"/>
      <c r="AF1596" s="61"/>
      <c r="AG1596" s="61"/>
      <c r="AH1596" s="61"/>
      <c r="AI1596" s="61"/>
      <c r="AJ1596" s="61"/>
      <c r="AK1596" s="61"/>
      <c r="AL1596" s="56"/>
      <c r="AM1596" s="22"/>
      <c r="AN1596" s="22"/>
      <c r="AO1596" s="22"/>
      <c r="AP1596" s="22"/>
      <c r="AQ1596" s="22"/>
      <c r="AR1596" s="22"/>
      <c r="AS1596" s="22"/>
      <c r="AT1596" s="22"/>
      <c r="AU1596" s="22"/>
      <c r="AV1596" s="22"/>
      <c r="AW1596" s="22"/>
      <c r="AX1596" s="22"/>
      <c r="AY1596" s="22"/>
      <c r="AZ1596" s="22"/>
      <c r="BA1596" s="22"/>
      <c r="BB1596" s="22"/>
      <c r="BC1596" s="22"/>
      <c r="BD1596" s="22"/>
      <c r="BE1596" s="22"/>
      <c r="BF1596" s="22"/>
      <c r="BG1596" s="22"/>
      <c r="BH1596" s="22"/>
      <c r="BI1596" s="22"/>
      <c r="BJ1596" s="22"/>
      <c r="BK1596" s="22"/>
      <c r="BL1596" s="22"/>
      <c r="BM1596" s="22"/>
      <c r="BN1596" s="22"/>
      <c r="BO1596" s="22"/>
      <c r="BP1596" s="22"/>
      <c r="BQ1596" s="22"/>
      <c r="BR1596" s="22"/>
      <c r="BS1596" s="22"/>
      <c r="BT1596" s="22"/>
      <c r="BU1596" s="22"/>
      <c r="BV1596" s="22"/>
      <c r="BW1596" s="22"/>
      <c r="BX1596" s="22"/>
      <c r="BY1596" s="22"/>
      <c r="BZ1596" s="22"/>
      <c r="CA1596" s="22"/>
      <c r="CB1596" s="22"/>
      <c r="CC1596" s="22"/>
      <c r="CD1596" s="22"/>
      <c r="CE1596" s="22"/>
      <c r="CF1596" s="22"/>
      <c r="CG1596" s="22"/>
      <c r="CH1596" s="22"/>
      <c r="CI1596" s="22"/>
      <c r="CJ1596" s="22"/>
      <c r="CK1596" s="22"/>
      <c r="CL1596" s="22"/>
      <c r="CM1596" s="22"/>
      <c r="CN1596" s="22"/>
      <c r="CO1596" s="22"/>
      <c r="CP1596" s="22"/>
      <c r="CQ1596" s="22"/>
      <c r="CR1596" s="22"/>
      <c r="CS1596" s="22"/>
      <c r="CT1596" s="22"/>
      <c r="CU1596" s="22"/>
      <c r="CV1596" s="22"/>
      <c r="CW1596" s="22"/>
      <c r="CX1596" s="22"/>
      <c r="CY1596" s="22"/>
      <c r="CZ1596" s="22"/>
      <c r="DA1596" s="22"/>
      <c r="DB1596" s="22"/>
    </row>
    <row r="1597" spans="1:106" s="23" customFormat="1" ht="15" customHeight="1" x14ac:dyDescent="0.2">
      <c r="A1597" s="60"/>
      <c r="B1597" s="60"/>
      <c r="C1597" s="60"/>
      <c r="D1597" s="60"/>
      <c r="E1597" s="60"/>
      <c r="F1597" s="60"/>
      <c r="G1597" s="60"/>
      <c r="H1597" s="61"/>
      <c r="I1597" s="61"/>
      <c r="J1597" s="61"/>
      <c r="K1597" s="61"/>
      <c r="L1597" s="61"/>
      <c r="M1597" s="61"/>
      <c r="N1597" s="61"/>
      <c r="O1597" s="61"/>
      <c r="P1597" s="61"/>
      <c r="Q1597" s="61"/>
      <c r="R1597" s="61"/>
      <c r="S1597" s="61"/>
      <c r="T1597" s="61"/>
      <c r="U1597" s="61"/>
      <c r="V1597" s="61"/>
      <c r="W1597" s="61"/>
      <c r="X1597" s="61"/>
      <c r="Y1597" s="61"/>
      <c r="Z1597" s="61"/>
      <c r="AA1597" s="61"/>
      <c r="AB1597" s="61"/>
      <c r="AC1597" s="61"/>
      <c r="AD1597" s="61"/>
      <c r="AE1597" s="61"/>
      <c r="AF1597" s="61"/>
      <c r="AG1597" s="61"/>
      <c r="AH1597" s="61"/>
      <c r="AI1597" s="61"/>
      <c r="AJ1597" s="61"/>
      <c r="AK1597" s="61"/>
      <c r="AL1597" s="56"/>
      <c r="AM1597" s="22"/>
      <c r="AN1597" s="22"/>
      <c r="AO1597" s="22"/>
      <c r="AP1597" s="22"/>
      <c r="AQ1597" s="22"/>
      <c r="AR1597" s="22"/>
      <c r="AS1597" s="22"/>
      <c r="AT1597" s="22"/>
      <c r="AU1597" s="22"/>
      <c r="AV1597" s="22"/>
      <c r="AW1597" s="22"/>
      <c r="AX1597" s="22"/>
      <c r="AY1597" s="22"/>
      <c r="AZ1597" s="22"/>
      <c r="BA1597" s="22"/>
      <c r="BB1597" s="22"/>
      <c r="BC1597" s="22"/>
      <c r="BD1597" s="22"/>
      <c r="BE1597" s="22"/>
      <c r="BF1597" s="22"/>
      <c r="BG1597" s="22"/>
      <c r="BH1597" s="22"/>
      <c r="BI1597" s="22"/>
      <c r="BJ1597" s="22"/>
      <c r="BK1597" s="22"/>
      <c r="BL1597" s="22"/>
      <c r="BM1597" s="22"/>
      <c r="BN1597" s="22"/>
      <c r="BO1597" s="22"/>
      <c r="BP1597" s="22"/>
      <c r="BQ1597" s="22"/>
      <c r="BR1597" s="22"/>
      <c r="BS1597" s="22"/>
      <c r="BT1597" s="22"/>
      <c r="BU1597" s="22"/>
      <c r="BV1597" s="22"/>
      <c r="BW1597" s="22"/>
      <c r="BX1597" s="22"/>
      <c r="BY1597" s="22"/>
      <c r="BZ1597" s="22"/>
      <c r="CA1597" s="22"/>
      <c r="CB1597" s="22"/>
      <c r="CC1597" s="22"/>
      <c r="CD1597" s="22"/>
      <c r="CE1597" s="22"/>
      <c r="CF1597" s="22"/>
      <c r="CG1597" s="22"/>
      <c r="CH1597" s="22"/>
      <c r="CI1597" s="22"/>
      <c r="CJ1597" s="22"/>
      <c r="CK1597" s="22"/>
      <c r="CL1597" s="22"/>
      <c r="CM1597" s="22"/>
      <c r="CN1597" s="22"/>
      <c r="CO1597" s="22"/>
      <c r="CP1597" s="22"/>
      <c r="CQ1597" s="22"/>
      <c r="CR1597" s="22"/>
      <c r="CS1597" s="22"/>
      <c r="CT1597" s="22"/>
      <c r="CU1597" s="22"/>
      <c r="CV1597" s="22"/>
      <c r="CW1597" s="22"/>
      <c r="CX1597" s="22"/>
      <c r="CY1597" s="22"/>
      <c r="CZ1597" s="22"/>
      <c r="DA1597" s="22"/>
      <c r="DB1597" s="22"/>
    </row>
    <row r="1598" spans="1:106" s="23" customFormat="1" ht="15" customHeight="1" x14ac:dyDescent="0.2">
      <c r="A1598" s="60"/>
      <c r="B1598" s="60"/>
      <c r="C1598" s="60"/>
      <c r="D1598" s="60"/>
      <c r="E1598" s="60"/>
      <c r="F1598" s="60"/>
      <c r="G1598" s="60"/>
      <c r="H1598" s="61"/>
      <c r="I1598" s="61"/>
      <c r="J1598" s="61"/>
      <c r="K1598" s="61"/>
      <c r="L1598" s="61"/>
      <c r="M1598" s="61"/>
      <c r="N1598" s="61"/>
      <c r="O1598" s="61"/>
      <c r="P1598" s="61"/>
      <c r="Q1598" s="61"/>
      <c r="R1598" s="61"/>
      <c r="S1598" s="61"/>
      <c r="T1598" s="61"/>
      <c r="U1598" s="61"/>
      <c r="V1598" s="61"/>
      <c r="W1598" s="61"/>
      <c r="X1598" s="61"/>
      <c r="Y1598" s="61"/>
      <c r="Z1598" s="61"/>
      <c r="AA1598" s="61"/>
      <c r="AB1598" s="61"/>
      <c r="AC1598" s="61"/>
      <c r="AD1598" s="61"/>
      <c r="AE1598" s="61"/>
      <c r="AF1598" s="61"/>
      <c r="AG1598" s="61"/>
      <c r="AH1598" s="61"/>
      <c r="AI1598" s="61"/>
      <c r="AJ1598" s="61"/>
      <c r="AK1598" s="61"/>
      <c r="AL1598" s="56"/>
      <c r="AM1598" s="22"/>
      <c r="AN1598" s="22"/>
      <c r="AO1598" s="22"/>
      <c r="AP1598" s="22"/>
      <c r="AQ1598" s="22"/>
      <c r="AR1598" s="22"/>
      <c r="AS1598" s="22"/>
      <c r="AT1598" s="22"/>
      <c r="AU1598" s="22"/>
      <c r="AV1598" s="22"/>
      <c r="AW1598" s="22"/>
      <c r="AX1598" s="22"/>
      <c r="AY1598" s="22"/>
      <c r="AZ1598" s="22"/>
      <c r="BA1598" s="22"/>
      <c r="BB1598" s="22"/>
      <c r="BC1598" s="22"/>
      <c r="BD1598" s="22"/>
      <c r="BE1598" s="22"/>
      <c r="BF1598" s="22"/>
      <c r="BG1598" s="22"/>
      <c r="BH1598" s="22"/>
      <c r="BI1598" s="22"/>
      <c r="BJ1598" s="22"/>
      <c r="BK1598" s="22"/>
      <c r="BL1598" s="22"/>
      <c r="BM1598" s="22"/>
      <c r="BN1598" s="22"/>
      <c r="BO1598" s="22"/>
      <c r="BP1598" s="22"/>
      <c r="BQ1598" s="22"/>
      <c r="BR1598" s="22"/>
      <c r="BS1598" s="22"/>
      <c r="BT1598" s="22"/>
      <c r="BU1598" s="22"/>
      <c r="BV1598" s="22"/>
      <c r="BW1598" s="22"/>
      <c r="BX1598" s="22"/>
      <c r="BY1598" s="22"/>
      <c r="BZ1598" s="22"/>
      <c r="CA1598" s="22"/>
      <c r="CB1598" s="22"/>
      <c r="CC1598" s="22"/>
      <c r="CD1598" s="22"/>
      <c r="CE1598" s="22"/>
      <c r="CF1598" s="22"/>
      <c r="CG1598" s="22"/>
      <c r="CH1598" s="22"/>
      <c r="CI1598" s="22"/>
      <c r="CJ1598" s="22"/>
      <c r="CK1598" s="22"/>
      <c r="CL1598" s="22"/>
      <c r="CM1598" s="22"/>
      <c r="CN1598" s="22"/>
      <c r="CO1598" s="22"/>
      <c r="CP1598" s="22"/>
      <c r="CQ1598" s="22"/>
      <c r="CR1598" s="22"/>
      <c r="CS1598" s="22"/>
      <c r="CT1598" s="22"/>
      <c r="CU1598" s="22"/>
      <c r="CV1598" s="22"/>
      <c r="CW1598" s="22"/>
      <c r="CX1598" s="22"/>
      <c r="CY1598" s="22"/>
      <c r="CZ1598" s="22"/>
      <c r="DA1598" s="22"/>
      <c r="DB1598" s="22"/>
    </row>
    <row r="1599" spans="1:106" s="23" customFormat="1" ht="15" customHeight="1" x14ac:dyDescent="0.2">
      <c r="A1599" s="60"/>
      <c r="B1599" s="60"/>
      <c r="C1599" s="60"/>
      <c r="D1599" s="60"/>
      <c r="E1599" s="60"/>
      <c r="F1599" s="60"/>
      <c r="G1599" s="60"/>
      <c r="H1599" s="61"/>
      <c r="I1599" s="61"/>
      <c r="J1599" s="61"/>
      <c r="K1599" s="61"/>
      <c r="L1599" s="61"/>
      <c r="M1599" s="61"/>
      <c r="N1599" s="61"/>
      <c r="O1599" s="61"/>
      <c r="P1599" s="61"/>
      <c r="Q1599" s="61"/>
      <c r="R1599" s="61"/>
      <c r="S1599" s="61"/>
      <c r="T1599" s="61"/>
      <c r="U1599" s="61"/>
      <c r="V1599" s="61"/>
      <c r="W1599" s="61"/>
      <c r="X1599" s="61"/>
      <c r="Y1599" s="61"/>
      <c r="Z1599" s="61"/>
      <c r="AA1599" s="61"/>
      <c r="AB1599" s="61"/>
      <c r="AC1599" s="61"/>
      <c r="AD1599" s="61"/>
      <c r="AE1599" s="61"/>
      <c r="AF1599" s="61"/>
      <c r="AG1599" s="61"/>
      <c r="AH1599" s="61"/>
      <c r="AI1599" s="61"/>
      <c r="AJ1599" s="61"/>
      <c r="AK1599" s="61"/>
      <c r="AL1599" s="56"/>
      <c r="AM1599" s="22"/>
      <c r="AN1599" s="22"/>
      <c r="AO1599" s="22"/>
      <c r="AP1599" s="22"/>
      <c r="AQ1599" s="22"/>
      <c r="AR1599" s="22"/>
      <c r="AS1599" s="22"/>
      <c r="AT1599" s="22"/>
      <c r="AU1599" s="22"/>
      <c r="AV1599" s="22"/>
      <c r="AW1599" s="22"/>
      <c r="AX1599" s="22"/>
      <c r="AY1599" s="22"/>
      <c r="AZ1599" s="22"/>
      <c r="BA1599" s="22"/>
      <c r="BB1599" s="22"/>
      <c r="BC1599" s="22"/>
      <c r="BD1599" s="22"/>
      <c r="BE1599" s="22"/>
      <c r="BF1599" s="22"/>
      <c r="BG1599" s="22"/>
      <c r="BH1599" s="22"/>
      <c r="BI1599" s="22"/>
      <c r="BJ1599" s="22"/>
      <c r="BK1599" s="22"/>
      <c r="BL1599" s="22"/>
      <c r="BM1599" s="22"/>
      <c r="BN1599" s="22"/>
      <c r="BO1599" s="22"/>
      <c r="BP1599" s="22"/>
      <c r="BQ1599" s="22"/>
      <c r="BR1599" s="22"/>
      <c r="BS1599" s="22"/>
      <c r="BT1599" s="22"/>
      <c r="BU1599" s="22"/>
      <c r="BV1599" s="22"/>
      <c r="BW1599" s="22"/>
      <c r="BX1599" s="22"/>
      <c r="BY1599" s="22"/>
      <c r="BZ1599" s="22"/>
      <c r="CA1599" s="22"/>
      <c r="CB1599" s="22"/>
      <c r="CC1599" s="22"/>
      <c r="CD1599" s="22"/>
      <c r="CE1599" s="22"/>
      <c r="CF1599" s="22"/>
      <c r="CG1599" s="22"/>
      <c r="CH1599" s="22"/>
      <c r="CI1599" s="22"/>
      <c r="CJ1599" s="22"/>
      <c r="CK1599" s="22"/>
      <c r="CL1599" s="22"/>
      <c r="CM1599" s="22"/>
      <c r="CN1599" s="22"/>
      <c r="CO1599" s="22"/>
      <c r="CP1599" s="22"/>
      <c r="CQ1599" s="22"/>
      <c r="CR1599" s="22"/>
      <c r="CS1599" s="22"/>
      <c r="CT1599" s="22"/>
      <c r="CU1599" s="22"/>
      <c r="CV1599" s="22"/>
      <c r="CW1599" s="22"/>
      <c r="CX1599" s="22"/>
      <c r="CY1599" s="22"/>
      <c r="CZ1599" s="22"/>
      <c r="DA1599" s="22"/>
      <c r="DB1599" s="22"/>
    </row>
    <row r="1600" spans="1:106" s="23" customFormat="1" ht="15" customHeight="1" x14ac:dyDescent="0.2">
      <c r="A1600" s="60"/>
      <c r="B1600" s="60"/>
      <c r="C1600" s="60"/>
      <c r="D1600" s="60"/>
      <c r="E1600" s="60"/>
      <c r="F1600" s="60"/>
      <c r="G1600" s="60"/>
      <c r="H1600" s="61"/>
      <c r="I1600" s="61"/>
      <c r="J1600" s="61"/>
      <c r="K1600" s="61"/>
      <c r="L1600" s="61"/>
      <c r="M1600" s="61"/>
      <c r="N1600" s="61"/>
      <c r="O1600" s="61"/>
      <c r="P1600" s="61"/>
      <c r="Q1600" s="61"/>
      <c r="R1600" s="61"/>
      <c r="S1600" s="61"/>
      <c r="T1600" s="61"/>
      <c r="U1600" s="61"/>
      <c r="V1600" s="61"/>
      <c r="W1600" s="61"/>
      <c r="X1600" s="61"/>
      <c r="Y1600" s="61"/>
      <c r="Z1600" s="61"/>
      <c r="AA1600" s="61"/>
      <c r="AB1600" s="61"/>
      <c r="AC1600" s="61"/>
      <c r="AD1600" s="61"/>
      <c r="AE1600" s="61"/>
      <c r="AF1600" s="61"/>
      <c r="AG1600" s="61"/>
      <c r="AH1600" s="61"/>
      <c r="AI1600" s="61"/>
      <c r="AJ1600" s="61"/>
      <c r="AK1600" s="61"/>
      <c r="AL1600" s="56"/>
      <c r="AM1600" s="22"/>
      <c r="AN1600" s="22"/>
      <c r="AO1600" s="22"/>
      <c r="AP1600" s="22"/>
      <c r="AQ1600" s="22"/>
      <c r="AR1600" s="22"/>
      <c r="AS1600" s="22"/>
      <c r="AT1600" s="22"/>
      <c r="AU1600" s="22"/>
      <c r="AV1600" s="22"/>
      <c r="AW1600" s="22"/>
      <c r="AX1600" s="22"/>
      <c r="AY1600" s="22"/>
      <c r="AZ1600" s="22"/>
      <c r="BA1600" s="22"/>
      <c r="BB1600" s="22"/>
      <c r="BC1600" s="22"/>
      <c r="BD1600" s="22"/>
      <c r="BE1600" s="22"/>
      <c r="BF1600" s="22"/>
      <c r="BG1600" s="22"/>
      <c r="BH1600" s="22"/>
      <c r="BI1600" s="22"/>
      <c r="BJ1600" s="22"/>
      <c r="BK1600" s="22"/>
      <c r="BL1600" s="22"/>
      <c r="BM1600" s="22"/>
      <c r="BN1600" s="22"/>
      <c r="BO1600" s="22"/>
      <c r="BP1600" s="22"/>
      <c r="BQ1600" s="22"/>
      <c r="BR1600" s="22"/>
      <c r="BS1600" s="22"/>
      <c r="BT1600" s="22"/>
      <c r="BU1600" s="22"/>
      <c r="BV1600" s="22"/>
      <c r="BW1600" s="22"/>
      <c r="BX1600" s="22"/>
      <c r="BY1600" s="22"/>
      <c r="BZ1600" s="22"/>
      <c r="CA1600" s="22"/>
      <c r="CB1600" s="22"/>
      <c r="CC1600" s="22"/>
      <c r="CD1600" s="22"/>
      <c r="CE1600" s="22"/>
      <c r="CF1600" s="22"/>
      <c r="CG1600" s="22"/>
      <c r="CH1600" s="22"/>
      <c r="CI1600" s="22"/>
      <c r="CJ1600" s="22"/>
      <c r="CK1600" s="22"/>
      <c r="CL1600" s="22"/>
      <c r="CM1600" s="22"/>
      <c r="CN1600" s="22"/>
      <c r="CO1600" s="22"/>
      <c r="CP1600" s="22"/>
      <c r="CQ1600" s="22"/>
      <c r="CR1600" s="22"/>
      <c r="CS1600" s="22"/>
      <c r="CT1600" s="22"/>
      <c r="CU1600" s="22"/>
      <c r="CV1600" s="22"/>
      <c r="CW1600" s="22"/>
      <c r="CX1600" s="22"/>
      <c r="CY1600" s="22"/>
      <c r="CZ1600" s="22"/>
      <c r="DA1600" s="22"/>
      <c r="DB1600" s="22"/>
    </row>
    <row r="1601" spans="1:106" s="23" customFormat="1" ht="15" customHeight="1" x14ac:dyDescent="0.2">
      <c r="A1601" s="60"/>
      <c r="B1601" s="60"/>
      <c r="C1601" s="60"/>
      <c r="D1601" s="60"/>
      <c r="E1601" s="60"/>
      <c r="F1601" s="60"/>
      <c r="G1601" s="60"/>
      <c r="H1601" s="61"/>
      <c r="I1601" s="61"/>
      <c r="J1601" s="61"/>
      <c r="K1601" s="61"/>
      <c r="L1601" s="61"/>
      <c r="M1601" s="61"/>
      <c r="N1601" s="61"/>
      <c r="O1601" s="61"/>
      <c r="P1601" s="61"/>
      <c r="Q1601" s="61"/>
      <c r="R1601" s="61"/>
      <c r="S1601" s="61"/>
      <c r="T1601" s="61"/>
      <c r="U1601" s="61"/>
      <c r="V1601" s="61"/>
      <c r="W1601" s="61"/>
      <c r="X1601" s="61"/>
      <c r="Y1601" s="61"/>
      <c r="Z1601" s="61"/>
      <c r="AA1601" s="61"/>
      <c r="AB1601" s="61"/>
      <c r="AC1601" s="61"/>
      <c r="AD1601" s="61"/>
      <c r="AE1601" s="61"/>
      <c r="AF1601" s="61"/>
      <c r="AG1601" s="61"/>
      <c r="AH1601" s="61"/>
      <c r="AI1601" s="61"/>
      <c r="AJ1601" s="61"/>
      <c r="AK1601" s="61"/>
      <c r="AL1601" s="56"/>
      <c r="AM1601" s="22"/>
      <c r="AN1601" s="22"/>
      <c r="AO1601" s="22"/>
      <c r="AP1601" s="22"/>
      <c r="AQ1601" s="22"/>
      <c r="AR1601" s="22"/>
      <c r="AS1601" s="22"/>
      <c r="AT1601" s="22"/>
      <c r="AU1601" s="22"/>
      <c r="AV1601" s="22"/>
      <c r="AW1601" s="22"/>
      <c r="AX1601" s="22"/>
      <c r="AY1601" s="22"/>
      <c r="AZ1601" s="22"/>
      <c r="BA1601" s="22"/>
      <c r="BB1601" s="22"/>
      <c r="BC1601" s="22"/>
      <c r="BD1601" s="22"/>
      <c r="BE1601" s="22"/>
      <c r="BF1601" s="22"/>
      <c r="BG1601" s="22"/>
      <c r="BH1601" s="22"/>
      <c r="BI1601" s="22"/>
      <c r="BJ1601" s="22"/>
      <c r="BK1601" s="22"/>
      <c r="BL1601" s="22"/>
      <c r="BM1601" s="22"/>
      <c r="BN1601" s="22"/>
      <c r="BO1601" s="22"/>
      <c r="BP1601" s="22"/>
      <c r="BQ1601" s="22"/>
      <c r="BR1601" s="22"/>
      <c r="BS1601" s="22"/>
      <c r="BT1601" s="22"/>
      <c r="BU1601" s="22"/>
      <c r="BV1601" s="22"/>
      <c r="BW1601" s="22"/>
      <c r="BX1601" s="22"/>
      <c r="BY1601" s="22"/>
      <c r="BZ1601" s="22"/>
      <c r="CA1601" s="22"/>
      <c r="CB1601" s="22"/>
      <c r="CC1601" s="22"/>
      <c r="CD1601" s="22"/>
      <c r="CE1601" s="22"/>
      <c r="CF1601" s="22"/>
      <c r="CG1601" s="22"/>
      <c r="CH1601" s="22"/>
      <c r="CI1601" s="22"/>
      <c r="CJ1601" s="22"/>
      <c r="CK1601" s="22"/>
      <c r="CL1601" s="22"/>
      <c r="CM1601" s="22"/>
      <c r="CN1601" s="22"/>
      <c r="CO1601" s="22"/>
      <c r="CP1601" s="22"/>
      <c r="CQ1601" s="22"/>
      <c r="CR1601" s="22"/>
      <c r="CS1601" s="22"/>
      <c r="CT1601" s="22"/>
      <c r="CU1601" s="22"/>
      <c r="CV1601" s="22"/>
      <c r="CW1601" s="22"/>
      <c r="CX1601" s="22"/>
      <c r="CY1601" s="22"/>
      <c r="CZ1601" s="22"/>
      <c r="DA1601" s="22"/>
      <c r="DB1601" s="22"/>
    </row>
    <row r="1602" spans="1:106" s="23" customFormat="1" ht="15" customHeight="1" x14ac:dyDescent="0.2">
      <c r="A1602" s="60"/>
      <c r="B1602" s="60"/>
      <c r="C1602" s="60"/>
      <c r="D1602" s="60"/>
      <c r="E1602" s="60"/>
      <c r="F1602" s="60"/>
      <c r="G1602" s="60"/>
      <c r="H1602" s="61"/>
      <c r="I1602" s="61"/>
      <c r="J1602" s="61"/>
      <c r="K1602" s="61"/>
      <c r="L1602" s="61"/>
      <c r="M1602" s="61"/>
      <c r="N1602" s="61"/>
      <c r="O1602" s="61"/>
      <c r="P1602" s="61"/>
      <c r="Q1602" s="61"/>
      <c r="R1602" s="61"/>
      <c r="S1602" s="61"/>
      <c r="T1602" s="61"/>
      <c r="U1602" s="61"/>
      <c r="V1602" s="61"/>
      <c r="W1602" s="61"/>
      <c r="X1602" s="61"/>
      <c r="Y1602" s="61"/>
      <c r="Z1602" s="61"/>
      <c r="AA1602" s="61"/>
      <c r="AB1602" s="61"/>
      <c r="AC1602" s="61"/>
      <c r="AD1602" s="61"/>
      <c r="AE1602" s="61"/>
      <c r="AF1602" s="61"/>
      <c r="AG1602" s="61"/>
      <c r="AH1602" s="61"/>
      <c r="AI1602" s="61"/>
      <c r="AJ1602" s="61"/>
      <c r="AK1602" s="61"/>
      <c r="AL1602" s="56"/>
      <c r="AM1602" s="22"/>
      <c r="AN1602" s="22"/>
      <c r="AO1602" s="22"/>
      <c r="AP1602" s="22"/>
      <c r="AQ1602" s="22"/>
      <c r="AR1602" s="22"/>
      <c r="AS1602" s="22"/>
      <c r="AT1602" s="22"/>
      <c r="AU1602" s="22"/>
      <c r="AV1602" s="22"/>
      <c r="AW1602" s="22"/>
      <c r="AX1602" s="22"/>
      <c r="AY1602" s="22"/>
      <c r="AZ1602" s="22"/>
      <c r="BA1602" s="22"/>
      <c r="BB1602" s="22"/>
      <c r="BC1602" s="22"/>
      <c r="BD1602" s="22"/>
      <c r="BE1602" s="22"/>
      <c r="BF1602" s="22"/>
      <c r="BG1602" s="22"/>
      <c r="BH1602" s="22"/>
      <c r="BI1602" s="22"/>
      <c r="BJ1602" s="22"/>
      <c r="BK1602" s="22"/>
      <c r="BL1602" s="22"/>
      <c r="BM1602" s="22"/>
      <c r="BN1602" s="22"/>
      <c r="BO1602" s="22"/>
      <c r="BP1602" s="22"/>
      <c r="BQ1602" s="22"/>
      <c r="BR1602" s="22"/>
      <c r="BS1602" s="22"/>
      <c r="BT1602" s="22"/>
      <c r="BU1602" s="22"/>
      <c r="BV1602" s="22"/>
      <c r="BW1602" s="22"/>
      <c r="BX1602" s="22"/>
      <c r="BY1602" s="22"/>
      <c r="BZ1602" s="22"/>
      <c r="CA1602" s="22"/>
      <c r="CB1602" s="22"/>
      <c r="CC1602" s="22"/>
      <c r="CD1602" s="22"/>
      <c r="CE1602" s="22"/>
      <c r="CF1602" s="22"/>
      <c r="CG1602" s="22"/>
      <c r="CH1602" s="22"/>
      <c r="CI1602" s="22"/>
      <c r="CJ1602" s="22"/>
      <c r="CK1602" s="22"/>
      <c r="CL1602" s="22"/>
      <c r="CM1602" s="22"/>
      <c r="CN1602" s="22"/>
      <c r="CO1602" s="22"/>
      <c r="CP1602" s="22"/>
      <c r="CQ1602" s="22"/>
      <c r="CR1602" s="22"/>
      <c r="CS1602" s="22"/>
      <c r="CT1602" s="22"/>
      <c r="CU1602" s="22"/>
      <c r="CV1602" s="22"/>
      <c r="CW1602" s="22"/>
      <c r="CX1602" s="22"/>
      <c r="CY1602" s="22"/>
      <c r="CZ1602" s="22"/>
      <c r="DA1602" s="22"/>
      <c r="DB1602" s="22"/>
    </row>
    <row r="1603" spans="1:106" s="23" customFormat="1" ht="15" customHeight="1" x14ac:dyDescent="0.2">
      <c r="A1603" s="60"/>
      <c r="B1603" s="60"/>
      <c r="C1603" s="60"/>
      <c r="D1603" s="60"/>
      <c r="E1603" s="60"/>
      <c r="F1603" s="60"/>
      <c r="G1603" s="60"/>
      <c r="H1603" s="61"/>
      <c r="I1603" s="61"/>
      <c r="J1603" s="61"/>
      <c r="K1603" s="61"/>
      <c r="L1603" s="61"/>
      <c r="M1603" s="61"/>
      <c r="N1603" s="61"/>
      <c r="O1603" s="61"/>
      <c r="P1603" s="61"/>
      <c r="Q1603" s="61"/>
      <c r="R1603" s="61"/>
      <c r="S1603" s="61"/>
      <c r="T1603" s="61"/>
      <c r="U1603" s="61"/>
      <c r="V1603" s="61"/>
      <c r="W1603" s="61"/>
      <c r="X1603" s="61"/>
      <c r="Y1603" s="61"/>
      <c r="Z1603" s="61"/>
      <c r="AA1603" s="61"/>
      <c r="AB1603" s="61"/>
      <c r="AC1603" s="61"/>
      <c r="AD1603" s="61"/>
      <c r="AE1603" s="61"/>
      <c r="AF1603" s="61"/>
      <c r="AG1603" s="61"/>
      <c r="AH1603" s="61"/>
      <c r="AI1603" s="61"/>
      <c r="AJ1603" s="61"/>
      <c r="AK1603" s="61"/>
      <c r="AL1603" s="56"/>
      <c r="AM1603" s="22"/>
      <c r="AN1603" s="22"/>
      <c r="AO1603" s="22"/>
      <c r="AP1603" s="22"/>
      <c r="AQ1603" s="22"/>
      <c r="AR1603" s="22"/>
      <c r="AS1603" s="22"/>
      <c r="AT1603" s="22"/>
      <c r="AU1603" s="22"/>
      <c r="AV1603" s="22"/>
      <c r="AW1603" s="22"/>
      <c r="AX1603" s="22"/>
      <c r="AY1603" s="22"/>
      <c r="AZ1603" s="22"/>
      <c r="BA1603" s="22"/>
      <c r="BB1603" s="22"/>
      <c r="BC1603" s="22"/>
      <c r="BD1603" s="22"/>
      <c r="BE1603" s="22"/>
      <c r="BF1603" s="22"/>
      <c r="BG1603" s="22"/>
      <c r="BH1603" s="22"/>
      <c r="BI1603" s="22"/>
      <c r="BJ1603" s="22"/>
      <c r="BK1603" s="22"/>
      <c r="BL1603" s="22"/>
      <c r="BM1603" s="22"/>
      <c r="BN1603" s="22"/>
      <c r="BO1603" s="22"/>
      <c r="BP1603" s="22"/>
      <c r="BQ1603" s="22"/>
      <c r="BR1603" s="22"/>
      <c r="BS1603" s="22"/>
      <c r="BT1603" s="22"/>
      <c r="BU1603" s="22"/>
      <c r="BV1603" s="22"/>
      <c r="BW1603" s="22"/>
      <c r="BX1603" s="22"/>
      <c r="BY1603" s="22"/>
      <c r="BZ1603" s="22"/>
      <c r="CA1603" s="22"/>
      <c r="CB1603" s="22"/>
      <c r="CC1603" s="22"/>
      <c r="CD1603" s="22"/>
      <c r="CE1603" s="22"/>
      <c r="CF1603" s="22"/>
      <c r="CG1603" s="22"/>
      <c r="CH1603" s="22"/>
      <c r="CI1603" s="22"/>
      <c r="CJ1603" s="22"/>
      <c r="CK1603" s="22"/>
      <c r="CL1603" s="22"/>
      <c r="CM1603" s="22"/>
      <c r="CN1603" s="22"/>
      <c r="CO1603" s="22"/>
      <c r="CP1603" s="22"/>
      <c r="CQ1603" s="22"/>
      <c r="CR1603" s="22"/>
      <c r="CS1603" s="22"/>
      <c r="CT1603" s="22"/>
      <c r="CU1603" s="22"/>
      <c r="CV1603" s="22"/>
      <c r="CW1603" s="22"/>
      <c r="CX1603" s="22"/>
      <c r="CY1603" s="22"/>
      <c r="CZ1603" s="22"/>
      <c r="DA1603" s="22"/>
      <c r="DB1603" s="22"/>
    </row>
    <row r="1604" spans="1:106" s="23" customFormat="1" ht="15" customHeight="1" x14ac:dyDescent="0.2">
      <c r="A1604" s="60"/>
      <c r="B1604" s="60"/>
      <c r="C1604" s="60"/>
      <c r="D1604" s="60"/>
      <c r="E1604" s="60"/>
      <c r="F1604" s="60"/>
      <c r="G1604" s="60"/>
      <c r="H1604" s="61"/>
      <c r="I1604" s="61"/>
      <c r="J1604" s="61"/>
      <c r="K1604" s="61"/>
      <c r="L1604" s="61"/>
      <c r="M1604" s="61"/>
      <c r="N1604" s="61"/>
      <c r="O1604" s="61"/>
      <c r="P1604" s="61"/>
      <c r="Q1604" s="61"/>
      <c r="R1604" s="61"/>
      <c r="S1604" s="61"/>
      <c r="T1604" s="61"/>
      <c r="U1604" s="61"/>
      <c r="V1604" s="61"/>
      <c r="W1604" s="61"/>
      <c r="X1604" s="61"/>
      <c r="Y1604" s="61"/>
      <c r="Z1604" s="61"/>
      <c r="AA1604" s="61"/>
      <c r="AB1604" s="61"/>
      <c r="AC1604" s="61"/>
      <c r="AD1604" s="61"/>
      <c r="AE1604" s="61"/>
      <c r="AF1604" s="61"/>
      <c r="AG1604" s="61"/>
      <c r="AH1604" s="61"/>
      <c r="AI1604" s="61"/>
      <c r="AJ1604" s="61"/>
      <c r="AK1604" s="61"/>
      <c r="AL1604" s="56"/>
      <c r="AM1604" s="22"/>
      <c r="AN1604" s="22"/>
      <c r="AO1604" s="22"/>
      <c r="AP1604" s="22"/>
      <c r="AQ1604" s="22"/>
      <c r="AR1604" s="22"/>
      <c r="AS1604" s="22"/>
      <c r="AT1604" s="22"/>
      <c r="AU1604" s="22"/>
      <c r="AV1604" s="22"/>
      <c r="AW1604" s="22"/>
      <c r="AX1604" s="22"/>
      <c r="AY1604" s="22"/>
      <c r="AZ1604" s="22"/>
      <c r="BA1604" s="22"/>
      <c r="BB1604" s="22"/>
      <c r="BC1604" s="22"/>
      <c r="BD1604" s="22"/>
      <c r="BE1604" s="22"/>
      <c r="BF1604" s="22"/>
      <c r="BG1604" s="22"/>
      <c r="BH1604" s="22"/>
      <c r="BI1604" s="22"/>
      <c r="BJ1604" s="22"/>
      <c r="BK1604" s="22"/>
      <c r="BL1604" s="22"/>
      <c r="BM1604" s="22"/>
      <c r="BN1604" s="22"/>
      <c r="BO1604" s="22"/>
      <c r="BP1604" s="22"/>
      <c r="BQ1604" s="22"/>
      <c r="BR1604" s="22"/>
      <c r="BS1604" s="22"/>
      <c r="BT1604" s="22"/>
      <c r="BU1604" s="22"/>
      <c r="BV1604" s="22"/>
      <c r="BW1604" s="22"/>
      <c r="BX1604" s="22"/>
      <c r="BY1604" s="22"/>
      <c r="BZ1604" s="22"/>
      <c r="CA1604" s="22"/>
      <c r="CB1604" s="22"/>
      <c r="CC1604" s="22"/>
      <c r="CD1604" s="22"/>
      <c r="CE1604" s="22"/>
      <c r="CF1604" s="22"/>
      <c r="CG1604" s="22"/>
      <c r="CH1604" s="22"/>
      <c r="CI1604" s="22"/>
      <c r="CJ1604" s="22"/>
      <c r="CK1604" s="22"/>
      <c r="CL1604" s="22"/>
      <c r="CM1604" s="22"/>
      <c r="CN1604" s="22"/>
      <c r="CO1604" s="22"/>
      <c r="CP1604" s="22"/>
      <c r="CQ1604" s="22"/>
      <c r="CR1604" s="22"/>
      <c r="CS1604" s="22"/>
      <c r="CT1604" s="22"/>
      <c r="CU1604" s="22"/>
      <c r="CV1604" s="22"/>
      <c r="CW1604" s="22"/>
      <c r="CX1604" s="22"/>
      <c r="CY1604" s="22"/>
      <c r="CZ1604" s="22"/>
      <c r="DA1604" s="22"/>
      <c r="DB1604" s="22"/>
    </row>
    <row r="1605" spans="1:106" s="23" customFormat="1" ht="15" customHeight="1" x14ac:dyDescent="0.2">
      <c r="A1605" s="60"/>
      <c r="B1605" s="60"/>
      <c r="C1605" s="60"/>
      <c r="D1605" s="60"/>
      <c r="E1605" s="60"/>
      <c r="F1605" s="60"/>
      <c r="G1605" s="60"/>
      <c r="H1605" s="61"/>
      <c r="I1605" s="61"/>
      <c r="J1605" s="61"/>
      <c r="K1605" s="61"/>
      <c r="L1605" s="61"/>
      <c r="M1605" s="61"/>
      <c r="N1605" s="61"/>
      <c r="O1605" s="61"/>
      <c r="P1605" s="61"/>
      <c r="Q1605" s="61"/>
      <c r="R1605" s="61"/>
      <c r="S1605" s="61"/>
      <c r="T1605" s="61"/>
      <c r="U1605" s="61"/>
      <c r="V1605" s="61"/>
      <c r="W1605" s="61"/>
      <c r="X1605" s="61"/>
      <c r="Y1605" s="61"/>
      <c r="Z1605" s="61"/>
      <c r="AA1605" s="61"/>
      <c r="AB1605" s="61"/>
      <c r="AC1605" s="61"/>
      <c r="AD1605" s="61"/>
      <c r="AE1605" s="61"/>
      <c r="AF1605" s="61"/>
      <c r="AG1605" s="61"/>
      <c r="AH1605" s="61"/>
      <c r="AI1605" s="61"/>
      <c r="AJ1605" s="61"/>
      <c r="AK1605" s="61"/>
      <c r="AL1605" s="56"/>
      <c r="AM1605" s="22"/>
      <c r="AN1605" s="22"/>
      <c r="AO1605" s="22"/>
      <c r="AP1605" s="22"/>
      <c r="AQ1605" s="22"/>
      <c r="AR1605" s="22"/>
      <c r="AS1605" s="22"/>
      <c r="AT1605" s="22"/>
      <c r="AU1605" s="22"/>
      <c r="AV1605" s="22"/>
      <c r="AW1605" s="22"/>
      <c r="AX1605" s="22"/>
      <c r="AY1605" s="22"/>
      <c r="AZ1605" s="22"/>
      <c r="BA1605" s="22"/>
      <c r="BB1605" s="22"/>
      <c r="BC1605" s="22"/>
      <c r="BD1605" s="22"/>
      <c r="BE1605" s="22"/>
      <c r="BF1605" s="22"/>
      <c r="BG1605" s="22"/>
      <c r="BH1605" s="22"/>
      <c r="BI1605" s="22"/>
      <c r="BJ1605" s="22"/>
      <c r="BK1605" s="22"/>
      <c r="BL1605" s="22"/>
      <c r="BM1605" s="22"/>
      <c r="BN1605" s="22"/>
      <c r="BO1605" s="22"/>
      <c r="BP1605" s="22"/>
      <c r="BQ1605" s="22"/>
      <c r="BR1605" s="22"/>
      <c r="BS1605" s="22"/>
      <c r="BT1605" s="22"/>
      <c r="BU1605" s="22"/>
      <c r="BV1605" s="22"/>
      <c r="BW1605" s="22"/>
      <c r="BX1605" s="22"/>
      <c r="BY1605" s="22"/>
      <c r="BZ1605" s="22"/>
      <c r="CA1605" s="22"/>
      <c r="CB1605" s="22"/>
      <c r="CC1605" s="22"/>
      <c r="CD1605" s="22"/>
      <c r="CE1605" s="22"/>
      <c r="CF1605" s="22"/>
      <c r="CG1605" s="22"/>
      <c r="CH1605" s="22"/>
      <c r="CI1605" s="22"/>
      <c r="CJ1605" s="22"/>
      <c r="CK1605" s="22"/>
      <c r="CL1605" s="22"/>
      <c r="CM1605" s="22"/>
      <c r="CN1605" s="22"/>
      <c r="CO1605" s="22"/>
      <c r="CP1605" s="22"/>
      <c r="CQ1605" s="22"/>
      <c r="CR1605" s="22"/>
      <c r="CS1605" s="22"/>
      <c r="CT1605" s="22"/>
      <c r="CU1605" s="22"/>
      <c r="CV1605" s="22"/>
      <c r="CW1605" s="22"/>
      <c r="CX1605" s="22"/>
      <c r="CY1605" s="22"/>
      <c r="CZ1605" s="22"/>
      <c r="DA1605" s="22"/>
      <c r="DB1605" s="22"/>
    </row>
    <row r="1606" spans="1:106" s="23" customFormat="1" ht="15" customHeight="1" x14ac:dyDescent="0.2">
      <c r="A1606" s="60"/>
      <c r="B1606" s="60"/>
      <c r="C1606" s="60"/>
      <c r="D1606" s="60"/>
      <c r="E1606" s="60"/>
      <c r="F1606" s="60"/>
      <c r="G1606" s="60"/>
      <c r="H1606" s="61"/>
      <c r="I1606" s="61"/>
      <c r="J1606" s="61"/>
      <c r="K1606" s="61"/>
      <c r="L1606" s="61"/>
      <c r="M1606" s="61"/>
      <c r="N1606" s="61"/>
      <c r="O1606" s="61"/>
      <c r="P1606" s="61"/>
      <c r="Q1606" s="61"/>
      <c r="R1606" s="61"/>
      <c r="S1606" s="61"/>
      <c r="T1606" s="61"/>
      <c r="U1606" s="61"/>
      <c r="V1606" s="61"/>
      <c r="W1606" s="61"/>
      <c r="X1606" s="61"/>
      <c r="Y1606" s="61"/>
      <c r="Z1606" s="61"/>
      <c r="AA1606" s="61"/>
      <c r="AB1606" s="61"/>
      <c r="AC1606" s="61"/>
      <c r="AD1606" s="61"/>
      <c r="AE1606" s="61"/>
      <c r="AF1606" s="61"/>
      <c r="AG1606" s="61"/>
      <c r="AH1606" s="61"/>
      <c r="AI1606" s="61"/>
      <c r="AJ1606" s="61"/>
      <c r="AK1606" s="61"/>
      <c r="AL1606" s="56"/>
      <c r="AM1606" s="22"/>
      <c r="AN1606" s="22"/>
      <c r="AO1606" s="22"/>
      <c r="AP1606" s="22"/>
      <c r="AQ1606" s="22"/>
      <c r="AR1606" s="22"/>
      <c r="AS1606" s="22"/>
      <c r="AT1606" s="22"/>
      <c r="AU1606" s="22"/>
      <c r="AV1606" s="22"/>
      <c r="AW1606" s="22"/>
      <c r="AX1606" s="22"/>
      <c r="AY1606" s="22"/>
      <c r="AZ1606" s="22"/>
      <c r="BA1606" s="22"/>
      <c r="BB1606" s="22"/>
      <c r="BC1606" s="22"/>
      <c r="BD1606" s="22"/>
      <c r="BE1606" s="22"/>
      <c r="BF1606" s="22"/>
      <c r="BG1606" s="22"/>
      <c r="BH1606" s="22"/>
      <c r="BI1606" s="22"/>
      <c r="BJ1606" s="22"/>
      <c r="BK1606" s="22"/>
      <c r="BL1606" s="22"/>
      <c r="BM1606" s="22"/>
      <c r="BN1606" s="22"/>
      <c r="BO1606" s="22"/>
      <c r="BP1606" s="22"/>
      <c r="BQ1606" s="22"/>
      <c r="BR1606" s="22"/>
      <c r="BS1606" s="22"/>
      <c r="BT1606" s="22"/>
      <c r="BU1606" s="22"/>
      <c r="BV1606" s="22"/>
      <c r="BW1606" s="22"/>
      <c r="BX1606" s="22"/>
      <c r="BY1606" s="22"/>
      <c r="BZ1606" s="22"/>
      <c r="CA1606" s="22"/>
      <c r="CB1606" s="22"/>
      <c r="CC1606" s="22"/>
      <c r="CD1606" s="22"/>
      <c r="CE1606" s="22"/>
      <c r="CF1606" s="22"/>
      <c r="CG1606" s="22"/>
      <c r="CH1606" s="22"/>
      <c r="CI1606" s="22"/>
      <c r="CJ1606" s="22"/>
      <c r="CK1606" s="22"/>
      <c r="CL1606" s="22"/>
      <c r="CM1606" s="22"/>
      <c r="CN1606" s="22"/>
      <c r="CO1606" s="22"/>
      <c r="CP1606" s="22"/>
      <c r="CQ1606" s="22"/>
      <c r="CR1606" s="22"/>
      <c r="CS1606" s="22"/>
      <c r="CT1606" s="22"/>
      <c r="CU1606" s="22"/>
      <c r="CV1606" s="22"/>
      <c r="CW1606" s="22"/>
      <c r="CX1606" s="22"/>
      <c r="CY1606" s="22"/>
      <c r="CZ1606" s="22"/>
      <c r="DA1606" s="22"/>
      <c r="DB1606" s="22"/>
    </row>
    <row r="1607" spans="1:106" s="23" customFormat="1" ht="15" customHeight="1" x14ac:dyDescent="0.2">
      <c r="A1607" s="60"/>
      <c r="B1607" s="60"/>
      <c r="C1607" s="60"/>
      <c r="D1607" s="60"/>
      <c r="E1607" s="60"/>
      <c r="F1607" s="60"/>
      <c r="G1607" s="60"/>
      <c r="H1607" s="61"/>
      <c r="I1607" s="61"/>
      <c r="J1607" s="61"/>
      <c r="K1607" s="61"/>
      <c r="L1607" s="61"/>
      <c r="M1607" s="61"/>
      <c r="N1607" s="61"/>
      <c r="O1607" s="61"/>
      <c r="P1607" s="61"/>
      <c r="Q1607" s="61"/>
      <c r="R1607" s="61"/>
      <c r="S1607" s="61"/>
      <c r="T1607" s="61"/>
      <c r="U1607" s="61"/>
      <c r="V1607" s="61"/>
      <c r="W1607" s="61"/>
      <c r="X1607" s="61"/>
      <c r="Y1607" s="61"/>
      <c r="Z1607" s="61"/>
      <c r="AA1607" s="61"/>
      <c r="AB1607" s="61"/>
      <c r="AC1607" s="61"/>
      <c r="AD1607" s="61"/>
      <c r="AE1607" s="61"/>
      <c r="AF1607" s="61"/>
      <c r="AG1607" s="61"/>
      <c r="AH1607" s="61"/>
      <c r="AI1607" s="61"/>
      <c r="AJ1607" s="61"/>
      <c r="AK1607" s="61"/>
      <c r="AL1607" s="56"/>
      <c r="AM1607" s="22"/>
      <c r="AN1607" s="22"/>
      <c r="AO1607" s="22"/>
      <c r="AP1607" s="22"/>
      <c r="AQ1607" s="22"/>
      <c r="AR1607" s="22"/>
      <c r="AS1607" s="22"/>
      <c r="AT1607" s="22"/>
      <c r="AU1607" s="22"/>
      <c r="AV1607" s="22"/>
      <c r="AW1607" s="22"/>
      <c r="AX1607" s="22"/>
      <c r="AY1607" s="22"/>
      <c r="AZ1607" s="22"/>
      <c r="BA1607" s="22"/>
      <c r="BB1607" s="22"/>
      <c r="BC1607" s="22"/>
      <c r="BD1607" s="22"/>
      <c r="BE1607" s="22"/>
      <c r="BF1607" s="22"/>
      <c r="BG1607" s="22"/>
      <c r="BH1607" s="22"/>
      <c r="BI1607" s="22"/>
      <c r="BJ1607" s="22"/>
      <c r="BK1607" s="22"/>
      <c r="BL1607" s="22"/>
      <c r="BM1607" s="22"/>
      <c r="BN1607" s="22"/>
      <c r="BO1607" s="22"/>
      <c r="BP1607" s="22"/>
      <c r="BQ1607" s="22"/>
      <c r="BR1607" s="22"/>
      <c r="BS1607" s="22"/>
      <c r="BT1607" s="22"/>
      <c r="BU1607" s="22"/>
      <c r="BV1607" s="22"/>
      <c r="BW1607" s="22"/>
      <c r="BX1607" s="22"/>
      <c r="BY1607" s="22"/>
      <c r="BZ1607" s="22"/>
      <c r="CA1607" s="22"/>
      <c r="CB1607" s="22"/>
      <c r="CC1607" s="22"/>
      <c r="CD1607" s="22"/>
      <c r="CE1607" s="22"/>
      <c r="CF1607" s="22"/>
      <c r="CG1607" s="22"/>
      <c r="CH1607" s="22"/>
      <c r="CI1607" s="22"/>
      <c r="CJ1607" s="22"/>
      <c r="CK1607" s="22"/>
      <c r="CL1607" s="22"/>
      <c r="CM1607" s="22"/>
      <c r="CN1607" s="22"/>
      <c r="CO1607" s="22"/>
      <c r="CP1607" s="22"/>
      <c r="CQ1607" s="22"/>
      <c r="CR1607" s="22"/>
      <c r="CS1607" s="22"/>
      <c r="CT1607" s="22"/>
      <c r="CU1607" s="22"/>
      <c r="CV1607" s="22"/>
      <c r="CW1607" s="22"/>
      <c r="CX1607" s="22"/>
      <c r="CY1607" s="22"/>
      <c r="CZ1607" s="22"/>
      <c r="DA1607" s="22"/>
      <c r="DB1607" s="22"/>
    </row>
    <row r="1608" spans="1:106" s="23" customFormat="1" ht="15" customHeight="1" x14ac:dyDescent="0.2">
      <c r="A1608" s="60"/>
      <c r="B1608" s="60"/>
      <c r="C1608" s="60"/>
      <c r="D1608" s="60"/>
      <c r="E1608" s="60"/>
      <c r="F1608" s="60"/>
      <c r="G1608" s="60"/>
      <c r="H1608" s="61"/>
      <c r="I1608" s="61"/>
      <c r="J1608" s="61"/>
      <c r="K1608" s="61"/>
      <c r="L1608" s="61"/>
      <c r="M1608" s="61"/>
      <c r="N1608" s="61"/>
      <c r="O1608" s="61"/>
      <c r="P1608" s="61"/>
      <c r="Q1608" s="61"/>
      <c r="R1608" s="61"/>
      <c r="S1608" s="61"/>
      <c r="T1608" s="61"/>
      <c r="U1608" s="61"/>
      <c r="V1608" s="61"/>
      <c r="W1608" s="61"/>
      <c r="X1608" s="61"/>
      <c r="Y1608" s="61"/>
      <c r="Z1608" s="61"/>
      <c r="AA1608" s="61"/>
      <c r="AB1608" s="61"/>
      <c r="AC1608" s="61"/>
      <c r="AD1608" s="61"/>
      <c r="AE1608" s="61"/>
      <c r="AF1608" s="61"/>
      <c r="AG1608" s="61"/>
      <c r="AH1608" s="61"/>
      <c r="AI1608" s="61"/>
      <c r="AJ1608" s="61"/>
      <c r="AK1608" s="61"/>
      <c r="AL1608" s="56"/>
      <c r="AM1608" s="22"/>
      <c r="AN1608" s="22"/>
      <c r="AO1608" s="22"/>
      <c r="AP1608" s="22"/>
      <c r="AQ1608" s="22"/>
      <c r="AR1608" s="22"/>
      <c r="AS1608" s="22"/>
      <c r="AT1608" s="22"/>
      <c r="AU1608" s="22"/>
      <c r="AV1608" s="22"/>
      <c r="AW1608" s="22"/>
      <c r="AX1608" s="22"/>
      <c r="AY1608" s="22"/>
      <c r="AZ1608" s="22"/>
      <c r="BA1608" s="22"/>
      <c r="BB1608" s="22"/>
      <c r="BC1608" s="22"/>
      <c r="BD1608" s="22"/>
      <c r="BE1608" s="22"/>
      <c r="BF1608" s="22"/>
      <c r="BG1608" s="22"/>
      <c r="BH1608" s="22"/>
      <c r="BI1608" s="22"/>
      <c r="BJ1608" s="22"/>
      <c r="BK1608" s="22"/>
      <c r="BL1608" s="22"/>
      <c r="BM1608" s="22"/>
      <c r="BN1608" s="22"/>
      <c r="BO1608" s="22"/>
      <c r="BP1608" s="22"/>
      <c r="BQ1608" s="22"/>
      <c r="BR1608" s="22"/>
      <c r="BS1608" s="22"/>
      <c r="BT1608" s="22"/>
      <c r="BU1608" s="22"/>
      <c r="BV1608" s="22"/>
      <c r="BW1608" s="22"/>
      <c r="BX1608" s="22"/>
      <c r="BY1608" s="22"/>
      <c r="BZ1608" s="22"/>
      <c r="CA1608" s="22"/>
      <c r="CB1608" s="22"/>
      <c r="CC1608" s="22"/>
      <c r="CD1608" s="22"/>
      <c r="CE1608" s="22"/>
      <c r="CF1608" s="22"/>
      <c r="CG1608" s="22"/>
      <c r="CH1608" s="22"/>
      <c r="CI1608" s="22"/>
      <c r="CJ1608" s="22"/>
      <c r="CK1608" s="22"/>
      <c r="CL1608" s="22"/>
      <c r="CM1608" s="22"/>
      <c r="CN1608" s="22"/>
      <c r="CO1608" s="22"/>
      <c r="CP1608" s="22"/>
      <c r="CQ1608" s="22"/>
      <c r="CR1608" s="22"/>
      <c r="CS1608" s="22"/>
      <c r="CT1608" s="22"/>
      <c r="CU1608" s="22"/>
      <c r="CV1608" s="22"/>
      <c r="CW1608" s="22"/>
      <c r="CX1608" s="22"/>
      <c r="CY1608" s="22"/>
      <c r="CZ1608" s="22"/>
      <c r="DA1608" s="22"/>
      <c r="DB1608" s="22"/>
    </row>
    <row r="1609" spans="1:106" s="23" customFormat="1" ht="15" customHeight="1" x14ac:dyDescent="0.2">
      <c r="A1609" s="60"/>
      <c r="B1609" s="60"/>
      <c r="C1609" s="60"/>
      <c r="D1609" s="60"/>
      <c r="E1609" s="60"/>
      <c r="F1609" s="60"/>
      <c r="G1609" s="60"/>
      <c r="H1609" s="61"/>
      <c r="I1609" s="61"/>
      <c r="J1609" s="61"/>
      <c r="K1609" s="61"/>
      <c r="L1609" s="61"/>
      <c r="M1609" s="61"/>
      <c r="N1609" s="61"/>
      <c r="O1609" s="61"/>
      <c r="P1609" s="61"/>
      <c r="Q1609" s="61"/>
      <c r="R1609" s="61"/>
      <c r="S1609" s="61"/>
      <c r="T1609" s="61"/>
      <c r="U1609" s="61"/>
      <c r="V1609" s="61"/>
      <c r="W1609" s="61"/>
      <c r="X1609" s="61"/>
      <c r="Y1609" s="61"/>
      <c r="Z1609" s="61"/>
      <c r="AA1609" s="61"/>
      <c r="AB1609" s="61"/>
      <c r="AC1609" s="61"/>
      <c r="AD1609" s="61"/>
      <c r="AE1609" s="61"/>
      <c r="AF1609" s="61"/>
      <c r="AG1609" s="61"/>
      <c r="AH1609" s="61"/>
      <c r="AI1609" s="61"/>
      <c r="AJ1609" s="61"/>
      <c r="AK1609" s="61"/>
      <c r="AL1609" s="56"/>
      <c r="AM1609" s="22"/>
      <c r="AN1609" s="22"/>
      <c r="AO1609" s="22"/>
      <c r="AP1609" s="22"/>
      <c r="AQ1609" s="22"/>
      <c r="AR1609" s="22"/>
      <c r="AS1609" s="22"/>
      <c r="AT1609" s="22"/>
      <c r="AU1609" s="22"/>
      <c r="AV1609" s="22"/>
      <c r="AW1609" s="22"/>
      <c r="AX1609" s="22"/>
      <c r="AY1609" s="22"/>
      <c r="AZ1609" s="22"/>
      <c r="BA1609" s="22"/>
      <c r="BB1609" s="22"/>
      <c r="BC1609" s="22"/>
      <c r="BD1609" s="22"/>
      <c r="BE1609" s="22"/>
      <c r="BF1609" s="22"/>
      <c r="BG1609" s="22"/>
      <c r="BH1609" s="22"/>
      <c r="BI1609" s="22"/>
      <c r="BJ1609" s="22"/>
      <c r="BK1609" s="22"/>
      <c r="BL1609" s="22"/>
      <c r="BM1609" s="22"/>
      <c r="BN1609" s="22"/>
      <c r="BO1609" s="22"/>
      <c r="BP1609" s="22"/>
      <c r="BQ1609" s="22"/>
      <c r="BR1609" s="22"/>
      <c r="BS1609" s="22"/>
      <c r="BT1609" s="22"/>
      <c r="BU1609" s="22"/>
      <c r="BV1609" s="22"/>
      <c r="BW1609" s="22"/>
      <c r="BX1609" s="22"/>
      <c r="BY1609" s="22"/>
      <c r="BZ1609" s="22"/>
      <c r="CA1609" s="22"/>
      <c r="CB1609" s="22"/>
      <c r="CC1609" s="22"/>
      <c r="CD1609" s="22"/>
      <c r="CE1609" s="22"/>
      <c r="CF1609" s="22"/>
      <c r="CG1609" s="22"/>
      <c r="CH1609" s="22"/>
      <c r="CI1609" s="22"/>
      <c r="CJ1609" s="22"/>
      <c r="CK1609" s="22"/>
      <c r="CL1609" s="22"/>
      <c r="CM1609" s="22"/>
      <c r="CN1609" s="22"/>
      <c r="CO1609" s="22"/>
      <c r="CP1609" s="22"/>
      <c r="CQ1609" s="22"/>
      <c r="CR1609" s="22"/>
      <c r="CS1609" s="22"/>
      <c r="CT1609" s="22"/>
      <c r="CU1609" s="22"/>
      <c r="CV1609" s="22"/>
      <c r="CW1609" s="22"/>
      <c r="CX1609" s="22"/>
      <c r="CY1609" s="22"/>
      <c r="CZ1609" s="22"/>
      <c r="DA1609" s="22"/>
      <c r="DB1609" s="22"/>
    </row>
    <row r="1610" spans="1:106" s="23" customFormat="1" ht="15" customHeight="1" x14ac:dyDescent="0.2">
      <c r="A1610" s="60"/>
      <c r="B1610" s="60"/>
      <c r="C1610" s="60"/>
      <c r="D1610" s="60"/>
      <c r="E1610" s="60"/>
      <c r="F1610" s="60"/>
      <c r="G1610" s="60"/>
      <c r="H1610" s="61"/>
      <c r="I1610" s="61"/>
      <c r="J1610" s="61"/>
      <c r="K1610" s="61"/>
      <c r="L1610" s="61"/>
      <c r="M1610" s="61"/>
      <c r="N1610" s="61"/>
      <c r="O1610" s="61"/>
      <c r="P1610" s="61"/>
      <c r="Q1610" s="61"/>
      <c r="R1610" s="61"/>
      <c r="S1610" s="61"/>
      <c r="T1610" s="61"/>
      <c r="U1610" s="61"/>
      <c r="V1610" s="61"/>
      <c r="W1610" s="61"/>
      <c r="X1610" s="61"/>
      <c r="Y1610" s="61"/>
      <c r="Z1610" s="61"/>
      <c r="AA1610" s="61"/>
      <c r="AB1610" s="61"/>
      <c r="AC1610" s="61"/>
      <c r="AD1610" s="61"/>
      <c r="AE1610" s="61"/>
      <c r="AF1610" s="61"/>
      <c r="AG1610" s="61"/>
      <c r="AH1610" s="61"/>
      <c r="AI1610" s="61"/>
      <c r="AJ1610" s="61"/>
      <c r="AK1610" s="61"/>
      <c r="AL1610" s="56"/>
      <c r="AM1610" s="22"/>
      <c r="AN1610" s="22"/>
      <c r="AO1610" s="22"/>
      <c r="AP1610" s="22"/>
      <c r="AQ1610" s="22"/>
      <c r="AR1610" s="22"/>
      <c r="AS1610" s="22"/>
      <c r="AT1610" s="22"/>
      <c r="AU1610" s="22"/>
      <c r="AV1610" s="22"/>
      <c r="AW1610" s="22"/>
      <c r="AX1610" s="22"/>
      <c r="AY1610" s="22"/>
      <c r="AZ1610" s="22"/>
      <c r="BA1610" s="22"/>
      <c r="BB1610" s="22"/>
      <c r="BC1610" s="22"/>
      <c r="BD1610" s="22"/>
      <c r="BE1610" s="22"/>
      <c r="BF1610" s="22"/>
      <c r="BG1610" s="22"/>
      <c r="BH1610" s="22"/>
      <c r="BI1610" s="22"/>
      <c r="BJ1610" s="22"/>
      <c r="BK1610" s="22"/>
      <c r="BL1610" s="22"/>
      <c r="BM1610" s="22"/>
      <c r="BN1610" s="22"/>
      <c r="BO1610" s="22"/>
      <c r="BP1610" s="22"/>
      <c r="BQ1610" s="22"/>
      <c r="BR1610" s="22"/>
      <c r="BS1610" s="22"/>
      <c r="BT1610" s="22"/>
      <c r="BU1610" s="22"/>
      <c r="BV1610" s="22"/>
      <c r="BW1610" s="22"/>
      <c r="BX1610" s="22"/>
      <c r="BY1610" s="22"/>
      <c r="BZ1610" s="22"/>
      <c r="CA1610" s="22"/>
      <c r="CB1610" s="22"/>
      <c r="CC1610" s="22"/>
      <c r="CD1610" s="22"/>
      <c r="CE1610" s="22"/>
      <c r="CF1610" s="22"/>
      <c r="CG1610" s="22"/>
      <c r="CH1610" s="22"/>
      <c r="CI1610" s="22"/>
      <c r="CJ1610" s="22"/>
      <c r="CK1610" s="22"/>
      <c r="CL1610" s="22"/>
      <c r="CM1610" s="22"/>
      <c r="CN1610" s="22"/>
      <c r="CO1610" s="22"/>
      <c r="CP1610" s="22"/>
      <c r="CQ1610" s="22"/>
      <c r="CR1610" s="22"/>
      <c r="CS1610" s="22"/>
      <c r="CT1610" s="22"/>
      <c r="CU1610" s="22"/>
      <c r="CV1610" s="22"/>
      <c r="CW1610" s="22"/>
      <c r="CX1610" s="22"/>
      <c r="CY1610" s="22"/>
      <c r="CZ1610" s="22"/>
      <c r="DA1610" s="22"/>
      <c r="DB1610" s="22"/>
    </row>
    <row r="1611" spans="1:106" s="23" customFormat="1" ht="15" customHeight="1" x14ac:dyDescent="0.2">
      <c r="A1611" s="60"/>
      <c r="B1611" s="60"/>
      <c r="C1611" s="60"/>
      <c r="D1611" s="60"/>
      <c r="E1611" s="60"/>
      <c r="F1611" s="60"/>
      <c r="G1611" s="60"/>
      <c r="H1611" s="61"/>
      <c r="I1611" s="61"/>
      <c r="J1611" s="61"/>
      <c r="K1611" s="61"/>
      <c r="L1611" s="61"/>
      <c r="M1611" s="61"/>
      <c r="N1611" s="61"/>
      <c r="O1611" s="61"/>
      <c r="P1611" s="61"/>
      <c r="Q1611" s="61"/>
      <c r="R1611" s="61"/>
      <c r="S1611" s="61"/>
      <c r="T1611" s="61"/>
      <c r="U1611" s="61"/>
      <c r="V1611" s="61"/>
      <c r="W1611" s="61"/>
      <c r="X1611" s="61"/>
      <c r="Y1611" s="61"/>
      <c r="Z1611" s="61"/>
      <c r="AA1611" s="61"/>
      <c r="AB1611" s="61"/>
      <c r="AC1611" s="61"/>
      <c r="AD1611" s="61"/>
      <c r="AE1611" s="61"/>
      <c r="AF1611" s="61"/>
      <c r="AG1611" s="61"/>
      <c r="AH1611" s="61"/>
      <c r="AI1611" s="61"/>
      <c r="AJ1611" s="61"/>
      <c r="AK1611" s="61"/>
      <c r="AL1611" s="56"/>
      <c r="AM1611" s="22"/>
      <c r="AN1611" s="22"/>
      <c r="AO1611" s="22"/>
      <c r="AP1611" s="22"/>
      <c r="AQ1611" s="22"/>
      <c r="AR1611" s="22"/>
      <c r="AS1611" s="22"/>
      <c r="AT1611" s="22"/>
      <c r="AU1611" s="22"/>
      <c r="AV1611" s="22"/>
      <c r="AW1611" s="22"/>
      <c r="AX1611" s="22"/>
      <c r="AY1611" s="22"/>
      <c r="AZ1611" s="22"/>
      <c r="BA1611" s="22"/>
      <c r="BB1611" s="22"/>
      <c r="BC1611" s="22"/>
      <c r="BD1611" s="22"/>
      <c r="BE1611" s="22"/>
      <c r="BF1611" s="22"/>
      <c r="BG1611" s="22"/>
      <c r="BH1611" s="22"/>
      <c r="BI1611" s="22"/>
      <c r="BJ1611" s="22"/>
      <c r="BK1611" s="22"/>
      <c r="BL1611" s="22"/>
      <c r="BM1611" s="22"/>
      <c r="BN1611" s="22"/>
      <c r="BO1611" s="22"/>
      <c r="BP1611" s="22"/>
      <c r="BQ1611" s="22"/>
      <c r="BR1611" s="22"/>
      <c r="BS1611" s="22"/>
      <c r="BT1611" s="22"/>
      <c r="BU1611" s="22"/>
      <c r="BV1611" s="22"/>
      <c r="BW1611" s="22"/>
      <c r="BX1611" s="22"/>
      <c r="BY1611" s="22"/>
      <c r="BZ1611" s="22"/>
      <c r="CA1611" s="22"/>
      <c r="CB1611" s="22"/>
      <c r="CC1611" s="22"/>
      <c r="CD1611" s="22"/>
      <c r="CE1611" s="22"/>
      <c r="CF1611" s="22"/>
      <c r="CG1611" s="22"/>
      <c r="CH1611" s="22"/>
      <c r="CI1611" s="22"/>
      <c r="CJ1611" s="22"/>
      <c r="CK1611" s="22"/>
      <c r="CL1611" s="22"/>
      <c r="CM1611" s="22"/>
      <c r="CN1611" s="22"/>
      <c r="CO1611" s="22"/>
      <c r="CP1611" s="22"/>
      <c r="CQ1611" s="22"/>
      <c r="CR1611" s="22"/>
      <c r="CS1611" s="22"/>
      <c r="CT1611" s="22"/>
      <c r="CU1611" s="22"/>
      <c r="CV1611" s="22"/>
      <c r="CW1611" s="22"/>
      <c r="CX1611" s="22"/>
      <c r="CY1611" s="22"/>
      <c r="CZ1611" s="22"/>
      <c r="DA1611" s="22"/>
      <c r="DB1611" s="22"/>
    </row>
    <row r="1612" spans="1:106" s="23" customFormat="1" ht="15" customHeight="1" x14ac:dyDescent="0.2">
      <c r="A1612" s="60"/>
      <c r="B1612" s="60"/>
      <c r="C1612" s="60"/>
      <c r="D1612" s="60"/>
      <c r="E1612" s="60"/>
      <c r="F1612" s="60"/>
      <c r="G1612" s="60"/>
      <c r="H1612" s="61"/>
      <c r="I1612" s="61"/>
      <c r="J1612" s="61"/>
      <c r="K1612" s="61"/>
      <c r="L1612" s="61"/>
      <c r="M1612" s="61"/>
      <c r="N1612" s="61"/>
      <c r="O1612" s="61"/>
      <c r="P1612" s="61"/>
      <c r="Q1612" s="61"/>
      <c r="R1612" s="61"/>
      <c r="S1612" s="61"/>
      <c r="T1612" s="61"/>
      <c r="U1612" s="61"/>
      <c r="V1612" s="61"/>
      <c r="W1612" s="61"/>
      <c r="X1612" s="61"/>
      <c r="Y1612" s="61"/>
      <c r="Z1612" s="61"/>
      <c r="AA1612" s="61"/>
      <c r="AB1612" s="61"/>
      <c r="AC1612" s="61"/>
      <c r="AD1612" s="61"/>
      <c r="AE1612" s="61"/>
      <c r="AF1612" s="61"/>
      <c r="AG1612" s="61"/>
      <c r="AH1612" s="61"/>
      <c r="AI1612" s="61"/>
      <c r="AJ1612" s="61"/>
      <c r="AK1612" s="61"/>
      <c r="AL1612" s="56"/>
      <c r="AM1612" s="22"/>
      <c r="AN1612" s="22"/>
      <c r="AO1612" s="22"/>
      <c r="AP1612" s="22"/>
      <c r="AQ1612" s="22"/>
      <c r="AR1612" s="22"/>
      <c r="AS1612" s="22"/>
      <c r="AT1612" s="22"/>
      <c r="AU1612" s="22"/>
      <c r="AV1612" s="22"/>
      <c r="AW1612" s="22"/>
      <c r="AX1612" s="22"/>
      <c r="AY1612" s="22"/>
      <c r="AZ1612" s="22"/>
      <c r="BA1612" s="22"/>
      <c r="BB1612" s="22"/>
      <c r="BC1612" s="22"/>
      <c r="BD1612" s="22"/>
      <c r="BE1612" s="22"/>
      <c r="BF1612" s="22"/>
      <c r="BG1612" s="22"/>
      <c r="BH1612" s="22"/>
      <c r="BI1612" s="22"/>
      <c r="BJ1612" s="22"/>
      <c r="BK1612" s="22"/>
      <c r="BL1612" s="22"/>
      <c r="BM1612" s="22"/>
      <c r="BN1612" s="22"/>
      <c r="BO1612" s="22"/>
      <c r="BP1612" s="22"/>
      <c r="BQ1612" s="22"/>
      <c r="BR1612" s="22"/>
      <c r="BS1612" s="22"/>
      <c r="BT1612" s="22"/>
      <c r="BU1612" s="22"/>
      <c r="BV1612" s="22"/>
      <c r="BW1612" s="22"/>
      <c r="BX1612" s="22"/>
      <c r="BY1612" s="22"/>
      <c r="BZ1612" s="22"/>
      <c r="CA1612" s="22"/>
      <c r="CB1612" s="22"/>
      <c r="CC1612" s="22"/>
      <c r="CD1612" s="22"/>
      <c r="CE1612" s="22"/>
      <c r="CF1612" s="22"/>
      <c r="CG1612" s="22"/>
      <c r="CH1612" s="22"/>
      <c r="CI1612" s="22"/>
      <c r="CJ1612" s="22"/>
      <c r="CK1612" s="22"/>
      <c r="CL1612" s="22"/>
      <c r="CM1612" s="22"/>
      <c r="CN1612" s="22"/>
      <c r="CO1612" s="22"/>
      <c r="CP1612" s="22"/>
      <c r="CQ1612" s="22"/>
      <c r="CR1612" s="22"/>
      <c r="CS1612" s="22"/>
      <c r="CT1612" s="22"/>
      <c r="CU1612" s="22"/>
      <c r="CV1612" s="22"/>
      <c r="CW1612" s="22"/>
      <c r="CX1612" s="22"/>
      <c r="CY1612" s="22"/>
      <c r="CZ1612" s="22"/>
      <c r="DA1612" s="22"/>
      <c r="DB1612" s="22"/>
    </row>
    <row r="1613" spans="1:106" s="23" customFormat="1" ht="15" customHeight="1" x14ac:dyDescent="0.2">
      <c r="A1613" s="60"/>
      <c r="B1613" s="60"/>
      <c r="C1613" s="60"/>
      <c r="D1613" s="60"/>
      <c r="E1613" s="60"/>
      <c r="F1613" s="60"/>
      <c r="G1613" s="60"/>
      <c r="H1613" s="61"/>
      <c r="I1613" s="61"/>
      <c r="J1613" s="61"/>
      <c r="K1613" s="61"/>
      <c r="L1613" s="61"/>
      <c r="M1613" s="61"/>
      <c r="N1613" s="61"/>
      <c r="O1613" s="61"/>
      <c r="P1613" s="61"/>
      <c r="Q1613" s="61"/>
      <c r="R1613" s="61"/>
      <c r="S1613" s="61"/>
      <c r="T1613" s="61"/>
      <c r="U1613" s="61"/>
      <c r="V1613" s="61"/>
      <c r="W1613" s="61"/>
      <c r="X1613" s="61"/>
      <c r="Y1613" s="61"/>
      <c r="Z1613" s="61"/>
      <c r="AA1613" s="61"/>
      <c r="AB1613" s="61"/>
      <c r="AC1613" s="61"/>
      <c r="AD1613" s="61"/>
      <c r="AE1613" s="61"/>
      <c r="AF1613" s="61"/>
      <c r="AG1613" s="61"/>
      <c r="AH1613" s="61"/>
      <c r="AI1613" s="61"/>
      <c r="AJ1613" s="61"/>
      <c r="AK1613" s="61"/>
      <c r="AL1613" s="56"/>
      <c r="AM1613" s="22"/>
      <c r="AN1613" s="22"/>
      <c r="AO1613" s="22"/>
      <c r="AP1613" s="22"/>
      <c r="AQ1613" s="22"/>
      <c r="AR1613" s="22"/>
      <c r="AS1613" s="22"/>
      <c r="AT1613" s="22"/>
      <c r="AU1613" s="22"/>
      <c r="AV1613" s="22"/>
      <c r="AW1613" s="22"/>
      <c r="AX1613" s="22"/>
      <c r="AY1613" s="22"/>
      <c r="AZ1613" s="22"/>
      <c r="BA1613" s="22"/>
      <c r="BB1613" s="22"/>
      <c r="BC1613" s="22"/>
      <c r="BD1613" s="22"/>
      <c r="BE1613" s="22"/>
      <c r="BF1613" s="22"/>
      <c r="BG1613" s="22"/>
      <c r="BH1613" s="22"/>
      <c r="BI1613" s="22"/>
      <c r="BJ1613" s="22"/>
      <c r="BK1613" s="22"/>
      <c r="BL1613" s="22"/>
      <c r="BM1613" s="22"/>
      <c r="BN1613" s="22"/>
      <c r="BO1613" s="22"/>
      <c r="BP1613" s="22"/>
      <c r="BQ1613" s="22"/>
      <c r="BR1613" s="22"/>
      <c r="BS1613" s="22"/>
      <c r="BT1613" s="22"/>
      <c r="BU1613" s="22"/>
      <c r="BV1613" s="22"/>
      <c r="BW1613" s="22"/>
      <c r="BX1613" s="22"/>
      <c r="BY1613" s="22"/>
      <c r="BZ1613" s="22"/>
      <c r="CA1613" s="22"/>
      <c r="CB1613" s="22"/>
      <c r="CC1613" s="22"/>
      <c r="CD1613" s="22"/>
      <c r="CE1613" s="22"/>
      <c r="CF1613" s="22"/>
      <c r="CG1613" s="22"/>
      <c r="CH1613" s="22"/>
      <c r="CI1613" s="22"/>
      <c r="CJ1613" s="22"/>
      <c r="CK1613" s="22"/>
      <c r="CL1613" s="22"/>
      <c r="CM1613" s="22"/>
      <c r="CN1613" s="22"/>
      <c r="CO1613" s="22"/>
      <c r="CP1613" s="22"/>
      <c r="CQ1613" s="22"/>
      <c r="CR1613" s="22"/>
      <c r="CS1613" s="22"/>
      <c r="CT1613" s="22"/>
      <c r="CU1613" s="22"/>
      <c r="CV1613" s="22"/>
      <c r="CW1613" s="22"/>
      <c r="CX1613" s="22"/>
      <c r="CY1613" s="22"/>
      <c r="CZ1613" s="22"/>
      <c r="DA1613" s="22"/>
      <c r="DB1613" s="22"/>
    </row>
    <row r="1614" spans="1:106" s="23" customFormat="1" ht="15" customHeight="1" x14ac:dyDescent="0.2">
      <c r="A1614" s="60"/>
      <c r="B1614" s="60"/>
      <c r="C1614" s="60"/>
      <c r="D1614" s="60"/>
      <c r="E1614" s="60"/>
      <c r="F1614" s="60"/>
      <c r="G1614" s="60"/>
      <c r="H1614" s="61"/>
      <c r="I1614" s="61"/>
      <c r="J1614" s="61"/>
      <c r="K1614" s="61"/>
      <c r="L1614" s="61"/>
      <c r="M1614" s="61"/>
      <c r="N1614" s="61"/>
      <c r="O1614" s="61"/>
      <c r="P1614" s="61"/>
      <c r="Q1614" s="61"/>
      <c r="R1614" s="61"/>
      <c r="S1614" s="61"/>
      <c r="T1614" s="61"/>
      <c r="U1614" s="61"/>
      <c r="V1614" s="61"/>
      <c r="W1614" s="61"/>
      <c r="X1614" s="61"/>
      <c r="Y1614" s="61"/>
      <c r="Z1614" s="61"/>
      <c r="AA1614" s="61"/>
      <c r="AB1614" s="61"/>
      <c r="AC1614" s="61"/>
      <c r="AD1614" s="61"/>
      <c r="AE1614" s="61"/>
      <c r="AF1614" s="61"/>
      <c r="AG1614" s="61"/>
      <c r="AH1614" s="61"/>
      <c r="AI1614" s="61"/>
      <c r="AJ1614" s="61"/>
      <c r="AK1614" s="61"/>
      <c r="AL1614" s="56"/>
      <c r="AM1614" s="22"/>
      <c r="AN1614" s="22"/>
      <c r="AO1614" s="22"/>
      <c r="AP1614" s="22"/>
      <c r="AQ1614" s="22"/>
      <c r="AR1614" s="22"/>
      <c r="AS1614" s="22"/>
      <c r="AT1614" s="22"/>
      <c r="AU1614" s="22"/>
      <c r="AV1614" s="22"/>
      <c r="AW1614" s="22"/>
      <c r="AX1614" s="22"/>
      <c r="AY1614" s="22"/>
      <c r="AZ1614" s="22"/>
      <c r="BA1614" s="22"/>
      <c r="BB1614" s="22"/>
      <c r="BC1614" s="22"/>
      <c r="BD1614" s="22"/>
      <c r="BE1614" s="22"/>
      <c r="BF1614" s="22"/>
      <c r="BG1614" s="22"/>
      <c r="BH1614" s="22"/>
      <c r="BI1614" s="22"/>
      <c r="BJ1614" s="22"/>
      <c r="BK1614" s="22"/>
      <c r="BL1614" s="22"/>
      <c r="BM1614" s="22"/>
      <c r="BN1614" s="22"/>
      <c r="BO1614" s="22"/>
      <c r="BP1614" s="22"/>
      <c r="BQ1614" s="22"/>
      <c r="BR1614" s="22"/>
      <c r="BS1614" s="22"/>
      <c r="BT1614" s="22"/>
      <c r="BU1614" s="22"/>
      <c r="BV1614" s="22"/>
      <c r="BW1614" s="22"/>
      <c r="BX1614" s="22"/>
      <c r="BY1614" s="22"/>
      <c r="BZ1614" s="22"/>
      <c r="CA1614" s="22"/>
      <c r="CB1614" s="22"/>
      <c r="CC1614" s="22"/>
      <c r="CD1614" s="22"/>
      <c r="CE1614" s="22"/>
      <c r="CF1614" s="22"/>
      <c r="CG1614" s="22"/>
      <c r="CH1614" s="22"/>
      <c r="CI1614" s="22"/>
      <c r="CJ1614" s="22"/>
      <c r="CK1614" s="22"/>
      <c r="CL1614" s="22"/>
      <c r="CM1614" s="22"/>
      <c r="CN1614" s="22"/>
      <c r="CO1614" s="22"/>
      <c r="CP1614" s="22"/>
      <c r="CQ1614" s="22"/>
      <c r="CR1614" s="22"/>
      <c r="CS1614" s="22"/>
      <c r="CT1614" s="22"/>
      <c r="CU1614" s="22"/>
      <c r="CV1614" s="22"/>
      <c r="CW1614" s="22"/>
      <c r="CX1614" s="22"/>
      <c r="CY1614" s="22"/>
      <c r="CZ1614" s="22"/>
      <c r="DA1614" s="22"/>
      <c r="DB1614" s="22"/>
    </row>
    <row r="1615" spans="1:106" s="23" customFormat="1" ht="15" customHeight="1" x14ac:dyDescent="0.2">
      <c r="A1615" s="60"/>
      <c r="B1615" s="60"/>
      <c r="C1615" s="60"/>
      <c r="D1615" s="60"/>
      <c r="E1615" s="60"/>
      <c r="F1615" s="60"/>
      <c r="G1615" s="60"/>
      <c r="H1615" s="61"/>
      <c r="I1615" s="61"/>
      <c r="J1615" s="61"/>
      <c r="K1615" s="61"/>
      <c r="L1615" s="61"/>
      <c r="M1615" s="61"/>
      <c r="N1615" s="61"/>
      <c r="O1615" s="61"/>
      <c r="P1615" s="61"/>
      <c r="Q1615" s="61"/>
      <c r="R1615" s="61"/>
      <c r="S1615" s="61"/>
      <c r="T1615" s="61"/>
      <c r="U1615" s="61"/>
      <c r="V1615" s="61"/>
      <c r="W1615" s="61"/>
      <c r="X1615" s="61"/>
      <c r="Y1615" s="61"/>
      <c r="Z1615" s="61"/>
      <c r="AA1615" s="61"/>
      <c r="AB1615" s="61"/>
      <c r="AC1615" s="61"/>
      <c r="AD1615" s="61"/>
      <c r="AE1615" s="61"/>
      <c r="AF1615" s="61"/>
      <c r="AG1615" s="61"/>
      <c r="AH1615" s="61"/>
      <c r="AI1615" s="61"/>
      <c r="AJ1615" s="61"/>
      <c r="AK1615" s="61"/>
      <c r="AL1615" s="56"/>
      <c r="AM1615" s="22"/>
      <c r="AN1615" s="22"/>
      <c r="AO1615" s="22"/>
      <c r="AP1615" s="22"/>
      <c r="AQ1615" s="22"/>
      <c r="AR1615" s="22"/>
      <c r="AS1615" s="22"/>
      <c r="AT1615" s="22"/>
      <c r="AU1615" s="22"/>
      <c r="AV1615" s="22"/>
      <c r="AW1615" s="22"/>
      <c r="AX1615" s="22"/>
      <c r="AY1615" s="22"/>
      <c r="AZ1615" s="22"/>
      <c r="BA1615" s="22"/>
      <c r="BB1615" s="22"/>
      <c r="BC1615" s="22"/>
      <c r="BD1615" s="22"/>
      <c r="BE1615" s="22"/>
      <c r="BF1615" s="22"/>
      <c r="BG1615" s="22"/>
      <c r="BH1615" s="22"/>
      <c r="BI1615" s="22"/>
      <c r="BJ1615" s="22"/>
      <c r="BK1615" s="22"/>
      <c r="BL1615" s="22"/>
      <c r="BM1615" s="22"/>
      <c r="BN1615" s="22"/>
      <c r="BO1615" s="22"/>
      <c r="BP1615" s="22"/>
      <c r="BQ1615" s="22"/>
      <c r="BR1615" s="22"/>
      <c r="BS1615" s="22"/>
      <c r="BT1615" s="22"/>
      <c r="BU1615" s="22"/>
      <c r="BV1615" s="22"/>
      <c r="BW1615" s="22"/>
      <c r="BX1615" s="22"/>
      <c r="BY1615" s="22"/>
      <c r="BZ1615" s="22"/>
      <c r="CA1615" s="22"/>
      <c r="CB1615" s="22"/>
      <c r="CC1615" s="22"/>
      <c r="CD1615" s="22"/>
      <c r="CE1615" s="22"/>
      <c r="CF1615" s="22"/>
      <c r="CG1615" s="22"/>
      <c r="CH1615" s="22"/>
      <c r="CI1615" s="22"/>
      <c r="CJ1615" s="22"/>
      <c r="CK1615" s="22"/>
      <c r="CL1615" s="22"/>
      <c r="CM1615" s="22"/>
      <c r="CN1615" s="22"/>
      <c r="CO1615" s="22"/>
      <c r="CP1615" s="22"/>
      <c r="CQ1615" s="22"/>
      <c r="CR1615" s="22"/>
      <c r="CS1615" s="22"/>
      <c r="CT1615" s="22"/>
      <c r="CU1615" s="22"/>
      <c r="CV1615" s="22"/>
      <c r="CW1615" s="22"/>
      <c r="CX1615" s="22"/>
      <c r="CY1615" s="22"/>
      <c r="CZ1615" s="22"/>
      <c r="DA1615" s="22"/>
      <c r="DB1615" s="22"/>
    </row>
    <row r="1616" spans="1:106" s="23" customFormat="1" ht="15" customHeight="1" x14ac:dyDescent="0.2">
      <c r="A1616" s="60"/>
      <c r="B1616" s="60"/>
      <c r="C1616" s="60"/>
      <c r="D1616" s="60"/>
      <c r="E1616" s="60"/>
      <c r="F1616" s="60"/>
      <c r="G1616" s="60"/>
      <c r="H1616" s="61"/>
      <c r="I1616" s="61"/>
      <c r="J1616" s="61"/>
      <c r="K1616" s="61"/>
      <c r="L1616" s="61"/>
      <c r="M1616" s="61"/>
      <c r="N1616" s="61"/>
      <c r="O1616" s="61"/>
      <c r="P1616" s="61"/>
      <c r="Q1616" s="61"/>
      <c r="R1616" s="61"/>
      <c r="S1616" s="61"/>
      <c r="T1616" s="61"/>
      <c r="U1616" s="61"/>
      <c r="V1616" s="61"/>
      <c r="W1616" s="61"/>
      <c r="X1616" s="61"/>
      <c r="Y1616" s="61"/>
      <c r="Z1616" s="61"/>
      <c r="AA1616" s="61"/>
      <c r="AB1616" s="61"/>
      <c r="AC1616" s="61"/>
      <c r="AD1616" s="61"/>
      <c r="AE1616" s="61"/>
      <c r="AF1616" s="61"/>
      <c r="AG1616" s="61"/>
      <c r="AH1616" s="61"/>
      <c r="AI1616" s="61"/>
      <c r="AJ1616" s="61"/>
      <c r="AK1616" s="61"/>
      <c r="AL1616" s="56"/>
      <c r="AM1616" s="22"/>
      <c r="AN1616" s="22"/>
      <c r="AO1616" s="22"/>
      <c r="AP1616" s="22"/>
      <c r="AQ1616" s="22"/>
      <c r="AR1616" s="22"/>
      <c r="AS1616" s="22"/>
      <c r="AT1616" s="22"/>
      <c r="AU1616" s="22"/>
      <c r="AV1616" s="22"/>
      <c r="AW1616" s="22"/>
      <c r="AX1616" s="22"/>
      <c r="AY1616" s="22"/>
      <c r="AZ1616" s="22"/>
      <c r="BA1616" s="22"/>
      <c r="BB1616" s="22"/>
      <c r="BC1616" s="22"/>
      <c r="BD1616" s="22"/>
      <c r="BE1616" s="22"/>
      <c r="BF1616" s="22"/>
      <c r="BG1616" s="22"/>
      <c r="BH1616" s="22"/>
      <c r="BI1616" s="22"/>
      <c r="BJ1616" s="22"/>
      <c r="BK1616" s="22"/>
      <c r="BL1616" s="22"/>
      <c r="BM1616" s="22"/>
      <c r="BN1616" s="22"/>
      <c r="BO1616" s="22"/>
      <c r="BP1616" s="22"/>
      <c r="BQ1616" s="22"/>
      <c r="BR1616" s="22"/>
      <c r="BS1616" s="22"/>
      <c r="BT1616" s="22"/>
      <c r="BU1616" s="22"/>
      <c r="BV1616" s="22"/>
      <c r="BW1616" s="22"/>
      <c r="BX1616" s="22"/>
      <c r="BY1616" s="22"/>
      <c r="BZ1616" s="22"/>
      <c r="CA1616" s="22"/>
      <c r="CB1616" s="22"/>
      <c r="CC1616" s="22"/>
      <c r="CD1616" s="22"/>
      <c r="CE1616" s="22"/>
      <c r="CF1616" s="22"/>
      <c r="CG1616" s="22"/>
      <c r="CH1616" s="22"/>
      <c r="CI1616" s="22"/>
      <c r="CJ1616" s="22"/>
      <c r="CK1616" s="22"/>
      <c r="CL1616" s="22"/>
      <c r="CM1616" s="22"/>
      <c r="CN1616" s="22"/>
      <c r="CO1616" s="22"/>
      <c r="CP1616" s="22"/>
      <c r="CQ1616" s="22"/>
      <c r="CR1616" s="22"/>
      <c r="CS1616" s="22"/>
      <c r="CT1616" s="22"/>
      <c r="CU1616" s="22"/>
      <c r="CV1616" s="22"/>
      <c r="CW1616" s="22"/>
      <c r="CX1616" s="22"/>
      <c r="CY1616" s="22"/>
      <c r="CZ1616" s="22"/>
      <c r="DA1616" s="22"/>
      <c r="DB1616" s="22"/>
    </row>
    <row r="1617" spans="1:106" s="23" customFormat="1" ht="15" customHeight="1" x14ac:dyDescent="0.2">
      <c r="A1617" s="60"/>
      <c r="B1617" s="60"/>
      <c r="C1617" s="60"/>
      <c r="D1617" s="60"/>
      <c r="E1617" s="60"/>
      <c r="F1617" s="60"/>
      <c r="G1617" s="60"/>
      <c r="H1617" s="61"/>
      <c r="I1617" s="61"/>
      <c r="J1617" s="61"/>
      <c r="K1617" s="61"/>
      <c r="L1617" s="61"/>
      <c r="M1617" s="61"/>
      <c r="N1617" s="61"/>
      <c r="O1617" s="61"/>
      <c r="P1617" s="61"/>
      <c r="Q1617" s="61"/>
      <c r="R1617" s="61"/>
      <c r="S1617" s="61"/>
      <c r="T1617" s="61"/>
      <c r="U1617" s="61"/>
      <c r="V1617" s="61"/>
      <c r="W1617" s="61"/>
      <c r="X1617" s="61"/>
      <c r="Y1617" s="61"/>
      <c r="Z1617" s="61"/>
      <c r="AA1617" s="61"/>
      <c r="AB1617" s="61"/>
      <c r="AC1617" s="61"/>
      <c r="AD1617" s="61"/>
      <c r="AE1617" s="61"/>
      <c r="AF1617" s="61"/>
      <c r="AG1617" s="61"/>
      <c r="AH1617" s="61"/>
      <c r="AI1617" s="61"/>
      <c r="AJ1617" s="61"/>
      <c r="AK1617" s="61"/>
      <c r="AL1617" s="56"/>
      <c r="AM1617" s="22"/>
      <c r="AN1617" s="22"/>
      <c r="AO1617" s="22"/>
      <c r="AP1617" s="22"/>
      <c r="AQ1617" s="22"/>
      <c r="AR1617" s="22"/>
      <c r="AS1617" s="22"/>
      <c r="AT1617" s="22"/>
      <c r="AU1617" s="22"/>
      <c r="AV1617" s="22"/>
      <c r="AW1617" s="22"/>
      <c r="AX1617" s="22"/>
      <c r="AY1617" s="22"/>
      <c r="AZ1617" s="22"/>
      <c r="BA1617" s="22"/>
      <c r="BB1617" s="22"/>
      <c r="BC1617" s="22"/>
      <c r="BD1617" s="22"/>
      <c r="BE1617" s="22"/>
      <c r="BF1617" s="22"/>
      <c r="BG1617" s="22"/>
      <c r="BH1617" s="22"/>
      <c r="BI1617" s="22"/>
      <c r="BJ1617" s="22"/>
      <c r="BK1617" s="22"/>
      <c r="BL1617" s="22"/>
      <c r="BM1617" s="22"/>
      <c r="BN1617" s="22"/>
      <c r="BO1617" s="22"/>
      <c r="BP1617" s="22"/>
      <c r="BQ1617" s="22"/>
      <c r="BR1617" s="22"/>
      <c r="BS1617" s="22"/>
      <c r="BT1617" s="22"/>
      <c r="BU1617" s="22"/>
      <c r="BV1617" s="22"/>
      <c r="BW1617" s="22"/>
      <c r="BX1617" s="22"/>
      <c r="BY1617" s="22"/>
      <c r="BZ1617" s="22"/>
      <c r="CA1617" s="22"/>
      <c r="CB1617" s="22"/>
      <c r="CC1617" s="22"/>
      <c r="CD1617" s="22"/>
      <c r="CE1617" s="22"/>
      <c r="CF1617" s="22"/>
      <c r="CG1617" s="22"/>
      <c r="CH1617" s="22"/>
      <c r="CI1617" s="22"/>
      <c r="CJ1617" s="22"/>
      <c r="CK1617" s="22"/>
      <c r="CL1617" s="22"/>
      <c r="CM1617" s="22"/>
      <c r="CN1617" s="22"/>
      <c r="CO1617" s="22"/>
      <c r="CP1617" s="22"/>
      <c r="CQ1617" s="22"/>
      <c r="CR1617" s="22"/>
      <c r="CS1617" s="22"/>
      <c r="CT1617" s="22"/>
      <c r="CU1617" s="22"/>
      <c r="CV1617" s="22"/>
      <c r="CW1617" s="22"/>
      <c r="CX1617" s="22"/>
      <c r="CY1617" s="22"/>
      <c r="CZ1617" s="22"/>
      <c r="DA1617" s="22"/>
      <c r="DB1617" s="22"/>
    </row>
    <row r="1618" spans="1:106" s="23" customFormat="1" ht="15" customHeight="1" x14ac:dyDescent="0.2">
      <c r="A1618" s="60"/>
      <c r="B1618" s="60"/>
      <c r="C1618" s="60"/>
      <c r="D1618" s="60"/>
      <c r="E1618" s="60"/>
      <c r="F1618" s="60"/>
      <c r="G1618" s="60"/>
      <c r="H1618" s="61"/>
      <c r="I1618" s="61"/>
      <c r="J1618" s="61"/>
      <c r="K1618" s="61"/>
      <c r="L1618" s="61"/>
      <c r="M1618" s="61"/>
      <c r="N1618" s="61"/>
      <c r="O1618" s="61"/>
      <c r="P1618" s="61"/>
      <c r="Q1618" s="61"/>
      <c r="R1618" s="61"/>
      <c r="S1618" s="61"/>
      <c r="T1618" s="61"/>
      <c r="U1618" s="61"/>
      <c r="V1618" s="61"/>
      <c r="W1618" s="61"/>
      <c r="X1618" s="61"/>
      <c r="Y1618" s="61"/>
      <c r="Z1618" s="61"/>
      <c r="AA1618" s="61"/>
      <c r="AB1618" s="61"/>
      <c r="AC1618" s="61"/>
      <c r="AD1618" s="61"/>
      <c r="AE1618" s="61"/>
      <c r="AF1618" s="61"/>
      <c r="AG1618" s="61"/>
      <c r="AH1618" s="61"/>
      <c r="AI1618" s="61"/>
      <c r="AJ1618" s="61"/>
      <c r="AK1618" s="61"/>
      <c r="AL1618" s="56"/>
      <c r="AM1618" s="22"/>
      <c r="AN1618" s="22"/>
      <c r="AO1618" s="22"/>
      <c r="AP1618" s="22"/>
      <c r="AQ1618" s="22"/>
      <c r="AR1618" s="22"/>
      <c r="AS1618" s="22"/>
      <c r="AT1618" s="22"/>
      <c r="AU1618" s="22"/>
      <c r="AV1618" s="22"/>
      <c r="AW1618" s="22"/>
      <c r="AX1618" s="22"/>
      <c r="AY1618" s="22"/>
      <c r="AZ1618" s="22"/>
      <c r="BA1618" s="22"/>
      <c r="BB1618" s="22"/>
      <c r="BC1618" s="22"/>
      <c r="BD1618" s="22"/>
      <c r="BE1618" s="22"/>
      <c r="BF1618" s="22"/>
      <c r="BG1618" s="22"/>
      <c r="BH1618" s="22"/>
      <c r="BI1618" s="22"/>
      <c r="BJ1618" s="22"/>
      <c r="BK1618" s="22"/>
      <c r="BL1618" s="22"/>
      <c r="BM1618" s="22"/>
      <c r="BN1618" s="22"/>
      <c r="BO1618" s="22"/>
      <c r="BP1618" s="22"/>
      <c r="BQ1618" s="22"/>
      <c r="BR1618" s="22"/>
      <c r="BS1618" s="22"/>
      <c r="BT1618" s="22"/>
      <c r="BU1618" s="22"/>
      <c r="BV1618" s="22"/>
      <c r="BW1618" s="22"/>
      <c r="BX1618" s="22"/>
      <c r="BY1618" s="22"/>
      <c r="BZ1618" s="22"/>
      <c r="CA1618" s="22"/>
      <c r="CB1618" s="22"/>
      <c r="CC1618" s="22"/>
      <c r="CD1618" s="22"/>
      <c r="CE1618" s="22"/>
      <c r="CF1618" s="22"/>
      <c r="CG1618" s="22"/>
      <c r="CH1618" s="22"/>
      <c r="CI1618" s="22"/>
      <c r="CJ1618" s="22"/>
      <c r="CK1618" s="22"/>
      <c r="CL1618" s="22"/>
      <c r="CM1618" s="22"/>
      <c r="CN1618" s="22"/>
      <c r="CO1618" s="22"/>
      <c r="CP1618" s="22"/>
      <c r="CQ1618" s="22"/>
      <c r="CR1618" s="22"/>
      <c r="CS1618" s="22"/>
      <c r="CT1618" s="22"/>
      <c r="CU1618" s="22"/>
      <c r="CV1618" s="22"/>
      <c r="CW1618" s="22"/>
      <c r="CX1618" s="22"/>
      <c r="CY1618" s="22"/>
      <c r="CZ1618" s="22"/>
      <c r="DA1618" s="22"/>
      <c r="DB1618" s="22"/>
    </row>
    <row r="1619" spans="1:106" s="23" customFormat="1" ht="15" customHeight="1" x14ac:dyDescent="0.2">
      <c r="A1619" s="60"/>
      <c r="B1619" s="60"/>
      <c r="C1619" s="60"/>
      <c r="D1619" s="60"/>
      <c r="E1619" s="60"/>
      <c r="F1619" s="60"/>
      <c r="G1619" s="60"/>
      <c r="H1619" s="61"/>
      <c r="I1619" s="61"/>
      <c r="J1619" s="61"/>
      <c r="K1619" s="61"/>
      <c r="L1619" s="61"/>
      <c r="M1619" s="61"/>
      <c r="N1619" s="61"/>
      <c r="O1619" s="61"/>
      <c r="P1619" s="61"/>
      <c r="Q1619" s="61"/>
      <c r="R1619" s="61"/>
      <c r="S1619" s="61"/>
      <c r="T1619" s="61"/>
      <c r="U1619" s="61"/>
      <c r="V1619" s="61"/>
      <c r="W1619" s="61"/>
      <c r="X1619" s="61"/>
      <c r="Y1619" s="61"/>
      <c r="Z1619" s="61"/>
      <c r="AA1619" s="61"/>
      <c r="AB1619" s="61"/>
      <c r="AC1619" s="61"/>
      <c r="AD1619" s="61"/>
      <c r="AE1619" s="61"/>
      <c r="AF1619" s="61"/>
      <c r="AG1619" s="61"/>
      <c r="AH1619" s="61"/>
      <c r="AI1619" s="61"/>
      <c r="AJ1619" s="61"/>
      <c r="AK1619" s="61"/>
      <c r="AL1619" s="56"/>
      <c r="AM1619" s="22"/>
      <c r="AN1619" s="22"/>
      <c r="AO1619" s="22"/>
      <c r="AP1619" s="22"/>
      <c r="AQ1619" s="22"/>
      <c r="AR1619" s="22"/>
      <c r="AS1619" s="22"/>
      <c r="AT1619" s="22"/>
      <c r="AU1619" s="22"/>
      <c r="AV1619" s="22"/>
      <c r="AW1619" s="22"/>
      <c r="AX1619" s="22"/>
      <c r="AY1619" s="22"/>
      <c r="AZ1619" s="22"/>
      <c r="BA1619" s="22"/>
      <c r="BB1619" s="22"/>
      <c r="BC1619" s="22"/>
      <c r="BD1619" s="22"/>
      <c r="BE1619" s="22"/>
      <c r="BF1619" s="22"/>
      <c r="BG1619" s="22"/>
      <c r="BH1619" s="22"/>
      <c r="BI1619" s="22"/>
      <c r="BJ1619" s="22"/>
      <c r="BK1619" s="22"/>
      <c r="BL1619" s="22"/>
      <c r="BM1619" s="22"/>
      <c r="BN1619" s="22"/>
      <c r="BO1619" s="22"/>
      <c r="BP1619" s="22"/>
      <c r="BQ1619" s="22"/>
      <c r="BR1619" s="22"/>
      <c r="BS1619" s="22"/>
      <c r="BT1619" s="22"/>
      <c r="BU1619" s="22"/>
      <c r="BV1619" s="22"/>
      <c r="BW1619" s="22"/>
      <c r="BX1619" s="22"/>
      <c r="BY1619" s="22"/>
      <c r="BZ1619" s="22"/>
      <c r="CA1619" s="22"/>
      <c r="CB1619" s="22"/>
      <c r="CC1619" s="22"/>
      <c r="CD1619" s="22"/>
      <c r="CE1619" s="22"/>
      <c r="CF1619" s="22"/>
      <c r="CG1619" s="22"/>
      <c r="CH1619" s="22"/>
      <c r="CI1619" s="22"/>
      <c r="CJ1619" s="22"/>
      <c r="CK1619" s="22"/>
      <c r="CL1619" s="22"/>
      <c r="CM1619" s="22"/>
      <c r="CN1619" s="22"/>
      <c r="CO1619" s="22"/>
      <c r="CP1619" s="22"/>
      <c r="CQ1619" s="22"/>
      <c r="CR1619" s="22"/>
      <c r="CS1619" s="22"/>
      <c r="CT1619" s="22"/>
      <c r="CU1619" s="22"/>
      <c r="CV1619" s="22"/>
      <c r="CW1619" s="22"/>
      <c r="CX1619" s="22"/>
      <c r="CY1619" s="22"/>
      <c r="CZ1619" s="22"/>
      <c r="DA1619" s="22"/>
      <c r="DB1619" s="22"/>
    </row>
    <row r="1620" spans="1:106" s="23" customFormat="1" ht="15" customHeight="1" x14ac:dyDescent="0.2">
      <c r="A1620" s="60"/>
      <c r="B1620" s="60"/>
      <c r="C1620" s="60"/>
      <c r="D1620" s="60"/>
      <c r="E1620" s="60"/>
      <c r="F1620" s="60"/>
      <c r="G1620" s="60"/>
      <c r="H1620" s="61"/>
      <c r="I1620" s="61"/>
      <c r="J1620" s="61"/>
      <c r="K1620" s="61"/>
      <c r="L1620" s="61"/>
      <c r="M1620" s="61"/>
      <c r="N1620" s="61"/>
      <c r="O1620" s="61"/>
      <c r="P1620" s="61"/>
      <c r="Q1620" s="61"/>
      <c r="R1620" s="61"/>
      <c r="S1620" s="61"/>
      <c r="T1620" s="61"/>
      <c r="U1620" s="61"/>
      <c r="V1620" s="61"/>
      <c r="W1620" s="61"/>
      <c r="X1620" s="61"/>
      <c r="Y1620" s="61"/>
      <c r="Z1620" s="61"/>
      <c r="AA1620" s="61"/>
      <c r="AB1620" s="61"/>
      <c r="AC1620" s="61"/>
      <c r="AD1620" s="61"/>
      <c r="AE1620" s="61"/>
      <c r="AF1620" s="61"/>
      <c r="AG1620" s="61"/>
      <c r="AH1620" s="61"/>
      <c r="AI1620" s="61"/>
      <c r="AJ1620" s="61"/>
      <c r="AK1620" s="61"/>
      <c r="AL1620" s="56"/>
      <c r="AM1620" s="22"/>
      <c r="AN1620" s="22"/>
      <c r="AO1620" s="22"/>
      <c r="AP1620" s="22"/>
      <c r="AQ1620" s="22"/>
      <c r="AR1620" s="22"/>
      <c r="AS1620" s="22"/>
      <c r="AT1620" s="22"/>
      <c r="AU1620" s="22"/>
      <c r="AV1620" s="22"/>
      <c r="AW1620" s="22"/>
      <c r="AX1620" s="22"/>
      <c r="AY1620" s="22"/>
      <c r="AZ1620" s="22"/>
      <c r="BA1620" s="22"/>
      <c r="BB1620" s="22"/>
      <c r="BC1620" s="22"/>
      <c r="BD1620" s="22"/>
      <c r="BE1620" s="22"/>
      <c r="BF1620" s="22"/>
      <c r="BG1620" s="22"/>
      <c r="BH1620" s="22"/>
      <c r="BI1620" s="22"/>
      <c r="BJ1620" s="22"/>
      <c r="BK1620" s="22"/>
      <c r="BL1620" s="22"/>
      <c r="BM1620" s="22"/>
      <c r="BN1620" s="22"/>
      <c r="BO1620" s="22"/>
      <c r="BP1620" s="22"/>
      <c r="BQ1620" s="22"/>
      <c r="BR1620" s="22"/>
      <c r="BS1620" s="22"/>
      <c r="BT1620" s="22"/>
      <c r="BU1620" s="22"/>
      <c r="BV1620" s="22"/>
      <c r="BW1620" s="22"/>
      <c r="BX1620" s="22"/>
      <c r="BY1620" s="22"/>
      <c r="BZ1620" s="22"/>
      <c r="CA1620" s="22"/>
      <c r="CB1620" s="22"/>
      <c r="CC1620" s="22"/>
      <c r="CD1620" s="22"/>
      <c r="CE1620" s="22"/>
      <c r="CF1620" s="22"/>
      <c r="CG1620" s="22"/>
      <c r="CH1620" s="22"/>
      <c r="CI1620" s="22"/>
      <c r="CJ1620" s="22"/>
      <c r="CK1620" s="22"/>
      <c r="CL1620" s="22"/>
      <c r="CM1620" s="22"/>
      <c r="CN1620" s="22"/>
      <c r="CO1620" s="22"/>
      <c r="CP1620" s="22"/>
      <c r="CQ1620" s="22"/>
      <c r="CR1620" s="22"/>
      <c r="CS1620" s="22"/>
      <c r="CT1620" s="22"/>
      <c r="CU1620" s="22"/>
      <c r="CV1620" s="22"/>
      <c r="CW1620" s="22"/>
      <c r="CX1620" s="22"/>
      <c r="CY1620" s="22"/>
      <c r="CZ1620" s="22"/>
      <c r="DA1620" s="22"/>
      <c r="DB1620" s="22"/>
    </row>
    <row r="1621" spans="1:106" s="23" customFormat="1" ht="15" customHeight="1" x14ac:dyDescent="0.2">
      <c r="A1621" s="60"/>
      <c r="B1621" s="60"/>
      <c r="C1621" s="60"/>
      <c r="D1621" s="60"/>
      <c r="E1621" s="60"/>
      <c r="F1621" s="60"/>
      <c r="G1621" s="60"/>
      <c r="H1621" s="61"/>
      <c r="I1621" s="61"/>
      <c r="J1621" s="61"/>
      <c r="K1621" s="61"/>
      <c r="L1621" s="61"/>
      <c r="M1621" s="61"/>
      <c r="N1621" s="61"/>
      <c r="O1621" s="61"/>
      <c r="P1621" s="61"/>
      <c r="Q1621" s="61"/>
      <c r="R1621" s="61"/>
      <c r="S1621" s="61"/>
      <c r="T1621" s="61"/>
      <c r="U1621" s="61"/>
      <c r="V1621" s="61"/>
      <c r="W1621" s="61"/>
      <c r="X1621" s="61"/>
      <c r="Y1621" s="61"/>
      <c r="Z1621" s="61"/>
      <c r="AA1621" s="61"/>
      <c r="AB1621" s="61"/>
      <c r="AC1621" s="61"/>
      <c r="AD1621" s="61"/>
      <c r="AE1621" s="61"/>
      <c r="AF1621" s="61"/>
      <c r="AG1621" s="61"/>
      <c r="AH1621" s="61"/>
      <c r="AI1621" s="61"/>
      <c r="AJ1621" s="61"/>
      <c r="AK1621" s="61"/>
      <c r="AL1621" s="56"/>
      <c r="AM1621" s="22"/>
      <c r="AN1621" s="22"/>
      <c r="AO1621" s="22"/>
      <c r="AP1621" s="22"/>
      <c r="AQ1621" s="22"/>
      <c r="AR1621" s="22"/>
      <c r="AS1621" s="22"/>
      <c r="AT1621" s="22"/>
      <c r="AU1621" s="22"/>
      <c r="AV1621" s="22"/>
      <c r="AW1621" s="22"/>
      <c r="AX1621" s="22"/>
      <c r="AY1621" s="22"/>
      <c r="AZ1621" s="22"/>
      <c r="BA1621" s="22"/>
      <c r="BB1621" s="22"/>
      <c r="BC1621" s="22"/>
      <c r="BD1621" s="22"/>
      <c r="BE1621" s="22"/>
      <c r="BF1621" s="22"/>
      <c r="BG1621" s="22"/>
      <c r="BH1621" s="22"/>
      <c r="BI1621" s="22"/>
      <c r="BJ1621" s="22"/>
      <c r="BK1621" s="22"/>
      <c r="BL1621" s="22"/>
      <c r="BM1621" s="22"/>
      <c r="BN1621" s="22"/>
      <c r="BO1621" s="22"/>
      <c r="BP1621" s="22"/>
      <c r="BQ1621" s="22"/>
      <c r="BR1621" s="22"/>
      <c r="BS1621" s="22"/>
      <c r="BT1621" s="22"/>
      <c r="BU1621" s="22"/>
      <c r="BV1621" s="22"/>
      <c r="BW1621" s="22"/>
      <c r="BX1621" s="22"/>
      <c r="BY1621" s="22"/>
      <c r="BZ1621" s="22"/>
      <c r="CA1621" s="22"/>
      <c r="CB1621" s="22"/>
      <c r="CC1621" s="22"/>
      <c r="CD1621" s="22"/>
      <c r="CE1621" s="22"/>
      <c r="CF1621" s="22"/>
      <c r="CG1621" s="22"/>
      <c r="CH1621" s="22"/>
      <c r="CI1621" s="22"/>
      <c r="CJ1621" s="22"/>
      <c r="CK1621" s="22"/>
      <c r="CL1621" s="22"/>
      <c r="CM1621" s="22"/>
      <c r="CN1621" s="22"/>
      <c r="CO1621" s="22"/>
      <c r="CP1621" s="22"/>
      <c r="CQ1621" s="22"/>
      <c r="CR1621" s="22"/>
      <c r="CS1621" s="22"/>
      <c r="CT1621" s="22"/>
      <c r="CU1621" s="22"/>
      <c r="CV1621" s="22"/>
      <c r="CW1621" s="22"/>
      <c r="CX1621" s="22"/>
      <c r="CY1621" s="22"/>
      <c r="CZ1621" s="22"/>
      <c r="DA1621" s="22"/>
      <c r="DB1621" s="22"/>
    </row>
    <row r="1622" spans="1:106" s="23" customFormat="1" ht="15" customHeight="1" x14ac:dyDescent="0.2">
      <c r="A1622" s="60"/>
      <c r="B1622" s="60"/>
      <c r="C1622" s="60"/>
      <c r="D1622" s="60"/>
      <c r="E1622" s="60"/>
      <c r="F1622" s="60"/>
      <c r="G1622" s="60"/>
      <c r="H1622" s="61"/>
      <c r="I1622" s="61"/>
      <c r="J1622" s="61"/>
      <c r="K1622" s="61"/>
      <c r="L1622" s="61"/>
      <c r="M1622" s="61"/>
      <c r="N1622" s="61"/>
      <c r="O1622" s="61"/>
      <c r="P1622" s="61"/>
      <c r="Q1622" s="61"/>
      <c r="R1622" s="61"/>
      <c r="S1622" s="61"/>
      <c r="T1622" s="61"/>
      <c r="U1622" s="61"/>
      <c r="V1622" s="61"/>
      <c r="W1622" s="61"/>
      <c r="X1622" s="61"/>
      <c r="Y1622" s="61"/>
      <c r="Z1622" s="61"/>
      <c r="AA1622" s="61"/>
      <c r="AB1622" s="61"/>
      <c r="AC1622" s="61"/>
      <c r="AD1622" s="61"/>
      <c r="AE1622" s="61"/>
      <c r="AF1622" s="61"/>
      <c r="AG1622" s="61"/>
      <c r="AH1622" s="61"/>
      <c r="AI1622" s="61"/>
      <c r="AJ1622" s="61"/>
      <c r="AK1622" s="61"/>
      <c r="AL1622" s="56"/>
      <c r="AM1622" s="22"/>
      <c r="AN1622" s="22"/>
      <c r="AO1622" s="22"/>
      <c r="AP1622" s="22"/>
      <c r="AQ1622" s="22"/>
      <c r="AR1622" s="22"/>
      <c r="AS1622" s="22"/>
      <c r="AT1622" s="22"/>
      <c r="AU1622" s="22"/>
      <c r="AV1622" s="22"/>
      <c r="AW1622" s="22"/>
      <c r="AX1622" s="22"/>
      <c r="AY1622" s="22"/>
      <c r="AZ1622" s="22"/>
      <c r="BA1622" s="22"/>
      <c r="BB1622" s="22"/>
      <c r="BC1622" s="22"/>
      <c r="BD1622" s="22"/>
      <c r="BE1622" s="22"/>
      <c r="BF1622" s="22"/>
      <c r="BG1622" s="22"/>
      <c r="BH1622" s="22"/>
      <c r="BI1622" s="22"/>
      <c r="BJ1622" s="22"/>
      <c r="BK1622" s="22"/>
      <c r="BL1622" s="22"/>
      <c r="BM1622" s="22"/>
      <c r="BN1622" s="22"/>
      <c r="BO1622" s="22"/>
      <c r="BP1622" s="22"/>
      <c r="BQ1622" s="22"/>
      <c r="BR1622" s="22"/>
      <c r="BS1622" s="22"/>
      <c r="BT1622" s="22"/>
      <c r="BU1622" s="22"/>
      <c r="BV1622" s="22"/>
      <c r="BW1622" s="22"/>
      <c r="BX1622" s="22"/>
      <c r="BY1622" s="22"/>
      <c r="BZ1622" s="22"/>
      <c r="CA1622" s="22"/>
      <c r="CB1622" s="22"/>
      <c r="CC1622" s="22"/>
      <c r="CD1622" s="22"/>
      <c r="CE1622" s="22"/>
      <c r="CF1622" s="22"/>
      <c r="CG1622" s="22"/>
      <c r="CH1622" s="22"/>
      <c r="CI1622" s="22"/>
      <c r="CJ1622" s="22"/>
      <c r="CK1622" s="22"/>
      <c r="CL1622" s="22"/>
      <c r="CM1622" s="22"/>
      <c r="CN1622" s="22"/>
      <c r="CO1622" s="22"/>
      <c r="CP1622" s="22"/>
      <c r="CQ1622" s="22"/>
      <c r="CR1622" s="22"/>
      <c r="CS1622" s="22"/>
      <c r="CT1622" s="22"/>
      <c r="CU1622" s="22"/>
      <c r="CV1622" s="22"/>
      <c r="CW1622" s="22"/>
      <c r="CX1622" s="22"/>
      <c r="CY1622" s="22"/>
      <c r="CZ1622" s="22"/>
      <c r="DA1622" s="22"/>
      <c r="DB1622" s="22"/>
    </row>
    <row r="1623" spans="1:106" s="23" customFormat="1" ht="15" customHeight="1" x14ac:dyDescent="0.2">
      <c r="A1623" s="60"/>
      <c r="B1623" s="60"/>
      <c r="C1623" s="60"/>
      <c r="D1623" s="60"/>
      <c r="E1623" s="60"/>
      <c r="F1623" s="60"/>
      <c r="G1623" s="60"/>
      <c r="H1623" s="61"/>
      <c r="I1623" s="61"/>
      <c r="J1623" s="61"/>
      <c r="K1623" s="61"/>
      <c r="L1623" s="61"/>
      <c r="M1623" s="61"/>
      <c r="N1623" s="61"/>
      <c r="O1623" s="61"/>
      <c r="P1623" s="61"/>
      <c r="Q1623" s="61"/>
      <c r="R1623" s="61"/>
      <c r="S1623" s="61"/>
      <c r="T1623" s="61"/>
      <c r="U1623" s="61"/>
      <c r="V1623" s="61"/>
      <c r="W1623" s="61"/>
      <c r="X1623" s="61"/>
      <c r="Y1623" s="61"/>
      <c r="Z1623" s="61"/>
      <c r="AA1623" s="61"/>
      <c r="AB1623" s="61"/>
      <c r="AC1623" s="61"/>
      <c r="AD1623" s="61"/>
      <c r="AE1623" s="61"/>
      <c r="AF1623" s="61"/>
      <c r="AG1623" s="61"/>
      <c r="AH1623" s="61"/>
      <c r="AI1623" s="61"/>
      <c r="AJ1623" s="61"/>
      <c r="AK1623" s="61"/>
      <c r="AL1623" s="56"/>
      <c r="AM1623" s="22"/>
      <c r="AN1623" s="22"/>
      <c r="AO1623" s="22"/>
      <c r="AP1623" s="22"/>
      <c r="AQ1623" s="22"/>
      <c r="AR1623" s="22"/>
      <c r="AS1623" s="22"/>
      <c r="AT1623" s="22"/>
      <c r="AU1623" s="22"/>
      <c r="AV1623" s="22"/>
      <c r="AW1623" s="22"/>
      <c r="AX1623" s="22"/>
      <c r="AY1623" s="22"/>
      <c r="AZ1623" s="22"/>
      <c r="BA1623" s="22"/>
      <c r="BB1623" s="22"/>
      <c r="BC1623" s="22"/>
      <c r="BD1623" s="22"/>
      <c r="BE1623" s="22"/>
      <c r="BF1623" s="22"/>
      <c r="BG1623" s="22"/>
      <c r="BH1623" s="22"/>
      <c r="BI1623" s="22"/>
      <c r="BJ1623" s="22"/>
      <c r="BK1623" s="22"/>
      <c r="BL1623" s="22"/>
      <c r="BM1623" s="22"/>
      <c r="BN1623" s="22"/>
      <c r="BO1623" s="22"/>
      <c r="BP1623" s="22"/>
      <c r="BQ1623" s="22"/>
      <c r="BR1623" s="22"/>
      <c r="BS1623" s="22"/>
      <c r="BT1623" s="22"/>
      <c r="BU1623" s="22"/>
      <c r="BV1623" s="22"/>
      <c r="BW1623" s="22"/>
      <c r="BX1623" s="22"/>
      <c r="BY1623" s="22"/>
      <c r="BZ1623" s="22"/>
      <c r="CA1623" s="22"/>
      <c r="CB1623" s="22"/>
      <c r="CC1623" s="22"/>
      <c r="CD1623" s="22"/>
      <c r="CE1623" s="22"/>
      <c r="CF1623" s="22"/>
      <c r="CG1623" s="22"/>
      <c r="CH1623" s="22"/>
      <c r="CI1623" s="22"/>
      <c r="CJ1623" s="22"/>
      <c r="CK1623" s="22"/>
      <c r="CL1623" s="22"/>
      <c r="CM1623" s="22"/>
      <c r="CN1623" s="22"/>
      <c r="CO1623" s="22"/>
      <c r="CP1623" s="22"/>
      <c r="CQ1623" s="22"/>
      <c r="CR1623" s="22"/>
      <c r="CS1623" s="22"/>
      <c r="CT1623" s="22"/>
      <c r="CU1623" s="22"/>
      <c r="CV1623" s="22"/>
      <c r="CW1623" s="22"/>
      <c r="CX1623" s="22"/>
      <c r="CY1623" s="22"/>
      <c r="CZ1623" s="22"/>
      <c r="DA1623" s="22"/>
      <c r="DB1623" s="22"/>
    </row>
    <row r="1624" spans="1:106" s="23" customFormat="1" ht="15" customHeight="1" x14ac:dyDescent="0.2">
      <c r="A1624" s="60"/>
      <c r="B1624" s="60"/>
      <c r="C1624" s="60"/>
      <c r="D1624" s="60"/>
      <c r="E1624" s="60"/>
      <c r="F1624" s="60"/>
      <c r="G1624" s="60"/>
      <c r="H1624" s="61"/>
      <c r="I1624" s="61"/>
      <c r="J1624" s="61"/>
      <c r="K1624" s="61"/>
      <c r="L1624" s="61"/>
      <c r="M1624" s="61"/>
      <c r="N1624" s="61"/>
      <c r="O1624" s="61"/>
      <c r="P1624" s="61"/>
      <c r="Q1624" s="61"/>
      <c r="R1624" s="61"/>
      <c r="S1624" s="61"/>
      <c r="T1624" s="61"/>
      <c r="U1624" s="61"/>
      <c r="V1624" s="61"/>
      <c r="W1624" s="61"/>
      <c r="X1624" s="61"/>
      <c r="Y1624" s="61"/>
      <c r="Z1624" s="61"/>
      <c r="AA1624" s="61"/>
      <c r="AB1624" s="61"/>
      <c r="AC1624" s="61"/>
      <c r="AD1624" s="61"/>
      <c r="AE1624" s="61"/>
      <c r="AF1624" s="61"/>
      <c r="AG1624" s="61"/>
      <c r="AH1624" s="61"/>
      <c r="AI1624" s="61"/>
      <c r="AJ1624" s="61"/>
      <c r="AK1624" s="61"/>
      <c r="AL1624" s="56"/>
      <c r="AM1624" s="22"/>
      <c r="AN1624" s="22"/>
      <c r="AO1624" s="22"/>
      <c r="AP1624" s="22"/>
      <c r="AQ1624" s="22"/>
      <c r="AR1624" s="22"/>
      <c r="AS1624" s="22"/>
      <c r="AT1624" s="22"/>
      <c r="AU1624" s="22"/>
      <c r="AV1624" s="22"/>
      <c r="AW1624" s="22"/>
      <c r="AX1624" s="22"/>
      <c r="AY1624" s="22"/>
      <c r="AZ1624" s="22"/>
      <c r="BA1624" s="22"/>
      <c r="BB1624" s="22"/>
      <c r="BC1624" s="22"/>
      <c r="BD1624" s="22"/>
      <c r="BE1624" s="22"/>
      <c r="BF1624" s="22"/>
      <c r="BG1624" s="22"/>
      <c r="BH1624" s="22"/>
      <c r="BI1624" s="22"/>
      <c r="BJ1624" s="22"/>
      <c r="BK1624" s="22"/>
      <c r="BL1624" s="22"/>
      <c r="BM1624" s="22"/>
      <c r="BN1624" s="22"/>
      <c r="BO1624" s="22"/>
      <c r="BP1624" s="22"/>
      <c r="BQ1624" s="22"/>
      <c r="BR1624" s="22"/>
      <c r="BS1624" s="22"/>
      <c r="BT1624" s="22"/>
      <c r="BU1624" s="22"/>
      <c r="BV1624" s="22"/>
      <c r="BW1624" s="22"/>
      <c r="BX1624" s="22"/>
      <c r="BY1624" s="22"/>
      <c r="BZ1624" s="22"/>
      <c r="CA1624" s="22"/>
      <c r="CB1624" s="22"/>
      <c r="CC1624" s="22"/>
      <c r="CD1624" s="22"/>
      <c r="CE1624" s="22"/>
      <c r="CF1624" s="22"/>
      <c r="CG1624" s="22"/>
      <c r="CH1624" s="22"/>
      <c r="CI1624" s="22"/>
      <c r="CJ1624" s="22"/>
      <c r="CK1624" s="22"/>
      <c r="CL1624" s="22"/>
      <c r="CM1624" s="22"/>
      <c r="CN1624" s="22"/>
      <c r="CO1624" s="22"/>
      <c r="CP1624" s="22"/>
      <c r="CQ1624" s="22"/>
      <c r="CR1624" s="22"/>
      <c r="CS1624" s="22"/>
      <c r="CT1624" s="22"/>
      <c r="CU1624" s="22"/>
      <c r="CV1624" s="22"/>
      <c r="CW1624" s="22"/>
      <c r="CX1624" s="22"/>
      <c r="CY1624" s="22"/>
      <c r="CZ1624" s="22"/>
      <c r="DA1624" s="22"/>
      <c r="DB1624" s="22"/>
    </row>
    <row r="1625" spans="1:106" s="23" customFormat="1" ht="15" customHeight="1" x14ac:dyDescent="0.2">
      <c r="A1625" s="60"/>
      <c r="B1625" s="60"/>
      <c r="C1625" s="60"/>
      <c r="D1625" s="60"/>
      <c r="E1625" s="60"/>
      <c r="F1625" s="60"/>
      <c r="G1625" s="60"/>
      <c r="H1625" s="61"/>
      <c r="I1625" s="61"/>
      <c r="J1625" s="61"/>
      <c r="K1625" s="61"/>
      <c r="L1625" s="61"/>
      <c r="M1625" s="61"/>
      <c r="N1625" s="61"/>
      <c r="O1625" s="61"/>
      <c r="P1625" s="61"/>
      <c r="Q1625" s="61"/>
      <c r="R1625" s="61"/>
      <c r="S1625" s="61"/>
      <c r="T1625" s="61"/>
      <c r="U1625" s="61"/>
      <c r="V1625" s="61"/>
      <c r="W1625" s="61"/>
      <c r="X1625" s="61"/>
      <c r="Y1625" s="61"/>
      <c r="Z1625" s="61"/>
      <c r="AA1625" s="61"/>
      <c r="AB1625" s="61"/>
      <c r="AC1625" s="61"/>
      <c r="AD1625" s="61"/>
      <c r="AE1625" s="61"/>
      <c r="AF1625" s="61"/>
      <c r="AG1625" s="61"/>
      <c r="AH1625" s="61"/>
      <c r="AI1625" s="61"/>
      <c r="AJ1625" s="61"/>
      <c r="AK1625" s="61"/>
      <c r="AL1625" s="56"/>
      <c r="AM1625" s="22"/>
      <c r="AN1625" s="22"/>
      <c r="AO1625" s="22"/>
      <c r="AP1625" s="22"/>
      <c r="AQ1625" s="22"/>
      <c r="AR1625" s="22"/>
      <c r="AS1625" s="22"/>
      <c r="AT1625" s="22"/>
      <c r="AU1625" s="22"/>
      <c r="AV1625" s="22"/>
      <c r="AW1625" s="22"/>
      <c r="AX1625" s="22"/>
      <c r="AY1625" s="22"/>
      <c r="AZ1625" s="22"/>
      <c r="BA1625" s="22"/>
      <c r="BB1625" s="22"/>
      <c r="BC1625" s="22"/>
      <c r="BD1625" s="22"/>
      <c r="BE1625" s="22"/>
      <c r="BF1625" s="22"/>
      <c r="BG1625" s="22"/>
      <c r="BH1625" s="22"/>
      <c r="BI1625" s="22"/>
      <c r="BJ1625" s="22"/>
      <c r="BK1625" s="22"/>
      <c r="BL1625" s="22"/>
      <c r="BM1625" s="22"/>
      <c r="BN1625" s="22"/>
      <c r="BO1625" s="22"/>
      <c r="BP1625" s="22"/>
      <c r="BQ1625" s="22"/>
      <c r="BR1625" s="22"/>
      <c r="BS1625" s="22"/>
      <c r="BT1625" s="22"/>
      <c r="BU1625" s="22"/>
      <c r="BV1625" s="22"/>
      <c r="BW1625" s="22"/>
      <c r="BX1625" s="22"/>
      <c r="BY1625" s="22"/>
      <c r="BZ1625" s="22"/>
      <c r="CA1625" s="22"/>
      <c r="CB1625" s="22"/>
      <c r="CC1625" s="22"/>
      <c r="CD1625" s="22"/>
      <c r="CE1625" s="22"/>
      <c r="CF1625" s="22"/>
      <c r="CG1625" s="22"/>
      <c r="CH1625" s="22"/>
      <c r="CI1625" s="22"/>
      <c r="CJ1625" s="22"/>
      <c r="CK1625" s="22"/>
      <c r="CL1625" s="22"/>
      <c r="CM1625" s="22"/>
      <c r="CN1625" s="22"/>
      <c r="CO1625" s="22"/>
      <c r="CP1625" s="22"/>
      <c r="CQ1625" s="22"/>
      <c r="CR1625" s="22"/>
      <c r="CS1625" s="22"/>
      <c r="CT1625" s="22"/>
      <c r="CU1625" s="22"/>
      <c r="CV1625" s="22"/>
      <c r="CW1625" s="22"/>
      <c r="CX1625" s="22"/>
      <c r="CY1625" s="22"/>
      <c r="CZ1625" s="22"/>
      <c r="DA1625" s="22"/>
      <c r="DB1625" s="22"/>
    </row>
    <row r="1626" spans="1:106" s="23" customFormat="1" ht="15" customHeight="1" x14ac:dyDescent="0.2">
      <c r="A1626" s="60"/>
      <c r="B1626" s="60"/>
      <c r="C1626" s="60"/>
      <c r="D1626" s="60"/>
      <c r="E1626" s="60"/>
      <c r="F1626" s="60"/>
      <c r="G1626" s="60"/>
      <c r="H1626" s="61"/>
      <c r="I1626" s="61"/>
      <c r="J1626" s="61"/>
      <c r="K1626" s="61"/>
      <c r="L1626" s="61"/>
      <c r="M1626" s="61"/>
      <c r="N1626" s="61"/>
      <c r="O1626" s="61"/>
      <c r="P1626" s="61"/>
      <c r="Q1626" s="61"/>
      <c r="R1626" s="61"/>
      <c r="S1626" s="61"/>
      <c r="T1626" s="61"/>
      <c r="U1626" s="61"/>
      <c r="V1626" s="61"/>
      <c r="W1626" s="61"/>
      <c r="X1626" s="61"/>
      <c r="Y1626" s="61"/>
      <c r="Z1626" s="61"/>
      <c r="AA1626" s="61"/>
      <c r="AB1626" s="61"/>
      <c r="AC1626" s="61"/>
      <c r="AD1626" s="61"/>
      <c r="AE1626" s="61"/>
      <c r="AF1626" s="61"/>
      <c r="AG1626" s="61"/>
      <c r="AH1626" s="61"/>
      <c r="AI1626" s="61"/>
      <c r="AJ1626" s="61"/>
      <c r="AK1626" s="61"/>
      <c r="AL1626" s="56"/>
      <c r="AM1626" s="22"/>
      <c r="AN1626" s="22"/>
      <c r="AO1626" s="22"/>
      <c r="AP1626" s="22"/>
      <c r="AQ1626" s="22"/>
      <c r="AR1626" s="22"/>
      <c r="AS1626" s="22"/>
      <c r="AT1626" s="22"/>
      <c r="AU1626" s="22"/>
      <c r="AV1626" s="22"/>
      <c r="AW1626" s="22"/>
      <c r="AX1626" s="22"/>
      <c r="AY1626" s="22"/>
      <c r="AZ1626" s="22"/>
      <c r="BA1626" s="22"/>
      <c r="BB1626" s="22"/>
      <c r="BC1626" s="22"/>
      <c r="BD1626" s="22"/>
      <c r="BE1626" s="22"/>
      <c r="BF1626" s="22"/>
      <c r="BG1626" s="22"/>
      <c r="BH1626" s="22"/>
      <c r="BI1626" s="22"/>
      <c r="BJ1626" s="22"/>
      <c r="BK1626" s="22"/>
      <c r="BL1626" s="22"/>
      <c r="BM1626" s="22"/>
      <c r="BN1626" s="22"/>
      <c r="BO1626" s="22"/>
      <c r="BP1626" s="22"/>
      <c r="BQ1626" s="22"/>
      <c r="BR1626" s="22"/>
      <c r="BS1626" s="22"/>
      <c r="BT1626" s="22"/>
      <c r="BU1626" s="22"/>
      <c r="BV1626" s="22"/>
      <c r="BW1626" s="22"/>
      <c r="BX1626" s="22"/>
      <c r="BY1626" s="22"/>
      <c r="BZ1626" s="22"/>
      <c r="CA1626" s="22"/>
      <c r="CB1626" s="22"/>
      <c r="CC1626" s="22"/>
      <c r="CD1626" s="22"/>
      <c r="CE1626" s="22"/>
      <c r="CF1626" s="22"/>
      <c r="CG1626" s="22"/>
      <c r="CH1626" s="22"/>
      <c r="CI1626" s="22"/>
      <c r="CJ1626" s="22"/>
      <c r="CK1626" s="22"/>
      <c r="CL1626" s="22"/>
      <c r="CM1626" s="22"/>
      <c r="CN1626" s="22"/>
      <c r="CO1626" s="22"/>
      <c r="CP1626" s="22"/>
      <c r="CQ1626" s="22"/>
      <c r="CR1626" s="22"/>
      <c r="CS1626" s="22"/>
      <c r="CT1626" s="22"/>
      <c r="CU1626" s="22"/>
      <c r="CV1626" s="22"/>
      <c r="CW1626" s="22"/>
      <c r="CX1626" s="22"/>
      <c r="CY1626" s="22"/>
      <c r="CZ1626" s="22"/>
      <c r="DA1626" s="22"/>
      <c r="DB1626" s="22"/>
    </row>
    <row r="1627" spans="1:106" s="23" customFormat="1" ht="15" customHeight="1" x14ac:dyDescent="0.2">
      <c r="A1627" s="60"/>
      <c r="B1627" s="60"/>
      <c r="C1627" s="60"/>
      <c r="D1627" s="60"/>
      <c r="E1627" s="60"/>
      <c r="F1627" s="60"/>
      <c r="G1627" s="60"/>
      <c r="H1627" s="61"/>
      <c r="I1627" s="61"/>
      <c r="J1627" s="61"/>
      <c r="K1627" s="61"/>
      <c r="L1627" s="61"/>
      <c r="M1627" s="61"/>
      <c r="N1627" s="61"/>
      <c r="O1627" s="61"/>
      <c r="P1627" s="61"/>
      <c r="Q1627" s="61"/>
      <c r="R1627" s="61"/>
      <c r="S1627" s="61"/>
      <c r="T1627" s="61"/>
      <c r="U1627" s="61"/>
      <c r="V1627" s="61"/>
      <c r="W1627" s="61"/>
      <c r="X1627" s="61"/>
      <c r="Y1627" s="61"/>
      <c r="Z1627" s="61"/>
      <c r="AA1627" s="61"/>
      <c r="AB1627" s="61"/>
      <c r="AC1627" s="61"/>
      <c r="AD1627" s="61"/>
      <c r="AE1627" s="61"/>
      <c r="AF1627" s="61"/>
      <c r="AG1627" s="61"/>
      <c r="AH1627" s="61"/>
      <c r="AI1627" s="61"/>
      <c r="AJ1627" s="61"/>
      <c r="AK1627" s="61"/>
      <c r="AL1627" s="56"/>
      <c r="AM1627" s="22"/>
      <c r="AN1627" s="22"/>
      <c r="AO1627" s="22"/>
      <c r="AP1627" s="22"/>
      <c r="AQ1627" s="22"/>
      <c r="AR1627" s="22"/>
      <c r="AS1627" s="22"/>
      <c r="AT1627" s="22"/>
      <c r="AU1627" s="22"/>
      <c r="AV1627" s="22"/>
      <c r="AW1627" s="22"/>
      <c r="AX1627" s="22"/>
      <c r="AY1627" s="22"/>
      <c r="AZ1627" s="22"/>
      <c r="BA1627" s="22"/>
      <c r="BB1627" s="22"/>
      <c r="BC1627" s="22"/>
      <c r="BD1627" s="22"/>
      <c r="BE1627" s="22"/>
      <c r="BF1627" s="22"/>
      <c r="BG1627" s="22"/>
      <c r="BH1627" s="22"/>
      <c r="BI1627" s="22"/>
      <c r="BJ1627" s="22"/>
      <c r="BK1627" s="22"/>
      <c r="BL1627" s="22"/>
      <c r="BM1627" s="22"/>
      <c r="BN1627" s="22"/>
      <c r="BO1627" s="22"/>
      <c r="BP1627" s="22"/>
      <c r="BQ1627" s="22"/>
      <c r="BR1627" s="22"/>
      <c r="BS1627" s="22"/>
      <c r="BT1627" s="22"/>
      <c r="BU1627" s="22"/>
      <c r="BV1627" s="22"/>
      <c r="BW1627" s="22"/>
      <c r="BX1627" s="22"/>
      <c r="BY1627" s="22"/>
      <c r="BZ1627" s="22"/>
      <c r="CA1627" s="22"/>
      <c r="CB1627" s="22"/>
      <c r="CC1627" s="22"/>
      <c r="CD1627" s="22"/>
      <c r="CE1627" s="22"/>
      <c r="CF1627" s="22"/>
      <c r="CG1627" s="22"/>
      <c r="CH1627" s="22"/>
      <c r="CI1627" s="22"/>
      <c r="CJ1627" s="22"/>
      <c r="CK1627" s="22"/>
      <c r="CL1627" s="22"/>
      <c r="CM1627" s="22"/>
      <c r="CN1627" s="22"/>
      <c r="CO1627" s="22"/>
      <c r="CP1627" s="22"/>
      <c r="CQ1627" s="22"/>
      <c r="CR1627" s="22"/>
      <c r="CS1627" s="22"/>
      <c r="CT1627" s="22"/>
      <c r="CU1627" s="22"/>
      <c r="CV1627" s="22"/>
      <c r="CW1627" s="22"/>
      <c r="CX1627" s="22"/>
      <c r="CY1627" s="22"/>
      <c r="CZ1627" s="22"/>
      <c r="DA1627" s="22"/>
      <c r="DB1627" s="22"/>
    </row>
    <row r="1628" spans="1:106" s="23" customFormat="1" ht="15" customHeight="1" x14ac:dyDescent="0.2">
      <c r="A1628" s="60"/>
      <c r="B1628" s="60"/>
      <c r="C1628" s="60"/>
      <c r="D1628" s="60"/>
      <c r="E1628" s="60"/>
      <c r="F1628" s="60"/>
      <c r="G1628" s="60"/>
      <c r="H1628" s="61"/>
      <c r="I1628" s="61"/>
      <c r="J1628" s="61"/>
      <c r="K1628" s="61"/>
      <c r="L1628" s="61"/>
      <c r="M1628" s="61"/>
      <c r="N1628" s="61"/>
      <c r="O1628" s="61"/>
      <c r="P1628" s="61"/>
      <c r="Q1628" s="61"/>
      <c r="R1628" s="61"/>
      <c r="S1628" s="61"/>
      <c r="T1628" s="61"/>
      <c r="U1628" s="61"/>
      <c r="V1628" s="61"/>
      <c r="W1628" s="61"/>
      <c r="X1628" s="61"/>
      <c r="Y1628" s="61"/>
      <c r="Z1628" s="61"/>
      <c r="AA1628" s="61"/>
      <c r="AB1628" s="61"/>
      <c r="AC1628" s="61"/>
      <c r="AD1628" s="61"/>
      <c r="AE1628" s="61"/>
      <c r="AF1628" s="61"/>
      <c r="AG1628" s="61"/>
      <c r="AH1628" s="61"/>
      <c r="AI1628" s="61"/>
      <c r="AJ1628" s="61"/>
      <c r="AK1628" s="61"/>
      <c r="AL1628" s="56"/>
      <c r="AM1628" s="22"/>
      <c r="AN1628" s="22"/>
      <c r="AO1628" s="22"/>
      <c r="AP1628" s="22"/>
      <c r="AQ1628" s="22"/>
      <c r="AR1628" s="22"/>
      <c r="AS1628" s="22"/>
      <c r="AT1628" s="22"/>
      <c r="AU1628" s="22"/>
      <c r="AV1628" s="22"/>
      <c r="AW1628" s="22"/>
      <c r="AX1628" s="22"/>
      <c r="AY1628" s="22"/>
      <c r="AZ1628" s="22"/>
      <c r="BA1628" s="22"/>
      <c r="BB1628" s="22"/>
      <c r="BC1628" s="22"/>
      <c r="BD1628" s="22"/>
      <c r="BE1628" s="22"/>
      <c r="BF1628" s="22"/>
      <c r="BG1628" s="22"/>
      <c r="BH1628" s="22"/>
      <c r="BI1628" s="22"/>
      <c r="BJ1628" s="22"/>
      <c r="BK1628" s="22"/>
      <c r="BL1628" s="22"/>
      <c r="BM1628" s="22"/>
      <c r="BN1628" s="22"/>
      <c r="BO1628" s="22"/>
      <c r="BP1628" s="22"/>
      <c r="BQ1628" s="22"/>
      <c r="BR1628" s="22"/>
      <c r="BS1628" s="22"/>
      <c r="BT1628" s="22"/>
      <c r="BU1628" s="22"/>
      <c r="BV1628" s="22"/>
      <c r="BW1628" s="22"/>
      <c r="BX1628" s="22"/>
      <c r="BY1628" s="22"/>
      <c r="BZ1628" s="22"/>
      <c r="CA1628" s="22"/>
      <c r="CB1628" s="22"/>
      <c r="CC1628" s="22"/>
      <c r="CD1628" s="22"/>
      <c r="CE1628" s="22"/>
      <c r="CF1628" s="22"/>
      <c r="CG1628" s="22"/>
      <c r="CH1628" s="22"/>
      <c r="CI1628" s="22"/>
      <c r="CJ1628" s="22"/>
      <c r="CK1628" s="22"/>
      <c r="CL1628" s="22"/>
      <c r="CM1628" s="22"/>
      <c r="CN1628" s="22"/>
      <c r="CO1628" s="22"/>
      <c r="CP1628" s="22"/>
      <c r="CQ1628" s="22"/>
      <c r="CR1628" s="22"/>
      <c r="CS1628" s="22"/>
      <c r="CT1628" s="22"/>
      <c r="CU1628" s="22"/>
      <c r="CV1628" s="22"/>
      <c r="CW1628" s="22"/>
      <c r="CX1628" s="22"/>
      <c r="CY1628" s="22"/>
      <c r="CZ1628" s="22"/>
      <c r="DA1628" s="22"/>
      <c r="DB1628" s="22"/>
    </row>
    <row r="1629" spans="1:106" s="23" customFormat="1" ht="15" customHeight="1" x14ac:dyDescent="0.2">
      <c r="A1629" s="60"/>
      <c r="B1629" s="60"/>
      <c r="C1629" s="60"/>
      <c r="D1629" s="60"/>
      <c r="E1629" s="60"/>
      <c r="F1629" s="60"/>
      <c r="G1629" s="60"/>
      <c r="H1629" s="61"/>
      <c r="I1629" s="61"/>
      <c r="J1629" s="61"/>
      <c r="K1629" s="61"/>
      <c r="L1629" s="61"/>
      <c r="M1629" s="61"/>
      <c r="N1629" s="61"/>
      <c r="O1629" s="61"/>
      <c r="P1629" s="61"/>
      <c r="Q1629" s="61"/>
      <c r="R1629" s="61"/>
      <c r="S1629" s="61"/>
      <c r="T1629" s="61"/>
      <c r="U1629" s="61"/>
      <c r="V1629" s="61"/>
      <c r="W1629" s="61"/>
      <c r="X1629" s="61"/>
      <c r="Y1629" s="61"/>
      <c r="Z1629" s="61"/>
      <c r="AA1629" s="61"/>
      <c r="AB1629" s="61"/>
      <c r="AC1629" s="61"/>
      <c r="AD1629" s="61"/>
      <c r="AE1629" s="61"/>
      <c r="AF1629" s="61"/>
      <c r="AG1629" s="61"/>
      <c r="AH1629" s="61"/>
      <c r="AI1629" s="61"/>
      <c r="AJ1629" s="61"/>
      <c r="AK1629" s="61"/>
      <c r="AL1629" s="56"/>
      <c r="AM1629" s="22"/>
      <c r="AN1629" s="22"/>
      <c r="AO1629" s="22"/>
      <c r="AP1629" s="22"/>
      <c r="AQ1629" s="22"/>
      <c r="AR1629" s="22"/>
      <c r="AS1629" s="22"/>
      <c r="AT1629" s="22"/>
      <c r="AU1629" s="22"/>
      <c r="AV1629" s="22"/>
      <c r="AW1629" s="22"/>
      <c r="AX1629" s="22"/>
      <c r="AY1629" s="22"/>
      <c r="AZ1629" s="22"/>
      <c r="BA1629" s="22"/>
      <c r="BB1629" s="22"/>
      <c r="BC1629" s="22"/>
      <c r="BD1629" s="22"/>
      <c r="BE1629" s="22"/>
      <c r="BF1629" s="22"/>
      <c r="BG1629" s="22"/>
      <c r="BH1629" s="22"/>
      <c r="BI1629" s="22"/>
      <c r="BJ1629" s="22"/>
      <c r="BK1629" s="22"/>
      <c r="BL1629" s="22"/>
      <c r="BM1629" s="22"/>
      <c r="BN1629" s="22"/>
      <c r="BO1629" s="22"/>
      <c r="BP1629" s="22"/>
      <c r="BQ1629" s="22"/>
      <c r="BR1629" s="22"/>
      <c r="BS1629" s="22"/>
      <c r="BT1629" s="22"/>
      <c r="BU1629" s="22"/>
      <c r="BV1629" s="22"/>
      <c r="BW1629" s="22"/>
      <c r="BX1629" s="22"/>
      <c r="BY1629" s="22"/>
      <c r="BZ1629" s="22"/>
      <c r="CA1629" s="22"/>
      <c r="CB1629" s="22"/>
      <c r="CC1629" s="22"/>
      <c r="CD1629" s="22"/>
      <c r="CE1629" s="22"/>
      <c r="CF1629" s="22"/>
      <c r="CG1629" s="22"/>
      <c r="CH1629" s="22"/>
      <c r="CI1629" s="22"/>
      <c r="CJ1629" s="22"/>
      <c r="CK1629" s="22"/>
      <c r="CL1629" s="22"/>
      <c r="CM1629" s="22"/>
      <c r="CN1629" s="22"/>
      <c r="CO1629" s="22"/>
      <c r="CP1629" s="22"/>
      <c r="CQ1629" s="22"/>
      <c r="CR1629" s="22"/>
      <c r="CS1629" s="22"/>
      <c r="CT1629" s="22"/>
      <c r="CU1629" s="22"/>
      <c r="CV1629" s="22"/>
      <c r="CW1629" s="22"/>
      <c r="CX1629" s="22"/>
      <c r="CY1629" s="22"/>
      <c r="CZ1629" s="22"/>
      <c r="DA1629" s="22"/>
      <c r="DB1629" s="22"/>
    </row>
    <row r="1630" spans="1:106" s="23" customFormat="1" ht="15" customHeight="1" x14ac:dyDescent="0.2">
      <c r="A1630" s="60"/>
      <c r="B1630" s="60"/>
      <c r="C1630" s="60"/>
      <c r="D1630" s="60"/>
      <c r="E1630" s="60"/>
      <c r="F1630" s="60"/>
      <c r="G1630" s="60"/>
      <c r="H1630" s="61"/>
      <c r="I1630" s="61"/>
      <c r="J1630" s="61"/>
      <c r="K1630" s="61"/>
      <c r="L1630" s="61"/>
      <c r="M1630" s="61"/>
      <c r="N1630" s="61"/>
      <c r="O1630" s="61"/>
      <c r="P1630" s="61"/>
      <c r="Q1630" s="61"/>
      <c r="R1630" s="61"/>
      <c r="S1630" s="61"/>
      <c r="T1630" s="61"/>
      <c r="U1630" s="61"/>
      <c r="V1630" s="61"/>
      <c r="W1630" s="61"/>
      <c r="X1630" s="61"/>
      <c r="Y1630" s="61"/>
      <c r="Z1630" s="61"/>
      <c r="AA1630" s="61"/>
      <c r="AB1630" s="61"/>
      <c r="AC1630" s="61"/>
      <c r="AD1630" s="61"/>
      <c r="AE1630" s="61"/>
      <c r="AF1630" s="61"/>
      <c r="AG1630" s="61"/>
      <c r="AH1630" s="61"/>
      <c r="AI1630" s="61"/>
      <c r="AJ1630" s="61"/>
      <c r="AK1630" s="61"/>
      <c r="AL1630" s="56"/>
      <c r="AM1630" s="22"/>
      <c r="AN1630" s="22"/>
      <c r="AO1630" s="22"/>
      <c r="AP1630" s="22"/>
      <c r="AQ1630" s="22"/>
      <c r="AR1630" s="22"/>
      <c r="AS1630" s="22"/>
      <c r="AT1630" s="22"/>
      <c r="AU1630" s="22"/>
      <c r="AV1630" s="22"/>
      <c r="AW1630" s="22"/>
      <c r="AX1630" s="22"/>
      <c r="AY1630" s="22"/>
      <c r="AZ1630" s="22"/>
      <c r="BA1630" s="22"/>
      <c r="BB1630" s="22"/>
      <c r="BC1630" s="22"/>
      <c r="BD1630" s="22"/>
      <c r="BE1630" s="22"/>
      <c r="BF1630" s="22"/>
      <c r="BG1630" s="22"/>
      <c r="BH1630" s="22"/>
      <c r="BI1630" s="22"/>
      <c r="BJ1630" s="22"/>
      <c r="BK1630" s="22"/>
      <c r="BL1630" s="22"/>
      <c r="BM1630" s="22"/>
      <c r="BN1630" s="22"/>
      <c r="BO1630" s="22"/>
      <c r="BP1630" s="22"/>
      <c r="BQ1630" s="22"/>
      <c r="BR1630" s="22"/>
      <c r="BS1630" s="22"/>
      <c r="BT1630" s="22"/>
      <c r="BU1630" s="22"/>
      <c r="BV1630" s="22"/>
      <c r="BW1630" s="22"/>
      <c r="BX1630" s="22"/>
      <c r="BY1630" s="22"/>
      <c r="BZ1630" s="22"/>
      <c r="CA1630" s="22"/>
      <c r="CB1630" s="22"/>
      <c r="CC1630" s="22"/>
      <c r="CD1630" s="22"/>
      <c r="CE1630" s="22"/>
      <c r="CF1630" s="22"/>
      <c r="CG1630" s="22"/>
      <c r="CH1630" s="22"/>
      <c r="CI1630" s="22"/>
      <c r="CJ1630" s="22"/>
      <c r="CK1630" s="22"/>
      <c r="CL1630" s="22"/>
      <c r="CM1630" s="22"/>
      <c r="CN1630" s="22"/>
      <c r="CO1630" s="22"/>
      <c r="CP1630" s="22"/>
      <c r="CQ1630" s="22"/>
      <c r="CR1630" s="22"/>
      <c r="CS1630" s="22"/>
      <c r="CT1630" s="22"/>
      <c r="CU1630" s="22"/>
      <c r="CV1630" s="22"/>
      <c r="CW1630" s="22"/>
      <c r="CX1630" s="22"/>
      <c r="CY1630" s="22"/>
      <c r="CZ1630" s="22"/>
      <c r="DA1630" s="22"/>
      <c r="DB1630" s="22"/>
    </row>
    <row r="1631" spans="1:106" s="23" customFormat="1" ht="15" customHeight="1" x14ac:dyDescent="0.2">
      <c r="A1631" s="60"/>
      <c r="B1631" s="60"/>
      <c r="C1631" s="60"/>
      <c r="D1631" s="60"/>
      <c r="E1631" s="60"/>
      <c r="F1631" s="60"/>
      <c r="G1631" s="60"/>
      <c r="H1631" s="61"/>
      <c r="I1631" s="61"/>
      <c r="J1631" s="61"/>
      <c r="K1631" s="61"/>
      <c r="L1631" s="61"/>
      <c r="M1631" s="61"/>
      <c r="N1631" s="61"/>
      <c r="O1631" s="61"/>
      <c r="P1631" s="61"/>
      <c r="Q1631" s="61"/>
      <c r="R1631" s="61"/>
      <c r="S1631" s="61"/>
      <c r="T1631" s="61"/>
      <c r="U1631" s="61"/>
      <c r="V1631" s="61"/>
      <c r="W1631" s="61"/>
      <c r="X1631" s="61"/>
      <c r="Y1631" s="61"/>
      <c r="Z1631" s="61"/>
      <c r="AA1631" s="61"/>
      <c r="AB1631" s="61"/>
      <c r="AC1631" s="61"/>
      <c r="AD1631" s="61"/>
      <c r="AE1631" s="61"/>
      <c r="AF1631" s="61"/>
      <c r="AG1631" s="61"/>
      <c r="AH1631" s="61"/>
      <c r="AI1631" s="61"/>
      <c r="AJ1631" s="61"/>
      <c r="AK1631" s="61"/>
      <c r="AL1631" s="56"/>
      <c r="AM1631" s="22"/>
      <c r="AN1631" s="22"/>
      <c r="AO1631" s="22"/>
      <c r="AP1631" s="22"/>
      <c r="AQ1631" s="22"/>
      <c r="AR1631" s="22"/>
      <c r="AS1631" s="22"/>
      <c r="AT1631" s="22"/>
      <c r="AU1631" s="22"/>
      <c r="AV1631" s="22"/>
      <c r="AW1631" s="22"/>
      <c r="AX1631" s="22"/>
      <c r="AY1631" s="22"/>
      <c r="AZ1631" s="22"/>
      <c r="BA1631" s="22"/>
      <c r="BB1631" s="22"/>
      <c r="BC1631" s="22"/>
      <c r="BD1631" s="22"/>
      <c r="BE1631" s="22"/>
      <c r="BF1631" s="22"/>
      <c r="BG1631" s="22"/>
      <c r="BH1631" s="22"/>
      <c r="BI1631" s="22"/>
      <c r="BJ1631" s="22"/>
      <c r="BK1631" s="22"/>
      <c r="BL1631" s="22"/>
      <c r="BM1631" s="22"/>
      <c r="BN1631" s="22"/>
      <c r="BO1631" s="22"/>
      <c r="BP1631" s="22"/>
      <c r="BQ1631" s="22"/>
      <c r="BR1631" s="22"/>
      <c r="BS1631" s="22"/>
      <c r="BT1631" s="22"/>
      <c r="BU1631" s="22"/>
      <c r="BV1631" s="22"/>
      <c r="BW1631" s="22"/>
      <c r="BX1631" s="22"/>
      <c r="BY1631" s="22"/>
      <c r="BZ1631" s="22"/>
      <c r="CA1631" s="22"/>
      <c r="CB1631" s="22"/>
      <c r="CC1631" s="22"/>
      <c r="CD1631" s="22"/>
      <c r="CE1631" s="22"/>
      <c r="CF1631" s="22"/>
      <c r="CG1631" s="22"/>
      <c r="CH1631" s="22"/>
      <c r="CI1631" s="22"/>
      <c r="CJ1631" s="22"/>
      <c r="CK1631" s="22"/>
      <c r="CL1631" s="22"/>
      <c r="CM1631" s="22"/>
      <c r="CN1631" s="22"/>
      <c r="CO1631" s="22"/>
      <c r="CP1631" s="22"/>
      <c r="CQ1631" s="22"/>
      <c r="CR1631" s="22"/>
      <c r="CS1631" s="22"/>
      <c r="CT1631" s="22"/>
      <c r="CU1631" s="22"/>
      <c r="CV1631" s="22"/>
      <c r="CW1631" s="22"/>
      <c r="CX1631" s="22"/>
      <c r="CY1631" s="22"/>
      <c r="CZ1631" s="22"/>
      <c r="DA1631" s="22"/>
      <c r="DB1631" s="22"/>
    </row>
    <row r="1632" spans="1:106" s="23" customFormat="1" ht="15" customHeight="1" x14ac:dyDescent="0.2">
      <c r="A1632" s="60"/>
      <c r="B1632" s="60"/>
      <c r="C1632" s="60"/>
      <c r="D1632" s="60"/>
      <c r="E1632" s="60"/>
      <c r="F1632" s="60"/>
      <c r="G1632" s="60"/>
      <c r="H1632" s="61"/>
      <c r="I1632" s="61"/>
      <c r="J1632" s="61"/>
      <c r="K1632" s="61"/>
      <c r="L1632" s="61"/>
      <c r="M1632" s="61"/>
      <c r="N1632" s="61"/>
      <c r="O1632" s="61"/>
      <c r="P1632" s="61"/>
      <c r="Q1632" s="61"/>
      <c r="R1632" s="61"/>
      <c r="S1632" s="61"/>
      <c r="T1632" s="61"/>
      <c r="U1632" s="61"/>
      <c r="V1632" s="61"/>
      <c r="W1632" s="61"/>
      <c r="X1632" s="61"/>
      <c r="Y1632" s="61"/>
      <c r="Z1632" s="61"/>
      <c r="AA1632" s="61"/>
      <c r="AB1632" s="61"/>
      <c r="AC1632" s="61"/>
      <c r="AD1632" s="61"/>
      <c r="AE1632" s="61"/>
      <c r="AF1632" s="61"/>
      <c r="AG1632" s="61"/>
      <c r="AH1632" s="61"/>
      <c r="AI1632" s="61"/>
      <c r="AJ1632" s="61"/>
      <c r="AK1632" s="61"/>
      <c r="AL1632" s="56"/>
      <c r="AM1632" s="22"/>
      <c r="AN1632" s="22"/>
      <c r="AO1632" s="22"/>
      <c r="AP1632" s="22"/>
      <c r="AQ1632" s="22"/>
      <c r="AR1632" s="22"/>
      <c r="AS1632" s="22"/>
      <c r="AT1632" s="22"/>
      <c r="AU1632" s="22"/>
      <c r="AV1632" s="22"/>
      <c r="AW1632" s="22"/>
      <c r="AX1632" s="22"/>
      <c r="AY1632" s="22"/>
      <c r="AZ1632" s="22"/>
      <c r="BA1632" s="22"/>
      <c r="BB1632" s="22"/>
      <c r="BC1632" s="22"/>
      <c r="BD1632" s="22"/>
      <c r="BE1632" s="22"/>
      <c r="BF1632" s="22"/>
      <c r="BG1632" s="22"/>
      <c r="BH1632" s="22"/>
      <c r="BI1632" s="22"/>
      <c r="BJ1632" s="22"/>
      <c r="BK1632" s="22"/>
      <c r="BL1632" s="22"/>
      <c r="BM1632" s="22"/>
      <c r="BN1632" s="22"/>
      <c r="BO1632" s="22"/>
      <c r="BP1632" s="22"/>
      <c r="BQ1632" s="22"/>
      <c r="BR1632" s="22"/>
      <c r="BS1632" s="22"/>
      <c r="BT1632" s="22"/>
      <c r="BU1632" s="22"/>
      <c r="BV1632" s="22"/>
      <c r="BW1632" s="22"/>
      <c r="BX1632" s="22"/>
      <c r="BY1632" s="22"/>
      <c r="BZ1632" s="22"/>
      <c r="CA1632" s="22"/>
      <c r="CB1632" s="22"/>
      <c r="CC1632" s="22"/>
      <c r="CD1632" s="22"/>
      <c r="CE1632" s="22"/>
      <c r="CF1632" s="22"/>
      <c r="CG1632" s="22"/>
      <c r="CH1632" s="22"/>
      <c r="CI1632" s="22"/>
      <c r="CJ1632" s="22"/>
      <c r="CK1632" s="22"/>
      <c r="CL1632" s="22"/>
      <c r="CM1632" s="22"/>
      <c r="CN1632" s="22"/>
      <c r="CO1632" s="22"/>
      <c r="CP1632" s="22"/>
      <c r="CQ1632" s="22"/>
      <c r="CR1632" s="22"/>
      <c r="CS1632" s="22"/>
      <c r="CT1632" s="22"/>
      <c r="CU1632" s="22"/>
      <c r="CV1632" s="22"/>
      <c r="CW1632" s="22"/>
      <c r="CX1632" s="22"/>
      <c r="CY1632" s="22"/>
      <c r="CZ1632" s="22"/>
      <c r="DA1632" s="22"/>
      <c r="DB1632" s="22"/>
    </row>
    <row r="1633" spans="1:106" s="23" customFormat="1" ht="15" customHeight="1" x14ac:dyDescent="0.2">
      <c r="A1633" s="60"/>
      <c r="B1633" s="60"/>
      <c r="C1633" s="60"/>
      <c r="D1633" s="60"/>
      <c r="E1633" s="60"/>
      <c r="F1633" s="60"/>
      <c r="G1633" s="60"/>
      <c r="H1633" s="61"/>
      <c r="I1633" s="61"/>
      <c r="J1633" s="61"/>
      <c r="K1633" s="61"/>
      <c r="L1633" s="61"/>
      <c r="M1633" s="61"/>
      <c r="N1633" s="61"/>
      <c r="O1633" s="61"/>
      <c r="P1633" s="61"/>
      <c r="Q1633" s="61"/>
      <c r="R1633" s="61"/>
      <c r="S1633" s="61"/>
      <c r="T1633" s="61"/>
      <c r="U1633" s="61"/>
      <c r="V1633" s="61"/>
      <c r="W1633" s="61"/>
      <c r="X1633" s="61"/>
      <c r="Y1633" s="61"/>
      <c r="Z1633" s="61"/>
      <c r="AA1633" s="61"/>
      <c r="AB1633" s="61"/>
      <c r="AC1633" s="61"/>
      <c r="AD1633" s="61"/>
      <c r="AE1633" s="61"/>
      <c r="AF1633" s="61"/>
      <c r="AG1633" s="61"/>
      <c r="AH1633" s="61"/>
      <c r="AI1633" s="61"/>
      <c r="AJ1633" s="61"/>
      <c r="AK1633" s="61"/>
      <c r="AL1633" s="56"/>
      <c r="AM1633" s="22"/>
      <c r="AN1633" s="22"/>
      <c r="AO1633" s="22"/>
      <c r="AP1633" s="22"/>
      <c r="AQ1633" s="22"/>
      <c r="AR1633" s="22"/>
      <c r="AS1633" s="22"/>
      <c r="AT1633" s="22"/>
      <c r="AU1633" s="22"/>
      <c r="AV1633" s="22"/>
      <c r="AW1633" s="22"/>
      <c r="AX1633" s="22"/>
      <c r="AY1633" s="22"/>
      <c r="AZ1633" s="22"/>
      <c r="BA1633" s="22"/>
      <c r="BB1633" s="22"/>
      <c r="BC1633" s="22"/>
      <c r="BD1633" s="22"/>
      <c r="BE1633" s="22"/>
      <c r="BF1633" s="22"/>
      <c r="BG1633" s="22"/>
      <c r="BH1633" s="22"/>
      <c r="BI1633" s="22"/>
      <c r="BJ1633" s="22"/>
      <c r="BK1633" s="22"/>
      <c r="BL1633" s="22"/>
      <c r="BM1633" s="22"/>
      <c r="BN1633" s="22"/>
      <c r="BO1633" s="22"/>
      <c r="BP1633" s="22"/>
      <c r="BQ1633" s="22"/>
      <c r="BR1633" s="22"/>
      <c r="BS1633" s="22"/>
      <c r="BT1633" s="22"/>
      <c r="BU1633" s="22"/>
      <c r="BV1633" s="22"/>
      <c r="BW1633" s="22"/>
      <c r="BX1633" s="22"/>
      <c r="BY1633" s="22"/>
      <c r="BZ1633" s="22"/>
      <c r="CA1633" s="22"/>
      <c r="CB1633" s="22"/>
      <c r="CC1633" s="22"/>
      <c r="CD1633" s="22"/>
      <c r="CE1633" s="22"/>
      <c r="CF1633" s="22"/>
      <c r="CG1633" s="22"/>
      <c r="CH1633" s="22"/>
      <c r="CI1633" s="22"/>
      <c r="CJ1633" s="22"/>
      <c r="CK1633" s="22"/>
      <c r="CL1633" s="22"/>
      <c r="CM1633" s="22"/>
      <c r="CN1633" s="22"/>
      <c r="CO1633" s="22"/>
      <c r="CP1633" s="22"/>
      <c r="CQ1633" s="22"/>
      <c r="CR1633" s="22"/>
      <c r="CS1633" s="22"/>
      <c r="CT1633" s="22"/>
      <c r="CU1633" s="22"/>
      <c r="CV1633" s="22"/>
      <c r="CW1633" s="22"/>
      <c r="CX1633" s="22"/>
      <c r="CY1633" s="22"/>
      <c r="CZ1633" s="22"/>
      <c r="DA1633" s="22"/>
      <c r="DB1633" s="22"/>
    </row>
    <row r="1634" spans="1:106" s="23" customFormat="1" ht="15" customHeight="1" x14ac:dyDescent="0.2">
      <c r="A1634" s="60"/>
      <c r="B1634" s="60"/>
      <c r="C1634" s="60"/>
      <c r="D1634" s="60"/>
      <c r="E1634" s="60"/>
      <c r="F1634" s="60"/>
      <c r="G1634" s="60"/>
      <c r="H1634" s="61"/>
      <c r="I1634" s="61"/>
      <c r="J1634" s="61"/>
      <c r="K1634" s="61"/>
      <c r="L1634" s="61"/>
      <c r="M1634" s="61"/>
      <c r="N1634" s="61"/>
      <c r="O1634" s="61"/>
      <c r="P1634" s="61"/>
      <c r="Q1634" s="61"/>
      <c r="R1634" s="61"/>
      <c r="S1634" s="61"/>
      <c r="T1634" s="61"/>
      <c r="U1634" s="61"/>
      <c r="V1634" s="61"/>
      <c r="W1634" s="61"/>
      <c r="X1634" s="61"/>
      <c r="Y1634" s="61"/>
      <c r="Z1634" s="61"/>
      <c r="AA1634" s="61"/>
      <c r="AB1634" s="61"/>
      <c r="AC1634" s="61"/>
      <c r="AD1634" s="61"/>
      <c r="AE1634" s="61"/>
      <c r="AF1634" s="61"/>
      <c r="AG1634" s="61"/>
      <c r="AH1634" s="61"/>
      <c r="AI1634" s="61"/>
      <c r="AJ1634" s="61"/>
      <c r="AK1634" s="61"/>
      <c r="AL1634" s="56"/>
      <c r="AM1634" s="22"/>
      <c r="AN1634" s="22"/>
      <c r="AO1634" s="22"/>
      <c r="AP1634" s="22"/>
      <c r="AQ1634" s="22"/>
      <c r="AR1634" s="22"/>
      <c r="AS1634" s="22"/>
      <c r="AT1634" s="22"/>
      <c r="AU1634" s="22"/>
      <c r="AV1634" s="22"/>
      <c r="AW1634" s="22"/>
      <c r="AX1634" s="22"/>
      <c r="AY1634" s="22"/>
      <c r="AZ1634" s="22"/>
      <c r="BA1634" s="22"/>
      <c r="BB1634" s="22"/>
      <c r="BC1634" s="22"/>
      <c r="BD1634" s="22"/>
      <c r="BE1634" s="22"/>
      <c r="BF1634" s="22"/>
      <c r="BG1634" s="22"/>
      <c r="BH1634" s="22"/>
      <c r="BI1634" s="22"/>
      <c r="BJ1634" s="22"/>
      <c r="BK1634" s="22"/>
      <c r="BL1634" s="22"/>
      <c r="BM1634" s="22"/>
      <c r="BN1634" s="22"/>
      <c r="BO1634" s="22"/>
      <c r="BP1634" s="22"/>
      <c r="BQ1634" s="22"/>
      <c r="BR1634" s="22"/>
      <c r="BS1634" s="22"/>
      <c r="BT1634" s="22"/>
      <c r="BU1634" s="22"/>
      <c r="BV1634" s="22"/>
      <c r="BW1634" s="22"/>
      <c r="BX1634" s="22"/>
      <c r="BY1634" s="22"/>
      <c r="BZ1634" s="22"/>
      <c r="CA1634" s="22"/>
      <c r="CB1634" s="22"/>
      <c r="CC1634" s="22"/>
      <c r="CD1634" s="22"/>
      <c r="CE1634" s="22"/>
      <c r="CF1634" s="22"/>
      <c r="CG1634" s="22"/>
      <c r="CH1634" s="22"/>
      <c r="CI1634" s="22"/>
      <c r="CJ1634" s="22"/>
      <c r="CK1634" s="22"/>
      <c r="CL1634" s="22"/>
      <c r="CM1634" s="22"/>
      <c r="CN1634" s="22"/>
      <c r="CO1634" s="22"/>
      <c r="CP1634" s="22"/>
      <c r="CQ1634" s="22"/>
      <c r="CR1634" s="22"/>
      <c r="CS1634" s="22"/>
      <c r="CT1634" s="22"/>
      <c r="CU1634" s="22"/>
      <c r="CV1634" s="22"/>
      <c r="CW1634" s="22"/>
      <c r="CX1634" s="22"/>
      <c r="CY1634" s="22"/>
      <c r="CZ1634" s="22"/>
      <c r="DA1634" s="22"/>
      <c r="DB1634" s="22"/>
    </row>
    <row r="1635" spans="1:106" s="23" customFormat="1" ht="15" customHeight="1" x14ac:dyDescent="0.2">
      <c r="A1635" s="60"/>
      <c r="B1635" s="60"/>
      <c r="C1635" s="60"/>
      <c r="D1635" s="60"/>
      <c r="E1635" s="60"/>
      <c r="F1635" s="60"/>
      <c r="G1635" s="60"/>
      <c r="H1635" s="61"/>
      <c r="I1635" s="61"/>
      <c r="J1635" s="61"/>
      <c r="K1635" s="61"/>
      <c r="L1635" s="61"/>
      <c r="M1635" s="61"/>
      <c r="N1635" s="61"/>
      <c r="O1635" s="61"/>
      <c r="P1635" s="61"/>
      <c r="Q1635" s="61"/>
      <c r="R1635" s="61"/>
      <c r="S1635" s="61"/>
      <c r="T1635" s="61"/>
      <c r="U1635" s="61"/>
      <c r="V1635" s="61"/>
      <c r="W1635" s="61"/>
      <c r="X1635" s="61"/>
      <c r="Y1635" s="61"/>
      <c r="Z1635" s="61"/>
      <c r="AA1635" s="61"/>
      <c r="AB1635" s="61"/>
      <c r="AC1635" s="61"/>
      <c r="AD1635" s="61"/>
      <c r="AE1635" s="61"/>
      <c r="AF1635" s="61"/>
      <c r="AG1635" s="61"/>
      <c r="AH1635" s="61"/>
      <c r="AI1635" s="61"/>
      <c r="AJ1635" s="61"/>
      <c r="AK1635" s="61"/>
      <c r="AL1635" s="56"/>
      <c r="AM1635" s="22"/>
      <c r="AN1635" s="22"/>
      <c r="AO1635" s="22"/>
      <c r="AP1635" s="22"/>
      <c r="AQ1635" s="22"/>
      <c r="AR1635" s="22"/>
      <c r="AS1635" s="22"/>
      <c r="AT1635" s="22"/>
      <c r="AU1635" s="22"/>
      <c r="AV1635" s="22"/>
      <c r="AW1635" s="22"/>
      <c r="AX1635" s="22"/>
      <c r="AY1635" s="22"/>
      <c r="AZ1635" s="22"/>
      <c r="BA1635" s="22"/>
      <c r="BB1635" s="22"/>
      <c r="BC1635" s="22"/>
      <c r="BD1635" s="22"/>
      <c r="BE1635" s="22"/>
      <c r="BF1635" s="22"/>
      <c r="BG1635" s="22"/>
      <c r="BH1635" s="22"/>
      <c r="BI1635" s="22"/>
      <c r="BJ1635" s="22"/>
      <c r="BK1635" s="22"/>
      <c r="BL1635" s="22"/>
      <c r="BM1635" s="22"/>
      <c r="BN1635" s="22"/>
      <c r="BO1635" s="22"/>
      <c r="BP1635" s="22"/>
      <c r="BQ1635" s="22"/>
      <c r="BR1635" s="22"/>
      <c r="BS1635" s="22"/>
      <c r="BT1635" s="22"/>
      <c r="BU1635" s="22"/>
      <c r="BV1635" s="22"/>
      <c r="BW1635" s="22"/>
      <c r="BX1635" s="22"/>
      <c r="BY1635" s="22"/>
      <c r="BZ1635" s="22"/>
      <c r="CA1635" s="22"/>
      <c r="CB1635" s="22"/>
      <c r="CC1635" s="22"/>
      <c r="CD1635" s="22"/>
      <c r="CE1635" s="22"/>
      <c r="CF1635" s="22"/>
      <c r="CG1635" s="22"/>
      <c r="CH1635" s="22"/>
      <c r="CI1635" s="22"/>
      <c r="CJ1635" s="22"/>
      <c r="CK1635" s="22"/>
      <c r="CL1635" s="22"/>
      <c r="CM1635" s="22"/>
      <c r="CN1635" s="22"/>
      <c r="CO1635" s="22"/>
      <c r="CP1635" s="22"/>
      <c r="CQ1635" s="22"/>
      <c r="CR1635" s="22"/>
      <c r="CS1635" s="22"/>
      <c r="CT1635" s="22"/>
      <c r="CU1635" s="22"/>
      <c r="CV1635" s="22"/>
      <c r="CW1635" s="22"/>
      <c r="CX1635" s="22"/>
      <c r="CY1635" s="22"/>
      <c r="CZ1635" s="22"/>
      <c r="DA1635" s="22"/>
      <c r="DB1635" s="22"/>
    </row>
    <row r="1636" spans="1:106" s="23" customFormat="1" ht="15" customHeight="1" x14ac:dyDescent="0.2">
      <c r="A1636" s="60"/>
      <c r="B1636" s="60"/>
      <c r="C1636" s="60"/>
      <c r="D1636" s="60"/>
      <c r="E1636" s="60"/>
      <c r="F1636" s="60"/>
      <c r="G1636" s="60"/>
      <c r="H1636" s="61"/>
      <c r="I1636" s="61"/>
      <c r="J1636" s="61"/>
      <c r="K1636" s="61"/>
      <c r="L1636" s="61"/>
      <c r="M1636" s="61"/>
      <c r="N1636" s="61"/>
      <c r="O1636" s="61"/>
      <c r="P1636" s="61"/>
      <c r="Q1636" s="61"/>
      <c r="R1636" s="61"/>
      <c r="S1636" s="61"/>
      <c r="T1636" s="61"/>
      <c r="U1636" s="61"/>
      <c r="V1636" s="61"/>
      <c r="W1636" s="61"/>
      <c r="X1636" s="61"/>
      <c r="Y1636" s="61"/>
      <c r="Z1636" s="61"/>
      <c r="AA1636" s="61"/>
      <c r="AB1636" s="61"/>
      <c r="AC1636" s="61"/>
      <c r="AD1636" s="61"/>
      <c r="AE1636" s="61"/>
      <c r="AF1636" s="61"/>
      <c r="AG1636" s="61"/>
      <c r="AH1636" s="61"/>
      <c r="AI1636" s="61"/>
      <c r="AJ1636" s="61"/>
      <c r="AK1636" s="61"/>
      <c r="AL1636" s="56"/>
      <c r="AM1636" s="22"/>
      <c r="AN1636" s="22"/>
      <c r="AO1636" s="22"/>
      <c r="AP1636" s="22"/>
      <c r="AQ1636" s="22"/>
      <c r="AR1636" s="22"/>
      <c r="AS1636" s="22"/>
      <c r="AT1636" s="22"/>
      <c r="AU1636" s="22"/>
      <c r="AV1636" s="22"/>
      <c r="AW1636" s="22"/>
      <c r="AX1636" s="22"/>
      <c r="AY1636" s="22"/>
      <c r="AZ1636" s="22"/>
      <c r="BA1636" s="22"/>
      <c r="BB1636" s="22"/>
      <c r="BC1636" s="22"/>
      <c r="BD1636" s="22"/>
      <c r="BE1636" s="22"/>
      <c r="BF1636" s="22"/>
      <c r="BG1636" s="22"/>
      <c r="BH1636" s="22"/>
      <c r="BI1636" s="22"/>
      <c r="BJ1636" s="22"/>
      <c r="BK1636" s="22"/>
      <c r="BL1636" s="22"/>
      <c r="BM1636" s="22"/>
      <c r="BN1636" s="22"/>
      <c r="BO1636" s="22"/>
      <c r="BP1636" s="22"/>
      <c r="BQ1636" s="22"/>
      <c r="BR1636" s="22"/>
      <c r="BS1636" s="22"/>
      <c r="BT1636" s="22"/>
      <c r="BU1636" s="22"/>
      <c r="BV1636" s="22"/>
      <c r="BW1636" s="22"/>
      <c r="BX1636" s="22"/>
      <c r="BY1636" s="22"/>
      <c r="BZ1636" s="22"/>
      <c r="CA1636" s="22"/>
      <c r="CB1636" s="22"/>
      <c r="CC1636" s="22"/>
      <c r="CD1636" s="22"/>
      <c r="CE1636" s="22"/>
      <c r="CF1636" s="22"/>
      <c r="CG1636" s="22"/>
      <c r="CH1636" s="22"/>
      <c r="CI1636" s="22"/>
      <c r="CJ1636" s="22"/>
      <c r="CK1636" s="22"/>
      <c r="CL1636" s="22"/>
      <c r="CM1636" s="22"/>
      <c r="CN1636" s="22"/>
      <c r="CO1636" s="22"/>
      <c r="CP1636" s="22"/>
      <c r="CQ1636" s="22"/>
      <c r="CR1636" s="22"/>
      <c r="CS1636" s="22"/>
      <c r="CT1636" s="22"/>
      <c r="CU1636" s="22"/>
      <c r="CV1636" s="22"/>
      <c r="CW1636" s="22"/>
      <c r="CX1636" s="22"/>
      <c r="CY1636" s="22"/>
      <c r="CZ1636" s="22"/>
      <c r="DA1636" s="22"/>
      <c r="DB1636" s="22"/>
    </row>
    <row r="1637" spans="1:106" s="23" customFormat="1" ht="15" customHeight="1" x14ac:dyDescent="0.2">
      <c r="A1637" s="60"/>
      <c r="B1637" s="60"/>
      <c r="C1637" s="60"/>
      <c r="D1637" s="60"/>
      <c r="E1637" s="60"/>
      <c r="F1637" s="60"/>
      <c r="G1637" s="60"/>
      <c r="H1637" s="61"/>
      <c r="I1637" s="61"/>
      <c r="J1637" s="61"/>
      <c r="K1637" s="61"/>
      <c r="L1637" s="61"/>
      <c r="M1637" s="61"/>
      <c r="N1637" s="61"/>
      <c r="O1637" s="61"/>
      <c r="P1637" s="61"/>
      <c r="Q1637" s="61"/>
      <c r="R1637" s="61"/>
      <c r="S1637" s="61"/>
      <c r="T1637" s="61"/>
      <c r="U1637" s="61"/>
      <c r="V1637" s="61"/>
      <c r="W1637" s="61"/>
      <c r="X1637" s="61"/>
      <c r="Y1637" s="61"/>
      <c r="Z1637" s="61"/>
      <c r="AA1637" s="61"/>
      <c r="AB1637" s="61"/>
      <c r="AC1637" s="61"/>
      <c r="AD1637" s="61"/>
      <c r="AE1637" s="61"/>
      <c r="AF1637" s="61"/>
      <c r="AG1637" s="61"/>
      <c r="AH1637" s="61"/>
      <c r="AI1637" s="61"/>
      <c r="AJ1637" s="61"/>
      <c r="AK1637" s="61"/>
      <c r="AL1637" s="56"/>
      <c r="AM1637" s="22"/>
      <c r="AN1637" s="22"/>
      <c r="AO1637" s="22"/>
      <c r="AP1637" s="22"/>
      <c r="AQ1637" s="22"/>
      <c r="AR1637" s="22"/>
      <c r="AS1637" s="22"/>
      <c r="AT1637" s="22"/>
      <c r="AU1637" s="22"/>
      <c r="AV1637" s="22"/>
      <c r="AW1637" s="22"/>
      <c r="AX1637" s="22"/>
      <c r="AY1637" s="22"/>
      <c r="AZ1637" s="22"/>
      <c r="BA1637" s="22"/>
      <c r="BB1637" s="22"/>
      <c r="BC1637" s="22"/>
      <c r="BD1637" s="22"/>
      <c r="BE1637" s="22"/>
      <c r="BF1637" s="22"/>
      <c r="BG1637" s="22"/>
      <c r="BH1637" s="22"/>
      <c r="BI1637" s="22"/>
      <c r="BJ1637" s="22"/>
      <c r="BK1637" s="22"/>
      <c r="BL1637" s="22"/>
      <c r="BM1637" s="22"/>
      <c r="BN1637" s="22"/>
      <c r="BO1637" s="22"/>
      <c r="BP1637" s="22"/>
      <c r="BQ1637" s="22"/>
      <c r="BR1637" s="22"/>
      <c r="BS1637" s="22"/>
      <c r="BT1637" s="22"/>
      <c r="BU1637" s="22"/>
      <c r="BV1637" s="22"/>
      <c r="BW1637" s="22"/>
      <c r="BX1637" s="22"/>
      <c r="BY1637" s="22"/>
      <c r="BZ1637" s="22"/>
      <c r="CA1637" s="22"/>
      <c r="CB1637" s="22"/>
      <c r="CC1637" s="22"/>
      <c r="CD1637" s="22"/>
      <c r="CE1637" s="22"/>
      <c r="CF1637" s="22"/>
      <c r="CG1637" s="22"/>
      <c r="CH1637" s="22"/>
      <c r="CI1637" s="22"/>
      <c r="CJ1637" s="22"/>
      <c r="CK1637" s="22"/>
      <c r="CL1637" s="22"/>
      <c r="CM1637" s="22"/>
      <c r="CN1637" s="22"/>
      <c r="CO1637" s="22"/>
      <c r="CP1637" s="22"/>
      <c r="CQ1637" s="22"/>
      <c r="CR1637" s="22"/>
      <c r="CS1637" s="22"/>
      <c r="CT1637" s="22"/>
      <c r="CU1637" s="22"/>
      <c r="CV1637" s="22"/>
      <c r="CW1637" s="22"/>
      <c r="CX1637" s="22"/>
      <c r="CY1637" s="22"/>
      <c r="CZ1637" s="22"/>
      <c r="DA1637" s="22"/>
      <c r="DB1637" s="22"/>
    </row>
    <row r="1638" spans="1:106" s="23" customFormat="1" ht="15" customHeight="1" x14ac:dyDescent="0.2">
      <c r="A1638" s="60"/>
      <c r="B1638" s="60"/>
      <c r="C1638" s="60"/>
      <c r="D1638" s="60"/>
      <c r="E1638" s="60"/>
      <c r="F1638" s="60"/>
      <c r="G1638" s="60"/>
      <c r="H1638" s="61"/>
      <c r="I1638" s="61"/>
      <c r="J1638" s="61"/>
      <c r="K1638" s="61"/>
      <c r="L1638" s="61"/>
      <c r="M1638" s="61"/>
      <c r="N1638" s="61"/>
      <c r="O1638" s="61"/>
      <c r="P1638" s="61"/>
      <c r="Q1638" s="61"/>
      <c r="R1638" s="61"/>
      <c r="S1638" s="61"/>
      <c r="T1638" s="61"/>
      <c r="U1638" s="61"/>
      <c r="V1638" s="61"/>
      <c r="W1638" s="61"/>
      <c r="X1638" s="61"/>
      <c r="Y1638" s="61"/>
      <c r="Z1638" s="61"/>
      <c r="AA1638" s="61"/>
      <c r="AB1638" s="61"/>
      <c r="AC1638" s="61"/>
      <c r="AD1638" s="61"/>
      <c r="AE1638" s="61"/>
      <c r="AF1638" s="61"/>
      <c r="AG1638" s="61"/>
      <c r="AH1638" s="61"/>
      <c r="AI1638" s="61"/>
      <c r="AJ1638" s="61"/>
      <c r="AK1638" s="61"/>
      <c r="AL1638" s="56"/>
      <c r="AM1638" s="22"/>
      <c r="AN1638" s="22"/>
      <c r="AO1638" s="22"/>
      <c r="AP1638" s="22"/>
      <c r="AQ1638" s="22"/>
      <c r="AR1638" s="22"/>
      <c r="AS1638" s="22"/>
      <c r="AT1638" s="22"/>
      <c r="AU1638" s="22"/>
      <c r="AV1638" s="22"/>
      <c r="AW1638" s="22"/>
      <c r="AX1638" s="22"/>
      <c r="AY1638" s="22"/>
      <c r="AZ1638" s="22"/>
      <c r="BA1638" s="22"/>
      <c r="BB1638" s="22"/>
      <c r="BC1638" s="22"/>
      <c r="BD1638" s="22"/>
      <c r="BE1638" s="22"/>
      <c r="BF1638" s="22"/>
      <c r="BG1638" s="22"/>
      <c r="BH1638" s="22"/>
      <c r="BI1638" s="22"/>
      <c r="BJ1638" s="22"/>
      <c r="BK1638" s="22"/>
      <c r="BL1638" s="22"/>
      <c r="BM1638" s="22"/>
      <c r="BN1638" s="22"/>
      <c r="BO1638" s="22"/>
      <c r="BP1638" s="22"/>
      <c r="BQ1638" s="22"/>
      <c r="BR1638" s="22"/>
      <c r="BS1638" s="22"/>
      <c r="BT1638" s="22"/>
      <c r="BU1638" s="22"/>
      <c r="BV1638" s="22"/>
      <c r="BW1638" s="22"/>
      <c r="BX1638" s="22"/>
      <c r="BY1638" s="22"/>
      <c r="BZ1638" s="22"/>
      <c r="CA1638" s="22"/>
      <c r="CB1638" s="22"/>
      <c r="CC1638" s="22"/>
      <c r="CD1638" s="22"/>
      <c r="CE1638" s="22"/>
      <c r="CF1638" s="22"/>
      <c r="CG1638" s="22"/>
      <c r="CH1638" s="22"/>
      <c r="CI1638" s="22"/>
      <c r="CJ1638" s="22"/>
      <c r="CK1638" s="22"/>
      <c r="CL1638" s="22"/>
      <c r="CM1638" s="22"/>
      <c r="CN1638" s="22"/>
      <c r="CO1638" s="22"/>
      <c r="CP1638" s="22"/>
      <c r="CQ1638" s="22"/>
      <c r="CR1638" s="22"/>
      <c r="CS1638" s="22"/>
      <c r="CT1638" s="22"/>
      <c r="CU1638" s="22"/>
      <c r="CV1638" s="22"/>
      <c r="CW1638" s="22"/>
      <c r="CX1638" s="22"/>
      <c r="CY1638" s="22"/>
      <c r="CZ1638" s="22"/>
      <c r="DA1638" s="22"/>
      <c r="DB1638" s="22"/>
    </row>
    <row r="1639" spans="1:106" s="23" customFormat="1" ht="15" customHeight="1" x14ac:dyDescent="0.2">
      <c r="A1639" s="60"/>
      <c r="B1639" s="60"/>
      <c r="C1639" s="60"/>
      <c r="D1639" s="60"/>
      <c r="E1639" s="60"/>
      <c r="F1639" s="60"/>
      <c r="G1639" s="60"/>
      <c r="H1639" s="61"/>
      <c r="I1639" s="61"/>
      <c r="J1639" s="61"/>
      <c r="K1639" s="61"/>
      <c r="L1639" s="61"/>
      <c r="M1639" s="61"/>
      <c r="N1639" s="61"/>
      <c r="O1639" s="61"/>
      <c r="P1639" s="61"/>
      <c r="Q1639" s="61"/>
      <c r="R1639" s="61"/>
      <c r="S1639" s="61"/>
      <c r="T1639" s="61"/>
      <c r="U1639" s="61"/>
      <c r="V1639" s="61"/>
      <c r="W1639" s="61"/>
      <c r="X1639" s="61"/>
      <c r="Y1639" s="61"/>
      <c r="Z1639" s="61"/>
      <c r="AA1639" s="61"/>
      <c r="AB1639" s="61"/>
      <c r="AC1639" s="61"/>
      <c r="AD1639" s="61"/>
      <c r="AE1639" s="61"/>
      <c r="AF1639" s="61"/>
      <c r="AG1639" s="61"/>
      <c r="AH1639" s="61"/>
      <c r="AI1639" s="61"/>
      <c r="AJ1639" s="61"/>
      <c r="AK1639" s="61"/>
      <c r="AL1639" s="56"/>
      <c r="AM1639" s="22"/>
      <c r="AN1639" s="22"/>
      <c r="AO1639" s="22"/>
      <c r="AP1639" s="22"/>
      <c r="AQ1639" s="22"/>
      <c r="AR1639" s="22"/>
      <c r="AS1639" s="22"/>
      <c r="AT1639" s="22"/>
      <c r="AU1639" s="22"/>
      <c r="AV1639" s="22"/>
      <c r="AW1639" s="22"/>
      <c r="AX1639" s="22"/>
      <c r="AY1639" s="22"/>
      <c r="AZ1639" s="22"/>
      <c r="BA1639" s="22"/>
      <c r="BB1639" s="22"/>
      <c r="BC1639" s="22"/>
      <c r="BD1639" s="22"/>
      <c r="BE1639" s="22"/>
      <c r="BF1639" s="22"/>
      <c r="BG1639" s="22"/>
      <c r="BH1639" s="22"/>
      <c r="BI1639" s="22"/>
      <c r="BJ1639" s="22"/>
      <c r="BK1639" s="22"/>
      <c r="BL1639" s="22"/>
      <c r="BM1639" s="22"/>
      <c r="BN1639" s="22"/>
      <c r="BO1639" s="22"/>
      <c r="BP1639" s="22"/>
      <c r="BQ1639" s="22"/>
      <c r="BR1639" s="22"/>
      <c r="BS1639" s="22"/>
      <c r="BT1639" s="22"/>
      <c r="BU1639" s="22"/>
      <c r="BV1639" s="22"/>
      <c r="BW1639" s="22"/>
      <c r="BX1639" s="22"/>
      <c r="BY1639" s="22"/>
      <c r="BZ1639" s="22"/>
      <c r="CA1639" s="22"/>
      <c r="CB1639" s="22"/>
      <c r="CC1639" s="22"/>
      <c r="CD1639" s="22"/>
      <c r="CE1639" s="22"/>
      <c r="CF1639" s="22"/>
      <c r="CG1639" s="22"/>
      <c r="CH1639" s="22"/>
      <c r="CI1639" s="22"/>
      <c r="CJ1639" s="22"/>
      <c r="CK1639" s="22"/>
      <c r="CL1639" s="22"/>
      <c r="CM1639" s="22"/>
      <c r="CN1639" s="22"/>
      <c r="CO1639" s="22"/>
      <c r="CP1639" s="22"/>
      <c r="CQ1639" s="22"/>
      <c r="CR1639" s="22"/>
      <c r="CS1639" s="22"/>
      <c r="CT1639" s="22"/>
      <c r="CU1639" s="22"/>
      <c r="CV1639" s="22"/>
      <c r="CW1639" s="22"/>
      <c r="CX1639" s="22"/>
      <c r="CY1639" s="22"/>
      <c r="CZ1639" s="22"/>
      <c r="DA1639" s="22"/>
      <c r="DB1639" s="22"/>
    </row>
    <row r="1640" spans="1:106" s="23" customFormat="1" ht="15" customHeight="1" x14ac:dyDescent="0.2">
      <c r="A1640" s="60"/>
      <c r="B1640" s="60"/>
      <c r="C1640" s="60"/>
      <c r="D1640" s="60"/>
      <c r="E1640" s="60"/>
      <c r="F1640" s="60"/>
      <c r="G1640" s="60"/>
      <c r="H1640" s="61"/>
      <c r="I1640" s="61"/>
      <c r="J1640" s="61"/>
      <c r="K1640" s="61"/>
      <c r="L1640" s="61"/>
      <c r="M1640" s="61"/>
      <c r="N1640" s="61"/>
      <c r="O1640" s="61"/>
      <c r="P1640" s="61"/>
      <c r="Q1640" s="61"/>
      <c r="R1640" s="61"/>
      <c r="S1640" s="61"/>
      <c r="T1640" s="61"/>
      <c r="U1640" s="61"/>
      <c r="V1640" s="61"/>
      <c r="W1640" s="61"/>
      <c r="X1640" s="61"/>
      <c r="Y1640" s="61"/>
      <c r="Z1640" s="61"/>
      <c r="AA1640" s="61"/>
      <c r="AB1640" s="61"/>
      <c r="AC1640" s="61"/>
      <c r="AD1640" s="61"/>
      <c r="AE1640" s="61"/>
      <c r="AF1640" s="61"/>
      <c r="AG1640" s="61"/>
      <c r="AH1640" s="61"/>
      <c r="AI1640" s="61"/>
      <c r="AJ1640" s="61"/>
      <c r="AK1640" s="61"/>
      <c r="AL1640" s="56"/>
      <c r="AM1640" s="22"/>
      <c r="AN1640" s="22"/>
      <c r="AO1640" s="22"/>
      <c r="AP1640" s="22"/>
      <c r="AQ1640" s="22"/>
      <c r="AR1640" s="22"/>
      <c r="AS1640" s="22"/>
      <c r="AT1640" s="22"/>
      <c r="AU1640" s="22"/>
      <c r="AV1640" s="22"/>
      <c r="AW1640" s="22"/>
      <c r="AX1640" s="22"/>
      <c r="AY1640" s="22"/>
      <c r="AZ1640" s="22"/>
      <c r="BA1640" s="22"/>
      <c r="BB1640" s="22"/>
      <c r="BC1640" s="22"/>
      <c r="BD1640" s="22"/>
      <c r="BE1640" s="22"/>
      <c r="BF1640" s="22"/>
      <c r="BG1640" s="22"/>
      <c r="BH1640" s="22"/>
      <c r="BI1640" s="22"/>
      <c r="BJ1640" s="22"/>
      <c r="BK1640" s="22"/>
      <c r="BL1640" s="22"/>
      <c r="BM1640" s="22"/>
      <c r="BN1640" s="22"/>
      <c r="BO1640" s="22"/>
      <c r="BP1640" s="22"/>
      <c r="BQ1640" s="22"/>
      <c r="BR1640" s="22"/>
      <c r="BS1640" s="22"/>
      <c r="BT1640" s="22"/>
      <c r="BU1640" s="22"/>
      <c r="BV1640" s="22"/>
      <c r="BW1640" s="22"/>
      <c r="BX1640" s="22"/>
      <c r="BY1640" s="22"/>
      <c r="BZ1640" s="22"/>
      <c r="CA1640" s="22"/>
      <c r="CB1640" s="22"/>
      <c r="CC1640" s="22"/>
      <c r="CD1640" s="22"/>
      <c r="CE1640" s="22"/>
      <c r="CF1640" s="22"/>
      <c r="CG1640" s="22"/>
      <c r="CH1640" s="22"/>
      <c r="CI1640" s="22"/>
      <c r="CJ1640" s="22"/>
      <c r="CK1640" s="22"/>
      <c r="CL1640" s="22"/>
      <c r="CM1640" s="22"/>
      <c r="CN1640" s="22"/>
      <c r="CO1640" s="22"/>
      <c r="CP1640" s="22"/>
      <c r="CQ1640" s="22"/>
      <c r="CR1640" s="22"/>
      <c r="CS1640" s="22"/>
      <c r="CT1640" s="22"/>
      <c r="CU1640" s="22"/>
      <c r="CV1640" s="22"/>
      <c r="CW1640" s="22"/>
      <c r="CX1640" s="22"/>
      <c r="CY1640" s="22"/>
      <c r="CZ1640" s="22"/>
      <c r="DA1640" s="22"/>
      <c r="DB1640" s="22"/>
    </row>
    <row r="1641" spans="1:106" s="23" customFormat="1" ht="15" customHeight="1" x14ac:dyDescent="0.2">
      <c r="A1641" s="60"/>
      <c r="B1641" s="60"/>
      <c r="C1641" s="60"/>
      <c r="D1641" s="60"/>
      <c r="E1641" s="60"/>
      <c r="F1641" s="60"/>
      <c r="G1641" s="60"/>
      <c r="H1641" s="61"/>
      <c r="I1641" s="61"/>
      <c r="J1641" s="61"/>
      <c r="K1641" s="61"/>
      <c r="L1641" s="61"/>
      <c r="M1641" s="61"/>
      <c r="N1641" s="61"/>
      <c r="O1641" s="61"/>
      <c r="P1641" s="61"/>
      <c r="Q1641" s="61"/>
      <c r="R1641" s="61"/>
      <c r="S1641" s="61"/>
      <c r="T1641" s="61"/>
      <c r="U1641" s="61"/>
      <c r="V1641" s="61"/>
      <c r="W1641" s="61"/>
      <c r="X1641" s="61"/>
      <c r="Y1641" s="61"/>
      <c r="Z1641" s="61"/>
      <c r="AA1641" s="61"/>
      <c r="AB1641" s="61"/>
      <c r="AC1641" s="61"/>
      <c r="AD1641" s="61"/>
      <c r="AE1641" s="61"/>
      <c r="AF1641" s="61"/>
      <c r="AG1641" s="61"/>
      <c r="AH1641" s="61"/>
      <c r="AI1641" s="61"/>
      <c r="AJ1641" s="61"/>
      <c r="AK1641" s="61"/>
      <c r="AL1641" s="56"/>
      <c r="AM1641" s="22"/>
      <c r="AN1641" s="22"/>
      <c r="AO1641" s="22"/>
      <c r="AP1641" s="22"/>
      <c r="AQ1641" s="22"/>
      <c r="AR1641" s="22"/>
      <c r="AS1641" s="22"/>
      <c r="AT1641" s="22"/>
      <c r="AU1641" s="22"/>
      <c r="AV1641" s="22"/>
      <c r="AW1641" s="22"/>
      <c r="AX1641" s="22"/>
      <c r="AY1641" s="22"/>
      <c r="AZ1641" s="22"/>
      <c r="BA1641" s="22"/>
      <c r="BB1641" s="22"/>
      <c r="BC1641" s="22"/>
      <c r="BD1641" s="22"/>
      <c r="BE1641" s="22"/>
      <c r="BF1641" s="22"/>
      <c r="BG1641" s="22"/>
      <c r="BH1641" s="22"/>
      <c r="BI1641" s="22"/>
      <c r="BJ1641" s="22"/>
      <c r="BK1641" s="22"/>
      <c r="BL1641" s="22"/>
      <c r="BM1641" s="22"/>
      <c r="BN1641" s="22"/>
      <c r="BO1641" s="22"/>
      <c r="BP1641" s="22"/>
      <c r="BQ1641" s="22"/>
      <c r="BR1641" s="22"/>
      <c r="BS1641" s="22"/>
      <c r="BT1641" s="22"/>
      <c r="BU1641" s="22"/>
      <c r="BV1641" s="22"/>
      <c r="BW1641" s="22"/>
      <c r="BX1641" s="22"/>
      <c r="BY1641" s="22"/>
      <c r="BZ1641" s="22"/>
      <c r="CA1641" s="22"/>
      <c r="CB1641" s="22"/>
      <c r="CC1641" s="22"/>
      <c r="CD1641" s="22"/>
      <c r="CE1641" s="22"/>
      <c r="CF1641" s="22"/>
      <c r="CG1641" s="22"/>
      <c r="CH1641" s="22"/>
      <c r="CI1641" s="22"/>
      <c r="CJ1641" s="22"/>
      <c r="CK1641" s="22"/>
      <c r="CL1641" s="22"/>
      <c r="CM1641" s="22"/>
      <c r="CN1641" s="22"/>
      <c r="CO1641" s="22"/>
      <c r="CP1641" s="22"/>
      <c r="CQ1641" s="22"/>
      <c r="CR1641" s="22"/>
      <c r="CS1641" s="22"/>
      <c r="CT1641" s="22"/>
      <c r="CU1641" s="22"/>
      <c r="CV1641" s="22"/>
      <c r="CW1641" s="22"/>
      <c r="CX1641" s="22"/>
      <c r="CY1641" s="22"/>
      <c r="CZ1641" s="22"/>
      <c r="DA1641" s="22"/>
      <c r="DB1641" s="22"/>
    </row>
    <row r="1642" spans="1:106" s="23" customFormat="1" ht="15" customHeight="1" x14ac:dyDescent="0.2">
      <c r="A1642" s="60"/>
      <c r="B1642" s="60"/>
      <c r="C1642" s="60"/>
      <c r="D1642" s="60"/>
      <c r="E1642" s="60"/>
      <c r="F1642" s="60"/>
      <c r="G1642" s="60"/>
      <c r="H1642" s="61"/>
      <c r="I1642" s="61"/>
      <c r="J1642" s="61"/>
      <c r="K1642" s="61"/>
      <c r="L1642" s="61"/>
      <c r="M1642" s="61"/>
      <c r="N1642" s="61"/>
      <c r="O1642" s="61"/>
      <c r="P1642" s="61"/>
      <c r="Q1642" s="61"/>
      <c r="R1642" s="61"/>
      <c r="S1642" s="61"/>
      <c r="T1642" s="61"/>
      <c r="U1642" s="61"/>
      <c r="V1642" s="61"/>
      <c r="W1642" s="61"/>
      <c r="X1642" s="61"/>
      <c r="Y1642" s="61"/>
      <c r="Z1642" s="61"/>
      <c r="AA1642" s="61"/>
      <c r="AB1642" s="61"/>
      <c r="AC1642" s="61"/>
      <c r="AD1642" s="61"/>
      <c r="AE1642" s="61"/>
      <c r="AF1642" s="61"/>
      <c r="AG1642" s="61"/>
      <c r="AH1642" s="61"/>
      <c r="AI1642" s="61"/>
      <c r="AJ1642" s="61"/>
      <c r="AK1642" s="61"/>
      <c r="AL1642" s="56"/>
      <c r="AM1642" s="22"/>
      <c r="AN1642" s="22"/>
      <c r="AO1642" s="22"/>
      <c r="AP1642" s="22"/>
      <c r="AQ1642" s="22"/>
      <c r="AR1642" s="22"/>
      <c r="AS1642" s="22"/>
      <c r="AT1642" s="22"/>
      <c r="AU1642" s="22"/>
      <c r="AV1642" s="22"/>
      <c r="AW1642" s="22"/>
      <c r="AX1642" s="22"/>
      <c r="AY1642" s="22"/>
      <c r="AZ1642" s="22"/>
      <c r="BA1642" s="22"/>
      <c r="BB1642" s="22"/>
      <c r="BC1642" s="22"/>
      <c r="BD1642" s="22"/>
      <c r="BE1642" s="22"/>
      <c r="BF1642" s="22"/>
      <c r="BG1642" s="22"/>
      <c r="BH1642" s="22"/>
      <c r="BI1642" s="22"/>
      <c r="BJ1642" s="22"/>
      <c r="BK1642" s="22"/>
      <c r="BL1642" s="22"/>
      <c r="BM1642" s="22"/>
      <c r="BN1642" s="22"/>
      <c r="BO1642" s="22"/>
      <c r="BP1642" s="22"/>
      <c r="BQ1642" s="22"/>
      <c r="BR1642" s="22"/>
      <c r="BS1642" s="22"/>
      <c r="BT1642" s="22"/>
      <c r="BU1642" s="22"/>
      <c r="BV1642" s="22"/>
      <c r="BW1642" s="22"/>
      <c r="BX1642" s="22"/>
      <c r="BY1642" s="22"/>
      <c r="BZ1642" s="22"/>
      <c r="CA1642" s="22"/>
      <c r="CB1642" s="22"/>
      <c r="CC1642" s="22"/>
      <c r="CD1642" s="22"/>
      <c r="CE1642" s="22"/>
      <c r="CF1642" s="22"/>
      <c r="CG1642" s="22"/>
      <c r="CH1642" s="22"/>
      <c r="CI1642" s="22"/>
      <c r="CJ1642" s="22"/>
      <c r="CK1642" s="22"/>
      <c r="CL1642" s="22"/>
      <c r="CM1642" s="22"/>
      <c r="CN1642" s="22"/>
      <c r="CO1642" s="22"/>
      <c r="CP1642" s="22"/>
      <c r="CQ1642" s="22"/>
      <c r="CR1642" s="22"/>
      <c r="CS1642" s="22"/>
      <c r="CT1642" s="22"/>
      <c r="CU1642" s="22"/>
      <c r="CV1642" s="22"/>
      <c r="CW1642" s="22"/>
      <c r="CX1642" s="22"/>
      <c r="CY1642" s="22"/>
      <c r="CZ1642" s="22"/>
      <c r="DA1642" s="22"/>
      <c r="DB1642" s="22"/>
    </row>
    <row r="1643" spans="1:106" s="23" customFormat="1" ht="15" customHeight="1" x14ac:dyDescent="0.2">
      <c r="A1643" s="60"/>
      <c r="B1643" s="60"/>
      <c r="C1643" s="60"/>
      <c r="D1643" s="60"/>
      <c r="E1643" s="60"/>
      <c r="F1643" s="60"/>
      <c r="G1643" s="60"/>
      <c r="H1643" s="61"/>
      <c r="I1643" s="61"/>
      <c r="J1643" s="61"/>
      <c r="K1643" s="61"/>
      <c r="L1643" s="61"/>
      <c r="M1643" s="61"/>
      <c r="N1643" s="61"/>
      <c r="O1643" s="61"/>
      <c r="P1643" s="61"/>
      <c r="Q1643" s="61"/>
      <c r="R1643" s="61"/>
      <c r="S1643" s="61"/>
      <c r="T1643" s="61"/>
      <c r="U1643" s="61"/>
      <c r="V1643" s="61"/>
      <c r="W1643" s="61"/>
      <c r="X1643" s="61"/>
      <c r="Y1643" s="61"/>
      <c r="Z1643" s="61"/>
      <c r="AA1643" s="61"/>
      <c r="AB1643" s="61"/>
      <c r="AC1643" s="61"/>
      <c r="AD1643" s="61"/>
      <c r="AE1643" s="61"/>
      <c r="AF1643" s="61"/>
      <c r="AG1643" s="61"/>
      <c r="AH1643" s="61"/>
      <c r="AI1643" s="61"/>
      <c r="AJ1643" s="61"/>
      <c r="AK1643" s="61"/>
      <c r="AL1643" s="56"/>
      <c r="AM1643" s="22"/>
      <c r="AN1643" s="22"/>
      <c r="AO1643" s="22"/>
      <c r="AP1643" s="22"/>
      <c r="AQ1643" s="22"/>
      <c r="AR1643" s="22"/>
      <c r="AS1643" s="22"/>
      <c r="AT1643" s="22"/>
      <c r="AU1643" s="22"/>
      <c r="AV1643" s="22"/>
      <c r="AW1643" s="22"/>
      <c r="AX1643" s="22"/>
      <c r="AY1643" s="22"/>
      <c r="AZ1643" s="22"/>
      <c r="BA1643" s="22"/>
      <c r="BB1643" s="22"/>
      <c r="BC1643" s="22"/>
      <c r="BD1643" s="22"/>
      <c r="BE1643" s="22"/>
      <c r="BF1643" s="22"/>
      <c r="BG1643" s="22"/>
      <c r="BH1643" s="22"/>
      <c r="BI1643" s="22"/>
      <c r="BJ1643" s="22"/>
      <c r="BK1643" s="22"/>
      <c r="BL1643" s="22"/>
      <c r="BM1643" s="22"/>
      <c r="BN1643" s="22"/>
      <c r="BO1643" s="22"/>
      <c r="BP1643" s="22"/>
      <c r="BQ1643" s="22"/>
      <c r="BR1643" s="22"/>
      <c r="BS1643" s="22"/>
      <c r="BT1643" s="22"/>
      <c r="BU1643" s="22"/>
      <c r="BV1643" s="22"/>
      <c r="BW1643" s="22"/>
      <c r="BX1643" s="22"/>
      <c r="BY1643" s="22"/>
      <c r="BZ1643" s="22"/>
      <c r="CA1643" s="22"/>
      <c r="CB1643" s="22"/>
      <c r="CC1643" s="22"/>
      <c r="CD1643" s="22"/>
      <c r="CE1643" s="22"/>
      <c r="CF1643" s="22"/>
      <c r="CG1643" s="22"/>
      <c r="CH1643" s="22"/>
      <c r="CI1643" s="22"/>
      <c r="CJ1643" s="22"/>
      <c r="CK1643" s="22"/>
      <c r="CL1643" s="22"/>
      <c r="CM1643" s="22"/>
      <c r="CN1643" s="22"/>
      <c r="CO1643" s="22"/>
      <c r="CP1643" s="22"/>
      <c r="CQ1643" s="22"/>
      <c r="CR1643" s="22"/>
      <c r="CS1643" s="22"/>
      <c r="CT1643" s="22"/>
      <c r="CU1643" s="22"/>
      <c r="CV1643" s="22"/>
      <c r="CW1643" s="22"/>
      <c r="CX1643" s="22"/>
      <c r="CY1643" s="22"/>
      <c r="CZ1643" s="22"/>
      <c r="DA1643" s="22"/>
      <c r="DB1643" s="22"/>
    </row>
    <row r="1644" spans="1:106" s="23" customFormat="1" ht="15" customHeight="1" x14ac:dyDescent="0.2">
      <c r="A1644" s="60"/>
      <c r="B1644" s="60"/>
      <c r="C1644" s="60"/>
      <c r="D1644" s="60"/>
      <c r="E1644" s="60"/>
      <c r="F1644" s="60"/>
      <c r="G1644" s="60"/>
      <c r="H1644" s="61"/>
      <c r="I1644" s="61"/>
      <c r="J1644" s="61"/>
      <c r="K1644" s="61"/>
      <c r="L1644" s="61"/>
      <c r="M1644" s="61"/>
      <c r="N1644" s="61"/>
      <c r="O1644" s="61"/>
      <c r="P1644" s="61"/>
      <c r="Q1644" s="61"/>
      <c r="R1644" s="61"/>
      <c r="S1644" s="61"/>
      <c r="T1644" s="61"/>
      <c r="U1644" s="61"/>
      <c r="V1644" s="61"/>
      <c r="W1644" s="61"/>
      <c r="X1644" s="61"/>
      <c r="Y1644" s="61"/>
      <c r="Z1644" s="61"/>
      <c r="AA1644" s="61"/>
      <c r="AB1644" s="61"/>
      <c r="AC1644" s="61"/>
      <c r="AD1644" s="61"/>
      <c r="AE1644" s="61"/>
      <c r="AF1644" s="61"/>
      <c r="AG1644" s="61"/>
      <c r="AH1644" s="61"/>
      <c r="AI1644" s="61"/>
      <c r="AJ1644" s="61"/>
      <c r="AK1644" s="61"/>
      <c r="AL1644" s="56"/>
      <c r="AM1644" s="22"/>
      <c r="AN1644" s="22"/>
      <c r="AO1644" s="22"/>
      <c r="AP1644" s="22"/>
      <c r="AQ1644" s="22"/>
      <c r="AR1644" s="22"/>
      <c r="AS1644" s="22"/>
      <c r="AT1644" s="22"/>
      <c r="AU1644" s="22"/>
      <c r="AV1644" s="22"/>
      <c r="AW1644" s="22"/>
      <c r="AX1644" s="22"/>
      <c r="AY1644" s="22"/>
      <c r="AZ1644" s="22"/>
      <c r="BA1644" s="22"/>
      <c r="BB1644" s="22"/>
      <c r="BC1644" s="22"/>
      <c r="BD1644" s="22"/>
      <c r="BE1644" s="22"/>
      <c r="BF1644" s="22"/>
      <c r="BG1644" s="22"/>
      <c r="BH1644" s="22"/>
      <c r="BI1644" s="22"/>
      <c r="BJ1644" s="22"/>
      <c r="BK1644" s="22"/>
      <c r="BL1644" s="22"/>
      <c r="BM1644" s="22"/>
      <c r="BN1644" s="22"/>
      <c r="BO1644" s="22"/>
      <c r="BP1644" s="22"/>
      <c r="BQ1644" s="22"/>
      <c r="BR1644" s="22"/>
      <c r="BS1644" s="22"/>
      <c r="BT1644" s="22"/>
      <c r="BU1644" s="22"/>
      <c r="BV1644" s="22"/>
      <c r="BW1644" s="22"/>
      <c r="BX1644" s="22"/>
      <c r="BY1644" s="22"/>
      <c r="BZ1644" s="22"/>
      <c r="CA1644" s="22"/>
      <c r="CB1644" s="22"/>
      <c r="CC1644" s="22"/>
      <c r="CD1644" s="22"/>
      <c r="CE1644" s="22"/>
      <c r="CF1644" s="22"/>
      <c r="CG1644" s="22"/>
      <c r="CH1644" s="22"/>
      <c r="CI1644" s="22"/>
      <c r="CJ1644" s="22"/>
      <c r="CK1644" s="22"/>
      <c r="CL1644" s="22"/>
      <c r="CM1644" s="22"/>
      <c r="CN1644" s="22"/>
      <c r="CO1644" s="22"/>
      <c r="CP1644" s="22"/>
      <c r="CQ1644" s="22"/>
      <c r="CR1644" s="22"/>
      <c r="CS1644" s="22"/>
      <c r="CT1644" s="22"/>
      <c r="CU1644" s="22"/>
      <c r="CV1644" s="22"/>
      <c r="CW1644" s="22"/>
      <c r="CX1644" s="22"/>
      <c r="CY1644" s="22"/>
      <c r="CZ1644" s="22"/>
      <c r="DA1644" s="22"/>
      <c r="DB1644" s="22"/>
    </row>
    <row r="1645" spans="1:106" s="23" customFormat="1" ht="15" customHeight="1" x14ac:dyDescent="0.2">
      <c r="A1645" s="60"/>
      <c r="B1645" s="60"/>
      <c r="C1645" s="60"/>
      <c r="D1645" s="60"/>
      <c r="E1645" s="60"/>
      <c r="F1645" s="60"/>
      <c r="G1645" s="60"/>
      <c r="H1645" s="61"/>
      <c r="I1645" s="61"/>
      <c r="J1645" s="61"/>
      <c r="K1645" s="61"/>
      <c r="L1645" s="61"/>
      <c r="M1645" s="61"/>
      <c r="N1645" s="61"/>
      <c r="O1645" s="61"/>
      <c r="P1645" s="61"/>
      <c r="Q1645" s="61"/>
      <c r="R1645" s="61"/>
      <c r="S1645" s="61"/>
      <c r="T1645" s="61"/>
      <c r="U1645" s="61"/>
      <c r="V1645" s="61"/>
      <c r="W1645" s="61"/>
      <c r="X1645" s="61"/>
      <c r="Y1645" s="61"/>
      <c r="Z1645" s="61"/>
      <c r="AA1645" s="61"/>
      <c r="AB1645" s="61"/>
      <c r="AC1645" s="61"/>
      <c r="AD1645" s="61"/>
      <c r="AE1645" s="61"/>
      <c r="AF1645" s="61"/>
      <c r="AG1645" s="61"/>
      <c r="AH1645" s="61"/>
      <c r="AI1645" s="61"/>
      <c r="AJ1645" s="61"/>
      <c r="AK1645" s="61"/>
      <c r="AL1645" s="56"/>
      <c r="AM1645" s="22"/>
      <c r="AN1645" s="22"/>
      <c r="AO1645" s="22"/>
      <c r="AP1645" s="22"/>
      <c r="AQ1645" s="22"/>
      <c r="AR1645" s="22"/>
      <c r="AS1645" s="22"/>
      <c r="AT1645" s="22"/>
      <c r="AU1645" s="22"/>
      <c r="AV1645" s="22"/>
      <c r="AW1645" s="22"/>
      <c r="AX1645" s="22"/>
      <c r="AY1645" s="22"/>
      <c r="AZ1645" s="22"/>
      <c r="BA1645" s="22"/>
      <c r="BB1645" s="22"/>
      <c r="BC1645" s="22"/>
      <c r="BD1645" s="22"/>
      <c r="BE1645" s="22"/>
      <c r="BF1645" s="22"/>
      <c r="BG1645" s="22"/>
      <c r="BH1645" s="22"/>
      <c r="BI1645" s="22"/>
      <c r="BJ1645" s="22"/>
      <c r="BK1645" s="22"/>
      <c r="BL1645" s="22"/>
      <c r="BM1645" s="22"/>
      <c r="BN1645" s="22"/>
      <c r="BO1645" s="22"/>
      <c r="BP1645" s="22"/>
      <c r="BQ1645" s="22"/>
      <c r="BR1645" s="22"/>
      <c r="BS1645" s="22"/>
      <c r="BT1645" s="22"/>
      <c r="BU1645" s="22"/>
      <c r="BV1645" s="22"/>
      <c r="BW1645" s="22"/>
      <c r="BX1645" s="22"/>
      <c r="BY1645" s="22"/>
      <c r="BZ1645" s="22"/>
      <c r="CA1645" s="22"/>
      <c r="CB1645" s="22"/>
      <c r="CC1645" s="22"/>
      <c r="CD1645" s="22"/>
      <c r="CE1645" s="22"/>
      <c r="CF1645" s="22"/>
      <c r="CG1645" s="22"/>
      <c r="CH1645" s="22"/>
      <c r="CI1645" s="22"/>
      <c r="CJ1645" s="22"/>
      <c r="CK1645" s="22"/>
      <c r="CL1645" s="22"/>
      <c r="CM1645" s="22"/>
      <c r="CN1645" s="22"/>
      <c r="CO1645" s="22"/>
      <c r="CP1645" s="22"/>
      <c r="CQ1645" s="22"/>
      <c r="CR1645" s="22"/>
      <c r="CS1645" s="22"/>
      <c r="CT1645" s="22"/>
      <c r="CU1645" s="22"/>
      <c r="CV1645" s="22"/>
      <c r="CW1645" s="22"/>
      <c r="CX1645" s="22"/>
      <c r="CY1645" s="22"/>
      <c r="CZ1645" s="22"/>
      <c r="DA1645" s="22"/>
      <c r="DB1645" s="22"/>
    </row>
    <row r="1646" spans="1:106" s="23" customFormat="1" ht="15" customHeight="1" x14ac:dyDescent="0.2">
      <c r="A1646" s="60"/>
      <c r="B1646" s="60"/>
      <c r="C1646" s="60"/>
      <c r="D1646" s="60"/>
      <c r="E1646" s="60"/>
      <c r="F1646" s="60"/>
      <c r="G1646" s="60"/>
      <c r="H1646" s="61"/>
      <c r="I1646" s="61"/>
      <c r="J1646" s="61"/>
      <c r="K1646" s="61"/>
      <c r="L1646" s="61"/>
      <c r="M1646" s="61"/>
      <c r="N1646" s="61"/>
      <c r="O1646" s="61"/>
      <c r="P1646" s="61"/>
      <c r="Q1646" s="61"/>
      <c r="R1646" s="61"/>
      <c r="S1646" s="61"/>
      <c r="T1646" s="61"/>
      <c r="U1646" s="61"/>
      <c r="V1646" s="61"/>
      <c r="W1646" s="61"/>
      <c r="X1646" s="61"/>
      <c r="Y1646" s="61"/>
      <c r="Z1646" s="61"/>
      <c r="AA1646" s="61"/>
      <c r="AB1646" s="61"/>
      <c r="AC1646" s="61"/>
      <c r="AD1646" s="61"/>
      <c r="AE1646" s="61"/>
      <c r="AF1646" s="61"/>
      <c r="AG1646" s="61"/>
      <c r="AH1646" s="61"/>
      <c r="AI1646" s="61"/>
      <c r="AJ1646" s="61"/>
      <c r="AK1646" s="61"/>
      <c r="AL1646" s="56"/>
      <c r="AM1646" s="22"/>
      <c r="AN1646" s="22"/>
      <c r="AO1646" s="22"/>
      <c r="AP1646" s="22"/>
      <c r="AQ1646" s="22"/>
      <c r="AR1646" s="22"/>
      <c r="AS1646" s="22"/>
      <c r="AT1646" s="22"/>
      <c r="AU1646" s="22"/>
      <c r="AV1646" s="22"/>
      <c r="AW1646" s="22"/>
      <c r="AX1646" s="22"/>
      <c r="AY1646" s="22"/>
      <c r="AZ1646" s="22"/>
      <c r="BA1646" s="22"/>
      <c r="BB1646" s="22"/>
      <c r="BC1646" s="22"/>
      <c r="BD1646" s="22"/>
      <c r="BE1646" s="22"/>
      <c r="BF1646" s="22"/>
      <c r="BG1646" s="22"/>
      <c r="BH1646" s="22"/>
      <c r="BI1646" s="22"/>
      <c r="BJ1646" s="22"/>
      <c r="BK1646" s="22"/>
      <c r="BL1646" s="22"/>
      <c r="BM1646" s="22"/>
      <c r="BN1646" s="22"/>
      <c r="BO1646" s="22"/>
      <c r="BP1646" s="22"/>
      <c r="BQ1646" s="22"/>
      <c r="BR1646" s="22"/>
      <c r="BS1646" s="22"/>
      <c r="BT1646" s="22"/>
      <c r="BU1646" s="22"/>
      <c r="BV1646" s="22"/>
      <c r="BW1646" s="22"/>
      <c r="BX1646" s="22"/>
      <c r="BY1646" s="22"/>
      <c r="BZ1646" s="22"/>
      <c r="CA1646" s="22"/>
      <c r="CB1646" s="22"/>
      <c r="CC1646" s="22"/>
      <c r="CD1646" s="22"/>
      <c r="CE1646" s="22"/>
      <c r="CF1646" s="22"/>
      <c r="CG1646" s="22"/>
      <c r="CH1646" s="22"/>
      <c r="CI1646" s="22"/>
      <c r="CJ1646" s="22"/>
      <c r="CK1646" s="22"/>
      <c r="CL1646" s="22"/>
      <c r="CM1646" s="22"/>
      <c r="CN1646" s="22"/>
      <c r="CO1646" s="22"/>
      <c r="CP1646" s="22"/>
      <c r="CQ1646" s="22"/>
      <c r="CR1646" s="22"/>
      <c r="CS1646" s="22"/>
      <c r="CT1646" s="22"/>
      <c r="CU1646" s="22"/>
      <c r="CV1646" s="22"/>
      <c r="CW1646" s="22"/>
      <c r="CX1646" s="22"/>
      <c r="CY1646" s="22"/>
      <c r="CZ1646" s="22"/>
      <c r="DA1646" s="22"/>
      <c r="DB1646" s="22"/>
    </row>
    <row r="1647" spans="1:106" s="23" customFormat="1" ht="15" customHeight="1" x14ac:dyDescent="0.2">
      <c r="A1647" s="60"/>
      <c r="B1647" s="60"/>
      <c r="C1647" s="60"/>
      <c r="D1647" s="60"/>
      <c r="E1647" s="60"/>
      <c r="F1647" s="60"/>
      <c r="G1647" s="60"/>
      <c r="H1647" s="61"/>
      <c r="I1647" s="61"/>
      <c r="J1647" s="61"/>
      <c r="K1647" s="61"/>
      <c r="L1647" s="61"/>
      <c r="M1647" s="61"/>
      <c r="N1647" s="61"/>
      <c r="O1647" s="61"/>
      <c r="P1647" s="61"/>
      <c r="Q1647" s="61"/>
      <c r="R1647" s="61"/>
      <c r="S1647" s="61"/>
      <c r="T1647" s="61"/>
      <c r="U1647" s="61"/>
      <c r="V1647" s="61"/>
      <c r="W1647" s="61"/>
      <c r="X1647" s="61"/>
      <c r="Y1647" s="61"/>
      <c r="Z1647" s="61"/>
      <c r="AA1647" s="61"/>
      <c r="AB1647" s="61"/>
      <c r="AC1647" s="61"/>
      <c r="AD1647" s="61"/>
      <c r="AE1647" s="61"/>
      <c r="AF1647" s="61"/>
      <c r="AG1647" s="61"/>
      <c r="AH1647" s="61"/>
      <c r="AI1647" s="61"/>
      <c r="AJ1647" s="61"/>
      <c r="AK1647" s="61"/>
      <c r="AL1647" s="56"/>
      <c r="AM1647" s="22"/>
      <c r="AN1647" s="22"/>
      <c r="AO1647" s="22"/>
      <c r="AP1647" s="22"/>
      <c r="AQ1647" s="22"/>
      <c r="AR1647" s="22"/>
      <c r="AS1647" s="22"/>
      <c r="AT1647" s="22"/>
      <c r="AU1647" s="22"/>
      <c r="AV1647" s="22"/>
      <c r="AW1647" s="22"/>
      <c r="AX1647" s="22"/>
      <c r="AY1647" s="22"/>
      <c r="AZ1647" s="22"/>
      <c r="BA1647" s="22"/>
      <c r="BB1647" s="22"/>
      <c r="BC1647" s="22"/>
      <c r="BD1647" s="22"/>
      <c r="BE1647" s="22"/>
      <c r="BF1647" s="22"/>
      <c r="BG1647" s="22"/>
      <c r="BH1647" s="22"/>
      <c r="BI1647" s="22"/>
      <c r="BJ1647" s="22"/>
      <c r="BK1647" s="22"/>
      <c r="BL1647" s="22"/>
      <c r="BM1647" s="22"/>
      <c r="BN1647" s="22"/>
      <c r="BO1647" s="22"/>
      <c r="BP1647" s="22"/>
      <c r="BQ1647" s="22"/>
      <c r="BR1647" s="22"/>
      <c r="BS1647" s="22"/>
      <c r="BT1647" s="22"/>
      <c r="BU1647" s="22"/>
      <c r="BV1647" s="22"/>
      <c r="BW1647" s="22"/>
      <c r="BX1647" s="22"/>
      <c r="BY1647" s="22"/>
      <c r="BZ1647" s="22"/>
      <c r="CA1647" s="22"/>
      <c r="CB1647" s="22"/>
      <c r="CC1647" s="22"/>
      <c r="CD1647" s="22"/>
      <c r="CE1647" s="22"/>
      <c r="CF1647" s="22"/>
      <c r="CG1647" s="22"/>
      <c r="CH1647" s="22"/>
      <c r="CI1647" s="22"/>
      <c r="CJ1647" s="22"/>
      <c r="CK1647" s="22"/>
      <c r="CL1647" s="22"/>
      <c r="CM1647" s="22"/>
      <c r="CN1647" s="22"/>
      <c r="CO1647" s="22"/>
      <c r="CP1647" s="22"/>
      <c r="CQ1647" s="22"/>
      <c r="CR1647" s="22"/>
      <c r="CS1647" s="22"/>
      <c r="CT1647" s="22"/>
      <c r="CU1647" s="22"/>
      <c r="CV1647" s="22"/>
      <c r="CW1647" s="22"/>
      <c r="CX1647" s="22"/>
      <c r="CY1647" s="22"/>
      <c r="CZ1647" s="22"/>
      <c r="DA1647" s="22"/>
      <c r="DB1647" s="22"/>
    </row>
    <row r="1648" spans="1:106" s="23" customFormat="1" ht="15" customHeight="1" x14ac:dyDescent="0.2">
      <c r="A1648" s="60"/>
      <c r="B1648" s="60"/>
      <c r="C1648" s="60"/>
      <c r="D1648" s="60"/>
      <c r="E1648" s="60"/>
      <c r="F1648" s="60"/>
      <c r="G1648" s="60"/>
      <c r="H1648" s="61"/>
      <c r="I1648" s="61"/>
      <c r="J1648" s="61"/>
      <c r="K1648" s="61"/>
      <c r="L1648" s="61"/>
      <c r="M1648" s="61"/>
      <c r="N1648" s="61"/>
      <c r="O1648" s="61"/>
      <c r="P1648" s="61"/>
      <c r="Q1648" s="61"/>
      <c r="R1648" s="61"/>
      <c r="S1648" s="61"/>
      <c r="T1648" s="61"/>
      <c r="U1648" s="61"/>
      <c r="V1648" s="61"/>
      <c r="W1648" s="61"/>
      <c r="X1648" s="61"/>
      <c r="Y1648" s="61"/>
      <c r="Z1648" s="61"/>
      <c r="AA1648" s="61"/>
      <c r="AB1648" s="61"/>
      <c r="AC1648" s="61"/>
      <c r="AD1648" s="61"/>
      <c r="AE1648" s="61"/>
      <c r="AF1648" s="61"/>
      <c r="AG1648" s="61"/>
      <c r="AH1648" s="61"/>
      <c r="AI1648" s="61"/>
      <c r="AJ1648" s="61"/>
      <c r="AK1648" s="61"/>
      <c r="AL1648" s="56"/>
      <c r="AM1648" s="22"/>
      <c r="AN1648" s="22"/>
      <c r="AO1648" s="22"/>
      <c r="AP1648" s="22"/>
      <c r="AQ1648" s="22"/>
      <c r="AR1648" s="22"/>
      <c r="AS1648" s="22"/>
      <c r="AT1648" s="22"/>
      <c r="AU1648" s="22"/>
      <c r="AV1648" s="22"/>
      <c r="AW1648" s="22"/>
      <c r="AX1648" s="22"/>
      <c r="AY1648" s="22"/>
      <c r="AZ1648" s="22"/>
      <c r="BA1648" s="22"/>
      <c r="BB1648" s="22"/>
      <c r="BC1648" s="22"/>
      <c r="BD1648" s="22"/>
      <c r="BE1648" s="22"/>
      <c r="BF1648" s="22"/>
      <c r="BG1648" s="22"/>
      <c r="BH1648" s="22"/>
      <c r="BI1648" s="22"/>
      <c r="BJ1648" s="22"/>
      <c r="BK1648" s="22"/>
      <c r="BL1648" s="22"/>
      <c r="BM1648" s="22"/>
      <c r="BN1648" s="22"/>
      <c r="BO1648" s="22"/>
      <c r="BP1648" s="22"/>
      <c r="BQ1648" s="22"/>
      <c r="BR1648" s="22"/>
      <c r="BS1648" s="22"/>
      <c r="BT1648" s="22"/>
      <c r="BU1648" s="22"/>
      <c r="BV1648" s="22"/>
      <c r="BW1648" s="22"/>
      <c r="BX1648" s="22"/>
      <c r="BY1648" s="22"/>
      <c r="BZ1648" s="22"/>
      <c r="CA1648" s="22"/>
      <c r="CB1648" s="22"/>
      <c r="CC1648" s="22"/>
      <c r="CD1648" s="22"/>
      <c r="CE1648" s="22"/>
      <c r="CF1648" s="22"/>
      <c r="CG1648" s="22"/>
      <c r="CH1648" s="22"/>
      <c r="CI1648" s="22"/>
      <c r="CJ1648" s="22"/>
      <c r="CK1648" s="22"/>
      <c r="CL1648" s="22"/>
      <c r="CM1648" s="22"/>
      <c r="CN1648" s="22"/>
      <c r="CO1648" s="22"/>
      <c r="CP1648" s="22"/>
      <c r="CQ1648" s="22"/>
      <c r="CR1648" s="22"/>
      <c r="CS1648" s="22"/>
      <c r="CT1648" s="22"/>
      <c r="CU1648" s="22"/>
      <c r="CV1648" s="22"/>
      <c r="CW1648" s="22"/>
      <c r="CX1648" s="22"/>
      <c r="CY1648" s="22"/>
      <c r="CZ1648" s="22"/>
      <c r="DA1648" s="22"/>
      <c r="DB1648" s="22"/>
    </row>
    <row r="1649" spans="1:106" s="23" customFormat="1" ht="15" customHeight="1" x14ac:dyDescent="0.2">
      <c r="A1649" s="60"/>
      <c r="B1649" s="60"/>
      <c r="C1649" s="60"/>
      <c r="D1649" s="60"/>
      <c r="E1649" s="60"/>
      <c r="F1649" s="60"/>
      <c r="G1649" s="60"/>
      <c r="H1649" s="61"/>
      <c r="I1649" s="61"/>
      <c r="J1649" s="61"/>
      <c r="K1649" s="61"/>
      <c r="L1649" s="61"/>
      <c r="M1649" s="61"/>
      <c r="N1649" s="61"/>
      <c r="O1649" s="61"/>
      <c r="P1649" s="61"/>
      <c r="Q1649" s="61"/>
      <c r="R1649" s="61"/>
      <c r="S1649" s="61"/>
      <c r="T1649" s="61"/>
      <c r="U1649" s="61"/>
      <c r="V1649" s="61"/>
      <c r="W1649" s="61"/>
      <c r="X1649" s="61"/>
      <c r="Y1649" s="61"/>
      <c r="Z1649" s="61"/>
      <c r="AA1649" s="61"/>
      <c r="AB1649" s="61"/>
      <c r="AC1649" s="61"/>
      <c r="AD1649" s="61"/>
      <c r="AE1649" s="61"/>
      <c r="AF1649" s="61"/>
      <c r="AG1649" s="61"/>
      <c r="AH1649" s="61"/>
      <c r="AI1649" s="61"/>
      <c r="AJ1649" s="61"/>
      <c r="AK1649" s="61"/>
      <c r="AL1649" s="56"/>
      <c r="AM1649" s="22"/>
      <c r="AN1649" s="22"/>
      <c r="AO1649" s="22"/>
      <c r="AP1649" s="22"/>
      <c r="AQ1649" s="22"/>
      <c r="AR1649" s="22"/>
      <c r="AS1649" s="22"/>
      <c r="AT1649" s="22"/>
      <c r="AU1649" s="22"/>
      <c r="AV1649" s="22"/>
      <c r="AW1649" s="22"/>
      <c r="AX1649" s="22"/>
      <c r="AY1649" s="22"/>
      <c r="AZ1649" s="22"/>
      <c r="BA1649" s="22"/>
      <c r="BB1649" s="22"/>
      <c r="BC1649" s="22"/>
      <c r="BD1649" s="22"/>
      <c r="BE1649" s="22"/>
      <c r="BF1649" s="22"/>
      <c r="BG1649" s="22"/>
      <c r="BH1649" s="22"/>
      <c r="BI1649" s="22"/>
      <c r="BJ1649" s="22"/>
      <c r="BK1649" s="22"/>
      <c r="BL1649" s="22"/>
      <c r="BM1649" s="22"/>
      <c r="BN1649" s="22"/>
      <c r="BO1649" s="22"/>
      <c r="BP1649" s="22"/>
      <c r="BQ1649" s="22"/>
      <c r="BR1649" s="22"/>
      <c r="BS1649" s="22"/>
      <c r="BT1649" s="22"/>
      <c r="BU1649" s="22"/>
      <c r="BV1649" s="22"/>
      <c r="BW1649" s="22"/>
      <c r="BX1649" s="22"/>
      <c r="BY1649" s="22"/>
      <c r="BZ1649" s="22"/>
      <c r="CA1649" s="22"/>
      <c r="CB1649" s="22"/>
      <c r="CC1649" s="22"/>
      <c r="CD1649" s="22"/>
      <c r="CE1649" s="22"/>
      <c r="CF1649" s="22"/>
      <c r="CG1649" s="22"/>
      <c r="CH1649" s="22"/>
      <c r="CI1649" s="22"/>
      <c r="CJ1649" s="22"/>
      <c r="CK1649" s="22"/>
      <c r="CL1649" s="22"/>
      <c r="CM1649" s="22"/>
      <c r="CN1649" s="22"/>
      <c r="CO1649" s="22"/>
      <c r="CP1649" s="22"/>
      <c r="CQ1649" s="22"/>
      <c r="CR1649" s="22"/>
      <c r="CS1649" s="22"/>
      <c r="CT1649" s="22"/>
      <c r="CU1649" s="22"/>
      <c r="CV1649" s="22"/>
      <c r="CW1649" s="22"/>
      <c r="CX1649" s="22"/>
      <c r="CY1649" s="22"/>
      <c r="CZ1649" s="22"/>
      <c r="DA1649" s="22"/>
      <c r="DB1649" s="22"/>
    </row>
    <row r="1650" spans="1:106" s="23" customFormat="1" ht="15" customHeight="1" x14ac:dyDescent="0.2">
      <c r="A1650" s="60"/>
      <c r="B1650" s="60"/>
      <c r="C1650" s="60"/>
      <c r="D1650" s="60"/>
      <c r="E1650" s="60"/>
      <c r="F1650" s="60"/>
      <c r="G1650" s="60"/>
      <c r="H1650" s="61"/>
      <c r="I1650" s="61"/>
      <c r="J1650" s="61"/>
      <c r="K1650" s="61"/>
      <c r="L1650" s="61"/>
      <c r="M1650" s="61"/>
      <c r="N1650" s="61"/>
      <c r="O1650" s="61"/>
      <c r="P1650" s="61"/>
      <c r="Q1650" s="61"/>
      <c r="R1650" s="61"/>
      <c r="S1650" s="61"/>
      <c r="T1650" s="61"/>
      <c r="U1650" s="61"/>
      <c r="V1650" s="61"/>
      <c r="W1650" s="61"/>
      <c r="X1650" s="61"/>
      <c r="Y1650" s="61"/>
      <c r="Z1650" s="61"/>
      <c r="AA1650" s="61"/>
      <c r="AB1650" s="61"/>
      <c r="AC1650" s="61"/>
      <c r="AD1650" s="61"/>
      <c r="AE1650" s="61"/>
      <c r="AF1650" s="61"/>
      <c r="AG1650" s="61"/>
      <c r="AH1650" s="61"/>
      <c r="AI1650" s="61"/>
      <c r="AJ1650" s="61"/>
      <c r="AK1650" s="61"/>
      <c r="AL1650" s="56"/>
      <c r="AM1650" s="22"/>
      <c r="AN1650" s="22"/>
      <c r="AO1650" s="22"/>
      <c r="AP1650" s="22"/>
      <c r="AQ1650" s="22"/>
      <c r="AR1650" s="22"/>
      <c r="AS1650" s="22"/>
      <c r="AT1650" s="22"/>
      <c r="AU1650" s="22"/>
      <c r="AV1650" s="22"/>
      <c r="AW1650" s="22"/>
      <c r="AX1650" s="22"/>
      <c r="AY1650" s="22"/>
      <c r="AZ1650" s="22"/>
      <c r="BA1650" s="22"/>
      <c r="BB1650" s="22"/>
      <c r="BC1650" s="22"/>
      <c r="BD1650" s="22"/>
      <c r="BE1650" s="22"/>
      <c r="BF1650" s="22"/>
      <c r="BG1650" s="22"/>
      <c r="BH1650" s="22"/>
      <c r="BI1650" s="22"/>
      <c r="BJ1650" s="22"/>
      <c r="BK1650" s="22"/>
      <c r="BL1650" s="22"/>
      <c r="BM1650" s="22"/>
      <c r="BN1650" s="22"/>
      <c r="BO1650" s="22"/>
      <c r="BP1650" s="22"/>
      <c r="BQ1650" s="22"/>
      <c r="BR1650" s="22"/>
      <c r="BS1650" s="22"/>
      <c r="BT1650" s="22"/>
      <c r="BU1650" s="22"/>
      <c r="BV1650" s="22"/>
      <c r="BW1650" s="22"/>
      <c r="BX1650" s="22"/>
      <c r="BY1650" s="22"/>
      <c r="BZ1650" s="22"/>
      <c r="CA1650" s="22"/>
      <c r="CB1650" s="22"/>
      <c r="CC1650" s="22"/>
      <c r="CD1650" s="22"/>
      <c r="CE1650" s="22"/>
      <c r="CF1650" s="22"/>
      <c r="CG1650" s="22"/>
      <c r="CH1650" s="22"/>
      <c r="CI1650" s="22"/>
      <c r="CJ1650" s="22"/>
      <c r="CK1650" s="22"/>
      <c r="CL1650" s="22"/>
      <c r="CM1650" s="22"/>
      <c r="CN1650" s="22"/>
      <c r="CO1650" s="22"/>
      <c r="CP1650" s="22"/>
      <c r="CQ1650" s="22"/>
      <c r="CR1650" s="22"/>
      <c r="CS1650" s="22"/>
      <c r="CT1650" s="22"/>
      <c r="CU1650" s="22"/>
      <c r="CV1650" s="22"/>
      <c r="CW1650" s="22"/>
      <c r="CX1650" s="22"/>
      <c r="CY1650" s="22"/>
      <c r="CZ1650" s="22"/>
      <c r="DA1650" s="22"/>
      <c r="DB1650" s="22"/>
    </row>
    <row r="1651" spans="1:106" s="23" customFormat="1" ht="15" customHeight="1" x14ac:dyDescent="0.2">
      <c r="A1651" s="60"/>
      <c r="B1651" s="60"/>
      <c r="C1651" s="60"/>
      <c r="D1651" s="60"/>
      <c r="E1651" s="60"/>
      <c r="F1651" s="60"/>
      <c r="G1651" s="60"/>
      <c r="H1651" s="61"/>
      <c r="I1651" s="61"/>
      <c r="J1651" s="61"/>
      <c r="K1651" s="61"/>
      <c r="L1651" s="61"/>
      <c r="M1651" s="61"/>
      <c r="N1651" s="61"/>
      <c r="O1651" s="61"/>
      <c r="P1651" s="61"/>
      <c r="Q1651" s="61"/>
      <c r="R1651" s="61"/>
      <c r="S1651" s="61"/>
      <c r="T1651" s="61"/>
      <c r="U1651" s="61"/>
      <c r="V1651" s="61"/>
      <c r="W1651" s="61"/>
      <c r="X1651" s="61"/>
      <c r="Y1651" s="61"/>
      <c r="Z1651" s="61"/>
      <c r="AA1651" s="61"/>
      <c r="AB1651" s="61"/>
      <c r="AC1651" s="61"/>
      <c r="AD1651" s="61"/>
      <c r="AE1651" s="61"/>
      <c r="AF1651" s="61"/>
      <c r="AG1651" s="61"/>
      <c r="AH1651" s="61"/>
      <c r="AI1651" s="61"/>
      <c r="AJ1651" s="61"/>
      <c r="AK1651" s="61"/>
      <c r="AL1651" s="56"/>
      <c r="AM1651" s="22"/>
      <c r="AN1651" s="22"/>
      <c r="AO1651" s="22"/>
      <c r="AP1651" s="22"/>
      <c r="AQ1651" s="22"/>
      <c r="AR1651" s="22"/>
      <c r="AS1651" s="22"/>
      <c r="AT1651" s="22"/>
      <c r="AU1651" s="22"/>
      <c r="AV1651" s="22"/>
      <c r="AW1651" s="22"/>
      <c r="AX1651" s="22"/>
      <c r="AY1651" s="22"/>
      <c r="AZ1651" s="22"/>
      <c r="BA1651" s="22"/>
      <c r="BB1651" s="22"/>
      <c r="BC1651" s="22"/>
      <c r="BD1651" s="22"/>
      <c r="BE1651" s="22"/>
      <c r="BF1651" s="22"/>
      <c r="BG1651" s="22"/>
      <c r="BH1651" s="22"/>
      <c r="BI1651" s="22"/>
      <c r="BJ1651" s="22"/>
      <c r="BK1651" s="22"/>
      <c r="BL1651" s="22"/>
      <c r="BM1651" s="22"/>
      <c r="BN1651" s="22"/>
      <c r="BO1651" s="22"/>
      <c r="BP1651" s="22"/>
      <c r="BQ1651" s="22"/>
      <c r="BR1651" s="22"/>
      <c r="BS1651" s="22"/>
      <c r="BT1651" s="22"/>
      <c r="BU1651" s="22"/>
      <c r="BV1651" s="22"/>
      <c r="BW1651" s="22"/>
      <c r="BX1651" s="22"/>
      <c r="BY1651" s="22"/>
      <c r="BZ1651" s="22"/>
      <c r="CA1651" s="22"/>
      <c r="CB1651" s="22"/>
      <c r="CC1651" s="22"/>
      <c r="CD1651" s="22"/>
      <c r="CE1651" s="22"/>
      <c r="CF1651" s="22"/>
      <c r="CG1651" s="22"/>
      <c r="CH1651" s="22"/>
      <c r="CI1651" s="22"/>
      <c r="CJ1651" s="22"/>
      <c r="CK1651" s="22"/>
      <c r="CL1651" s="22"/>
      <c r="CM1651" s="22"/>
      <c r="CN1651" s="22"/>
      <c r="CO1651" s="22"/>
      <c r="CP1651" s="22"/>
      <c r="CQ1651" s="22"/>
      <c r="CR1651" s="22"/>
      <c r="CS1651" s="22"/>
      <c r="CT1651" s="22"/>
      <c r="CU1651" s="22"/>
      <c r="CV1651" s="22"/>
      <c r="CW1651" s="22"/>
      <c r="CX1651" s="22"/>
      <c r="CY1651" s="22"/>
      <c r="CZ1651" s="22"/>
      <c r="DA1651" s="22"/>
      <c r="DB1651" s="22"/>
    </row>
    <row r="1652" spans="1:106" s="23" customFormat="1" ht="15" customHeight="1" x14ac:dyDescent="0.2">
      <c r="A1652" s="60"/>
      <c r="B1652" s="60"/>
      <c r="C1652" s="60"/>
      <c r="D1652" s="60"/>
      <c r="E1652" s="60"/>
      <c r="F1652" s="60"/>
      <c r="G1652" s="60"/>
      <c r="H1652" s="61"/>
      <c r="I1652" s="61"/>
      <c r="J1652" s="61"/>
      <c r="K1652" s="61"/>
      <c r="L1652" s="61"/>
      <c r="M1652" s="61"/>
      <c r="N1652" s="61"/>
      <c r="O1652" s="61"/>
      <c r="P1652" s="61"/>
      <c r="Q1652" s="61"/>
      <c r="R1652" s="61"/>
      <c r="S1652" s="61"/>
      <c r="T1652" s="61"/>
      <c r="U1652" s="61"/>
      <c r="V1652" s="61"/>
      <c r="W1652" s="61"/>
      <c r="X1652" s="61"/>
      <c r="Y1652" s="61"/>
      <c r="Z1652" s="61"/>
      <c r="AA1652" s="61"/>
      <c r="AB1652" s="61"/>
      <c r="AC1652" s="61"/>
      <c r="AD1652" s="61"/>
      <c r="AE1652" s="61"/>
      <c r="AF1652" s="61"/>
      <c r="AG1652" s="61"/>
      <c r="AH1652" s="61"/>
      <c r="AI1652" s="61"/>
      <c r="AJ1652" s="61"/>
      <c r="AK1652" s="61"/>
      <c r="AL1652" s="56"/>
      <c r="AM1652" s="22"/>
      <c r="AN1652" s="22"/>
      <c r="AO1652" s="22"/>
      <c r="AP1652" s="22"/>
      <c r="AQ1652" s="22"/>
      <c r="AR1652" s="22"/>
      <c r="AS1652" s="22"/>
      <c r="AT1652" s="22"/>
      <c r="AU1652" s="22"/>
      <c r="AV1652" s="22"/>
      <c r="AW1652" s="22"/>
      <c r="AX1652" s="22"/>
      <c r="AY1652" s="22"/>
      <c r="AZ1652" s="22"/>
      <c r="BA1652" s="22"/>
      <c r="BB1652" s="22"/>
      <c r="BC1652" s="22"/>
      <c r="BD1652" s="22"/>
      <c r="BE1652" s="22"/>
      <c r="BF1652" s="22"/>
      <c r="BG1652" s="22"/>
      <c r="BH1652" s="22"/>
      <c r="BI1652" s="22"/>
      <c r="BJ1652" s="22"/>
      <c r="BK1652" s="22"/>
      <c r="BL1652" s="22"/>
      <c r="BM1652" s="22"/>
      <c r="BN1652" s="22"/>
      <c r="BO1652" s="22"/>
      <c r="BP1652" s="22"/>
      <c r="BQ1652" s="22"/>
      <c r="BR1652" s="22"/>
      <c r="BS1652" s="22"/>
      <c r="BT1652" s="22"/>
      <c r="BU1652" s="22"/>
      <c r="BV1652" s="22"/>
      <c r="BW1652" s="22"/>
      <c r="BX1652" s="22"/>
      <c r="BY1652" s="22"/>
      <c r="BZ1652" s="22"/>
      <c r="CA1652" s="22"/>
      <c r="CB1652" s="22"/>
      <c r="CC1652" s="22"/>
      <c r="CD1652" s="22"/>
      <c r="CE1652" s="22"/>
      <c r="CF1652" s="22"/>
      <c r="CG1652" s="22"/>
      <c r="CH1652" s="22"/>
      <c r="CI1652" s="22"/>
      <c r="CJ1652" s="22"/>
      <c r="CK1652" s="22"/>
      <c r="CL1652" s="22"/>
      <c r="CM1652" s="22"/>
      <c r="CN1652" s="22"/>
      <c r="CO1652" s="22"/>
      <c r="CP1652" s="22"/>
      <c r="CQ1652" s="22"/>
      <c r="CR1652" s="22"/>
      <c r="CS1652" s="22"/>
      <c r="CT1652" s="22"/>
      <c r="CU1652" s="22"/>
      <c r="CV1652" s="22"/>
      <c r="CW1652" s="22"/>
      <c r="CX1652" s="22"/>
      <c r="CY1652" s="22"/>
      <c r="CZ1652" s="22"/>
      <c r="DA1652" s="22"/>
      <c r="DB1652" s="22"/>
    </row>
    <row r="1653" spans="1:106" s="23" customFormat="1" ht="15" customHeight="1" x14ac:dyDescent="0.2">
      <c r="A1653" s="60"/>
      <c r="B1653" s="60"/>
      <c r="C1653" s="60"/>
      <c r="D1653" s="60"/>
      <c r="E1653" s="60"/>
      <c r="F1653" s="60"/>
      <c r="G1653" s="60"/>
      <c r="H1653" s="61"/>
      <c r="I1653" s="61"/>
      <c r="J1653" s="61"/>
      <c r="K1653" s="61"/>
      <c r="L1653" s="61"/>
      <c r="M1653" s="61"/>
      <c r="N1653" s="61"/>
      <c r="O1653" s="61"/>
      <c r="P1653" s="61"/>
      <c r="Q1653" s="61"/>
      <c r="R1653" s="61"/>
      <c r="S1653" s="61"/>
      <c r="T1653" s="61"/>
      <c r="U1653" s="61"/>
      <c r="V1653" s="61"/>
      <c r="W1653" s="61"/>
      <c r="X1653" s="61"/>
      <c r="Y1653" s="61"/>
      <c r="Z1653" s="61"/>
      <c r="AA1653" s="61"/>
      <c r="AB1653" s="61"/>
      <c r="AC1653" s="61"/>
      <c r="AD1653" s="61"/>
      <c r="AE1653" s="61"/>
      <c r="AF1653" s="61"/>
      <c r="AG1653" s="61"/>
      <c r="AH1653" s="61"/>
      <c r="AI1653" s="61"/>
      <c r="AJ1653" s="61"/>
      <c r="AK1653" s="61"/>
      <c r="AL1653" s="56"/>
      <c r="AM1653" s="22"/>
      <c r="AN1653" s="22"/>
      <c r="AO1653" s="22"/>
      <c r="AP1653" s="22"/>
      <c r="AQ1653" s="22"/>
      <c r="AR1653" s="22"/>
      <c r="AS1653" s="22"/>
      <c r="AT1653" s="22"/>
      <c r="AU1653" s="22"/>
      <c r="AV1653" s="22"/>
      <c r="AW1653" s="22"/>
      <c r="AX1653" s="22"/>
      <c r="AY1653" s="22"/>
      <c r="AZ1653" s="22"/>
      <c r="BA1653" s="22"/>
      <c r="BB1653" s="22"/>
      <c r="BC1653" s="22"/>
      <c r="BD1653" s="22"/>
      <c r="BE1653" s="22"/>
      <c r="BF1653" s="22"/>
      <c r="BG1653" s="22"/>
      <c r="BH1653" s="22"/>
      <c r="BI1653" s="22"/>
      <c r="BJ1653" s="22"/>
      <c r="BK1653" s="22"/>
      <c r="BL1653" s="22"/>
      <c r="BM1653" s="22"/>
      <c r="BN1653" s="22"/>
      <c r="BO1653" s="22"/>
      <c r="BP1653" s="22"/>
      <c r="BQ1653" s="22"/>
      <c r="BR1653" s="22"/>
      <c r="BS1653" s="22"/>
      <c r="BT1653" s="22"/>
      <c r="BU1653" s="22"/>
      <c r="BV1653" s="22"/>
      <c r="BW1653" s="22"/>
      <c r="BX1653" s="22"/>
      <c r="BY1653" s="22"/>
      <c r="BZ1653" s="22"/>
      <c r="CA1653" s="22"/>
      <c r="CB1653" s="22"/>
      <c r="CC1653" s="22"/>
      <c r="CD1653" s="22"/>
      <c r="CE1653" s="22"/>
      <c r="CF1653" s="22"/>
      <c r="CG1653" s="22"/>
      <c r="CH1653" s="22"/>
      <c r="CI1653" s="22"/>
      <c r="CJ1653" s="22"/>
      <c r="CK1653" s="22"/>
      <c r="CL1653" s="22"/>
      <c r="CM1653" s="22"/>
      <c r="CN1653" s="22"/>
      <c r="CO1653" s="22"/>
      <c r="CP1653" s="22"/>
      <c r="CQ1653" s="22"/>
      <c r="CR1653" s="22"/>
      <c r="CS1653" s="22"/>
      <c r="CT1653" s="22"/>
      <c r="CU1653" s="22"/>
      <c r="CV1653" s="22"/>
      <c r="CW1653" s="22"/>
      <c r="CX1653" s="22"/>
      <c r="CY1653" s="22"/>
      <c r="CZ1653" s="22"/>
      <c r="DA1653" s="22"/>
      <c r="DB1653" s="22"/>
    </row>
    <row r="1654" spans="1:106" s="23" customFormat="1" ht="15" customHeight="1" x14ac:dyDescent="0.2">
      <c r="A1654" s="60"/>
      <c r="B1654" s="60"/>
      <c r="C1654" s="60"/>
      <c r="D1654" s="60"/>
      <c r="E1654" s="60"/>
      <c r="F1654" s="60"/>
      <c r="G1654" s="60"/>
      <c r="H1654" s="61"/>
      <c r="I1654" s="61"/>
      <c r="J1654" s="61"/>
      <c r="K1654" s="61"/>
      <c r="L1654" s="61"/>
      <c r="M1654" s="61"/>
      <c r="N1654" s="61"/>
      <c r="O1654" s="61"/>
      <c r="P1654" s="61"/>
      <c r="Q1654" s="61"/>
      <c r="R1654" s="61"/>
      <c r="S1654" s="61"/>
      <c r="T1654" s="61"/>
      <c r="U1654" s="61"/>
      <c r="V1654" s="61"/>
      <c r="W1654" s="61"/>
      <c r="X1654" s="61"/>
      <c r="Y1654" s="61"/>
      <c r="Z1654" s="61"/>
      <c r="AA1654" s="61"/>
      <c r="AB1654" s="61"/>
      <c r="AC1654" s="61"/>
      <c r="AD1654" s="61"/>
      <c r="AE1654" s="61"/>
      <c r="AF1654" s="61"/>
      <c r="AG1654" s="61"/>
      <c r="AH1654" s="61"/>
      <c r="AI1654" s="61"/>
      <c r="AJ1654" s="61"/>
      <c r="AK1654" s="61"/>
      <c r="AL1654" s="56"/>
      <c r="AM1654" s="22"/>
      <c r="AN1654" s="22"/>
      <c r="AO1654" s="22"/>
      <c r="AP1654" s="22"/>
      <c r="AQ1654" s="22"/>
      <c r="AR1654" s="22"/>
      <c r="AS1654" s="22"/>
      <c r="AT1654" s="22"/>
      <c r="AU1654" s="22"/>
      <c r="AV1654" s="22"/>
      <c r="AW1654" s="22"/>
      <c r="AX1654" s="22"/>
      <c r="AY1654" s="22"/>
      <c r="AZ1654" s="22"/>
      <c r="BA1654" s="22"/>
      <c r="BB1654" s="22"/>
      <c r="BC1654" s="22"/>
      <c r="BD1654" s="22"/>
      <c r="BE1654" s="22"/>
      <c r="BF1654" s="22"/>
      <c r="BG1654" s="22"/>
      <c r="BH1654" s="22"/>
      <c r="BI1654" s="22"/>
      <c r="BJ1654" s="22"/>
      <c r="BK1654" s="22"/>
      <c r="BL1654" s="22"/>
      <c r="BM1654" s="22"/>
      <c r="BN1654" s="22"/>
      <c r="BO1654" s="22"/>
      <c r="BP1654" s="22"/>
      <c r="BQ1654" s="22"/>
      <c r="BR1654" s="22"/>
      <c r="BS1654" s="22"/>
      <c r="BT1654" s="22"/>
      <c r="BU1654" s="22"/>
      <c r="BV1654" s="22"/>
      <c r="BW1654" s="22"/>
      <c r="BX1654" s="22"/>
      <c r="BY1654" s="22"/>
      <c r="BZ1654" s="22"/>
      <c r="CA1654" s="22"/>
      <c r="CB1654" s="22"/>
      <c r="CC1654" s="22"/>
      <c r="CD1654" s="22"/>
      <c r="CE1654" s="22"/>
      <c r="CF1654" s="22"/>
      <c r="CG1654" s="22"/>
      <c r="CH1654" s="22"/>
      <c r="CI1654" s="22"/>
      <c r="CJ1654" s="22"/>
      <c r="CK1654" s="22"/>
      <c r="CL1654" s="22"/>
      <c r="CM1654" s="22"/>
      <c r="CN1654" s="22"/>
      <c r="CO1654" s="22"/>
      <c r="CP1654" s="22"/>
      <c r="CQ1654" s="22"/>
      <c r="CR1654" s="22"/>
      <c r="CS1654" s="22"/>
      <c r="CT1654" s="22"/>
      <c r="CU1654" s="22"/>
      <c r="CV1654" s="22"/>
      <c r="CW1654" s="22"/>
      <c r="CX1654" s="22"/>
      <c r="CY1654" s="22"/>
      <c r="CZ1654" s="22"/>
      <c r="DA1654" s="22"/>
      <c r="DB1654" s="22"/>
    </row>
    <row r="1655" spans="1:106" s="23" customFormat="1" ht="15" customHeight="1" x14ac:dyDescent="0.2">
      <c r="A1655" s="60"/>
      <c r="B1655" s="60"/>
      <c r="C1655" s="60"/>
      <c r="D1655" s="60"/>
      <c r="E1655" s="60"/>
      <c r="F1655" s="60"/>
      <c r="G1655" s="60"/>
      <c r="H1655" s="61"/>
      <c r="I1655" s="61"/>
      <c r="J1655" s="61"/>
      <c r="K1655" s="61"/>
      <c r="L1655" s="61"/>
      <c r="M1655" s="61"/>
      <c r="N1655" s="61"/>
      <c r="O1655" s="61"/>
      <c r="P1655" s="61"/>
      <c r="Q1655" s="61"/>
      <c r="R1655" s="61"/>
      <c r="S1655" s="61"/>
      <c r="T1655" s="61"/>
      <c r="U1655" s="61"/>
      <c r="V1655" s="61"/>
      <c r="W1655" s="61"/>
      <c r="X1655" s="61"/>
      <c r="Y1655" s="61"/>
      <c r="Z1655" s="61"/>
      <c r="AA1655" s="61"/>
      <c r="AB1655" s="61"/>
      <c r="AC1655" s="61"/>
      <c r="AD1655" s="61"/>
      <c r="AE1655" s="61"/>
      <c r="AF1655" s="61"/>
      <c r="AG1655" s="61"/>
      <c r="AH1655" s="61"/>
      <c r="AI1655" s="61"/>
      <c r="AJ1655" s="61"/>
      <c r="AK1655" s="61"/>
      <c r="AL1655" s="56"/>
      <c r="AM1655" s="22"/>
      <c r="AN1655" s="22"/>
      <c r="AO1655" s="22"/>
      <c r="AP1655" s="22"/>
      <c r="AQ1655" s="22"/>
      <c r="AR1655" s="22"/>
      <c r="AS1655" s="22"/>
      <c r="AT1655" s="22"/>
      <c r="AU1655" s="22"/>
      <c r="AV1655" s="22"/>
      <c r="AW1655" s="22"/>
      <c r="AX1655" s="22"/>
      <c r="AY1655" s="22"/>
      <c r="AZ1655" s="22"/>
      <c r="BA1655" s="22"/>
      <c r="BB1655" s="22"/>
      <c r="BC1655" s="22"/>
      <c r="BD1655" s="22"/>
      <c r="BE1655" s="22"/>
      <c r="BF1655" s="22"/>
      <c r="BG1655" s="22"/>
      <c r="BH1655" s="22"/>
      <c r="BI1655" s="22"/>
      <c r="BJ1655" s="22"/>
      <c r="BK1655" s="22"/>
      <c r="BL1655" s="22"/>
      <c r="BM1655" s="22"/>
      <c r="BN1655" s="22"/>
      <c r="BO1655" s="22"/>
      <c r="BP1655" s="22"/>
      <c r="BQ1655" s="22"/>
      <c r="BR1655" s="22"/>
      <c r="BS1655" s="22"/>
      <c r="BT1655" s="22"/>
      <c r="BU1655" s="22"/>
      <c r="BV1655" s="22"/>
      <c r="BW1655" s="22"/>
      <c r="BX1655" s="22"/>
      <c r="BY1655" s="22"/>
      <c r="BZ1655" s="22"/>
      <c r="CA1655" s="22"/>
      <c r="CB1655" s="22"/>
      <c r="CC1655" s="22"/>
      <c r="CD1655" s="22"/>
      <c r="CE1655" s="22"/>
      <c r="CF1655" s="22"/>
      <c r="CG1655" s="22"/>
      <c r="CH1655" s="22"/>
      <c r="CI1655" s="22"/>
      <c r="CJ1655" s="22"/>
      <c r="CK1655" s="22"/>
      <c r="CL1655" s="22"/>
      <c r="CM1655" s="22"/>
      <c r="CN1655" s="22"/>
      <c r="CO1655" s="22"/>
      <c r="CP1655" s="22"/>
      <c r="CQ1655" s="22"/>
      <c r="CR1655" s="22"/>
      <c r="CS1655" s="22"/>
      <c r="CT1655" s="22"/>
      <c r="CU1655" s="22"/>
      <c r="CV1655" s="22"/>
      <c r="CW1655" s="22"/>
      <c r="CX1655" s="22"/>
      <c r="CY1655" s="22"/>
      <c r="CZ1655" s="22"/>
      <c r="DA1655" s="22"/>
      <c r="DB1655" s="22"/>
    </row>
    <row r="1656" spans="1:106" s="23" customFormat="1" ht="15" customHeight="1" x14ac:dyDescent="0.2">
      <c r="A1656" s="60"/>
      <c r="B1656" s="60"/>
      <c r="C1656" s="60"/>
      <c r="D1656" s="60"/>
      <c r="E1656" s="60"/>
      <c r="F1656" s="60"/>
      <c r="G1656" s="60"/>
      <c r="H1656" s="61"/>
      <c r="I1656" s="61"/>
      <c r="J1656" s="61"/>
      <c r="K1656" s="61"/>
      <c r="L1656" s="61"/>
      <c r="M1656" s="61"/>
      <c r="N1656" s="61"/>
      <c r="O1656" s="61"/>
      <c r="P1656" s="61"/>
      <c r="Q1656" s="61"/>
      <c r="R1656" s="61"/>
      <c r="S1656" s="61"/>
      <c r="T1656" s="61"/>
      <c r="U1656" s="61"/>
      <c r="V1656" s="61"/>
      <c r="W1656" s="61"/>
      <c r="X1656" s="61"/>
      <c r="Y1656" s="61"/>
      <c r="Z1656" s="61"/>
      <c r="AA1656" s="61"/>
      <c r="AB1656" s="61"/>
      <c r="AC1656" s="61"/>
      <c r="AD1656" s="61"/>
      <c r="AE1656" s="61"/>
      <c r="AF1656" s="61"/>
      <c r="AG1656" s="61"/>
      <c r="AH1656" s="61"/>
      <c r="AI1656" s="61"/>
      <c r="AJ1656" s="61"/>
      <c r="AK1656" s="61"/>
      <c r="AL1656" s="56"/>
      <c r="AM1656" s="22"/>
      <c r="AN1656" s="22"/>
      <c r="AO1656" s="22"/>
      <c r="AP1656" s="22"/>
      <c r="AQ1656" s="22"/>
      <c r="AR1656" s="22"/>
      <c r="AS1656" s="22"/>
      <c r="AT1656" s="22"/>
      <c r="AU1656" s="22"/>
      <c r="AV1656" s="22"/>
      <c r="AW1656" s="22"/>
      <c r="AX1656" s="22"/>
      <c r="AY1656" s="22"/>
      <c r="AZ1656" s="22"/>
      <c r="BA1656" s="22"/>
      <c r="BB1656" s="22"/>
      <c r="BC1656" s="22"/>
      <c r="BD1656" s="22"/>
      <c r="BE1656" s="22"/>
      <c r="BF1656" s="22"/>
      <c r="BG1656" s="22"/>
      <c r="BH1656" s="22"/>
      <c r="BI1656" s="22"/>
      <c r="BJ1656" s="22"/>
      <c r="BK1656" s="22"/>
      <c r="BL1656" s="22"/>
      <c r="BM1656" s="22"/>
      <c r="BN1656" s="22"/>
      <c r="BO1656" s="22"/>
      <c r="BP1656" s="22"/>
      <c r="BQ1656" s="22"/>
      <c r="BR1656" s="22"/>
      <c r="BS1656" s="22"/>
      <c r="BT1656" s="22"/>
      <c r="BU1656" s="22"/>
      <c r="BV1656" s="22"/>
      <c r="BW1656" s="22"/>
      <c r="BX1656" s="22"/>
      <c r="BY1656" s="22"/>
      <c r="BZ1656" s="22"/>
      <c r="CA1656" s="22"/>
      <c r="CB1656" s="22"/>
      <c r="CC1656" s="22"/>
      <c r="CD1656" s="22"/>
      <c r="CE1656" s="22"/>
      <c r="CF1656" s="22"/>
      <c r="CG1656" s="22"/>
      <c r="CH1656" s="22"/>
      <c r="CI1656" s="22"/>
      <c r="CJ1656" s="22"/>
      <c r="CK1656" s="22"/>
      <c r="CL1656" s="22"/>
      <c r="CM1656" s="22"/>
      <c r="CN1656" s="22"/>
      <c r="CO1656" s="22"/>
      <c r="CP1656" s="22"/>
      <c r="CQ1656" s="22"/>
      <c r="CR1656" s="22"/>
      <c r="CS1656" s="22"/>
      <c r="CT1656" s="22"/>
      <c r="CU1656" s="22"/>
      <c r="CV1656" s="22"/>
      <c r="CW1656" s="22"/>
      <c r="CX1656" s="22"/>
      <c r="CY1656" s="22"/>
      <c r="CZ1656" s="22"/>
      <c r="DA1656" s="22"/>
      <c r="DB1656" s="22"/>
    </row>
    <row r="1657" spans="1:106" s="23" customFormat="1" ht="15" customHeight="1" x14ac:dyDescent="0.2">
      <c r="A1657" s="60"/>
      <c r="B1657" s="60"/>
      <c r="C1657" s="60"/>
      <c r="D1657" s="60"/>
      <c r="E1657" s="60"/>
      <c r="F1657" s="60"/>
      <c r="G1657" s="60"/>
      <c r="H1657" s="61"/>
      <c r="I1657" s="61"/>
      <c r="J1657" s="61"/>
      <c r="K1657" s="61"/>
      <c r="L1657" s="61"/>
      <c r="M1657" s="61"/>
      <c r="N1657" s="61"/>
      <c r="O1657" s="61"/>
      <c r="P1657" s="61"/>
      <c r="Q1657" s="61"/>
      <c r="R1657" s="61"/>
      <c r="S1657" s="61"/>
      <c r="T1657" s="61"/>
      <c r="U1657" s="61"/>
      <c r="V1657" s="61"/>
      <c r="W1657" s="61"/>
      <c r="X1657" s="61"/>
      <c r="Y1657" s="61"/>
      <c r="Z1657" s="61"/>
      <c r="AA1657" s="61"/>
      <c r="AB1657" s="61"/>
      <c r="AC1657" s="61"/>
      <c r="AD1657" s="61"/>
      <c r="AE1657" s="61"/>
      <c r="AF1657" s="61"/>
      <c r="AG1657" s="61"/>
      <c r="AH1657" s="61"/>
      <c r="AI1657" s="61"/>
      <c r="AJ1657" s="61"/>
      <c r="AK1657" s="61"/>
      <c r="AL1657" s="56"/>
      <c r="AM1657" s="22"/>
      <c r="AN1657" s="22"/>
      <c r="AO1657" s="22"/>
      <c r="AP1657" s="22"/>
      <c r="AQ1657" s="22"/>
      <c r="AR1657" s="22"/>
      <c r="AS1657" s="22"/>
      <c r="AT1657" s="22"/>
      <c r="AU1657" s="22"/>
      <c r="AV1657" s="22"/>
      <c r="AW1657" s="22"/>
      <c r="AX1657" s="22"/>
      <c r="AY1657" s="22"/>
      <c r="AZ1657" s="22"/>
      <c r="BA1657" s="22"/>
      <c r="BB1657" s="22"/>
      <c r="BC1657" s="22"/>
      <c r="BD1657" s="22"/>
      <c r="BE1657" s="22"/>
      <c r="BF1657" s="22"/>
      <c r="BG1657" s="22"/>
      <c r="BH1657" s="22"/>
      <c r="BI1657" s="22"/>
      <c r="BJ1657" s="22"/>
      <c r="BK1657" s="22"/>
      <c r="BL1657" s="22"/>
      <c r="BM1657" s="22"/>
      <c r="BN1657" s="22"/>
      <c r="BO1657" s="22"/>
      <c r="BP1657" s="22"/>
      <c r="BQ1657" s="22"/>
      <c r="BR1657" s="22"/>
      <c r="BS1657" s="22"/>
      <c r="BT1657" s="22"/>
      <c r="BU1657" s="22"/>
      <c r="BV1657" s="22"/>
      <c r="BW1657" s="22"/>
      <c r="BX1657" s="22"/>
      <c r="BY1657" s="22"/>
      <c r="BZ1657" s="22"/>
      <c r="CA1657" s="22"/>
      <c r="CB1657" s="22"/>
      <c r="CC1657" s="22"/>
      <c r="CD1657" s="22"/>
      <c r="CE1657" s="22"/>
      <c r="CF1657" s="22"/>
      <c r="CG1657" s="22"/>
      <c r="CH1657" s="22"/>
      <c r="CI1657" s="22"/>
      <c r="CJ1657" s="22"/>
      <c r="CK1657" s="22"/>
      <c r="CL1657" s="22"/>
      <c r="CM1657" s="22"/>
      <c r="CN1657" s="22"/>
      <c r="CO1657" s="22"/>
      <c r="CP1657" s="22"/>
      <c r="CQ1657" s="22"/>
      <c r="CR1657" s="22"/>
      <c r="CS1657" s="22"/>
      <c r="CT1657" s="22"/>
      <c r="CU1657" s="22"/>
      <c r="CV1657" s="22"/>
      <c r="CW1657" s="22"/>
      <c r="CX1657" s="22"/>
      <c r="CY1657" s="22"/>
      <c r="CZ1657" s="22"/>
      <c r="DA1657" s="22"/>
      <c r="DB1657" s="22"/>
    </row>
    <row r="1658" spans="1:106" s="23" customFormat="1" ht="15" customHeight="1" x14ac:dyDescent="0.2">
      <c r="A1658" s="60"/>
      <c r="B1658" s="60"/>
      <c r="C1658" s="60"/>
      <c r="D1658" s="60"/>
      <c r="E1658" s="60"/>
      <c r="F1658" s="60"/>
      <c r="G1658" s="60"/>
      <c r="H1658" s="61"/>
      <c r="I1658" s="61"/>
      <c r="J1658" s="61"/>
      <c r="K1658" s="61"/>
      <c r="L1658" s="61"/>
      <c r="M1658" s="61"/>
      <c r="N1658" s="61"/>
      <c r="O1658" s="61"/>
      <c r="P1658" s="61"/>
      <c r="Q1658" s="61"/>
      <c r="R1658" s="61"/>
      <c r="S1658" s="61"/>
      <c r="T1658" s="61"/>
      <c r="U1658" s="61"/>
      <c r="V1658" s="61"/>
      <c r="W1658" s="61"/>
      <c r="X1658" s="61"/>
      <c r="Y1658" s="61"/>
      <c r="Z1658" s="61"/>
      <c r="AA1658" s="61"/>
      <c r="AB1658" s="61"/>
      <c r="AC1658" s="61"/>
      <c r="AD1658" s="61"/>
      <c r="AE1658" s="61"/>
      <c r="AF1658" s="61"/>
      <c r="AG1658" s="61"/>
      <c r="AH1658" s="61"/>
      <c r="AI1658" s="61"/>
      <c r="AJ1658" s="61"/>
      <c r="AK1658" s="61"/>
      <c r="AL1658" s="56"/>
      <c r="AM1658" s="22"/>
      <c r="AN1658" s="22"/>
      <c r="AO1658" s="22"/>
      <c r="AP1658" s="22"/>
      <c r="AQ1658" s="22"/>
      <c r="AR1658" s="22"/>
      <c r="AS1658" s="22"/>
      <c r="AT1658" s="22"/>
      <c r="AU1658" s="22"/>
      <c r="AV1658" s="22"/>
      <c r="AW1658" s="22"/>
      <c r="AX1658" s="22"/>
      <c r="AY1658" s="22"/>
      <c r="AZ1658" s="22"/>
      <c r="BA1658" s="22"/>
      <c r="BB1658" s="22"/>
      <c r="BC1658" s="22"/>
      <c r="BD1658" s="22"/>
      <c r="BE1658" s="22"/>
      <c r="BF1658" s="22"/>
      <c r="BG1658" s="22"/>
      <c r="BH1658" s="22"/>
      <c r="BI1658" s="22"/>
      <c r="BJ1658" s="22"/>
      <c r="BK1658" s="22"/>
      <c r="BL1658" s="22"/>
      <c r="BM1658" s="22"/>
      <c r="BN1658" s="22"/>
      <c r="BO1658" s="22"/>
      <c r="BP1658" s="22"/>
      <c r="BQ1658" s="22"/>
      <c r="BR1658" s="22"/>
      <c r="BS1658" s="22"/>
      <c r="BT1658" s="22"/>
      <c r="BU1658" s="22"/>
      <c r="BV1658" s="22"/>
      <c r="BW1658" s="22"/>
      <c r="BX1658" s="22"/>
      <c r="BY1658" s="22"/>
      <c r="BZ1658" s="22"/>
      <c r="CA1658" s="22"/>
      <c r="CB1658" s="22"/>
      <c r="CC1658" s="22"/>
      <c r="CD1658" s="22"/>
      <c r="CE1658" s="22"/>
      <c r="CF1658" s="22"/>
      <c r="CG1658" s="22"/>
      <c r="CH1658" s="22"/>
      <c r="CI1658" s="22"/>
      <c r="CJ1658" s="22"/>
      <c r="CK1658" s="22"/>
      <c r="CL1658" s="22"/>
      <c r="CM1658" s="22"/>
      <c r="CN1658" s="22"/>
      <c r="CO1658" s="22"/>
      <c r="CP1658" s="22"/>
      <c r="CQ1658" s="22"/>
      <c r="CR1658" s="22"/>
      <c r="CS1658" s="22"/>
      <c r="CT1658" s="22"/>
      <c r="CU1658" s="22"/>
      <c r="CV1658" s="22"/>
      <c r="CW1658" s="22"/>
      <c r="CX1658" s="22"/>
      <c r="CY1658" s="22"/>
      <c r="CZ1658" s="22"/>
      <c r="DA1658" s="22"/>
      <c r="DB1658" s="22"/>
    </row>
    <row r="1659" spans="1:106" s="23" customFormat="1" ht="15" customHeight="1" x14ac:dyDescent="0.2">
      <c r="A1659" s="60"/>
      <c r="B1659" s="60"/>
      <c r="C1659" s="60"/>
      <c r="D1659" s="60"/>
      <c r="E1659" s="60"/>
      <c r="F1659" s="60"/>
      <c r="G1659" s="60"/>
      <c r="H1659" s="61"/>
      <c r="I1659" s="61"/>
      <c r="J1659" s="61"/>
      <c r="K1659" s="61"/>
      <c r="L1659" s="61"/>
      <c r="M1659" s="61"/>
      <c r="N1659" s="61"/>
      <c r="O1659" s="61"/>
      <c r="P1659" s="61"/>
      <c r="Q1659" s="61"/>
      <c r="R1659" s="61"/>
      <c r="S1659" s="61"/>
      <c r="T1659" s="61"/>
      <c r="U1659" s="61"/>
      <c r="V1659" s="61"/>
      <c r="W1659" s="61"/>
      <c r="X1659" s="61"/>
      <c r="Y1659" s="61"/>
      <c r="Z1659" s="61"/>
      <c r="AA1659" s="61"/>
      <c r="AB1659" s="61"/>
      <c r="AC1659" s="61"/>
      <c r="AD1659" s="61"/>
      <c r="AE1659" s="61"/>
      <c r="AF1659" s="61"/>
      <c r="AG1659" s="61"/>
      <c r="AH1659" s="61"/>
      <c r="AI1659" s="61"/>
      <c r="AJ1659" s="61"/>
      <c r="AK1659" s="61"/>
      <c r="AL1659" s="56"/>
      <c r="AM1659" s="22"/>
      <c r="AN1659" s="22"/>
      <c r="AO1659" s="22"/>
      <c r="AP1659" s="22"/>
      <c r="AQ1659" s="22"/>
      <c r="AR1659" s="22"/>
      <c r="AS1659" s="22"/>
      <c r="AT1659" s="22"/>
      <c r="AU1659" s="22"/>
      <c r="AV1659" s="22"/>
      <c r="AW1659" s="22"/>
      <c r="AX1659" s="22"/>
      <c r="AY1659" s="22"/>
      <c r="AZ1659" s="22"/>
      <c r="BA1659" s="22"/>
      <c r="BB1659" s="22"/>
      <c r="BC1659" s="22"/>
      <c r="BD1659" s="22"/>
      <c r="BE1659" s="22"/>
      <c r="BF1659" s="22"/>
      <c r="BG1659" s="22"/>
      <c r="BH1659" s="22"/>
      <c r="BI1659" s="22"/>
      <c r="BJ1659" s="22"/>
      <c r="BK1659" s="22"/>
      <c r="BL1659" s="22"/>
      <c r="BM1659" s="22"/>
      <c r="BN1659" s="22"/>
      <c r="BO1659" s="22"/>
      <c r="BP1659" s="22"/>
      <c r="BQ1659" s="22"/>
      <c r="BR1659" s="22"/>
      <c r="BS1659" s="22"/>
      <c r="BT1659" s="22"/>
      <c r="BU1659" s="22"/>
      <c r="BV1659" s="22"/>
      <c r="BW1659" s="22"/>
      <c r="BX1659" s="22"/>
      <c r="BY1659" s="22"/>
      <c r="BZ1659" s="22"/>
      <c r="CA1659" s="22"/>
      <c r="CB1659" s="22"/>
      <c r="CC1659" s="22"/>
      <c r="CD1659" s="22"/>
      <c r="CE1659" s="22"/>
      <c r="CF1659" s="22"/>
      <c r="CG1659" s="22"/>
      <c r="CH1659" s="22"/>
      <c r="CI1659" s="22"/>
      <c r="CJ1659" s="22"/>
      <c r="CK1659" s="22"/>
      <c r="CL1659" s="22"/>
      <c r="CM1659" s="22"/>
      <c r="CN1659" s="22"/>
      <c r="CO1659" s="22"/>
      <c r="CP1659" s="22"/>
      <c r="CQ1659" s="22"/>
      <c r="CR1659" s="22"/>
      <c r="CS1659" s="22"/>
      <c r="CT1659" s="22"/>
      <c r="CU1659" s="22"/>
      <c r="CV1659" s="22"/>
      <c r="CW1659" s="22"/>
      <c r="CX1659" s="22"/>
      <c r="CY1659" s="22"/>
      <c r="CZ1659" s="22"/>
      <c r="DA1659" s="22"/>
      <c r="DB1659" s="22"/>
    </row>
    <row r="1660" spans="1:106" s="23" customFormat="1" ht="15" customHeight="1" x14ac:dyDescent="0.2">
      <c r="A1660" s="60"/>
      <c r="B1660" s="60"/>
      <c r="C1660" s="60"/>
      <c r="D1660" s="60"/>
      <c r="E1660" s="60"/>
      <c r="F1660" s="60"/>
      <c r="G1660" s="60"/>
      <c r="H1660" s="61"/>
      <c r="I1660" s="61"/>
      <c r="J1660" s="61"/>
      <c r="K1660" s="61"/>
      <c r="L1660" s="61"/>
      <c r="M1660" s="61"/>
      <c r="N1660" s="61"/>
      <c r="O1660" s="61"/>
      <c r="P1660" s="61"/>
      <c r="Q1660" s="61"/>
      <c r="R1660" s="61"/>
      <c r="S1660" s="61"/>
      <c r="T1660" s="61"/>
      <c r="U1660" s="61"/>
      <c r="V1660" s="61"/>
      <c r="W1660" s="61"/>
      <c r="X1660" s="61"/>
      <c r="Y1660" s="61"/>
      <c r="Z1660" s="61"/>
      <c r="AA1660" s="61"/>
      <c r="AB1660" s="61"/>
      <c r="AC1660" s="61"/>
      <c r="AD1660" s="61"/>
      <c r="AE1660" s="61"/>
      <c r="AF1660" s="61"/>
      <c r="AG1660" s="61"/>
      <c r="AH1660" s="61"/>
      <c r="AI1660" s="61"/>
      <c r="AJ1660" s="61"/>
      <c r="AK1660" s="61"/>
      <c r="AL1660" s="56"/>
      <c r="AM1660" s="22"/>
      <c r="AN1660" s="22"/>
      <c r="AO1660" s="22"/>
      <c r="AP1660" s="22"/>
      <c r="AQ1660" s="22"/>
      <c r="AR1660" s="22"/>
      <c r="AS1660" s="22"/>
      <c r="AT1660" s="22"/>
      <c r="AU1660" s="22"/>
      <c r="AV1660" s="22"/>
      <c r="AW1660" s="22"/>
      <c r="AX1660" s="22"/>
      <c r="AY1660" s="22"/>
      <c r="AZ1660" s="22"/>
      <c r="BA1660" s="22"/>
      <c r="BB1660" s="22"/>
      <c r="BC1660" s="22"/>
      <c r="BD1660" s="22"/>
      <c r="BE1660" s="22"/>
      <c r="BF1660" s="22"/>
      <c r="BG1660" s="22"/>
      <c r="BH1660" s="22"/>
      <c r="BI1660" s="22"/>
      <c r="BJ1660" s="22"/>
      <c r="BK1660" s="22"/>
      <c r="BL1660" s="22"/>
      <c r="BM1660" s="22"/>
      <c r="BN1660" s="22"/>
      <c r="BO1660" s="22"/>
      <c r="BP1660" s="22"/>
      <c r="BQ1660" s="22"/>
      <c r="BR1660" s="22"/>
      <c r="BS1660" s="22"/>
      <c r="BT1660" s="22"/>
      <c r="BU1660" s="22"/>
      <c r="BV1660" s="22"/>
      <c r="BW1660" s="22"/>
      <c r="BX1660" s="22"/>
      <c r="BY1660" s="22"/>
      <c r="BZ1660" s="22"/>
      <c r="CA1660" s="22"/>
      <c r="CB1660" s="22"/>
      <c r="CC1660" s="22"/>
      <c r="CD1660" s="22"/>
      <c r="CE1660" s="22"/>
      <c r="CF1660" s="22"/>
      <c r="CG1660" s="22"/>
      <c r="CH1660" s="22"/>
      <c r="CI1660" s="22"/>
      <c r="CJ1660" s="22"/>
      <c r="CK1660" s="22"/>
      <c r="CL1660" s="22"/>
      <c r="CM1660" s="22"/>
      <c r="CN1660" s="22"/>
      <c r="CO1660" s="22"/>
      <c r="CP1660" s="22"/>
      <c r="CQ1660" s="22"/>
      <c r="CR1660" s="22"/>
      <c r="CS1660" s="22"/>
      <c r="CT1660" s="22"/>
      <c r="CU1660" s="22"/>
      <c r="CV1660" s="22"/>
      <c r="CW1660" s="22"/>
      <c r="CX1660" s="22"/>
      <c r="CY1660" s="22"/>
      <c r="CZ1660" s="22"/>
      <c r="DA1660" s="22"/>
      <c r="DB1660" s="22"/>
    </row>
    <row r="1661" spans="1:106" s="23" customFormat="1" ht="15" customHeight="1" x14ac:dyDescent="0.2">
      <c r="A1661" s="60"/>
      <c r="B1661" s="60"/>
      <c r="C1661" s="60"/>
      <c r="D1661" s="60"/>
      <c r="E1661" s="60"/>
      <c r="F1661" s="60"/>
      <c r="G1661" s="60"/>
      <c r="H1661" s="61"/>
      <c r="I1661" s="61"/>
      <c r="J1661" s="61"/>
      <c r="K1661" s="61"/>
      <c r="L1661" s="61"/>
      <c r="M1661" s="61"/>
      <c r="N1661" s="61"/>
      <c r="O1661" s="61"/>
      <c r="P1661" s="61"/>
      <c r="Q1661" s="61"/>
      <c r="R1661" s="61"/>
      <c r="S1661" s="61"/>
      <c r="T1661" s="61"/>
      <c r="U1661" s="61"/>
      <c r="V1661" s="61"/>
      <c r="W1661" s="61"/>
      <c r="X1661" s="61"/>
      <c r="Y1661" s="61"/>
      <c r="Z1661" s="61"/>
      <c r="AA1661" s="61"/>
      <c r="AB1661" s="61"/>
      <c r="AC1661" s="61"/>
      <c r="AD1661" s="61"/>
      <c r="AE1661" s="61"/>
      <c r="AF1661" s="61"/>
      <c r="AG1661" s="61"/>
      <c r="AH1661" s="61"/>
      <c r="AI1661" s="61"/>
      <c r="AJ1661" s="61"/>
      <c r="AK1661" s="61"/>
      <c r="AL1661" s="56"/>
      <c r="AM1661" s="22"/>
      <c r="AN1661" s="22"/>
      <c r="AO1661" s="22"/>
      <c r="AP1661" s="22"/>
      <c r="AQ1661" s="22"/>
      <c r="AR1661" s="22"/>
      <c r="AS1661" s="22"/>
      <c r="AT1661" s="22"/>
      <c r="AU1661" s="22"/>
      <c r="AV1661" s="22"/>
      <c r="AW1661" s="22"/>
      <c r="AX1661" s="22"/>
      <c r="AY1661" s="22"/>
      <c r="AZ1661" s="22"/>
      <c r="BA1661" s="22"/>
      <c r="BB1661" s="22"/>
      <c r="BC1661" s="22"/>
      <c r="BD1661" s="22"/>
      <c r="BE1661" s="22"/>
      <c r="BF1661" s="22"/>
      <c r="BG1661" s="22"/>
      <c r="BH1661" s="22"/>
      <c r="BI1661" s="22"/>
      <c r="BJ1661" s="22"/>
      <c r="BK1661" s="22"/>
      <c r="BL1661" s="22"/>
      <c r="BM1661" s="22"/>
      <c r="BN1661" s="22"/>
      <c r="BO1661" s="22"/>
      <c r="BP1661" s="22"/>
      <c r="BQ1661" s="22"/>
      <c r="BR1661" s="22"/>
      <c r="BS1661" s="22"/>
      <c r="BT1661" s="22"/>
      <c r="BU1661" s="22"/>
      <c r="BV1661" s="22"/>
      <c r="BW1661" s="22"/>
      <c r="BX1661" s="22"/>
      <c r="BY1661" s="22"/>
      <c r="BZ1661" s="22"/>
      <c r="CA1661" s="22"/>
      <c r="CB1661" s="22"/>
      <c r="CC1661" s="22"/>
      <c r="CD1661" s="22"/>
      <c r="CE1661" s="22"/>
      <c r="CF1661" s="22"/>
      <c r="CG1661" s="22"/>
      <c r="CH1661" s="22"/>
      <c r="CI1661" s="22"/>
      <c r="CJ1661" s="22"/>
      <c r="CK1661" s="22"/>
      <c r="CL1661" s="22"/>
      <c r="CM1661" s="22"/>
      <c r="CN1661" s="22"/>
      <c r="CO1661" s="22"/>
      <c r="CP1661" s="22"/>
      <c r="CQ1661" s="22"/>
      <c r="CR1661" s="22"/>
      <c r="CS1661" s="22"/>
      <c r="CT1661" s="22"/>
      <c r="CU1661" s="22"/>
      <c r="CV1661" s="22"/>
      <c r="CW1661" s="22"/>
      <c r="CX1661" s="22"/>
      <c r="CY1661" s="22"/>
      <c r="CZ1661" s="22"/>
      <c r="DA1661" s="22"/>
      <c r="DB1661" s="22"/>
    </row>
    <row r="1662" spans="1:106" s="23" customFormat="1" ht="15" customHeight="1" x14ac:dyDescent="0.2">
      <c r="A1662" s="60"/>
      <c r="B1662" s="60"/>
      <c r="C1662" s="60"/>
      <c r="D1662" s="60"/>
      <c r="E1662" s="60"/>
      <c r="F1662" s="60"/>
      <c r="G1662" s="60"/>
      <c r="H1662" s="61"/>
      <c r="I1662" s="61"/>
      <c r="J1662" s="61"/>
      <c r="K1662" s="61"/>
      <c r="L1662" s="61"/>
      <c r="M1662" s="61"/>
      <c r="N1662" s="61"/>
      <c r="O1662" s="61"/>
      <c r="P1662" s="61"/>
      <c r="Q1662" s="61"/>
      <c r="R1662" s="61"/>
      <c r="S1662" s="61"/>
      <c r="T1662" s="61"/>
      <c r="U1662" s="61"/>
      <c r="V1662" s="61"/>
      <c r="W1662" s="61"/>
      <c r="X1662" s="61"/>
      <c r="Y1662" s="61"/>
      <c r="Z1662" s="61"/>
      <c r="AA1662" s="61"/>
      <c r="AB1662" s="61"/>
      <c r="AC1662" s="61"/>
      <c r="AD1662" s="61"/>
      <c r="AE1662" s="61"/>
      <c r="AF1662" s="61"/>
      <c r="AG1662" s="61"/>
      <c r="AH1662" s="61"/>
      <c r="AI1662" s="61"/>
      <c r="AJ1662" s="61"/>
      <c r="AK1662" s="61"/>
      <c r="AL1662" s="56"/>
      <c r="AM1662" s="22"/>
      <c r="AN1662" s="22"/>
      <c r="AO1662" s="22"/>
      <c r="AP1662" s="22"/>
      <c r="AQ1662" s="22"/>
      <c r="AR1662" s="22"/>
      <c r="AS1662" s="22"/>
      <c r="AT1662" s="22"/>
      <c r="AU1662" s="22"/>
      <c r="AV1662" s="22"/>
      <c r="AW1662" s="22"/>
      <c r="AX1662" s="22"/>
      <c r="AY1662" s="22"/>
      <c r="AZ1662" s="22"/>
      <c r="BA1662" s="22"/>
      <c r="BB1662" s="22"/>
      <c r="BC1662" s="22"/>
      <c r="BD1662" s="22"/>
      <c r="BE1662" s="22"/>
      <c r="BF1662" s="22"/>
      <c r="BG1662" s="22"/>
      <c r="BH1662" s="22"/>
      <c r="BI1662" s="22"/>
      <c r="BJ1662" s="22"/>
      <c r="BK1662" s="22"/>
      <c r="BL1662" s="22"/>
      <c r="BM1662" s="22"/>
      <c r="BN1662" s="22"/>
      <c r="BO1662" s="22"/>
      <c r="BP1662" s="22"/>
      <c r="BQ1662" s="22"/>
      <c r="BR1662" s="22"/>
      <c r="BS1662" s="22"/>
      <c r="BT1662" s="22"/>
      <c r="BU1662" s="22"/>
      <c r="BV1662" s="22"/>
      <c r="BW1662" s="22"/>
      <c r="BX1662" s="22"/>
      <c r="BY1662" s="22"/>
      <c r="BZ1662" s="22"/>
      <c r="CA1662" s="22"/>
      <c r="CB1662" s="22"/>
      <c r="CC1662" s="22"/>
      <c r="CD1662" s="22"/>
      <c r="CE1662" s="22"/>
      <c r="CF1662" s="22"/>
      <c r="CG1662" s="22"/>
      <c r="CH1662" s="22"/>
      <c r="CI1662" s="22"/>
      <c r="CJ1662" s="22"/>
      <c r="CK1662" s="22"/>
      <c r="CL1662" s="22"/>
      <c r="CM1662" s="22"/>
      <c r="CN1662" s="22"/>
      <c r="CO1662" s="22"/>
      <c r="CP1662" s="22"/>
      <c r="CQ1662" s="22"/>
      <c r="CR1662" s="22"/>
      <c r="CS1662" s="22"/>
      <c r="CT1662" s="22"/>
      <c r="CU1662" s="22"/>
      <c r="CV1662" s="22"/>
      <c r="CW1662" s="22"/>
      <c r="CX1662" s="22"/>
      <c r="CY1662" s="22"/>
      <c r="CZ1662" s="22"/>
      <c r="DA1662" s="22"/>
      <c r="DB1662" s="22"/>
    </row>
    <row r="1663" spans="1:106" s="23" customFormat="1" ht="15" customHeight="1" x14ac:dyDescent="0.2">
      <c r="A1663" s="60"/>
      <c r="B1663" s="60"/>
      <c r="C1663" s="60"/>
      <c r="D1663" s="60"/>
      <c r="E1663" s="60"/>
      <c r="F1663" s="60"/>
      <c r="G1663" s="60"/>
      <c r="H1663" s="61"/>
      <c r="I1663" s="61"/>
      <c r="J1663" s="61"/>
      <c r="K1663" s="61"/>
      <c r="L1663" s="61"/>
      <c r="M1663" s="61"/>
      <c r="N1663" s="61"/>
      <c r="O1663" s="61"/>
      <c r="P1663" s="61"/>
      <c r="Q1663" s="61"/>
      <c r="R1663" s="61"/>
      <c r="S1663" s="61"/>
      <c r="T1663" s="61"/>
      <c r="U1663" s="61"/>
      <c r="V1663" s="61"/>
      <c r="W1663" s="61"/>
      <c r="X1663" s="61"/>
      <c r="Y1663" s="61"/>
      <c r="Z1663" s="61"/>
      <c r="AA1663" s="61"/>
      <c r="AB1663" s="61"/>
      <c r="AC1663" s="61"/>
      <c r="AD1663" s="61"/>
      <c r="AE1663" s="61"/>
      <c r="AF1663" s="61"/>
      <c r="AG1663" s="61"/>
      <c r="AH1663" s="61"/>
      <c r="AI1663" s="61"/>
      <c r="AJ1663" s="61"/>
      <c r="AK1663" s="61"/>
      <c r="AL1663" s="56"/>
      <c r="AM1663" s="22"/>
      <c r="AN1663" s="22"/>
      <c r="AO1663" s="22"/>
      <c r="AP1663" s="22"/>
      <c r="AQ1663" s="22"/>
      <c r="AR1663" s="22"/>
      <c r="AS1663" s="22"/>
      <c r="AT1663" s="22"/>
      <c r="AU1663" s="22"/>
      <c r="AV1663" s="22"/>
      <c r="AW1663" s="22"/>
      <c r="AX1663" s="22"/>
      <c r="AY1663" s="22"/>
      <c r="AZ1663" s="22"/>
      <c r="BA1663" s="22"/>
      <c r="BB1663" s="22"/>
      <c r="BC1663" s="22"/>
      <c r="BD1663" s="22"/>
      <c r="BE1663" s="22"/>
      <c r="BF1663" s="22"/>
      <c r="BG1663" s="22"/>
      <c r="BH1663" s="22"/>
      <c r="BI1663" s="22"/>
      <c r="BJ1663" s="22"/>
      <c r="BK1663" s="22"/>
      <c r="BL1663" s="22"/>
      <c r="BM1663" s="22"/>
      <c r="BN1663" s="22"/>
      <c r="BO1663" s="22"/>
      <c r="BP1663" s="22"/>
      <c r="BQ1663" s="22"/>
      <c r="BR1663" s="22"/>
      <c r="BS1663" s="22"/>
      <c r="BT1663" s="22"/>
      <c r="BU1663" s="22"/>
      <c r="BV1663" s="22"/>
      <c r="BW1663" s="22"/>
      <c r="BX1663" s="22"/>
      <c r="BY1663" s="22"/>
      <c r="BZ1663" s="22"/>
      <c r="CA1663" s="22"/>
      <c r="CB1663" s="22"/>
      <c r="CC1663" s="22"/>
      <c r="CD1663" s="22"/>
      <c r="CE1663" s="22"/>
      <c r="CF1663" s="22"/>
      <c r="CG1663" s="22"/>
      <c r="CH1663" s="22"/>
      <c r="CI1663" s="22"/>
      <c r="CJ1663" s="22"/>
      <c r="CK1663" s="22"/>
      <c r="CL1663" s="22"/>
      <c r="CM1663" s="22"/>
      <c r="CN1663" s="22"/>
      <c r="CO1663" s="22"/>
      <c r="CP1663" s="22"/>
      <c r="CQ1663" s="22"/>
      <c r="CR1663" s="22"/>
      <c r="CS1663" s="22"/>
      <c r="CT1663" s="22"/>
      <c r="CU1663" s="22"/>
      <c r="CV1663" s="22"/>
      <c r="CW1663" s="22"/>
      <c r="CX1663" s="22"/>
      <c r="CY1663" s="22"/>
      <c r="CZ1663" s="22"/>
      <c r="DA1663" s="22"/>
      <c r="DB1663" s="22"/>
    </row>
    <row r="1664" spans="1:106" s="23" customFormat="1" ht="15" customHeight="1" x14ac:dyDescent="0.2">
      <c r="A1664" s="60"/>
      <c r="B1664" s="60"/>
      <c r="C1664" s="60"/>
      <c r="D1664" s="60"/>
      <c r="E1664" s="60"/>
      <c r="F1664" s="60"/>
      <c r="G1664" s="60"/>
      <c r="H1664" s="61"/>
      <c r="I1664" s="61"/>
      <c r="J1664" s="61"/>
      <c r="K1664" s="61"/>
      <c r="L1664" s="61"/>
      <c r="M1664" s="61"/>
      <c r="N1664" s="61"/>
      <c r="O1664" s="61"/>
      <c r="P1664" s="61"/>
      <c r="Q1664" s="61"/>
      <c r="R1664" s="61"/>
      <c r="S1664" s="61"/>
      <c r="T1664" s="61"/>
      <c r="U1664" s="61"/>
      <c r="V1664" s="61"/>
      <c r="W1664" s="61"/>
      <c r="X1664" s="61"/>
      <c r="Y1664" s="61"/>
      <c r="Z1664" s="61"/>
      <c r="AA1664" s="61"/>
      <c r="AB1664" s="61"/>
      <c r="AC1664" s="61"/>
      <c r="AD1664" s="61"/>
      <c r="AE1664" s="61"/>
      <c r="AF1664" s="61"/>
      <c r="AG1664" s="61"/>
      <c r="AH1664" s="61"/>
      <c r="AI1664" s="61"/>
      <c r="AJ1664" s="61"/>
      <c r="AK1664" s="61"/>
      <c r="AL1664" s="56"/>
      <c r="AM1664" s="22"/>
      <c r="AN1664" s="22"/>
      <c r="AO1664" s="22"/>
      <c r="AP1664" s="22"/>
      <c r="AQ1664" s="22"/>
      <c r="AR1664" s="22"/>
      <c r="AS1664" s="22"/>
      <c r="AT1664" s="22"/>
      <c r="AU1664" s="22"/>
      <c r="AV1664" s="22"/>
      <c r="AW1664" s="22"/>
      <c r="AX1664" s="22"/>
      <c r="AY1664" s="22"/>
      <c r="AZ1664" s="22"/>
      <c r="BA1664" s="22"/>
      <c r="BB1664" s="22"/>
      <c r="BC1664" s="22"/>
      <c r="BD1664" s="22"/>
      <c r="BE1664" s="22"/>
      <c r="BF1664" s="22"/>
      <c r="BG1664" s="22"/>
      <c r="BH1664" s="22"/>
      <c r="BI1664" s="22"/>
      <c r="BJ1664" s="22"/>
      <c r="BK1664" s="22"/>
      <c r="BL1664" s="22"/>
      <c r="BM1664" s="22"/>
      <c r="BN1664" s="22"/>
      <c r="BO1664" s="22"/>
      <c r="BP1664" s="22"/>
      <c r="BQ1664" s="22"/>
      <c r="BR1664" s="22"/>
      <c r="BS1664" s="22"/>
      <c r="BT1664" s="22"/>
      <c r="BU1664" s="22"/>
      <c r="BV1664" s="22"/>
      <c r="BW1664" s="22"/>
      <c r="BX1664" s="22"/>
      <c r="BY1664" s="22"/>
      <c r="BZ1664" s="22"/>
      <c r="CA1664" s="22"/>
      <c r="CB1664" s="22"/>
      <c r="CC1664" s="22"/>
      <c r="CD1664" s="22"/>
      <c r="CE1664" s="22"/>
      <c r="CF1664" s="22"/>
      <c r="CG1664" s="22"/>
      <c r="CH1664" s="22"/>
      <c r="CI1664" s="22"/>
      <c r="CJ1664" s="22"/>
      <c r="CK1664" s="22"/>
      <c r="CL1664" s="22"/>
      <c r="CM1664" s="22"/>
      <c r="CN1664" s="22"/>
      <c r="CO1664" s="22"/>
      <c r="CP1664" s="22"/>
      <c r="CQ1664" s="22"/>
      <c r="CR1664" s="22"/>
      <c r="CS1664" s="22"/>
      <c r="CT1664" s="22"/>
      <c r="CU1664" s="22"/>
      <c r="CV1664" s="22"/>
      <c r="CW1664" s="22"/>
      <c r="CX1664" s="22"/>
      <c r="CY1664" s="22"/>
      <c r="CZ1664" s="22"/>
      <c r="DA1664" s="22"/>
      <c r="DB1664" s="22"/>
    </row>
    <row r="1665" spans="1:106" s="23" customFormat="1" ht="15" customHeight="1" x14ac:dyDescent="0.2">
      <c r="A1665" s="60"/>
      <c r="B1665" s="60"/>
      <c r="C1665" s="60"/>
      <c r="D1665" s="60"/>
      <c r="E1665" s="60"/>
      <c r="F1665" s="60"/>
      <c r="G1665" s="60"/>
      <c r="H1665" s="61"/>
      <c r="I1665" s="61"/>
      <c r="J1665" s="61"/>
      <c r="K1665" s="61"/>
      <c r="L1665" s="61"/>
      <c r="M1665" s="61"/>
      <c r="N1665" s="61"/>
      <c r="O1665" s="61"/>
      <c r="P1665" s="61"/>
      <c r="Q1665" s="61"/>
      <c r="R1665" s="61"/>
      <c r="S1665" s="61"/>
      <c r="T1665" s="61"/>
      <c r="U1665" s="61"/>
      <c r="V1665" s="61"/>
      <c r="W1665" s="61"/>
      <c r="X1665" s="61"/>
      <c r="Y1665" s="61"/>
      <c r="Z1665" s="61"/>
      <c r="AA1665" s="61"/>
      <c r="AB1665" s="61"/>
      <c r="AC1665" s="61"/>
      <c r="AD1665" s="61"/>
      <c r="AE1665" s="61"/>
      <c r="AF1665" s="61"/>
      <c r="AG1665" s="61"/>
      <c r="AH1665" s="61"/>
      <c r="AI1665" s="61"/>
      <c r="AJ1665" s="61"/>
      <c r="AK1665" s="61"/>
      <c r="AL1665" s="56"/>
      <c r="AM1665" s="22"/>
      <c r="AN1665" s="22"/>
      <c r="AO1665" s="22"/>
      <c r="AP1665" s="22"/>
      <c r="AQ1665" s="22"/>
      <c r="AR1665" s="22"/>
      <c r="AS1665" s="22"/>
      <c r="AT1665" s="22"/>
      <c r="AU1665" s="22"/>
      <c r="AV1665" s="22"/>
      <c r="AW1665" s="22"/>
      <c r="AX1665" s="22"/>
      <c r="AY1665" s="22"/>
      <c r="AZ1665" s="22"/>
      <c r="BA1665" s="22"/>
      <c r="BB1665" s="22"/>
      <c r="BC1665" s="22"/>
      <c r="BD1665" s="22"/>
      <c r="BE1665" s="22"/>
      <c r="BF1665" s="22"/>
      <c r="BG1665" s="22"/>
      <c r="BH1665" s="22"/>
      <c r="BI1665" s="22"/>
      <c r="BJ1665" s="22"/>
      <c r="BK1665" s="22"/>
      <c r="BL1665" s="22"/>
      <c r="BM1665" s="22"/>
      <c r="BN1665" s="22"/>
      <c r="BO1665" s="22"/>
      <c r="BP1665" s="22"/>
      <c r="BQ1665" s="22"/>
      <c r="BR1665" s="22"/>
      <c r="BS1665" s="22"/>
      <c r="BT1665" s="22"/>
      <c r="BU1665" s="22"/>
      <c r="BV1665" s="22"/>
      <c r="BW1665" s="22"/>
      <c r="BX1665" s="22"/>
      <c r="BY1665" s="22"/>
      <c r="BZ1665" s="22"/>
      <c r="CA1665" s="22"/>
      <c r="CB1665" s="22"/>
      <c r="CC1665" s="22"/>
      <c r="CD1665" s="22"/>
      <c r="CE1665" s="22"/>
      <c r="CF1665" s="22"/>
      <c r="CG1665" s="22"/>
      <c r="CH1665" s="22"/>
      <c r="CI1665" s="22"/>
      <c r="CJ1665" s="22"/>
      <c r="CK1665" s="22"/>
      <c r="CL1665" s="22"/>
      <c r="CM1665" s="22"/>
      <c r="CN1665" s="22"/>
      <c r="CO1665" s="22"/>
      <c r="CP1665" s="22"/>
      <c r="CQ1665" s="22"/>
      <c r="CR1665" s="22"/>
      <c r="CS1665" s="22"/>
      <c r="CT1665" s="22"/>
      <c r="CU1665" s="22"/>
      <c r="CV1665" s="22"/>
      <c r="CW1665" s="22"/>
      <c r="CX1665" s="22"/>
      <c r="CY1665" s="22"/>
      <c r="CZ1665" s="22"/>
      <c r="DA1665" s="22"/>
      <c r="DB1665" s="22"/>
    </row>
    <row r="1666" spans="1:106" s="23" customFormat="1" ht="15" customHeight="1" x14ac:dyDescent="0.2">
      <c r="A1666" s="60"/>
      <c r="B1666" s="60"/>
      <c r="C1666" s="60"/>
      <c r="D1666" s="60"/>
      <c r="E1666" s="60"/>
      <c r="F1666" s="60"/>
      <c r="G1666" s="60"/>
      <c r="H1666" s="61"/>
      <c r="I1666" s="61"/>
      <c r="J1666" s="61"/>
      <c r="K1666" s="61"/>
      <c r="L1666" s="61"/>
      <c r="M1666" s="61"/>
      <c r="N1666" s="61"/>
      <c r="O1666" s="61"/>
      <c r="P1666" s="61"/>
      <c r="Q1666" s="61"/>
      <c r="R1666" s="61"/>
      <c r="S1666" s="61"/>
      <c r="T1666" s="61"/>
      <c r="U1666" s="61"/>
      <c r="V1666" s="61"/>
      <c r="W1666" s="61"/>
      <c r="X1666" s="61"/>
      <c r="Y1666" s="61"/>
      <c r="Z1666" s="61"/>
      <c r="AA1666" s="61"/>
      <c r="AB1666" s="61"/>
      <c r="AC1666" s="61"/>
      <c r="AD1666" s="61"/>
      <c r="AE1666" s="61"/>
      <c r="AF1666" s="61"/>
      <c r="AG1666" s="61"/>
      <c r="AH1666" s="61"/>
      <c r="AI1666" s="61"/>
      <c r="AJ1666" s="61"/>
      <c r="AK1666" s="61"/>
      <c r="AL1666" s="56"/>
      <c r="AM1666" s="22"/>
      <c r="AN1666" s="22"/>
      <c r="AO1666" s="22"/>
      <c r="AP1666" s="22"/>
      <c r="AQ1666" s="22"/>
      <c r="AR1666" s="22"/>
      <c r="AS1666" s="22"/>
      <c r="AT1666" s="22"/>
      <c r="AU1666" s="22"/>
      <c r="AV1666" s="22"/>
      <c r="AW1666" s="22"/>
      <c r="AX1666" s="22"/>
      <c r="AY1666" s="22"/>
      <c r="AZ1666" s="22"/>
      <c r="BA1666" s="22"/>
      <c r="BB1666" s="22"/>
      <c r="BC1666" s="22"/>
      <c r="BD1666" s="22"/>
      <c r="BE1666" s="22"/>
      <c r="BF1666" s="22"/>
      <c r="BG1666" s="22"/>
      <c r="BH1666" s="22"/>
      <c r="BI1666" s="22"/>
      <c r="BJ1666" s="22"/>
      <c r="BK1666" s="22"/>
      <c r="BL1666" s="22"/>
      <c r="BM1666" s="22"/>
      <c r="BN1666" s="22"/>
      <c r="BO1666" s="22"/>
      <c r="BP1666" s="22"/>
      <c r="BQ1666" s="22"/>
      <c r="BR1666" s="22"/>
      <c r="BS1666" s="22"/>
      <c r="BT1666" s="22"/>
      <c r="BU1666" s="22"/>
      <c r="BV1666" s="22"/>
      <c r="BW1666" s="22"/>
      <c r="BX1666" s="22"/>
      <c r="BY1666" s="22"/>
      <c r="BZ1666" s="22"/>
      <c r="CA1666" s="22"/>
      <c r="CB1666" s="22"/>
      <c r="CC1666" s="22"/>
      <c r="CD1666" s="22"/>
      <c r="CE1666" s="22"/>
      <c r="CF1666" s="22"/>
      <c r="CG1666" s="22"/>
      <c r="CH1666" s="22"/>
      <c r="CI1666" s="22"/>
      <c r="CJ1666" s="22"/>
      <c r="CK1666" s="22"/>
      <c r="CL1666" s="22"/>
      <c r="CM1666" s="22"/>
      <c r="CN1666" s="22"/>
      <c r="CO1666" s="22"/>
      <c r="CP1666" s="22"/>
      <c r="CQ1666" s="22"/>
      <c r="CR1666" s="22"/>
      <c r="CS1666" s="22"/>
      <c r="CT1666" s="22"/>
      <c r="CU1666" s="22"/>
      <c r="CV1666" s="22"/>
      <c r="CW1666" s="22"/>
      <c r="CX1666" s="22"/>
      <c r="CY1666" s="22"/>
      <c r="CZ1666" s="22"/>
      <c r="DA1666" s="22"/>
      <c r="DB1666" s="22"/>
    </row>
    <row r="1667" spans="1:106" s="23" customFormat="1" ht="15" customHeight="1" x14ac:dyDescent="0.2">
      <c r="A1667" s="60"/>
      <c r="B1667" s="60"/>
      <c r="C1667" s="60"/>
      <c r="D1667" s="60"/>
      <c r="E1667" s="60"/>
      <c r="F1667" s="60"/>
      <c r="G1667" s="60"/>
      <c r="H1667" s="61"/>
      <c r="I1667" s="61"/>
      <c r="J1667" s="61"/>
      <c r="K1667" s="61"/>
      <c r="L1667" s="61"/>
      <c r="M1667" s="61"/>
      <c r="N1667" s="61"/>
      <c r="O1667" s="61"/>
      <c r="P1667" s="61"/>
      <c r="Q1667" s="61"/>
      <c r="R1667" s="61"/>
      <c r="S1667" s="61"/>
      <c r="T1667" s="61"/>
      <c r="U1667" s="61"/>
      <c r="V1667" s="61"/>
      <c r="W1667" s="61"/>
      <c r="X1667" s="61"/>
      <c r="Y1667" s="61"/>
      <c r="Z1667" s="61"/>
      <c r="AA1667" s="61"/>
      <c r="AB1667" s="61"/>
      <c r="AC1667" s="61"/>
      <c r="AD1667" s="61"/>
      <c r="AE1667" s="61"/>
      <c r="AF1667" s="61"/>
      <c r="AG1667" s="61"/>
      <c r="AH1667" s="61"/>
      <c r="AI1667" s="61"/>
      <c r="AJ1667" s="61"/>
      <c r="AK1667" s="61"/>
      <c r="AL1667" s="56"/>
      <c r="AM1667" s="22"/>
      <c r="AN1667" s="22"/>
      <c r="AO1667" s="22"/>
      <c r="AP1667" s="22"/>
      <c r="AQ1667" s="22"/>
      <c r="AR1667" s="22"/>
      <c r="AS1667" s="22"/>
      <c r="AT1667" s="22"/>
      <c r="AU1667" s="22"/>
      <c r="AV1667" s="22"/>
      <c r="AW1667" s="22"/>
      <c r="AX1667" s="22"/>
      <c r="AY1667" s="22"/>
      <c r="AZ1667" s="22"/>
      <c r="BA1667" s="22"/>
      <c r="BB1667" s="22"/>
      <c r="BC1667" s="22"/>
      <c r="BD1667" s="22"/>
      <c r="BE1667" s="22"/>
      <c r="BF1667" s="22"/>
      <c r="BG1667" s="22"/>
      <c r="BH1667" s="22"/>
      <c r="BI1667" s="22"/>
      <c r="BJ1667" s="22"/>
      <c r="BK1667" s="22"/>
      <c r="BL1667" s="22"/>
      <c r="BM1667" s="22"/>
      <c r="BN1667" s="22"/>
      <c r="BO1667" s="22"/>
      <c r="BP1667" s="22"/>
      <c r="BQ1667" s="22"/>
      <c r="BR1667" s="22"/>
      <c r="BS1667" s="22"/>
      <c r="BT1667" s="22"/>
      <c r="BU1667" s="22"/>
      <c r="BV1667" s="22"/>
      <c r="BW1667" s="22"/>
      <c r="BX1667" s="22"/>
      <c r="BY1667" s="22"/>
      <c r="BZ1667" s="22"/>
      <c r="CA1667" s="22"/>
      <c r="CB1667" s="22"/>
      <c r="CC1667" s="22"/>
      <c r="CD1667" s="22"/>
      <c r="CE1667" s="22"/>
      <c r="CF1667" s="22"/>
      <c r="CG1667" s="22"/>
      <c r="CH1667" s="22"/>
      <c r="CI1667" s="22"/>
      <c r="CJ1667" s="22"/>
      <c r="CK1667" s="22"/>
      <c r="CL1667" s="22"/>
      <c r="CM1667" s="22"/>
      <c r="CN1667" s="22"/>
      <c r="CO1667" s="22"/>
      <c r="CP1667" s="22"/>
      <c r="CQ1667" s="22"/>
      <c r="CR1667" s="22"/>
      <c r="CS1667" s="22"/>
      <c r="CT1667" s="22"/>
      <c r="CU1667" s="22"/>
      <c r="CV1667" s="22"/>
      <c r="CW1667" s="22"/>
      <c r="CX1667" s="22"/>
      <c r="CY1667" s="22"/>
      <c r="CZ1667" s="22"/>
      <c r="DA1667" s="22"/>
      <c r="DB1667" s="22"/>
    </row>
    <row r="1668" spans="1:106" s="23" customFormat="1" ht="15" customHeight="1" x14ac:dyDescent="0.2">
      <c r="A1668" s="60"/>
      <c r="B1668" s="60"/>
      <c r="C1668" s="60"/>
      <c r="D1668" s="60"/>
      <c r="E1668" s="60"/>
      <c r="F1668" s="60"/>
      <c r="G1668" s="60"/>
      <c r="H1668" s="61"/>
      <c r="I1668" s="61"/>
      <c r="J1668" s="61"/>
      <c r="K1668" s="61"/>
      <c r="L1668" s="61"/>
      <c r="M1668" s="61"/>
      <c r="N1668" s="61"/>
      <c r="O1668" s="61"/>
      <c r="P1668" s="61"/>
      <c r="Q1668" s="61"/>
      <c r="R1668" s="61"/>
      <c r="S1668" s="61"/>
      <c r="T1668" s="61"/>
      <c r="U1668" s="61"/>
      <c r="V1668" s="61"/>
      <c r="W1668" s="61"/>
      <c r="X1668" s="61"/>
      <c r="Y1668" s="61"/>
      <c r="Z1668" s="61"/>
      <c r="AA1668" s="61"/>
      <c r="AB1668" s="61"/>
      <c r="AC1668" s="61"/>
      <c r="AD1668" s="61"/>
      <c r="AE1668" s="61"/>
      <c r="AF1668" s="61"/>
      <c r="AG1668" s="61"/>
      <c r="AH1668" s="61"/>
      <c r="AI1668" s="61"/>
      <c r="AJ1668" s="61"/>
      <c r="AK1668" s="61"/>
      <c r="AL1668" s="56"/>
      <c r="AM1668" s="22"/>
      <c r="AN1668" s="22"/>
      <c r="AO1668" s="22"/>
      <c r="AP1668" s="22"/>
      <c r="AQ1668" s="22"/>
      <c r="AR1668" s="22"/>
      <c r="AS1668" s="22"/>
      <c r="AT1668" s="22"/>
      <c r="AU1668" s="22"/>
      <c r="AV1668" s="22"/>
      <c r="AW1668" s="22"/>
      <c r="AX1668" s="22"/>
      <c r="AY1668" s="22"/>
      <c r="AZ1668" s="22"/>
      <c r="BA1668" s="22"/>
      <c r="BB1668" s="22"/>
      <c r="BC1668" s="22"/>
      <c r="BD1668" s="22"/>
      <c r="BE1668" s="22"/>
      <c r="BF1668" s="22"/>
      <c r="BG1668" s="22"/>
      <c r="BH1668" s="22"/>
      <c r="BI1668" s="22"/>
      <c r="BJ1668" s="22"/>
      <c r="BK1668" s="22"/>
      <c r="BL1668" s="22"/>
      <c r="BM1668" s="22"/>
      <c r="BN1668" s="22"/>
      <c r="BO1668" s="22"/>
      <c r="BP1668" s="22"/>
      <c r="BQ1668" s="22"/>
      <c r="BR1668" s="22"/>
      <c r="BS1668" s="22"/>
      <c r="BT1668" s="22"/>
      <c r="BU1668" s="22"/>
      <c r="BV1668" s="22"/>
      <c r="BW1668" s="22"/>
      <c r="BX1668" s="22"/>
      <c r="BY1668" s="22"/>
      <c r="BZ1668" s="22"/>
      <c r="CA1668" s="22"/>
      <c r="CB1668" s="22"/>
      <c r="CC1668" s="22"/>
      <c r="CD1668" s="22"/>
      <c r="CE1668" s="22"/>
      <c r="CF1668" s="22"/>
      <c r="CG1668" s="22"/>
      <c r="CH1668" s="22"/>
      <c r="CI1668" s="22"/>
      <c r="CJ1668" s="22"/>
      <c r="CK1668" s="22"/>
      <c r="CL1668" s="22"/>
      <c r="CM1668" s="22"/>
      <c r="CN1668" s="22"/>
      <c r="CO1668" s="22"/>
      <c r="CP1668" s="22"/>
      <c r="CQ1668" s="22"/>
      <c r="CR1668" s="22"/>
      <c r="CS1668" s="22"/>
      <c r="CT1668" s="22"/>
      <c r="CU1668" s="22"/>
      <c r="CV1668" s="22"/>
      <c r="CW1668" s="22"/>
      <c r="CX1668" s="22"/>
      <c r="CY1668" s="22"/>
      <c r="CZ1668" s="22"/>
      <c r="DA1668" s="22"/>
      <c r="DB1668" s="22"/>
    </row>
    <row r="1669" spans="1:106" s="23" customFormat="1" ht="15" customHeight="1" x14ac:dyDescent="0.2">
      <c r="A1669" s="60"/>
      <c r="B1669" s="60"/>
      <c r="C1669" s="60"/>
      <c r="D1669" s="60"/>
      <c r="E1669" s="60"/>
      <c r="F1669" s="60"/>
      <c r="G1669" s="60"/>
      <c r="H1669" s="61"/>
      <c r="I1669" s="61"/>
      <c r="J1669" s="61"/>
      <c r="K1669" s="61"/>
      <c r="L1669" s="61"/>
      <c r="M1669" s="61"/>
      <c r="N1669" s="61"/>
      <c r="O1669" s="61"/>
      <c r="P1669" s="61"/>
      <c r="Q1669" s="61"/>
      <c r="R1669" s="61"/>
      <c r="S1669" s="61"/>
      <c r="T1669" s="61"/>
      <c r="U1669" s="61"/>
      <c r="V1669" s="61"/>
      <c r="W1669" s="61"/>
      <c r="X1669" s="61"/>
      <c r="Y1669" s="61"/>
      <c r="Z1669" s="61"/>
      <c r="AA1669" s="61"/>
      <c r="AB1669" s="61"/>
      <c r="AC1669" s="61"/>
      <c r="AD1669" s="61"/>
      <c r="AE1669" s="61"/>
      <c r="AF1669" s="61"/>
      <c r="AG1669" s="61"/>
      <c r="AH1669" s="61"/>
      <c r="AI1669" s="61"/>
      <c r="AJ1669" s="61"/>
      <c r="AK1669" s="61"/>
      <c r="AL1669" s="56"/>
      <c r="AM1669" s="22"/>
      <c r="AN1669" s="22"/>
      <c r="AO1669" s="22"/>
      <c r="AP1669" s="22"/>
      <c r="AQ1669" s="22"/>
      <c r="AR1669" s="22"/>
      <c r="AS1669" s="22"/>
      <c r="AT1669" s="22"/>
      <c r="AU1669" s="22"/>
      <c r="AV1669" s="22"/>
      <c r="AW1669" s="22"/>
      <c r="AX1669" s="22"/>
      <c r="AY1669" s="22"/>
      <c r="AZ1669" s="22"/>
      <c r="BA1669" s="22"/>
      <c r="BB1669" s="22"/>
      <c r="BC1669" s="22"/>
      <c r="BD1669" s="22"/>
      <c r="BE1669" s="22"/>
      <c r="BF1669" s="22"/>
      <c r="BG1669" s="22"/>
      <c r="BH1669" s="22"/>
      <c r="BI1669" s="22"/>
      <c r="BJ1669" s="22"/>
      <c r="BK1669" s="22"/>
      <c r="BL1669" s="22"/>
      <c r="BM1669" s="22"/>
      <c r="BN1669" s="22"/>
      <c r="BO1669" s="22"/>
      <c r="BP1669" s="22"/>
      <c r="BQ1669" s="22"/>
      <c r="BR1669" s="22"/>
      <c r="BS1669" s="22"/>
      <c r="BT1669" s="22"/>
      <c r="BU1669" s="22"/>
      <c r="BV1669" s="22"/>
      <c r="BW1669" s="22"/>
      <c r="BX1669" s="22"/>
      <c r="BY1669" s="22"/>
      <c r="BZ1669" s="22"/>
      <c r="CA1669" s="22"/>
      <c r="CB1669" s="22"/>
      <c r="CC1669" s="22"/>
      <c r="CD1669" s="22"/>
      <c r="CE1669" s="22"/>
      <c r="CF1669" s="22"/>
      <c r="CG1669" s="22"/>
      <c r="CH1669" s="22"/>
      <c r="CI1669" s="22"/>
      <c r="CJ1669" s="22"/>
      <c r="CK1669" s="22"/>
      <c r="CL1669" s="22"/>
      <c r="CM1669" s="22"/>
      <c r="CN1669" s="22"/>
      <c r="CO1669" s="22"/>
      <c r="CP1669" s="22"/>
      <c r="CQ1669" s="22"/>
      <c r="CR1669" s="22"/>
      <c r="CS1669" s="22"/>
      <c r="CT1669" s="22"/>
      <c r="CU1669" s="22"/>
      <c r="CV1669" s="22"/>
      <c r="CW1669" s="22"/>
      <c r="CX1669" s="22"/>
      <c r="CY1669" s="22"/>
      <c r="CZ1669" s="22"/>
      <c r="DA1669" s="22"/>
      <c r="DB1669" s="22"/>
    </row>
    <row r="1670" spans="1:106" s="23" customFormat="1" ht="15" customHeight="1" x14ac:dyDescent="0.2">
      <c r="A1670" s="60"/>
      <c r="B1670" s="60"/>
      <c r="C1670" s="60"/>
      <c r="D1670" s="60"/>
      <c r="E1670" s="60"/>
      <c r="F1670" s="60"/>
      <c r="G1670" s="60"/>
      <c r="H1670" s="61"/>
      <c r="I1670" s="61"/>
      <c r="J1670" s="61"/>
      <c r="K1670" s="61"/>
      <c r="L1670" s="61"/>
      <c r="M1670" s="61"/>
      <c r="N1670" s="61"/>
      <c r="O1670" s="61"/>
      <c r="P1670" s="61"/>
      <c r="Q1670" s="61"/>
      <c r="R1670" s="61"/>
      <c r="S1670" s="61"/>
      <c r="T1670" s="61"/>
      <c r="U1670" s="61"/>
      <c r="V1670" s="61"/>
      <c r="W1670" s="61"/>
      <c r="X1670" s="61"/>
      <c r="Y1670" s="61"/>
      <c r="Z1670" s="61"/>
      <c r="AA1670" s="61"/>
      <c r="AB1670" s="61"/>
      <c r="AC1670" s="61"/>
      <c r="AD1670" s="61"/>
      <c r="AE1670" s="61"/>
      <c r="AF1670" s="61"/>
      <c r="AG1670" s="61"/>
      <c r="AH1670" s="61"/>
      <c r="AI1670" s="61"/>
      <c r="AJ1670" s="61"/>
      <c r="AK1670" s="61"/>
      <c r="AL1670" s="56"/>
      <c r="AM1670" s="22"/>
      <c r="AN1670" s="22"/>
      <c r="AO1670" s="22"/>
      <c r="AP1670" s="22"/>
      <c r="AQ1670" s="22"/>
      <c r="AR1670" s="22"/>
      <c r="AS1670" s="22"/>
      <c r="AT1670" s="22"/>
      <c r="AU1670" s="22"/>
      <c r="AV1670" s="22"/>
      <c r="AW1670" s="22"/>
      <c r="AX1670" s="22"/>
      <c r="AY1670" s="22"/>
      <c r="AZ1670" s="22"/>
      <c r="BA1670" s="22"/>
      <c r="BB1670" s="22"/>
      <c r="BC1670" s="22"/>
      <c r="BD1670" s="22"/>
      <c r="BE1670" s="22"/>
      <c r="BF1670" s="22"/>
      <c r="BG1670" s="22"/>
      <c r="BH1670" s="22"/>
      <c r="BI1670" s="22"/>
      <c r="BJ1670" s="22"/>
      <c r="BK1670" s="22"/>
      <c r="BL1670" s="22"/>
      <c r="BM1670" s="22"/>
      <c r="BN1670" s="22"/>
      <c r="BO1670" s="22"/>
      <c r="BP1670" s="22"/>
      <c r="BQ1670" s="22"/>
      <c r="BR1670" s="22"/>
      <c r="BS1670" s="22"/>
      <c r="BT1670" s="22"/>
      <c r="BU1670" s="22"/>
      <c r="BV1670" s="22"/>
      <c r="BW1670" s="22"/>
      <c r="BX1670" s="22"/>
      <c r="BY1670" s="22"/>
      <c r="BZ1670" s="22"/>
      <c r="CA1670" s="22"/>
      <c r="CB1670" s="22"/>
      <c r="CC1670" s="22"/>
      <c r="CD1670" s="22"/>
      <c r="CE1670" s="22"/>
      <c r="CF1670" s="22"/>
      <c r="CG1670" s="22"/>
      <c r="CH1670" s="22"/>
      <c r="CI1670" s="22"/>
      <c r="CJ1670" s="22"/>
      <c r="CK1670" s="22"/>
      <c r="CL1670" s="22"/>
      <c r="CM1670" s="22"/>
      <c r="CN1670" s="22"/>
      <c r="CO1670" s="22"/>
      <c r="CP1670" s="22"/>
      <c r="CQ1670" s="22"/>
      <c r="CR1670" s="22"/>
      <c r="CS1670" s="22"/>
      <c r="CT1670" s="22"/>
      <c r="CU1670" s="22"/>
      <c r="CV1670" s="22"/>
      <c r="CW1670" s="22"/>
      <c r="CX1670" s="22"/>
      <c r="CY1670" s="22"/>
      <c r="CZ1670" s="22"/>
      <c r="DA1670" s="22"/>
      <c r="DB1670" s="22"/>
    </row>
    <row r="1671" spans="1:106" s="23" customFormat="1" ht="15" customHeight="1" x14ac:dyDescent="0.2">
      <c r="A1671" s="60"/>
      <c r="B1671" s="60"/>
      <c r="C1671" s="60"/>
      <c r="D1671" s="60"/>
      <c r="E1671" s="60"/>
      <c r="F1671" s="60"/>
      <c r="G1671" s="60"/>
      <c r="H1671" s="61"/>
      <c r="I1671" s="61"/>
      <c r="J1671" s="61"/>
      <c r="K1671" s="61"/>
      <c r="L1671" s="61"/>
      <c r="M1671" s="61"/>
      <c r="N1671" s="61"/>
      <c r="O1671" s="61"/>
      <c r="P1671" s="61"/>
      <c r="Q1671" s="61"/>
      <c r="R1671" s="61"/>
      <c r="S1671" s="61"/>
      <c r="T1671" s="61"/>
      <c r="U1671" s="61"/>
      <c r="V1671" s="61"/>
      <c r="W1671" s="61"/>
      <c r="X1671" s="61"/>
      <c r="Y1671" s="61"/>
      <c r="Z1671" s="61"/>
      <c r="AA1671" s="61"/>
      <c r="AB1671" s="61"/>
      <c r="AC1671" s="61"/>
      <c r="AD1671" s="61"/>
      <c r="AE1671" s="61"/>
      <c r="AF1671" s="61"/>
      <c r="AG1671" s="61"/>
      <c r="AH1671" s="61"/>
      <c r="AI1671" s="61"/>
      <c r="AJ1671" s="61"/>
      <c r="AK1671" s="61"/>
      <c r="AL1671" s="56"/>
      <c r="AM1671" s="22"/>
      <c r="AN1671" s="22"/>
      <c r="AO1671" s="22"/>
      <c r="AP1671" s="22"/>
      <c r="AQ1671" s="22"/>
      <c r="AR1671" s="22"/>
      <c r="AS1671" s="22"/>
      <c r="AT1671" s="22"/>
      <c r="AU1671" s="22"/>
      <c r="AV1671" s="22"/>
      <c r="AW1671" s="22"/>
      <c r="AX1671" s="22"/>
      <c r="AY1671" s="22"/>
      <c r="AZ1671" s="22"/>
      <c r="BA1671" s="22"/>
      <c r="BB1671" s="22"/>
      <c r="BC1671" s="22"/>
      <c r="BD1671" s="22"/>
      <c r="BE1671" s="22"/>
      <c r="BF1671" s="22"/>
      <c r="BG1671" s="22"/>
      <c r="BH1671" s="22"/>
      <c r="BI1671" s="22"/>
      <c r="BJ1671" s="22"/>
      <c r="BK1671" s="22"/>
      <c r="BL1671" s="22"/>
      <c r="BM1671" s="22"/>
      <c r="BN1671" s="22"/>
      <c r="BO1671" s="22"/>
      <c r="BP1671" s="22"/>
      <c r="BQ1671" s="22"/>
      <c r="BR1671" s="22"/>
      <c r="BS1671" s="22"/>
      <c r="BT1671" s="22"/>
      <c r="BU1671" s="22"/>
      <c r="BV1671" s="22"/>
      <c r="BW1671" s="22"/>
      <c r="BX1671" s="22"/>
      <c r="BY1671" s="22"/>
      <c r="BZ1671" s="22"/>
      <c r="CA1671" s="22"/>
      <c r="CB1671" s="22"/>
      <c r="CC1671" s="22"/>
      <c r="CD1671" s="22"/>
      <c r="CE1671" s="22"/>
      <c r="CF1671" s="22"/>
      <c r="CG1671" s="22"/>
      <c r="CH1671" s="22"/>
      <c r="CI1671" s="22"/>
      <c r="CJ1671" s="22"/>
      <c r="CK1671" s="22"/>
      <c r="CL1671" s="22"/>
      <c r="CM1671" s="22"/>
      <c r="CN1671" s="22"/>
      <c r="CO1671" s="22"/>
      <c r="CP1671" s="22"/>
      <c r="CQ1671" s="22"/>
      <c r="CR1671" s="22"/>
      <c r="CS1671" s="22"/>
      <c r="CT1671" s="22"/>
      <c r="CU1671" s="22"/>
      <c r="CV1671" s="22"/>
      <c r="CW1671" s="22"/>
      <c r="CX1671" s="22"/>
      <c r="CY1671" s="22"/>
      <c r="CZ1671" s="22"/>
      <c r="DA1671" s="22"/>
      <c r="DB1671" s="22"/>
    </row>
    <row r="1672" spans="1:106" s="23" customFormat="1" ht="15" customHeight="1" x14ac:dyDescent="0.2">
      <c r="A1672" s="60"/>
      <c r="B1672" s="60"/>
      <c r="C1672" s="60"/>
      <c r="D1672" s="60"/>
      <c r="E1672" s="60"/>
      <c r="F1672" s="60"/>
      <c r="G1672" s="60"/>
      <c r="H1672" s="61"/>
      <c r="I1672" s="61"/>
      <c r="J1672" s="61"/>
      <c r="K1672" s="61"/>
      <c r="L1672" s="61"/>
      <c r="M1672" s="61"/>
      <c r="N1672" s="61"/>
      <c r="O1672" s="61"/>
      <c r="P1672" s="61"/>
      <c r="Q1672" s="61"/>
      <c r="R1672" s="61"/>
      <c r="S1672" s="61"/>
      <c r="T1672" s="61"/>
      <c r="U1672" s="61"/>
      <c r="V1672" s="61"/>
      <c r="W1672" s="61"/>
      <c r="X1672" s="61"/>
      <c r="Y1672" s="61"/>
      <c r="Z1672" s="61"/>
      <c r="AA1672" s="61"/>
      <c r="AB1672" s="61"/>
      <c r="AC1672" s="61"/>
      <c r="AD1672" s="61"/>
      <c r="AE1672" s="61"/>
      <c r="AF1672" s="61"/>
      <c r="AG1672" s="61"/>
      <c r="AH1672" s="61"/>
      <c r="AI1672" s="61"/>
      <c r="AJ1672" s="61"/>
      <c r="AK1672" s="61"/>
      <c r="AL1672" s="56"/>
      <c r="AM1672" s="22"/>
      <c r="AN1672" s="22"/>
      <c r="AO1672" s="22"/>
      <c r="AP1672" s="22"/>
      <c r="AQ1672" s="22"/>
      <c r="AR1672" s="22"/>
      <c r="AS1672" s="22"/>
      <c r="AT1672" s="22"/>
      <c r="AU1672" s="22"/>
      <c r="AV1672" s="22"/>
      <c r="AW1672" s="22"/>
      <c r="AX1672" s="22"/>
      <c r="AY1672" s="22"/>
      <c r="AZ1672" s="22"/>
      <c r="BA1672" s="22"/>
      <c r="BB1672" s="22"/>
      <c r="BC1672" s="22"/>
      <c r="BD1672" s="22"/>
      <c r="BE1672" s="22"/>
      <c r="BF1672" s="22"/>
      <c r="BG1672" s="22"/>
      <c r="BH1672" s="22"/>
      <c r="BI1672" s="22"/>
      <c r="BJ1672" s="22"/>
      <c r="BK1672" s="22"/>
      <c r="BL1672" s="22"/>
      <c r="BM1672" s="22"/>
      <c r="BN1672" s="22"/>
      <c r="BO1672" s="22"/>
      <c r="BP1672" s="22"/>
      <c r="BQ1672" s="22"/>
      <c r="BR1672" s="22"/>
      <c r="BS1672" s="22"/>
      <c r="BT1672" s="22"/>
      <c r="BU1672" s="22"/>
      <c r="BV1672" s="22"/>
      <c r="BW1672" s="22"/>
      <c r="BX1672" s="22"/>
      <c r="BY1672" s="22"/>
      <c r="BZ1672" s="22"/>
      <c r="CA1672" s="22"/>
      <c r="CB1672" s="22"/>
      <c r="CC1672" s="22"/>
      <c r="CD1672" s="22"/>
      <c r="CE1672" s="22"/>
      <c r="CF1672" s="22"/>
      <c r="CG1672" s="22"/>
      <c r="CH1672" s="22"/>
      <c r="CI1672" s="22"/>
      <c r="CJ1672" s="22"/>
      <c r="CK1672" s="22"/>
      <c r="CL1672" s="22"/>
      <c r="CM1672" s="22"/>
      <c r="CN1672" s="22"/>
      <c r="CO1672" s="22"/>
      <c r="CP1672" s="22"/>
      <c r="CQ1672" s="22"/>
      <c r="CR1672" s="22"/>
      <c r="CS1672" s="22"/>
      <c r="CT1672" s="22"/>
      <c r="CU1672" s="22"/>
      <c r="CV1672" s="22"/>
      <c r="CW1672" s="22"/>
      <c r="CX1672" s="22"/>
      <c r="CY1672" s="22"/>
      <c r="CZ1672" s="22"/>
      <c r="DA1672" s="22"/>
      <c r="DB1672" s="22"/>
    </row>
    <row r="1673" spans="1:106" s="23" customFormat="1" ht="15" customHeight="1" x14ac:dyDescent="0.2">
      <c r="A1673" s="60"/>
      <c r="B1673" s="60"/>
      <c r="C1673" s="60"/>
      <c r="D1673" s="60"/>
      <c r="E1673" s="60"/>
      <c r="F1673" s="60"/>
      <c r="G1673" s="60"/>
      <c r="H1673" s="61"/>
      <c r="I1673" s="61"/>
      <c r="J1673" s="61"/>
      <c r="K1673" s="61"/>
      <c r="L1673" s="61"/>
      <c r="M1673" s="61"/>
      <c r="N1673" s="61"/>
      <c r="O1673" s="61"/>
      <c r="P1673" s="61"/>
      <c r="Q1673" s="61"/>
      <c r="R1673" s="61"/>
      <c r="S1673" s="61"/>
      <c r="T1673" s="61"/>
      <c r="U1673" s="61"/>
      <c r="V1673" s="61"/>
      <c r="W1673" s="61"/>
      <c r="X1673" s="61"/>
      <c r="Y1673" s="61"/>
      <c r="Z1673" s="61"/>
      <c r="AA1673" s="61"/>
      <c r="AB1673" s="61"/>
      <c r="AC1673" s="61"/>
      <c r="AD1673" s="61"/>
      <c r="AE1673" s="61"/>
      <c r="AF1673" s="61"/>
      <c r="AG1673" s="61"/>
      <c r="AH1673" s="61"/>
      <c r="AI1673" s="61"/>
      <c r="AJ1673" s="61"/>
      <c r="AK1673" s="61"/>
      <c r="AL1673" s="56"/>
      <c r="AM1673" s="22"/>
      <c r="AN1673" s="22"/>
      <c r="AO1673" s="22"/>
      <c r="AP1673" s="22"/>
      <c r="AQ1673" s="22"/>
      <c r="AR1673" s="22"/>
      <c r="AS1673" s="22"/>
      <c r="AT1673" s="22"/>
      <c r="AU1673" s="22"/>
      <c r="AV1673" s="22"/>
      <c r="AW1673" s="22"/>
      <c r="AX1673" s="22"/>
      <c r="AY1673" s="22"/>
      <c r="AZ1673" s="22"/>
      <c r="BA1673" s="22"/>
      <c r="BB1673" s="22"/>
      <c r="BC1673" s="22"/>
      <c r="BD1673" s="22"/>
      <c r="BE1673" s="22"/>
      <c r="BF1673" s="22"/>
      <c r="BG1673" s="22"/>
      <c r="BH1673" s="22"/>
      <c r="BI1673" s="22"/>
      <c r="BJ1673" s="22"/>
      <c r="BK1673" s="22"/>
      <c r="BL1673" s="22"/>
      <c r="BM1673" s="22"/>
      <c r="BN1673" s="22"/>
      <c r="BO1673" s="22"/>
      <c r="BP1673" s="22"/>
      <c r="BQ1673" s="22"/>
      <c r="BR1673" s="22"/>
      <c r="BS1673" s="22"/>
      <c r="BT1673" s="22"/>
      <c r="BU1673" s="22"/>
      <c r="BV1673" s="22"/>
      <c r="BW1673" s="22"/>
      <c r="BX1673" s="22"/>
      <c r="BY1673" s="22"/>
      <c r="BZ1673" s="22"/>
      <c r="CA1673" s="22"/>
      <c r="CB1673" s="22"/>
      <c r="CC1673" s="22"/>
      <c r="CD1673" s="22"/>
      <c r="CE1673" s="22"/>
      <c r="CF1673" s="22"/>
      <c r="CG1673" s="22"/>
      <c r="CH1673" s="22"/>
      <c r="CI1673" s="22"/>
      <c r="CJ1673" s="22"/>
      <c r="CK1673" s="22"/>
      <c r="CL1673" s="22"/>
      <c r="CM1673" s="22"/>
      <c r="CN1673" s="22"/>
      <c r="CO1673" s="22"/>
      <c r="CP1673" s="22"/>
      <c r="CQ1673" s="22"/>
      <c r="CR1673" s="22"/>
      <c r="CS1673" s="22"/>
      <c r="CT1673" s="22"/>
      <c r="CU1673" s="22"/>
      <c r="CV1673" s="22"/>
      <c r="CW1673" s="22"/>
      <c r="CX1673" s="22"/>
      <c r="CY1673" s="22"/>
      <c r="CZ1673" s="22"/>
      <c r="DA1673" s="22"/>
      <c r="DB1673" s="22"/>
    </row>
    <row r="1674" spans="1:106" s="23" customFormat="1" ht="15" customHeight="1" x14ac:dyDescent="0.2">
      <c r="A1674" s="60"/>
      <c r="B1674" s="60"/>
      <c r="C1674" s="60"/>
      <c r="D1674" s="60"/>
      <c r="E1674" s="60"/>
      <c r="F1674" s="60"/>
      <c r="G1674" s="60"/>
      <c r="H1674" s="61"/>
      <c r="I1674" s="61"/>
      <c r="J1674" s="61"/>
      <c r="K1674" s="61"/>
      <c r="L1674" s="61"/>
      <c r="M1674" s="61"/>
      <c r="N1674" s="61"/>
      <c r="O1674" s="61"/>
      <c r="P1674" s="61"/>
      <c r="Q1674" s="61"/>
      <c r="R1674" s="61"/>
      <c r="S1674" s="61"/>
      <c r="T1674" s="61"/>
      <c r="U1674" s="61"/>
      <c r="V1674" s="61"/>
      <c r="W1674" s="61"/>
      <c r="X1674" s="61"/>
      <c r="Y1674" s="61"/>
      <c r="Z1674" s="61"/>
      <c r="AA1674" s="61"/>
      <c r="AB1674" s="61"/>
      <c r="AC1674" s="61"/>
      <c r="AD1674" s="61"/>
      <c r="AE1674" s="61"/>
      <c r="AF1674" s="61"/>
      <c r="AG1674" s="61"/>
      <c r="AH1674" s="61"/>
      <c r="AI1674" s="61"/>
      <c r="AJ1674" s="61"/>
      <c r="AK1674" s="61"/>
      <c r="AL1674" s="56"/>
      <c r="AM1674" s="22"/>
      <c r="AN1674" s="22"/>
      <c r="AO1674" s="22"/>
      <c r="AP1674" s="22"/>
      <c r="AQ1674" s="22"/>
      <c r="AR1674" s="22"/>
      <c r="AS1674" s="22"/>
      <c r="AT1674" s="22"/>
      <c r="AU1674" s="22"/>
      <c r="AV1674" s="22"/>
      <c r="AW1674" s="22"/>
      <c r="AX1674" s="22"/>
      <c r="AY1674" s="22"/>
      <c r="AZ1674" s="22"/>
      <c r="BA1674" s="22"/>
      <c r="BB1674" s="22"/>
      <c r="BC1674" s="22"/>
      <c r="BD1674" s="22"/>
      <c r="BE1674" s="22"/>
      <c r="BF1674" s="22"/>
      <c r="BG1674" s="22"/>
      <c r="BH1674" s="22"/>
      <c r="BI1674" s="22"/>
      <c r="BJ1674" s="22"/>
      <c r="BK1674" s="22"/>
      <c r="BL1674" s="22"/>
      <c r="BM1674" s="22"/>
      <c r="BN1674" s="22"/>
      <c r="BO1674" s="22"/>
      <c r="BP1674" s="22"/>
      <c r="BQ1674" s="22"/>
      <c r="BR1674" s="22"/>
      <c r="BS1674" s="22"/>
      <c r="BT1674" s="22"/>
      <c r="BU1674" s="22"/>
      <c r="BV1674" s="22"/>
      <c r="BW1674" s="22"/>
      <c r="BX1674" s="22"/>
      <c r="BY1674" s="22"/>
      <c r="BZ1674" s="22"/>
      <c r="CA1674" s="22"/>
      <c r="CB1674" s="22"/>
      <c r="CC1674" s="22"/>
      <c r="CD1674" s="22"/>
      <c r="CE1674" s="22"/>
      <c r="CF1674" s="22"/>
      <c r="CG1674" s="22"/>
      <c r="CH1674" s="22"/>
      <c r="CI1674" s="22"/>
      <c r="CJ1674" s="22"/>
      <c r="CK1674" s="22"/>
      <c r="CL1674" s="22"/>
      <c r="CM1674" s="22"/>
      <c r="CN1674" s="22"/>
      <c r="CO1674" s="22"/>
      <c r="CP1674" s="22"/>
      <c r="CQ1674" s="22"/>
      <c r="CR1674" s="22"/>
      <c r="CS1674" s="22"/>
      <c r="CT1674" s="22"/>
      <c r="CU1674" s="22"/>
      <c r="CV1674" s="22"/>
      <c r="CW1674" s="22"/>
      <c r="CX1674" s="22"/>
      <c r="CY1674" s="22"/>
      <c r="CZ1674" s="22"/>
      <c r="DA1674" s="22"/>
      <c r="DB1674" s="22"/>
    </row>
    <row r="1675" spans="1:106" s="23" customFormat="1" ht="15" customHeight="1" x14ac:dyDescent="0.2">
      <c r="A1675" s="60"/>
      <c r="B1675" s="60"/>
      <c r="C1675" s="60"/>
      <c r="D1675" s="60"/>
      <c r="E1675" s="60"/>
      <c r="F1675" s="60"/>
      <c r="G1675" s="60"/>
      <c r="H1675" s="61"/>
      <c r="I1675" s="61"/>
      <c r="J1675" s="61"/>
      <c r="K1675" s="61"/>
      <c r="L1675" s="61"/>
      <c r="M1675" s="61"/>
      <c r="N1675" s="61"/>
      <c r="O1675" s="61"/>
      <c r="P1675" s="61"/>
      <c r="Q1675" s="61"/>
      <c r="R1675" s="61"/>
      <c r="S1675" s="61"/>
      <c r="T1675" s="61"/>
      <c r="U1675" s="61"/>
      <c r="V1675" s="61"/>
      <c r="W1675" s="61"/>
      <c r="X1675" s="61"/>
      <c r="Y1675" s="61"/>
      <c r="Z1675" s="61"/>
      <c r="AA1675" s="61"/>
      <c r="AB1675" s="61"/>
      <c r="AC1675" s="61"/>
      <c r="AD1675" s="61"/>
      <c r="AE1675" s="61"/>
      <c r="AF1675" s="61"/>
      <c r="AG1675" s="61"/>
      <c r="AH1675" s="61"/>
      <c r="AI1675" s="61"/>
      <c r="AJ1675" s="61"/>
      <c r="AK1675" s="61"/>
      <c r="AL1675" s="56"/>
      <c r="AM1675" s="22"/>
      <c r="AN1675" s="22"/>
      <c r="AO1675" s="22"/>
      <c r="AP1675" s="22"/>
      <c r="AQ1675" s="22"/>
      <c r="AR1675" s="22"/>
      <c r="AS1675" s="22"/>
      <c r="AT1675" s="22"/>
      <c r="AU1675" s="22"/>
      <c r="AV1675" s="22"/>
      <c r="AW1675" s="22"/>
      <c r="AX1675" s="22"/>
      <c r="AY1675" s="22"/>
      <c r="AZ1675" s="22"/>
      <c r="BA1675" s="22"/>
      <c r="BB1675" s="22"/>
      <c r="BC1675" s="22"/>
      <c r="BD1675" s="22"/>
      <c r="BE1675" s="22"/>
      <c r="BF1675" s="22"/>
      <c r="BG1675" s="22"/>
      <c r="BH1675" s="22"/>
      <c r="BI1675" s="22"/>
      <c r="BJ1675" s="22"/>
      <c r="BK1675" s="22"/>
      <c r="BL1675" s="22"/>
      <c r="BM1675" s="22"/>
      <c r="BN1675" s="22"/>
      <c r="BO1675" s="22"/>
      <c r="BP1675" s="22"/>
      <c r="BQ1675" s="22"/>
      <c r="BR1675" s="22"/>
      <c r="BS1675" s="22"/>
      <c r="BT1675" s="22"/>
      <c r="BU1675" s="22"/>
      <c r="BV1675" s="22"/>
      <c r="BW1675" s="22"/>
      <c r="BX1675" s="22"/>
      <c r="BY1675" s="22"/>
      <c r="BZ1675" s="22"/>
      <c r="CA1675" s="22"/>
      <c r="CB1675" s="22"/>
      <c r="CC1675" s="22"/>
      <c r="CD1675" s="22"/>
      <c r="CE1675" s="22"/>
      <c r="CF1675" s="22"/>
      <c r="CG1675" s="22"/>
      <c r="CH1675" s="22"/>
      <c r="CI1675" s="22"/>
      <c r="CJ1675" s="22"/>
      <c r="CK1675" s="22"/>
      <c r="CL1675" s="22"/>
      <c r="CM1675" s="22"/>
      <c r="CN1675" s="22"/>
      <c r="CO1675" s="22"/>
      <c r="CP1675" s="22"/>
      <c r="CQ1675" s="22"/>
      <c r="CR1675" s="22"/>
      <c r="CS1675" s="22"/>
      <c r="CT1675" s="22"/>
      <c r="CU1675" s="22"/>
      <c r="CV1675" s="22"/>
      <c r="CW1675" s="22"/>
      <c r="CX1675" s="22"/>
      <c r="CY1675" s="22"/>
      <c r="CZ1675" s="22"/>
      <c r="DA1675" s="22"/>
      <c r="DB1675" s="22"/>
    </row>
    <row r="1676" spans="1:106" s="23" customFormat="1" ht="15" customHeight="1" x14ac:dyDescent="0.2">
      <c r="A1676" s="60"/>
      <c r="B1676" s="60"/>
      <c r="C1676" s="60"/>
      <c r="D1676" s="60"/>
      <c r="E1676" s="60"/>
      <c r="F1676" s="60"/>
      <c r="G1676" s="60"/>
      <c r="H1676" s="61"/>
      <c r="I1676" s="61"/>
      <c r="J1676" s="61"/>
      <c r="K1676" s="61"/>
      <c r="L1676" s="61"/>
      <c r="M1676" s="61"/>
      <c r="N1676" s="61"/>
      <c r="O1676" s="61"/>
      <c r="P1676" s="61"/>
      <c r="Q1676" s="61"/>
      <c r="R1676" s="61"/>
      <c r="S1676" s="61"/>
      <c r="T1676" s="61"/>
      <c r="U1676" s="61"/>
      <c r="V1676" s="61"/>
      <c r="W1676" s="61"/>
      <c r="X1676" s="61"/>
      <c r="Y1676" s="61"/>
      <c r="Z1676" s="61"/>
      <c r="AA1676" s="61"/>
      <c r="AB1676" s="61"/>
      <c r="AC1676" s="61"/>
      <c r="AD1676" s="61"/>
      <c r="AE1676" s="61"/>
      <c r="AF1676" s="61"/>
      <c r="AG1676" s="61"/>
      <c r="AH1676" s="61"/>
      <c r="AI1676" s="61"/>
      <c r="AJ1676" s="61"/>
      <c r="AK1676" s="61"/>
      <c r="AL1676" s="56"/>
      <c r="AM1676" s="22"/>
      <c r="AN1676" s="22"/>
      <c r="AO1676" s="22"/>
      <c r="AP1676" s="22"/>
      <c r="AQ1676" s="22"/>
      <c r="AR1676" s="22"/>
      <c r="AS1676" s="22"/>
      <c r="AT1676" s="22"/>
      <c r="AU1676" s="22"/>
      <c r="AV1676" s="22"/>
      <c r="AW1676" s="22"/>
      <c r="AX1676" s="22"/>
      <c r="AY1676" s="22"/>
      <c r="AZ1676" s="22"/>
      <c r="BA1676" s="22"/>
      <c r="BB1676" s="22"/>
      <c r="BC1676" s="22"/>
      <c r="BD1676" s="22"/>
      <c r="BE1676" s="22"/>
      <c r="BF1676" s="22"/>
      <c r="BG1676" s="22"/>
      <c r="BH1676" s="22"/>
      <c r="BI1676" s="22"/>
      <c r="BJ1676" s="22"/>
      <c r="BK1676" s="22"/>
      <c r="BL1676" s="22"/>
      <c r="BM1676" s="22"/>
      <c r="BN1676" s="22"/>
      <c r="BO1676" s="22"/>
      <c r="BP1676" s="22"/>
      <c r="BQ1676" s="22"/>
      <c r="BR1676" s="22"/>
      <c r="BS1676" s="22"/>
      <c r="BT1676" s="22"/>
      <c r="BU1676" s="22"/>
      <c r="BV1676" s="22"/>
      <c r="BW1676" s="22"/>
      <c r="BX1676" s="22"/>
      <c r="BY1676" s="22"/>
      <c r="BZ1676" s="22"/>
      <c r="CA1676" s="22"/>
      <c r="CB1676" s="22"/>
      <c r="CC1676" s="22"/>
      <c r="CD1676" s="22"/>
      <c r="CE1676" s="22"/>
      <c r="CF1676" s="22"/>
      <c r="CG1676" s="22"/>
      <c r="CH1676" s="22"/>
      <c r="CI1676" s="22"/>
      <c r="CJ1676" s="22"/>
      <c r="CK1676" s="22"/>
      <c r="CL1676" s="22"/>
      <c r="CM1676" s="22"/>
      <c r="CN1676" s="22"/>
      <c r="CO1676" s="22"/>
      <c r="CP1676" s="22"/>
      <c r="CQ1676" s="22"/>
      <c r="CR1676" s="22"/>
      <c r="CS1676" s="22"/>
      <c r="CT1676" s="22"/>
      <c r="CU1676" s="22"/>
      <c r="CV1676" s="22"/>
      <c r="CW1676" s="22"/>
      <c r="CX1676" s="22"/>
      <c r="CY1676" s="22"/>
      <c r="CZ1676" s="22"/>
      <c r="DA1676" s="22"/>
      <c r="DB1676" s="22"/>
    </row>
    <row r="1677" spans="1:106" s="23" customFormat="1" ht="15" customHeight="1" x14ac:dyDescent="0.2">
      <c r="A1677" s="60"/>
      <c r="B1677" s="60"/>
      <c r="C1677" s="60"/>
      <c r="D1677" s="60"/>
      <c r="E1677" s="60"/>
      <c r="F1677" s="60"/>
      <c r="G1677" s="60"/>
      <c r="H1677" s="61"/>
      <c r="I1677" s="61"/>
      <c r="J1677" s="61"/>
      <c r="K1677" s="61"/>
      <c r="L1677" s="61"/>
      <c r="M1677" s="61"/>
      <c r="N1677" s="61"/>
      <c r="O1677" s="61"/>
      <c r="P1677" s="61"/>
      <c r="Q1677" s="61"/>
      <c r="R1677" s="61"/>
      <c r="S1677" s="61"/>
      <c r="T1677" s="61"/>
      <c r="U1677" s="61"/>
      <c r="V1677" s="61"/>
      <c r="W1677" s="61"/>
      <c r="X1677" s="61"/>
      <c r="Y1677" s="61"/>
      <c r="Z1677" s="61"/>
      <c r="AA1677" s="61"/>
      <c r="AB1677" s="61"/>
      <c r="AC1677" s="61"/>
      <c r="AD1677" s="61"/>
      <c r="AE1677" s="61"/>
      <c r="AF1677" s="61"/>
      <c r="AG1677" s="61"/>
      <c r="AH1677" s="61"/>
      <c r="AI1677" s="61"/>
      <c r="AJ1677" s="61"/>
      <c r="AK1677" s="61"/>
      <c r="AL1677" s="56"/>
      <c r="AM1677" s="22"/>
      <c r="AN1677" s="22"/>
      <c r="AO1677" s="22"/>
      <c r="AP1677" s="22"/>
      <c r="AQ1677" s="22"/>
      <c r="AR1677" s="22"/>
      <c r="AS1677" s="22"/>
      <c r="AT1677" s="22"/>
      <c r="AU1677" s="22"/>
      <c r="AV1677" s="22"/>
      <c r="AW1677" s="22"/>
      <c r="AX1677" s="22"/>
      <c r="AY1677" s="22"/>
      <c r="AZ1677" s="22"/>
      <c r="BA1677" s="22"/>
      <c r="BB1677" s="22"/>
      <c r="BC1677" s="22"/>
      <c r="BD1677" s="22"/>
      <c r="BE1677" s="22"/>
      <c r="BF1677" s="22"/>
      <c r="BG1677" s="22"/>
      <c r="BH1677" s="22"/>
      <c r="BI1677" s="22"/>
      <c r="BJ1677" s="22"/>
      <c r="BK1677" s="22"/>
      <c r="BL1677" s="22"/>
      <c r="BM1677" s="22"/>
      <c r="BN1677" s="22"/>
      <c r="BO1677" s="22"/>
      <c r="BP1677" s="22"/>
      <c r="BQ1677" s="22"/>
      <c r="BR1677" s="22"/>
      <c r="BS1677" s="22"/>
      <c r="BT1677" s="22"/>
      <c r="BU1677" s="22"/>
      <c r="BV1677" s="22"/>
      <c r="BW1677" s="22"/>
      <c r="BX1677" s="22"/>
      <c r="BY1677" s="22"/>
      <c r="BZ1677" s="22"/>
      <c r="CA1677" s="22"/>
      <c r="CB1677" s="22"/>
      <c r="CC1677" s="22"/>
      <c r="CD1677" s="22"/>
      <c r="CE1677" s="22"/>
      <c r="CF1677" s="22"/>
      <c r="CG1677" s="22"/>
      <c r="CH1677" s="22"/>
      <c r="CI1677" s="22"/>
      <c r="CJ1677" s="22"/>
      <c r="CK1677" s="22"/>
      <c r="CL1677" s="22"/>
      <c r="CM1677" s="22"/>
      <c r="CN1677" s="22"/>
      <c r="CO1677" s="22"/>
      <c r="CP1677" s="22"/>
      <c r="CQ1677" s="22"/>
      <c r="CR1677" s="22"/>
      <c r="CS1677" s="22"/>
      <c r="CT1677" s="22"/>
      <c r="CU1677" s="22"/>
      <c r="CV1677" s="22"/>
      <c r="CW1677" s="22"/>
      <c r="CX1677" s="22"/>
      <c r="CY1677" s="22"/>
      <c r="CZ1677" s="22"/>
      <c r="DA1677" s="22"/>
      <c r="DB1677" s="22"/>
    </row>
    <row r="1678" spans="1:106" s="23" customFormat="1" ht="15" customHeight="1" x14ac:dyDescent="0.2">
      <c r="A1678" s="60"/>
      <c r="B1678" s="60"/>
      <c r="C1678" s="60"/>
      <c r="D1678" s="60"/>
      <c r="E1678" s="60"/>
      <c r="F1678" s="60"/>
      <c r="G1678" s="60"/>
      <c r="H1678" s="61"/>
      <c r="I1678" s="61"/>
      <c r="J1678" s="61"/>
      <c r="K1678" s="61"/>
      <c r="L1678" s="61"/>
      <c r="M1678" s="61"/>
      <c r="N1678" s="61"/>
      <c r="O1678" s="61"/>
      <c r="P1678" s="61"/>
      <c r="Q1678" s="61"/>
      <c r="R1678" s="61"/>
      <c r="S1678" s="61"/>
      <c r="T1678" s="61"/>
      <c r="U1678" s="61"/>
      <c r="V1678" s="61"/>
      <c r="W1678" s="61"/>
      <c r="X1678" s="61"/>
      <c r="Y1678" s="61"/>
      <c r="Z1678" s="61"/>
      <c r="AA1678" s="61"/>
      <c r="AB1678" s="61"/>
      <c r="AC1678" s="61"/>
      <c r="AD1678" s="61"/>
      <c r="AE1678" s="61"/>
      <c r="AF1678" s="61"/>
      <c r="AG1678" s="61"/>
      <c r="AH1678" s="61"/>
      <c r="AI1678" s="61"/>
      <c r="AJ1678" s="61"/>
      <c r="AK1678" s="61"/>
      <c r="AL1678" s="56"/>
      <c r="AM1678" s="22"/>
      <c r="AN1678" s="22"/>
      <c r="AO1678" s="22"/>
      <c r="AP1678" s="22"/>
      <c r="AQ1678" s="22"/>
      <c r="AR1678" s="22"/>
      <c r="AS1678" s="22"/>
      <c r="AT1678" s="22"/>
      <c r="AU1678" s="22"/>
      <c r="AV1678" s="22"/>
      <c r="AW1678" s="22"/>
      <c r="AX1678" s="22"/>
      <c r="AY1678" s="22"/>
      <c r="AZ1678" s="22"/>
      <c r="BA1678" s="22"/>
      <c r="BB1678" s="22"/>
      <c r="BC1678" s="22"/>
      <c r="BD1678" s="22"/>
      <c r="BE1678" s="22"/>
      <c r="BF1678" s="22"/>
      <c r="BG1678" s="22"/>
      <c r="BH1678" s="22"/>
      <c r="BI1678" s="22"/>
      <c r="BJ1678" s="22"/>
      <c r="BK1678" s="22"/>
      <c r="BL1678" s="22"/>
      <c r="BM1678" s="22"/>
      <c r="BN1678" s="22"/>
      <c r="BO1678" s="22"/>
      <c r="BP1678" s="22"/>
      <c r="BQ1678" s="22"/>
      <c r="BR1678" s="22"/>
      <c r="BS1678" s="22"/>
      <c r="BT1678" s="22"/>
      <c r="BU1678" s="22"/>
      <c r="BV1678" s="22"/>
      <c r="BW1678" s="22"/>
      <c r="BX1678" s="22"/>
      <c r="BY1678" s="22"/>
      <c r="BZ1678" s="22"/>
      <c r="CA1678" s="22"/>
      <c r="CB1678" s="22"/>
      <c r="CC1678" s="22"/>
      <c r="CD1678" s="22"/>
      <c r="CE1678" s="22"/>
      <c r="CF1678" s="22"/>
      <c r="CG1678" s="22"/>
      <c r="CH1678" s="22"/>
      <c r="CI1678" s="22"/>
      <c r="CJ1678" s="22"/>
      <c r="CK1678" s="22"/>
      <c r="CL1678" s="22"/>
      <c r="CM1678" s="22"/>
      <c r="CN1678" s="22"/>
      <c r="CO1678" s="22"/>
      <c r="CP1678" s="22"/>
      <c r="CQ1678" s="22"/>
      <c r="CR1678" s="22"/>
      <c r="CS1678" s="22"/>
      <c r="CT1678" s="22"/>
      <c r="CU1678" s="22"/>
      <c r="CV1678" s="22"/>
      <c r="CW1678" s="22"/>
      <c r="CX1678" s="22"/>
      <c r="CY1678" s="22"/>
      <c r="CZ1678" s="22"/>
      <c r="DA1678" s="22"/>
      <c r="DB1678" s="22"/>
    </row>
    <row r="1679" spans="1:106" s="23" customFormat="1" ht="15" customHeight="1" x14ac:dyDescent="0.2">
      <c r="A1679" s="60"/>
      <c r="B1679" s="60"/>
      <c r="C1679" s="60"/>
      <c r="D1679" s="60"/>
      <c r="E1679" s="60"/>
      <c r="F1679" s="60"/>
      <c r="G1679" s="60"/>
      <c r="H1679" s="61"/>
      <c r="I1679" s="61"/>
      <c r="J1679" s="61"/>
      <c r="K1679" s="61"/>
      <c r="L1679" s="61"/>
      <c r="M1679" s="61"/>
      <c r="N1679" s="61"/>
      <c r="O1679" s="61"/>
      <c r="P1679" s="61"/>
      <c r="Q1679" s="61"/>
      <c r="R1679" s="61"/>
      <c r="S1679" s="61"/>
      <c r="T1679" s="61"/>
      <c r="U1679" s="61"/>
      <c r="V1679" s="61"/>
      <c r="W1679" s="61"/>
      <c r="X1679" s="61"/>
      <c r="Y1679" s="61"/>
      <c r="Z1679" s="61"/>
      <c r="AA1679" s="61"/>
      <c r="AB1679" s="61"/>
      <c r="AC1679" s="61"/>
      <c r="AD1679" s="61"/>
      <c r="AE1679" s="61"/>
      <c r="AF1679" s="61"/>
      <c r="AG1679" s="61"/>
      <c r="AH1679" s="61"/>
      <c r="AI1679" s="61"/>
      <c r="AJ1679" s="61"/>
      <c r="AK1679" s="61"/>
      <c r="AL1679" s="56"/>
      <c r="AM1679" s="22"/>
      <c r="AN1679" s="22"/>
      <c r="AO1679" s="22"/>
      <c r="AP1679" s="22"/>
      <c r="AQ1679" s="22"/>
      <c r="AR1679" s="22"/>
      <c r="AS1679" s="22"/>
      <c r="AT1679" s="22"/>
      <c r="AU1679" s="22"/>
      <c r="AV1679" s="22"/>
      <c r="AW1679" s="22"/>
      <c r="AX1679" s="22"/>
      <c r="AY1679" s="22"/>
      <c r="AZ1679" s="22"/>
      <c r="BA1679" s="22"/>
      <c r="BB1679" s="22"/>
      <c r="BC1679" s="22"/>
      <c r="BD1679" s="22"/>
      <c r="BE1679" s="22"/>
      <c r="BF1679" s="22"/>
      <c r="BG1679" s="22"/>
      <c r="BH1679" s="22"/>
      <c r="BI1679" s="22"/>
      <c r="BJ1679" s="22"/>
      <c r="BK1679" s="22"/>
      <c r="BL1679" s="22"/>
      <c r="BM1679" s="22"/>
      <c r="BN1679" s="22"/>
      <c r="BO1679" s="22"/>
      <c r="BP1679" s="22"/>
      <c r="BQ1679" s="22"/>
      <c r="BR1679" s="22"/>
      <c r="BS1679" s="22"/>
      <c r="BT1679" s="22"/>
      <c r="BU1679" s="22"/>
      <c r="BV1679" s="22"/>
      <c r="BW1679" s="22"/>
      <c r="BX1679" s="22"/>
      <c r="BY1679" s="22"/>
      <c r="BZ1679" s="22"/>
      <c r="CA1679" s="22"/>
      <c r="CB1679" s="22"/>
      <c r="CC1679" s="22"/>
      <c r="CD1679" s="22"/>
      <c r="CE1679" s="22"/>
      <c r="CF1679" s="22"/>
      <c r="CG1679" s="22"/>
      <c r="CH1679" s="22"/>
      <c r="CI1679" s="22"/>
      <c r="CJ1679" s="22"/>
      <c r="CK1679" s="22"/>
      <c r="CL1679" s="22"/>
      <c r="CM1679" s="22"/>
      <c r="CN1679" s="22"/>
      <c r="CO1679" s="22"/>
      <c r="CP1679" s="22"/>
      <c r="CQ1679" s="22"/>
      <c r="CR1679" s="22"/>
      <c r="CS1679" s="22"/>
      <c r="CT1679" s="22"/>
      <c r="CU1679" s="22"/>
      <c r="CV1679" s="22"/>
      <c r="CW1679" s="22"/>
      <c r="CX1679" s="22"/>
      <c r="CY1679" s="22"/>
      <c r="CZ1679" s="22"/>
      <c r="DA1679" s="22"/>
      <c r="DB1679" s="22"/>
    </row>
    <row r="1680" spans="1:106" s="23" customFormat="1" ht="15" customHeight="1" x14ac:dyDescent="0.2">
      <c r="A1680" s="60"/>
      <c r="B1680" s="60"/>
      <c r="C1680" s="60"/>
      <c r="D1680" s="60"/>
      <c r="E1680" s="60"/>
      <c r="F1680" s="60"/>
      <c r="G1680" s="60"/>
      <c r="H1680" s="61"/>
      <c r="I1680" s="61"/>
      <c r="J1680" s="61"/>
      <c r="K1680" s="61"/>
      <c r="L1680" s="61"/>
      <c r="M1680" s="61"/>
      <c r="N1680" s="61"/>
      <c r="O1680" s="61"/>
      <c r="P1680" s="61"/>
      <c r="Q1680" s="61"/>
      <c r="R1680" s="61"/>
      <c r="S1680" s="61"/>
      <c r="T1680" s="61"/>
      <c r="U1680" s="61"/>
      <c r="V1680" s="61"/>
      <c r="W1680" s="61"/>
      <c r="X1680" s="61"/>
      <c r="Y1680" s="61"/>
      <c r="Z1680" s="61"/>
      <c r="AA1680" s="61"/>
      <c r="AB1680" s="61"/>
      <c r="AC1680" s="61"/>
      <c r="AD1680" s="61"/>
      <c r="AE1680" s="61"/>
      <c r="AF1680" s="61"/>
      <c r="AG1680" s="61"/>
      <c r="AH1680" s="61"/>
      <c r="AI1680" s="61"/>
      <c r="AJ1680" s="61"/>
      <c r="AK1680" s="61"/>
      <c r="AL1680" s="56"/>
      <c r="AM1680" s="22"/>
      <c r="AN1680" s="22"/>
      <c r="AO1680" s="22"/>
      <c r="AP1680" s="22"/>
      <c r="AQ1680" s="22"/>
      <c r="AR1680" s="22"/>
      <c r="AS1680" s="22"/>
      <c r="AT1680" s="22"/>
      <c r="AU1680" s="22"/>
      <c r="AV1680" s="22"/>
      <c r="AW1680" s="22"/>
      <c r="AX1680" s="22"/>
      <c r="AY1680" s="22"/>
      <c r="AZ1680" s="22"/>
      <c r="BA1680" s="22"/>
      <c r="BB1680" s="22"/>
      <c r="BC1680" s="22"/>
      <c r="BD1680" s="22"/>
      <c r="BE1680" s="22"/>
      <c r="BF1680" s="22"/>
      <c r="BG1680" s="22"/>
      <c r="BH1680" s="22"/>
      <c r="BI1680" s="22"/>
      <c r="BJ1680" s="22"/>
      <c r="BK1680" s="22"/>
      <c r="BL1680" s="22"/>
      <c r="BM1680" s="22"/>
      <c r="BN1680" s="22"/>
      <c r="BO1680" s="22"/>
      <c r="BP1680" s="22"/>
      <c r="BQ1680" s="22"/>
      <c r="BR1680" s="22"/>
      <c r="BS1680" s="22"/>
      <c r="BT1680" s="22"/>
      <c r="BU1680" s="22"/>
      <c r="BV1680" s="22"/>
      <c r="BW1680" s="22"/>
      <c r="BX1680" s="22"/>
      <c r="BY1680" s="22"/>
      <c r="BZ1680" s="22"/>
      <c r="CA1680" s="22"/>
      <c r="CB1680" s="22"/>
      <c r="CC1680" s="22"/>
      <c r="CD1680" s="22"/>
      <c r="CE1680" s="22"/>
      <c r="CF1680" s="22"/>
      <c r="CG1680" s="22"/>
      <c r="CH1680" s="22"/>
      <c r="CI1680" s="22"/>
      <c r="CJ1680" s="22"/>
      <c r="CK1680" s="22"/>
      <c r="CL1680" s="22"/>
      <c r="CM1680" s="22"/>
      <c r="CN1680" s="22"/>
      <c r="CO1680" s="22"/>
      <c r="CP1680" s="22"/>
      <c r="CQ1680" s="22"/>
      <c r="CR1680" s="22"/>
      <c r="CS1680" s="22"/>
      <c r="CT1680" s="22"/>
      <c r="CU1680" s="22"/>
      <c r="CV1680" s="22"/>
      <c r="CW1680" s="22"/>
      <c r="CX1680" s="22"/>
      <c r="CY1680" s="22"/>
      <c r="CZ1680" s="22"/>
      <c r="DA1680" s="22"/>
      <c r="DB1680" s="22"/>
    </row>
    <row r="1681" spans="1:106" s="23" customFormat="1" ht="15" customHeight="1" x14ac:dyDescent="0.2">
      <c r="A1681" s="60"/>
      <c r="B1681" s="60"/>
      <c r="C1681" s="60"/>
      <c r="D1681" s="60"/>
      <c r="E1681" s="60"/>
      <c r="F1681" s="60"/>
      <c r="G1681" s="60"/>
      <c r="H1681" s="61"/>
      <c r="I1681" s="61"/>
      <c r="J1681" s="61"/>
      <c r="K1681" s="61"/>
      <c r="L1681" s="61"/>
      <c r="M1681" s="61"/>
      <c r="N1681" s="61"/>
      <c r="O1681" s="61"/>
      <c r="P1681" s="61"/>
      <c r="Q1681" s="61"/>
      <c r="R1681" s="61"/>
      <c r="S1681" s="61"/>
      <c r="T1681" s="61"/>
      <c r="U1681" s="61"/>
      <c r="V1681" s="61"/>
      <c r="W1681" s="61"/>
      <c r="X1681" s="61"/>
      <c r="Y1681" s="61"/>
      <c r="Z1681" s="61"/>
      <c r="AA1681" s="61"/>
      <c r="AB1681" s="61"/>
      <c r="AC1681" s="61"/>
      <c r="AD1681" s="61"/>
      <c r="AE1681" s="61"/>
      <c r="AF1681" s="61"/>
      <c r="AG1681" s="61"/>
      <c r="AH1681" s="61"/>
      <c r="AI1681" s="61"/>
      <c r="AJ1681" s="61"/>
      <c r="AK1681" s="61"/>
      <c r="AL1681" s="56"/>
      <c r="AM1681" s="22"/>
      <c r="AN1681" s="22"/>
      <c r="AO1681" s="22"/>
      <c r="AP1681" s="22"/>
      <c r="AQ1681" s="22"/>
      <c r="AR1681" s="22"/>
      <c r="AS1681" s="22"/>
      <c r="AT1681" s="22"/>
      <c r="AU1681" s="22"/>
      <c r="AV1681" s="22"/>
      <c r="AW1681" s="22"/>
      <c r="AX1681" s="22"/>
      <c r="AY1681" s="22"/>
      <c r="AZ1681" s="22"/>
      <c r="BA1681" s="22"/>
      <c r="BB1681" s="22"/>
      <c r="BC1681" s="22"/>
      <c r="BD1681" s="22"/>
      <c r="BE1681" s="22"/>
      <c r="BF1681" s="22"/>
      <c r="BG1681" s="22"/>
      <c r="BH1681" s="22"/>
      <c r="BI1681" s="22"/>
      <c r="BJ1681" s="22"/>
      <c r="BK1681" s="22"/>
      <c r="BL1681" s="22"/>
      <c r="BM1681" s="22"/>
      <c r="BN1681" s="22"/>
      <c r="BO1681" s="22"/>
      <c r="BP1681" s="22"/>
      <c r="BQ1681" s="22"/>
      <c r="BR1681" s="22"/>
      <c r="BS1681" s="22"/>
      <c r="BT1681" s="22"/>
      <c r="BU1681" s="22"/>
      <c r="BV1681" s="22"/>
      <c r="BW1681" s="22"/>
      <c r="BX1681" s="22"/>
      <c r="BY1681" s="22"/>
      <c r="BZ1681" s="22"/>
      <c r="CA1681" s="22"/>
      <c r="CB1681" s="22"/>
      <c r="CC1681" s="22"/>
      <c r="CD1681" s="22"/>
      <c r="CE1681" s="22"/>
      <c r="CF1681" s="22"/>
      <c r="CG1681" s="22"/>
      <c r="CH1681" s="22"/>
      <c r="CI1681" s="22"/>
      <c r="CJ1681" s="22"/>
      <c r="CK1681" s="22"/>
      <c r="CL1681" s="22"/>
      <c r="CM1681" s="22"/>
      <c r="CN1681" s="22"/>
      <c r="CO1681" s="22"/>
      <c r="CP1681" s="22"/>
      <c r="CQ1681" s="22"/>
      <c r="CR1681" s="22"/>
      <c r="CS1681" s="22"/>
      <c r="CT1681" s="22"/>
      <c r="CU1681" s="22"/>
      <c r="CV1681" s="22"/>
      <c r="CW1681" s="22"/>
      <c r="CX1681" s="22"/>
      <c r="CY1681" s="22"/>
      <c r="CZ1681" s="22"/>
      <c r="DA1681" s="22"/>
      <c r="DB1681" s="22"/>
    </row>
    <row r="1682" spans="1:106" s="23" customFormat="1" ht="15" customHeight="1" x14ac:dyDescent="0.2">
      <c r="A1682" s="60"/>
      <c r="B1682" s="60"/>
      <c r="C1682" s="60"/>
      <c r="D1682" s="60"/>
      <c r="E1682" s="60"/>
      <c r="F1682" s="60"/>
      <c r="G1682" s="60"/>
      <c r="H1682" s="61"/>
      <c r="I1682" s="61"/>
      <c r="J1682" s="61"/>
      <c r="K1682" s="61"/>
      <c r="L1682" s="61"/>
      <c r="M1682" s="61"/>
      <c r="N1682" s="61"/>
      <c r="O1682" s="61"/>
      <c r="P1682" s="61"/>
      <c r="Q1682" s="61"/>
      <c r="R1682" s="61"/>
      <c r="S1682" s="61"/>
      <c r="T1682" s="61"/>
      <c r="U1682" s="61"/>
      <c r="V1682" s="61"/>
      <c r="W1682" s="61"/>
      <c r="X1682" s="61"/>
      <c r="Y1682" s="61"/>
      <c r="Z1682" s="61"/>
      <c r="AA1682" s="61"/>
      <c r="AB1682" s="61"/>
      <c r="AC1682" s="61"/>
      <c r="AD1682" s="61"/>
      <c r="AE1682" s="61"/>
      <c r="AF1682" s="61"/>
      <c r="AG1682" s="61"/>
      <c r="AH1682" s="61"/>
      <c r="AI1682" s="61"/>
      <c r="AJ1682" s="61"/>
      <c r="AK1682" s="61"/>
      <c r="AL1682" s="56"/>
      <c r="AM1682" s="22"/>
      <c r="AN1682" s="22"/>
      <c r="AO1682" s="22"/>
      <c r="AP1682" s="22"/>
      <c r="AQ1682" s="22"/>
      <c r="AR1682" s="22"/>
      <c r="AS1682" s="22"/>
      <c r="AT1682" s="22"/>
      <c r="AU1682" s="22"/>
      <c r="AV1682" s="22"/>
      <c r="AW1682" s="22"/>
      <c r="AX1682" s="22"/>
      <c r="AY1682" s="22"/>
      <c r="AZ1682" s="22"/>
      <c r="BA1682" s="22"/>
      <c r="BB1682" s="22"/>
      <c r="BC1682" s="22"/>
      <c r="BD1682" s="22"/>
      <c r="BE1682" s="22"/>
      <c r="BF1682" s="22"/>
      <c r="BG1682" s="22"/>
      <c r="BH1682" s="22"/>
      <c r="BI1682" s="22"/>
      <c r="BJ1682" s="22"/>
      <c r="BK1682" s="22"/>
      <c r="BL1682" s="22"/>
      <c r="BM1682" s="22"/>
      <c r="BN1682" s="22"/>
      <c r="BO1682" s="22"/>
      <c r="BP1682" s="22"/>
      <c r="BQ1682" s="22"/>
      <c r="BR1682" s="22"/>
      <c r="BS1682" s="22"/>
      <c r="BT1682" s="22"/>
      <c r="BU1682" s="22"/>
      <c r="BV1682" s="22"/>
      <c r="BW1682" s="22"/>
      <c r="BX1682" s="22"/>
      <c r="BY1682" s="22"/>
      <c r="BZ1682" s="22"/>
      <c r="CA1682" s="22"/>
      <c r="CB1682" s="22"/>
      <c r="CC1682" s="22"/>
      <c r="CD1682" s="22"/>
      <c r="CE1682" s="22"/>
      <c r="CF1682" s="22"/>
      <c r="CG1682" s="22"/>
      <c r="CH1682" s="22"/>
      <c r="CI1682" s="22"/>
      <c r="CJ1682" s="22"/>
      <c r="CK1682" s="22"/>
      <c r="CL1682" s="22"/>
      <c r="CM1682" s="22"/>
      <c r="CN1682" s="22"/>
      <c r="CO1682" s="22"/>
      <c r="CP1682" s="22"/>
      <c r="CQ1682" s="22"/>
      <c r="CR1682" s="22"/>
      <c r="CS1682" s="22"/>
      <c r="CT1682" s="22"/>
      <c r="CU1682" s="22"/>
      <c r="CV1682" s="22"/>
      <c r="CW1682" s="22"/>
      <c r="CX1682" s="22"/>
      <c r="CY1682" s="22"/>
      <c r="CZ1682" s="22"/>
      <c r="DA1682" s="22"/>
      <c r="DB1682" s="22"/>
    </row>
    <row r="1683" spans="1:106" s="23" customFormat="1" ht="15" customHeight="1" x14ac:dyDescent="0.2">
      <c r="A1683" s="60"/>
      <c r="B1683" s="60"/>
      <c r="C1683" s="60"/>
      <c r="D1683" s="60"/>
      <c r="E1683" s="60"/>
      <c r="F1683" s="60"/>
      <c r="G1683" s="60"/>
      <c r="H1683" s="61"/>
      <c r="I1683" s="61"/>
      <c r="J1683" s="61"/>
      <c r="K1683" s="61"/>
      <c r="L1683" s="61"/>
      <c r="M1683" s="61"/>
      <c r="N1683" s="61"/>
      <c r="O1683" s="61"/>
      <c r="P1683" s="61"/>
      <c r="Q1683" s="61"/>
      <c r="R1683" s="61"/>
      <c r="S1683" s="61"/>
      <c r="T1683" s="61"/>
      <c r="U1683" s="61"/>
      <c r="V1683" s="61"/>
      <c r="W1683" s="61"/>
      <c r="X1683" s="61"/>
      <c r="Y1683" s="61"/>
      <c r="Z1683" s="61"/>
      <c r="AA1683" s="61"/>
      <c r="AB1683" s="61"/>
      <c r="AC1683" s="61"/>
      <c r="AD1683" s="61"/>
      <c r="AE1683" s="61"/>
      <c r="AF1683" s="61"/>
      <c r="AG1683" s="61"/>
      <c r="AH1683" s="61"/>
      <c r="AI1683" s="61"/>
      <c r="AJ1683" s="61"/>
      <c r="AK1683" s="61"/>
      <c r="AL1683" s="56"/>
      <c r="AM1683" s="22"/>
      <c r="AN1683" s="22"/>
      <c r="AO1683" s="22"/>
      <c r="AP1683" s="22"/>
      <c r="AQ1683" s="22"/>
      <c r="AR1683" s="22"/>
      <c r="AS1683" s="22"/>
      <c r="AT1683" s="22"/>
      <c r="AU1683" s="22"/>
      <c r="AV1683" s="22"/>
      <c r="AW1683" s="22"/>
      <c r="AX1683" s="22"/>
      <c r="AY1683" s="22"/>
      <c r="AZ1683" s="22"/>
      <c r="BA1683" s="22"/>
      <c r="BB1683" s="22"/>
      <c r="BC1683" s="22"/>
      <c r="BD1683" s="22"/>
      <c r="BE1683" s="22"/>
      <c r="BF1683" s="22"/>
      <c r="BG1683" s="22"/>
      <c r="BH1683" s="22"/>
      <c r="BI1683" s="22"/>
      <c r="BJ1683" s="22"/>
      <c r="BK1683" s="22"/>
      <c r="BL1683" s="22"/>
      <c r="BM1683" s="22"/>
      <c r="BN1683" s="22"/>
      <c r="BO1683" s="22"/>
      <c r="BP1683" s="22"/>
      <c r="BQ1683" s="22"/>
      <c r="BR1683" s="22"/>
      <c r="BS1683" s="22"/>
      <c r="BT1683" s="22"/>
      <c r="BU1683" s="22"/>
      <c r="BV1683" s="22"/>
      <c r="BW1683" s="22"/>
      <c r="BX1683" s="22"/>
      <c r="BY1683" s="22"/>
      <c r="BZ1683" s="22"/>
      <c r="CA1683" s="22"/>
      <c r="CB1683" s="22"/>
      <c r="CC1683" s="22"/>
      <c r="CD1683" s="22"/>
      <c r="CE1683" s="22"/>
      <c r="CF1683" s="22"/>
      <c r="CG1683" s="22"/>
      <c r="CH1683" s="22"/>
      <c r="CI1683" s="22"/>
      <c r="CJ1683" s="22"/>
      <c r="CK1683" s="22"/>
      <c r="CL1683" s="22"/>
      <c r="CM1683" s="22"/>
      <c r="CN1683" s="22"/>
      <c r="CO1683" s="22"/>
      <c r="CP1683" s="22"/>
      <c r="CQ1683" s="22"/>
      <c r="CR1683" s="22"/>
      <c r="CS1683" s="22"/>
      <c r="CT1683" s="22"/>
      <c r="CU1683" s="22"/>
      <c r="CV1683" s="22"/>
      <c r="CW1683" s="22"/>
      <c r="CX1683" s="22"/>
      <c r="CY1683" s="22"/>
      <c r="CZ1683" s="22"/>
      <c r="DA1683" s="22"/>
      <c r="DB1683" s="22"/>
    </row>
    <row r="1684" spans="1:106" s="23" customFormat="1" ht="15" customHeight="1" x14ac:dyDescent="0.2">
      <c r="A1684" s="60"/>
      <c r="B1684" s="60"/>
      <c r="C1684" s="60"/>
      <c r="D1684" s="60"/>
      <c r="E1684" s="60"/>
      <c r="F1684" s="60"/>
      <c r="G1684" s="60"/>
      <c r="H1684" s="61"/>
      <c r="I1684" s="61"/>
      <c r="J1684" s="61"/>
      <c r="K1684" s="61"/>
      <c r="L1684" s="61"/>
      <c r="M1684" s="61"/>
      <c r="N1684" s="61"/>
      <c r="O1684" s="61"/>
      <c r="P1684" s="61"/>
      <c r="Q1684" s="61"/>
      <c r="R1684" s="61"/>
      <c r="S1684" s="61"/>
      <c r="T1684" s="61"/>
      <c r="U1684" s="61"/>
      <c r="V1684" s="61"/>
      <c r="W1684" s="61"/>
      <c r="X1684" s="61"/>
      <c r="Y1684" s="61"/>
      <c r="Z1684" s="61"/>
      <c r="AA1684" s="61"/>
      <c r="AB1684" s="61"/>
      <c r="AC1684" s="61"/>
      <c r="AD1684" s="61"/>
      <c r="AE1684" s="61"/>
      <c r="AF1684" s="61"/>
      <c r="AG1684" s="61"/>
      <c r="AH1684" s="61"/>
      <c r="AI1684" s="61"/>
      <c r="AJ1684" s="61"/>
      <c r="AK1684" s="61"/>
      <c r="AL1684" s="56"/>
      <c r="AM1684" s="22"/>
      <c r="AN1684" s="22"/>
      <c r="AO1684" s="22"/>
      <c r="AP1684" s="22"/>
      <c r="AQ1684" s="22"/>
      <c r="AR1684" s="22"/>
      <c r="AS1684" s="22"/>
      <c r="AT1684" s="22"/>
      <c r="AU1684" s="22"/>
      <c r="AV1684" s="22"/>
      <c r="AW1684" s="22"/>
      <c r="AX1684" s="22"/>
      <c r="AY1684" s="22"/>
      <c r="AZ1684" s="22"/>
      <c r="BA1684" s="22"/>
      <c r="BB1684" s="22"/>
      <c r="BC1684" s="22"/>
      <c r="BD1684" s="22"/>
      <c r="BE1684" s="22"/>
      <c r="BF1684" s="22"/>
      <c r="BG1684" s="22"/>
      <c r="BH1684" s="22"/>
      <c r="BI1684" s="22"/>
      <c r="BJ1684" s="22"/>
      <c r="BK1684" s="22"/>
      <c r="BL1684" s="22"/>
      <c r="BM1684" s="22"/>
      <c r="BN1684" s="22"/>
      <c r="BO1684" s="22"/>
      <c r="BP1684" s="22"/>
      <c r="BQ1684" s="22"/>
      <c r="BR1684" s="22"/>
      <c r="BS1684" s="22"/>
      <c r="BT1684" s="22"/>
      <c r="BU1684" s="22"/>
      <c r="BV1684" s="22"/>
      <c r="BW1684" s="22"/>
      <c r="BX1684" s="22"/>
      <c r="BY1684" s="22"/>
      <c r="BZ1684" s="22"/>
      <c r="CA1684" s="22"/>
      <c r="CB1684" s="22"/>
      <c r="CC1684" s="22"/>
      <c r="CD1684" s="22"/>
      <c r="CE1684" s="22"/>
      <c r="CF1684" s="22"/>
      <c r="CG1684" s="22"/>
      <c r="CH1684" s="22"/>
      <c r="CI1684" s="22"/>
      <c r="CJ1684" s="22"/>
      <c r="CK1684" s="22"/>
      <c r="CL1684" s="22"/>
      <c r="CM1684" s="22"/>
      <c r="CN1684" s="22"/>
      <c r="CO1684" s="22"/>
      <c r="CP1684" s="22"/>
      <c r="CQ1684" s="22"/>
      <c r="CR1684" s="22"/>
      <c r="CS1684" s="22"/>
      <c r="CT1684" s="22"/>
      <c r="CU1684" s="22"/>
      <c r="CV1684" s="22"/>
      <c r="CW1684" s="22"/>
      <c r="CX1684" s="22"/>
      <c r="CY1684" s="22"/>
      <c r="CZ1684" s="22"/>
      <c r="DA1684" s="22"/>
      <c r="DB1684" s="22"/>
    </row>
    <row r="1685" spans="1:106" s="23" customFormat="1" ht="15" customHeight="1" x14ac:dyDescent="0.2">
      <c r="A1685" s="60"/>
      <c r="B1685" s="60"/>
      <c r="C1685" s="60"/>
      <c r="D1685" s="60"/>
      <c r="E1685" s="60"/>
      <c r="F1685" s="60"/>
      <c r="G1685" s="60"/>
      <c r="H1685" s="61"/>
      <c r="I1685" s="61"/>
      <c r="J1685" s="61"/>
      <c r="K1685" s="61"/>
      <c r="L1685" s="61"/>
      <c r="M1685" s="61"/>
      <c r="N1685" s="61"/>
      <c r="O1685" s="61"/>
      <c r="P1685" s="61"/>
      <c r="Q1685" s="61"/>
      <c r="R1685" s="61"/>
      <c r="S1685" s="61"/>
      <c r="T1685" s="61"/>
      <c r="U1685" s="61"/>
      <c r="V1685" s="61"/>
      <c r="W1685" s="61"/>
      <c r="X1685" s="61"/>
      <c r="Y1685" s="61"/>
      <c r="Z1685" s="61"/>
      <c r="AA1685" s="61"/>
      <c r="AB1685" s="61"/>
      <c r="AC1685" s="61"/>
      <c r="AD1685" s="61"/>
      <c r="AE1685" s="61"/>
      <c r="AF1685" s="61"/>
      <c r="AG1685" s="61"/>
      <c r="AH1685" s="61"/>
      <c r="AI1685" s="61"/>
      <c r="AJ1685" s="61"/>
      <c r="AK1685" s="61"/>
      <c r="AL1685" s="56"/>
      <c r="AM1685" s="22"/>
      <c r="AN1685" s="22"/>
      <c r="AO1685" s="22"/>
      <c r="AP1685" s="22"/>
      <c r="AQ1685" s="22"/>
      <c r="AR1685" s="22"/>
      <c r="AS1685" s="22"/>
      <c r="AT1685" s="22"/>
      <c r="AU1685" s="22"/>
      <c r="AV1685" s="22"/>
      <c r="AW1685" s="22"/>
      <c r="AX1685" s="22"/>
      <c r="AY1685" s="22"/>
      <c r="AZ1685" s="22"/>
      <c r="BA1685" s="22"/>
      <c r="BB1685" s="22"/>
      <c r="BC1685" s="22"/>
      <c r="BD1685" s="22"/>
      <c r="BE1685" s="22"/>
      <c r="BF1685" s="22"/>
      <c r="BG1685" s="22"/>
      <c r="BH1685" s="22"/>
      <c r="BI1685" s="22"/>
      <c r="BJ1685" s="22"/>
      <c r="BK1685" s="22"/>
      <c r="BL1685" s="22"/>
      <c r="BM1685" s="22"/>
      <c r="BN1685" s="22"/>
      <c r="BO1685" s="22"/>
      <c r="BP1685" s="22"/>
      <c r="BQ1685" s="22"/>
      <c r="BR1685" s="22"/>
      <c r="BS1685" s="22"/>
      <c r="BT1685" s="22"/>
      <c r="BU1685" s="22"/>
      <c r="BV1685" s="22"/>
      <c r="BW1685" s="22"/>
      <c r="BX1685" s="22"/>
      <c r="BY1685" s="22"/>
      <c r="BZ1685" s="22"/>
      <c r="CA1685" s="22"/>
      <c r="CB1685" s="22"/>
      <c r="CC1685" s="22"/>
      <c r="CD1685" s="22"/>
      <c r="CE1685" s="22"/>
      <c r="CF1685" s="22"/>
      <c r="CG1685" s="22"/>
      <c r="CH1685" s="22"/>
      <c r="CI1685" s="22"/>
      <c r="CJ1685" s="22"/>
      <c r="CK1685" s="22"/>
      <c r="CL1685" s="22"/>
      <c r="CM1685" s="22"/>
      <c r="CN1685" s="22"/>
      <c r="CO1685" s="22"/>
      <c r="CP1685" s="22"/>
      <c r="CQ1685" s="22"/>
      <c r="CR1685" s="22"/>
      <c r="CS1685" s="22"/>
      <c r="CT1685" s="22"/>
      <c r="CU1685" s="22"/>
      <c r="CV1685" s="22"/>
      <c r="CW1685" s="22"/>
      <c r="CX1685" s="22"/>
      <c r="CY1685" s="22"/>
      <c r="CZ1685" s="22"/>
      <c r="DA1685" s="22"/>
      <c r="DB1685" s="22"/>
    </row>
    <row r="1686" spans="1:106" s="23" customFormat="1" ht="15" customHeight="1" x14ac:dyDescent="0.2">
      <c r="A1686" s="60"/>
      <c r="B1686" s="60"/>
      <c r="C1686" s="60"/>
      <c r="D1686" s="60"/>
      <c r="E1686" s="60"/>
      <c r="F1686" s="60"/>
      <c r="G1686" s="60"/>
      <c r="H1686" s="61"/>
      <c r="I1686" s="61"/>
      <c r="J1686" s="61"/>
      <c r="K1686" s="61"/>
      <c r="L1686" s="61"/>
      <c r="M1686" s="61"/>
      <c r="N1686" s="61"/>
      <c r="O1686" s="61"/>
      <c r="P1686" s="61"/>
      <c r="Q1686" s="61"/>
      <c r="R1686" s="61"/>
      <c r="S1686" s="61"/>
      <c r="T1686" s="61"/>
      <c r="U1686" s="61"/>
      <c r="V1686" s="61"/>
      <c r="W1686" s="61"/>
      <c r="X1686" s="61"/>
      <c r="Y1686" s="61"/>
      <c r="Z1686" s="61"/>
      <c r="AA1686" s="61"/>
      <c r="AB1686" s="61"/>
      <c r="AC1686" s="61"/>
      <c r="AD1686" s="61"/>
      <c r="AE1686" s="61"/>
      <c r="AF1686" s="61"/>
      <c r="AG1686" s="61"/>
      <c r="AH1686" s="61"/>
      <c r="AI1686" s="61"/>
      <c r="AJ1686" s="61"/>
      <c r="AK1686" s="61"/>
      <c r="AL1686" s="56"/>
      <c r="AM1686" s="22"/>
      <c r="AN1686" s="22"/>
      <c r="AO1686" s="22"/>
      <c r="AP1686" s="22"/>
      <c r="AQ1686" s="22"/>
      <c r="AR1686" s="22"/>
      <c r="AS1686" s="22"/>
      <c r="AT1686" s="22"/>
      <c r="AU1686" s="22"/>
      <c r="AV1686" s="22"/>
      <c r="AW1686" s="22"/>
      <c r="AX1686" s="22"/>
      <c r="AY1686" s="22"/>
      <c r="AZ1686" s="22"/>
      <c r="BA1686" s="22"/>
      <c r="BB1686" s="22"/>
      <c r="BC1686" s="22"/>
      <c r="BD1686" s="22"/>
      <c r="BE1686" s="22"/>
      <c r="BF1686" s="22"/>
      <c r="BG1686" s="22"/>
      <c r="BH1686" s="22"/>
      <c r="BI1686" s="22"/>
      <c r="BJ1686" s="22"/>
      <c r="BK1686" s="22"/>
      <c r="BL1686" s="22"/>
      <c r="BM1686" s="22"/>
      <c r="BN1686" s="22"/>
      <c r="BO1686" s="22"/>
      <c r="BP1686" s="22"/>
      <c r="BQ1686" s="22"/>
      <c r="BR1686" s="22"/>
      <c r="BS1686" s="22"/>
      <c r="BT1686" s="22"/>
      <c r="BU1686" s="22"/>
      <c r="BV1686" s="22"/>
      <c r="BW1686" s="22"/>
      <c r="BX1686" s="22"/>
      <c r="BY1686" s="22"/>
      <c r="BZ1686" s="22"/>
      <c r="CA1686" s="22"/>
      <c r="CB1686" s="22"/>
      <c r="CC1686" s="22"/>
      <c r="CD1686" s="22"/>
      <c r="CE1686" s="22"/>
      <c r="CF1686" s="22"/>
      <c r="CG1686" s="22"/>
      <c r="CH1686" s="22"/>
      <c r="CI1686" s="22"/>
      <c r="CJ1686" s="22"/>
      <c r="CK1686" s="22"/>
      <c r="CL1686" s="22"/>
      <c r="CM1686" s="22"/>
      <c r="CN1686" s="22"/>
      <c r="CO1686" s="22"/>
      <c r="CP1686" s="22"/>
      <c r="CQ1686" s="22"/>
      <c r="CR1686" s="22"/>
      <c r="CS1686" s="22"/>
      <c r="CT1686" s="22"/>
      <c r="CU1686" s="22"/>
      <c r="CV1686" s="22"/>
      <c r="CW1686" s="22"/>
      <c r="CX1686" s="22"/>
      <c r="CY1686" s="22"/>
      <c r="CZ1686" s="22"/>
      <c r="DA1686" s="22"/>
      <c r="DB1686" s="22"/>
    </row>
    <row r="1687" spans="1:106" s="23" customFormat="1" ht="15" customHeight="1" x14ac:dyDescent="0.2">
      <c r="A1687" s="60"/>
      <c r="B1687" s="60"/>
      <c r="C1687" s="60"/>
      <c r="D1687" s="60"/>
      <c r="E1687" s="60"/>
      <c r="F1687" s="60"/>
      <c r="G1687" s="60"/>
      <c r="H1687" s="61"/>
      <c r="I1687" s="61"/>
      <c r="J1687" s="61"/>
      <c r="K1687" s="61"/>
      <c r="L1687" s="61"/>
      <c r="M1687" s="61"/>
      <c r="N1687" s="61"/>
      <c r="O1687" s="61"/>
      <c r="P1687" s="61"/>
      <c r="Q1687" s="61"/>
      <c r="R1687" s="61"/>
      <c r="S1687" s="61"/>
      <c r="T1687" s="61"/>
      <c r="U1687" s="61"/>
      <c r="V1687" s="61"/>
      <c r="W1687" s="61"/>
      <c r="X1687" s="61"/>
      <c r="Y1687" s="61"/>
      <c r="Z1687" s="61"/>
      <c r="AA1687" s="61"/>
      <c r="AB1687" s="61"/>
      <c r="AC1687" s="61"/>
      <c r="AD1687" s="61"/>
      <c r="AE1687" s="61"/>
      <c r="AF1687" s="61"/>
      <c r="AG1687" s="61"/>
      <c r="AH1687" s="61"/>
      <c r="AI1687" s="61"/>
      <c r="AJ1687" s="61"/>
      <c r="AK1687" s="61"/>
      <c r="AL1687" s="56"/>
      <c r="AM1687" s="22"/>
      <c r="AN1687" s="22"/>
      <c r="AO1687" s="22"/>
      <c r="AP1687" s="22"/>
      <c r="AQ1687" s="22"/>
      <c r="AR1687" s="22"/>
      <c r="AS1687" s="22"/>
      <c r="AT1687" s="22"/>
      <c r="AU1687" s="22"/>
      <c r="AV1687" s="22"/>
      <c r="AW1687" s="22"/>
      <c r="AX1687" s="22"/>
      <c r="AY1687" s="22"/>
      <c r="AZ1687" s="22"/>
      <c r="BA1687" s="22"/>
      <c r="BB1687" s="22"/>
      <c r="BC1687" s="22"/>
      <c r="BD1687" s="22"/>
      <c r="BE1687" s="22"/>
      <c r="BF1687" s="22"/>
      <c r="BG1687" s="22"/>
      <c r="BH1687" s="22"/>
      <c r="BI1687" s="22"/>
      <c r="BJ1687" s="22"/>
      <c r="BK1687" s="22"/>
      <c r="BL1687" s="22"/>
      <c r="BM1687" s="22"/>
      <c r="BN1687" s="22"/>
      <c r="BO1687" s="22"/>
      <c r="BP1687" s="22"/>
      <c r="BQ1687" s="22"/>
      <c r="BR1687" s="22"/>
      <c r="BS1687" s="22"/>
      <c r="BT1687" s="22"/>
      <c r="BU1687" s="22"/>
      <c r="BV1687" s="22"/>
      <c r="BW1687" s="22"/>
      <c r="BX1687" s="22"/>
      <c r="BY1687" s="22"/>
      <c r="BZ1687" s="22"/>
      <c r="CA1687" s="22"/>
      <c r="CB1687" s="22"/>
      <c r="CC1687" s="22"/>
      <c r="CD1687" s="22"/>
      <c r="CE1687" s="22"/>
      <c r="CF1687" s="22"/>
      <c r="CG1687" s="22"/>
      <c r="CH1687" s="22"/>
      <c r="CI1687" s="22"/>
      <c r="CJ1687" s="22"/>
      <c r="CK1687" s="22"/>
      <c r="CL1687" s="22"/>
      <c r="CM1687" s="22"/>
      <c r="CN1687" s="22"/>
      <c r="CO1687" s="22"/>
      <c r="CP1687" s="22"/>
      <c r="CQ1687" s="22"/>
      <c r="CR1687" s="22"/>
      <c r="CS1687" s="22"/>
      <c r="CT1687" s="22"/>
      <c r="CU1687" s="22"/>
      <c r="CV1687" s="22"/>
      <c r="CW1687" s="22"/>
      <c r="CX1687" s="22"/>
      <c r="CY1687" s="22"/>
      <c r="CZ1687" s="22"/>
      <c r="DA1687" s="22"/>
      <c r="DB1687" s="22"/>
    </row>
    <row r="1688" spans="1:106" s="23" customFormat="1" ht="15" customHeight="1" x14ac:dyDescent="0.2">
      <c r="A1688" s="60"/>
      <c r="B1688" s="60"/>
      <c r="C1688" s="60"/>
      <c r="D1688" s="60"/>
      <c r="E1688" s="60"/>
      <c r="F1688" s="60"/>
      <c r="G1688" s="60"/>
      <c r="H1688" s="61"/>
      <c r="I1688" s="61"/>
      <c r="J1688" s="61"/>
      <c r="K1688" s="61"/>
      <c r="L1688" s="61"/>
      <c r="M1688" s="61"/>
      <c r="N1688" s="61"/>
      <c r="O1688" s="61"/>
      <c r="P1688" s="61"/>
      <c r="Q1688" s="61"/>
      <c r="R1688" s="61"/>
      <c r="S1688" s="61"/>
      <c r="T1688" s="61"/>
      <c r="U1688" s="61"/>
      <c r="V1688" s="61"/>
      <c r="W1688" s="61"/>
      <c r="X1688" s="61"/>
      <c r="Y1688" s="61"/>
      <c r="Z1688" s="61"/>
      <c r="AA1688" s="61"/>
      <c r="AB1688" s="61"/>
      <c r="AC1688" s="61"/>
      <c r="AD1688" s="61"/>
      <c r="AE1688" s="61"/>
      <c r="AF1688" s="61"/>
      <c r="AG1688" s="61"/>
      <c r="AH1688" s="61"/>
      <c r="AI1688" s="61"/>
      <c r="AJ1688" s="61"/>
      <c r="AK1688" s="61"/>
      <c r="AL1688" s="56"/>
      <c r="AM1688" s="22"/>
      <c r="AN1688" s="22"/>
      <c r="AO1688" s="22"/>
      <c r="AP1688" s="22"/>
      <c r="AQ1688" s="22"/>
      <c r="AR1688" s="22"/>
      <c r="AS1688" s="22"/>
      <c r="AT1688" s="22"/>
      <c r="AU1688" s="22"/>
      <c r="AV1688" s="22"/>
      <c r="AW1688" s="22"/>
      <c r="AX1688" s="22"/>
      <c r="AY1688" s="22"/>
      <c r="AZ1688" s="22"/>
      <c r="BA1688" s="22"/>
      <c r="BB1688" s="22"/>
      <c r="BC1688" s="22"/>
      <c r="BD1688" s="22"/>
      <c r="BE1688" s="22"/>
      <c r="BF1688" s="22"/>
      <c r="BG1688" s="22"/>
      <c r="BH1688" s="22"/>
      <c r="BI1688" s="22"/>
      <c r="BJ1688" s="22"/>
      <c r="BK1688" s="22"/>
      <c r="BL1688" s="22"/>
      <c r="BM1688" s="22"/>
      <c r="BN1688" s="22"/>
      <c r="BO1688" s="22"/>
      <c r="BP1688" s="22"/>
      <c r="BQ1688" s="22"/>
      <c r="BR1688" s="22"/>
      <c r="BS1688" s="22"/>
      <c r="BT1688" s="22"/>
      <c r="BU1688" s="22"/>
      <c r="BV1688" s="22"/>
      <c r="BW1688" s="22"/>
      <c r="BX1688" s="22"/>
      <c r="BY1688" s="22"/>
      <c r="BZ1688" s="22"/>
      <c r="CA1688" s="22"/>
      <c r="CB1688" s="22"/>
      <c r="CC1688" s="22"/>
      <c r="CD1688" s="22"/>
      <c r="CE1688" s="22"/>
      <c r="CF1688" s="22"/>
      <c r="CG1688" s="22"/>
      <c r="CH1688" s="22"/>
      <c r="CI1688" s="22"/>
      <c r="CJ1688" s="22"/>
      <c r="CK1688" s="22"/>
      <c r="CL1688" s="22"/>
      <c r="CM1688" s="22"/>
      <c r="CN1688" s="22"/>
      <c r="CO1688" s="22"/>
      <c r="CP1688" s="22"/>
      <c r="CQ1688" s="22"/>
      <c r="CR1688" s="22"/>
      <c r="CS1688" s="22"/>
      <c r="CT1688" s="22"/>
      <c r="CU1688" s="22"/>
      <c r="CV1688" s="22"/>
      <c r="CW1688" s="22"/>
      <c r="CX1688" s="22"/>
      <c r="CY1688" s="22"/>
      <c r="CZ1688" s="22"/>
      <c r="DA1688" s="22"/>
      <c r="DB1688" s="22"/>
    </row>
    <row r="1689" spans="1:106" s="23" customFormat="1" ht="15" customHeight="1" x14ac:dyDescent="0.2">
      <c r="A1689" s="60"/>
      <c r="B1689" s="60"/>
      <c r="C1689" s="60"/>
      <c r="D1689" s="60"/>
      <c r="E1689" s="60"/>
      <c r="F1689" s="60"/>
      <c r="G1689" s="60"/>
      <c r="H1689" s="61"/>
      <c r="I1689" s="61"/>
      <c r="J1689" s="61"/>
      <c r="K1689" s="61"/>
      <c r="L1689" s="61"/>
      <c r="M1689" s="61"/>
      <c r="N1689" s="61"/>
      <c r="O1689" s="61"/>
      <c r="P1689" s="61"/>
      <c r="Q1689" s="61"/>
      <c r="R1689" s="61"/>
      <c r="S1689" s="61"/>
      <c r="T1689" s="61"/>
      <c r="U1689" s="61"/>
      <c r="V1689" s="61"/>
      <c r="W1689" s="61"/>
      <c r="X1689" s="61"/>
      <c r="Y1689" s="61"/>
      <c r="Z1689" s="61"/>
      <c r="AA1689" s="61"/>
      <c r="AB1689" s="61"/>
      <c r="AC1689" s="61"/>
      <c r="AD1689" s="61"/>
      <c r="AE1689" s="61"/>
      <c r="AF1689" s="61"/>
      <c r="AG1689" s="61"/>
      <c r="AH1689" s="61"/>
      <c r="AI1689" s="61"/>
      <c r="AJ1689" s="61"/>
      <c r="AK1689" s="61"/>
      <c r="AL1689" s="56"/>
      <c r="AM1689" s="22"/>
      <c r="AN1689" s="22"/>
      <c r="AO1689" s="22"/>
      <c r="AP1689" s="22"/>
      <c r="AQ1689" s="22"/>
      <c r="AR1689" s="22"/>
      <c r="AS1689" s="22"/>
      <c r="AT1689" s="22"/>
      <c r="AU1689" s="22"/>
      <c r="AV1689" s="22"/>
      <c r="AW1689" s="22"/>
      <c r="AX1689" s="22"/>
      <c r="AY1689" s="22"/>
      <c r="AZ1689" s="22"/>
      <c r="BA1689" s="22"/>
      <c r="BB1689" s="22"/>
      <c r="BC1689" s="22"/>
      <c r="BD1689" s="22"/>
      <c r="BE1689" s="22"/>
      <c r="BF1689" s="22"/>
      <c r="BG1689" s="22"/>
      <c r="BH1689" s="22"/>
      <c r="BI1689" s="22"/>
      <c r="BJ1689" s="22"/>
      <c r="BK1689" s="22"/>
      <c r="BL1689" s="22"/>
      <c r="BM1689" s="22"/>
      <c r="BN1689" s="22"/>
      <c r="BO1689" s="22"/>
      <c r="BP1689" s="22"/>
      <c r="BQ1689" s="22"/>
      <c r="BR1689" s="22"/>
      <c r="BS1689" s="22"/>
      <c r="BT1689" s="22"/>
      <c r="BU1689" s="22"/>
      <c r="BV1689" s="22"/>
      <c r="BW1689" s="22"/>
      <c r="BX1689" s="22"/>
      <c r="BY1689" s="22"/>
      <c r="BZ1689" s="22"/>
      <c r="CA1689" s="22"/>
      <c r="CB1689" s="22"/>
      <c r="CC1689" s="22"/>
      <c r="CD1689" s="22"/>
      <c r="CE1689" s="22"/>
      <c r="CF1689" s="22"/>
      <c r="CG1689" s="22"/>
      <c r="CH1689" s="22"/>
      <c r="CI1689" s="22"/>
      <c r="CJ1689" s="22"/>
      <c r="CK1689" s="22"/>
      <c r="CL1689" s="22"/>
      <c r="CM1689" s="22"/>
      <c r="CN1689" s="22"/>
      <c r="CO1689" s="22"/>
      <c r="CP1689" s="22"/>
      <c r="CQ1689" s="22"/>
      <c r="CR1689" s="22"/>
      <c r="CS1689" s="22"/>
      <c r="CT1689" s="22"/>
      <c r="CU1689" s="22"/>
      <c r="CV1689" s="22"/>
      <c r="CW1689" s="22"/>
      <c r="CX1689" s="22"/>
      <c r="CY1689" s="22"/>
      <c r="CZ1689" s="22"/>
      <c r="DA1689" s="22"/>
      <c r="DB1689" s="22"/>
    </row>
    <row r="1690" spans="1:106" s="23" customFormat="1" ht="15" customHeight="1" x14ac:dyDescent="0.2">
      <c r="A1690" s="60"/>
      <c r="B1690" s="60"/>
      <c r="C1690" s="60"/>
      <c r="D1690" s="60"/>
      <c r="E1690" s="60"/>
      <c r="F1690" s="60"/>
      <c r="G1690" s="60"/>
      <c r="H1690" s="61"/>
      <c r="I1690" s="61"/>
      <c r="J1690" s="61"/>
      <c r="K1690" s="61"/>
      <c r="L1690" s="61"/>
      <c r="M1690" s="61"/>
      <c r="N1690" s="61"/>
      <c r="O1690" s="61"/>
      <c r="P1690" s="61"/>
      <c r="Q1690" s="61"/>
      <c r="R1690" s="61"/>
      <c r="S1690" s="61"/>
      <c r="T1690" s="61"/>
      <c r="U1690" s="61"/>
      <c r="V1690" s="61"/>
      <c r="W1690" s="61"/>
      <c r="X1690" s="61"/>
      <c r="Y1690" s="61"/>
      <c r="Z1690" s="61"/>
      <c r="AA1690" s="61"/>
      <c r="AB1690" s="61"/>
      <c r="AC1690" s="61"/>
      <c r="AD1690" s="61"/>
      <c r="AE1690" s="61"/>
      <c r="AF1690" s="61"/>
      <c r="AG1690" s="61"/>
      <c r="AH1690" s="61"/>
      <c r="AI1690" s="61"/>
      <c r="AJ1690" s="61"/>
      <c r="AK1690" s="61"/>
      <c r="AL1690" s="56"/>
      <c r="AM1690" s="22"/>
      <c r="AN1690" s="22"/>
      <c r="AO1690" s="22"/>
      <c r="AP1690" s="22"/>
      <c r="AQ1690" s="22"/>
      <c r="AR1690" s="22"/>
      <c r="AS1690" s="22"/>
      <c r="AT1690" s="22"/>
      <c r="AU1690" s="22"/>
      <c r="AV1690" s="22"/>
      <c r="AW1690" s="22"/>
      <c r="AX1690" s="22"/>
      <c r="AY1690" s="22"/>
      <c r="AZ1690" s="22"/>
      <c r="BA1690" s="22"/>
      <c r="BB1690" s="22"/>
      <c r="BC1690" s="22"/>
      <c r="BD1690" s="22"/>
      <c r="BE1690" s="22"/>
      <c r="BF1690" s="22"/>
      <c r="BG1690" s="22"/>
      <c r="BH1690" s="22"/>
      <c r="BI1690" s="22"/>
      <c r="BJ1690" s="22"/>
      <c r="BK1690" s="22"/>
      <c r="BL1690" s="22"/>
      <c r="BM1690" s="22"/>
      <c r="BN1690" s="22"/>
      <c r="BO1690" s="22"/>
      <c r="BP1690" s="22"/>
      <c r="BQ1690" s="22"/>
      <c r="BR1690" s="22"/>
      <c r="BS1690" s="22"/>
      <c r="BT1690" s="22"/>
      <c r="BU1690" s="22"/>
      <c r="BV1690" s="22"/>
      <c r="BW1690" s="22"/>
      <c r="BX1690" s="22"/>
      <c r="BY1690" s="22"/>
      <c r="BZ1690" s="22"/>
      <c r="CA1690" s="22"/>
      <c r="CB1690" s="22"/>
      <c r="CC1690" s="22"/>
      <c r="CD1690" s="22"/>
      <c r="CE1690" s="22"/>
      <c r="CF1690" s="22"/>
      <c r="CG1690" s="22"/>
      <c r="CH1690" s="22"/>
      <c r="CI1690" s="22"/>
      <c r="CJ1690" s="22"/>
      <c r="CK1690" s="22"/>
      <c r="CL1690" s="22"/>
      <c r="CM1690" s="22"/>
      <c r="CN1690" s="22"/>
      <c r="CO1690" s="22"/>
      <c r="CP1690" s="22"/>
      <c r="CQ1690" s="22"/>
      <c r="CR1690" s="22"/>
      <c r="CS1690" s="22"/>
      <c r="CT1690" s="22"/>
      <c r="CU1690" s="22"/>
      <c r="CV1690" s="22"/>
      <c r="CW1690" s="22"/>
      <c r="CX1690" s="22"/>
      <c r="CY1690" s="22"/>
      <c r="CZ1690" s="22"/>
      <c r="DA1690" s="22"/>
      <c r="DB1690" s="22"/>
    </row>
    <row r="1691" spans="1:106" s="23" customFormat="1" ht="15" customHeight="1" x14ac:dyDescent="0.2">
      <c r="A1691" s="60"/>
      <c r="B1691" s="60"/>
      <c r="C1691" s="60"/>
      <c r="D1691" s="60"/>
      <c r="E1691" s="60"/>
      <c r="F1691" s="60"/>
      <c r="G1691" s="60"/>
      <c r="H1691" s="61"/>
      <c r="I1691" s="61"/>
      <c r="J1691" s="61"/>
      <c r="K1691" s="61"/>
      <c r="L1691" s="61"/>
      <c r="M1691" s="61"/>
      <c r="N1691" s="61"/>
      <c r="O1691" s="61"/>
      <c r="P1691" s="61"/>
      <c r="Q1691" s="61"/>
      <c r="R1691" s="61"/>
      <c r="S1691" s="61"/>
      <c r="T1691" s="61"/>
      <c r="U1691" s="61"/>
      <c r="V1691" s="61"/>
      <c r="W1691" s="61"/>
      <c r="X1691" s="61"/>
      <c r="Y1691" s="61"/>
      <c r="Z1691" s="61"/>
      <c r="AA1691" s="61"/>
      <c r="AB1691" s="61"/>
      <c r="AC1691" s="61"/>
      <c r="AD1691" s="61"/>
      <c r="AE1691" s="61"/>
      <c r="AF1691" s="61"/>
      <c r="AG1691" s="61"/>
      <c r="AH1691" s="61"/>
      <c r="AI1691" s="61"/>
      <c r="AJ1691" s="61"/>
      <c r="AK1691" s="61"/>
      <c r="AL1691" s="56"/>
      <c r="AM1691" s="22"/>
      <c r="AN1691" s="22"/>
      <c r="AO1691" s="22"/>
      <c r="AP1691" s="22"/>
      <c r="AQ1691" s="22"/>
      <c r="AR1691" s="22"/>
      <c r="AS1691" s="22"/>
      <c r="AT1691" s="22"/>
      <c r="AU1691" s="22"/>
      <c r="AV1691" s="22"/>
      <c r="AW1691" s="22"/>
      <c r="AX1691" s="22"/>
      <c r="AY1691" s="22"/>
      <c r="AZ1691" s="22"/>
      <c r="BA1691" s="22"/>
      <c r="BB1691" s="22"/>
      <c r="BC1691" s="22"/>
      <c r="BD1691" s="22"/>
      <c r="BE1691" s="22"/>
      <c r="BF1691" s="22"/>
      <c r="BG1691" s="22"/>
      <c r="BH1691" s="22"/>
      <c r="BI1691" s="22"/>
      <c r="BJ1691" s="22"/>
      <c r="BK1691" s="22"/>
      <c r="BL1691" s="22"/>
      <c r="BM1691" s="22"/>
      <c r="BN1691" s="22"/>
      <c r="BO1691" s="22"/>
      <c r="BP1691" s="22"/>
      <c r="BQ1691" s="22"/>
      <c r="BR1691" s="22"/>
      <c r="BS1691" s="22"/>
      <c r="BT1691" s="22"/>
      <c r="BU1691" s="22"/>
      <c r="BV1691" s="22"/>
      <c r="BW1691" s="22"/>
      <c r="BX1691" s="22"/>
      <c r="BY1691" s="22"/>
      <c r="BZ1691" s="22"/>
      <c r="CA1691" s="22"/>
      <c r="CB1691" s="22"/>
      <c r="CC1691" s="22"/>
      <c r="CD1691" s="22"/>
      <c r="CE1691" s="22"/>
      <c r="CF1691" s="22"/>
      <c r="CG1691" s="22"/>
      <c r="CH1691" s="22"/>
      <c r="CI1691" s="22"/>
      <c r="CJ1691" s="22"/>
      <c r="CK1691" s="22"/>
      <c r="CL1691" s="22"/>
      <c r="CM1691" s="22"/>
      <c r="CN1691" s="22"/>
      <c r="CO1691" s="22"/>
      <c r="CP1691" s="22"/>
      <c r="CQ1691" s="22"/>
      <c r="CR1691" s="22"/>
      <c r="CS1691" s="22"/>
      <c r="CT1691" s="22"/>
      <c r="CU1691" s="22"/>
      <c r="CV1691" s="22"/>
      <c r="CW1691" s="22"/>
      <c r="CX1691" s="22"/>
      <c r="CY1691" s="22"/>
      <c r="CZ1691" s="22"/>
      <c r="DA1691" s="22"/>
      <c r="DB1691" s="22"/>
    </row>
    <row r="1692" spans="1:106" s="23" customFormat="1" ht="15" customHeight="1" x14ac:dyDescent="0.2">
      <c r="A1692" s="60"/>
      <c r="B1692" s="60"/>
      <c r="C1692" s="60"/>
      <c r="D1692" s="60"/>
      <c r="E1692" s="60"/>
      <c r="F1692" s="60"/>
      <c r="G1692" s="60"/>
      <c r="H1692" s="61"/>
      <c r="I1692" s="61"/>
      <c r="J1692" s="61"/>
      <c r="K1692" s="61"/>
      <c r="L1692" s="61"/>
      <c r="M1692" s="61"/>
      <c r="N1692" s="61"/>
      <c r="O1692" s="61"/>
      <c r="P1692" s="61"/>
      <c r="Q1692" s="61"/>
      <c r="R1692" s="61"/>
      <c r="S1692" s="61"/>
      <c r="T1692" s="61"/>
      <c r="U1692" s="61"/>
      <c r="V1692" s="61"/>
      <c r="W1692" s="61"/>
      <c r="X1692" s="61"/>
      <c r="Y1692" s="61"/>
      <c r="Z1692" s="61"/>
      <c r="AA1692" s="61"/>
      <c r="AB1692" s="61"/>
      <c r="AC1692" s="61"/>
      <c r="AD1692" s="61"/>
      <c r="AE1692" s="61"/>
      <c r="AF1692" s="61"/>
      <c r="AG1692" s="61"/>
      <c r="AH1692" s="61"/>
      <c r="AI1692" s="61"/>
      <c r="AJ1692" s="61"/>
      <c r="AK1692" s="61"/>
      <c r="AL1692" s="56"/>
      <c r="AM1692" s="22"/>
      <c r="AN1692" s="22"/>
      <c r="AO1692" s="22"/>
      <c r="AP1692" s="22"/>
      <c r="AQ1692" s="22"/>
      <c r="AR1692" s="22"/>
      <c r="AS1692" s="22"/>
      <c r="AT1692" s="22"/>
      <c r="AU1692" s="22"/>
      <c r="AV1692" s="22"/>
      <c r="AW1692" s="22"/>
      <c r="AX1692" s="22"/>
      <c r="AY1692" s="22"/>
      <c r="AZ1692" s="22"/>
      <c r="BA1692" s="22"/>
      <c r="BB1692" s="22"/>
      <c r="BC1692" s="22"/>
      <c r="BD1692" s="22"/>
      <c r="BE1692" s="22"/>
      <c r="BF1692" s="22"/>
      <c r="BG1692" s="22"/>
      <c r="BH1692" s="22"/>
      <c r="BI1692" s="22"/>
      <c r="BJ1692" s="22"/>
      <c r="BK1692" s="22"/>
      <c r="BL1692" s="22"/>
      <c r="BM1692" s="22"/>
      <c r="BN1692" s="22"/>
      <c r="BO1692" s="22"/>
      <c r="BP1692" s="22"/>
      <c r="BQ1692" s="22"/>
      <c r="BR1692" s="22"/>
      <c r="BS1692" s="22"/>
      <c r="BT1692" s="22"/>
      <c r="BU1692" s="22"/>
      <c r="BV1692" s="22"/>
      <c r="BW1692" s="22"/>
      <c r="BX1692" s="22"/>
      <c r="BY1692" s="22"/>
      <c r="BZ1692" s="22"/>
      <c r="CA1692" s="22"/>
      <c r="CB1692" s="22"/>
      <c r="CC1692" s="22"/>
      <c r="CD1692" s="22"/>
      <c r="CE1692" s="22"/>
      <c r="CF1692" s="22"/>
      <c r="CG1692" s="22"/>
      <c r="CH1692" s="22"/>
      <c r="CI1692" s="22"/>
      <c r="CJ1692" s="22"/>
      <c r="CK1692" s="22"/>
      <c r="CL1692" s="22"/>
      <c r="CM1692" s="22"/>
      <c r="CN1692" s="22"/>
      <c r="CO1692" s="22"/>
      <c r="CP1692" s="22"/>
      <c r="CQ1692" s="22"/>
      <c r="CR1692" s="22"/>
      <c r="CS1692" s="22"/>
      <c r="CT1692" s="22"/>
      <c r="CU1692" s="22"/>
      <c r="CV1692" s="22"/>
      <c r="CW1692" s="22"/>
      <c r="CX1692" s="22"/>
      <c r="CY1692" s="22"/>
      <c r="CZ1692" s="22"/>
      <c r="DA1692" s="22"/>
      <c r="DB1692" s="22"/>
    </row>
    <row r="1693" spans="1:106" s="23" customFormat="1" ht="15" customHeight="1" x14ac:dyDescent="0.2">
      <c r="A1693" s="60"/>
      <c r="B1693" s="60"/>
      <c r="C1693" s="60"/>
      <c r="D1693" s="60"/>
      <c r="E1693" s="60"/>
      <c r="F1693" s="60"/>
      <c r="G1693" s="60"/>
      <c r="H1693" s="61"/>
      <c r="I1693" s="61"/>
      <c r="J1693" s="61"/>
      <c r="K1693" s="61"/>
      <c r="L1693" s="61"/>
      <c r="M1693" s="61"/>
      <c r="N1693" s="61"/>
      <c r="O1693" s="61"/>
      <c r="P1693" s="61"/>
      <c r="Q1693" s="61"/>
      <c r="R1693" s="61"/>
      <c r="S1693" s="61"/>
      <c r="T1693" s="61"/>
      <c r="U1693" s="61"/>
      <c r="V1693" s="61"/>
      <c r="W1693" s="61"/>
      <c r="X1693" s="61"/>
      <c r="Y1693" s="61"/>
      <c r="Z1693" s="61"/>
      <c r="AA1693" s="61"/>
      <c r="AB1693" s="61"/>
      <c r="AC1693" s="61"/>
      <c r="AD1693" s="61"/>
      <c r="AE1693" s="61"/>
      <c r="AF1693" s="61"/>
      <c r="AG1693" s="61"/>
      <c r="AH1693" s="61"/>
      <c r="AI1693" s="61"/>
      <c r="AJ1693" s="61"/>
      <c r="AK1693" s="61"/>
      <c r="AL1693" s="56"/>
      <c r="AM1693" s="22"/>
      <c r="AN1693" s="22"/>
      <c r="AO1693" s="22"/>
      <c r="AP1693" s="22"/>
      <c r="AQ1693" s="22"/>
      <c r="AR1693" s="22"/>
      <c r="AS1693" s="22"/>
      <c r="AT1693" s="22"/>
      <c r="AU1693" s="22"/>
      <c r="AV1693" s="22"/>
      <c r="AW1693" s="22"/>
      <c r="AX1693" s="22"/>
      <c r="AY1693" s="22"/>
      <c r="AZ1693" s="22"/>
      <c r="BA1693" s="22"/>
      <c r="BB1693" s="22"/>
      <c r="BC1693" s="22"/>
      <c r="BD1693" s="22"/>
      <c r="BE1693" s="22"/>
      <c r="BF1693" s="22"/>
      <c r="BG1693" s="22"/>
      <c r="BH1693" s="22"/>
      <c r="BI1693" s="22"/>
      <c r="BJ1693" s="22"/>
      <c r="BK1693" s="22"/>
      <c r="BL1693" s="22"/>
      <c r="BM1693" s="22"/>
      <c r="BN1693" s="22"/>
      <c r="BO1693" s="22"/>
      <c r="BP1693" s="22"/>
      <c r="BQ1693" s="22"/>
      <c r="BR1693" s="22"/>
      <c r="BS1693" s="22"/>
      <c r="BT1693" s="22"/>
      <c r="BU1693" s="22"/>
      <c r="BV1693" s="22"/>
      <c r="BW1693" s="22"/>
      <c r="BX1693" s="22"/>
      <c r="BY1693" s="22"/>
      <c r="BZ1693" s="22"/>
      <c r="CA1693" s="22"/>
      <c r="CB1693" s="22"/>
      <c r="CC1693" s="22"/>
      <c r="CD1693" s="22"/>
      <c r="CE1693" s="22"/>
      <c r="CF1693" s="22"/>
      <c r="CG1693" s="22"/>
      <c r="CH1693" s="22"/>
      <c r="CI1693" s="22"/>
      <c r="CJ1693" s="22"/>
      <c r="CK1693" s="22"/>
      <c r="CL1693" s="22"/>
      <c r="CM1693" s="22"/>
      <c r="CN1693" s="22"/>
      <c r="CO1693" s="22"/>
      <c r="CP1693" s="22"/>
      <c r="CQ1693" s="22"/>
      <c r="CR1693" s="22"/>
      <c r="CS1693" s="22"/>
      <c r="CT1693" s="22"/>
      <c r="CU1693" s="22"/>
      <c r="CV1693" s="22"/>
      <c r="CW1693" s="22"/>
      <c r="CX1693" s="22"/>
      <c r="CY1693" s="22"/>
      <c r="CZ1693" s="22"/>
      <c r="DA1693" s="22"/>
      <c r="DB1693" s="22"/>
    </row>
    <row r="1694" spans="1:106" s="23" customFormat="1" ht="15" customHeight="1" x14ac:dyDescent="0.2">
      <c r="A1694" s="60"/>
      <c r="B1694" s="60"/>
      <c r="C1694" s="60"/>
      <c r="D1694" s="60"/>
      <c r="E1694" s="60"/>
      <c r="F1694" s="60"/>
      <c r="G1694" s="60"/>
      <c r="H1694" s="61"/>
      <c r="I1694" s="61"/>
      <c r="J1694" s="61"/>
      <c r="K1694" s="61"/>
      <c r="L1694" s="61"/>
      <c r="M1694" s="61"/>
      <c r="N1694" s="61"/>
      <c r="O1694" s="61"/>
      <c r="P1694" s="61"/>
      <c r="Q1694" s="61"/>
      <c r="R1694" s="61"/>
      <c r="S1694" s="61"/>
      <c r="T1694" s="61"/>
      <c r="U1694" s="61"/>
      <c r="V1694" s="61"/>
      <c r="W1694" s="61"/>
      <c r="X1694" s="61"/>
      <c r="Y1694" s="61"/>
      <c r="Z1694" s="61"/>
      <c r="AA1694" s="61"/>
      <c r="AB1694" s="61"/>
      <c r="AC1694" s="61"/>
      <c r="AD1694" s="61"/>
      <c r="AE1694" s="61"/>
      <c r="AF1694" s="61"/>
      <c r="AG1694" s="61"/>
      <c r="AH1694" s="61"/>
      <c r="AI1694" s="61"/>
      <c r="AJ1694" s="61"/>
      <c r="AK1694" s="61"/>
      <c r="AL1694" s="56"/>
      <c r="AM1694" s="22"/>
      <c r="AN1694" s="22"/>
      <c r="AO1694" s="22"/>
      <c r="AP1694" s="22"/>
      <c r="AQ1694" s="22"/>
      <c r="AR1694" s="22"/>
      <c r="AS1694" s="22"/>
      <c r="AT1694" s="22"/>
      <c r="AU1694" s="22"/>
      <c r="AV1694" s="22"/>
      <c r="AW1694" s="22"/>
      <c r="AX1694" s="22"/>
      <c r="AY1694" s="22"/>
      <c r="AZ1694" s="22"/>
      <c r="BA1694" s="22"/>
      <c r="BB1694" s="22"/>
      <c r="BC1694" s="22"/>
      <c r="BD1694" s="22"/>
      <c r="BE1694" s="22"/>
      <c r="BF1694" s="22"/>
      <c r="BG1694" s="22"/>
      <c r="BH1694" s="22"/>
      <c r="BI1694" s="22"/>
      <c r="BJ1694" s="22"/>
      <c r="BK1694" s="22"/>
      <c r="BL1694" s="22"/>
      <c r="BM1694" s="22"/>
      <c r="BN1694" s="22"/>
      <c r="BO1694" s="22"/>
      <c r="BP1694" s="22"/>
      <c r="BQ1694" s="22"/>
      <c r="BR1694" s="22"/>
      <c r="BS1694" s="22"/>
      <c r="BT1694" s="22"/>
      <c r="BU1694" s="22"/>
      <c r="BV1694" s="22"/>
      <c r="BW1694" s="22"/>
      <c r="BX1694" s="22"/>
      <c r="BY1694" s="22"/>
      <c r="BZ1694" s="22"/>
      <c r="CA1694" s="22"/>
      <c r="CB1694" s="22"/>
      <c r="CC1694" s="22"/>
      <c r="CD1694" s="22"/>
      <c r="CE1694" s="22"/>
      <c r="CF1694" s="22"/>
      <c r="CG1694" s="22"/>
      <c r="CH1694" s="22"/>
      <c r="CI1694" s="22"/>
      <c r="CJ1694" s="22"/>
      <c r="CK1694" s="22"/>
      <c r="CL1694" s="22"/>
      <c r="CM1694" s="22"/>
      <c r="CN1694" s="22"/>
      <c r="CO1694" s="22"/>
      <c r="CP1694" s="22"/>
      <c r="CQ1694" s="22"/>
      <c r="CR1694" s="22"/>
      <c r="CS1694" s="22"/>
      <c r="CT1694" s="22"/>
      <c r="CU1694" s="22"/>
      <c r="CV1694" s="22"/>
      <c r="CW1694" s="22"/>
      <c r="CX1694" s="22"/>
      <c r="CY1694" s="22"/>
      <c r="CZ1694" s="22"/>
      <c r="DA1694" s="22"/>
      <c r="DB1694" s="22"/>
    </row>
    <row r="1695" spans="1:106" s="23" customFormat="1" ht="15" customHeight="1" x14ac:dyDescent="0.2">
      <c r="A1695" s="60"/>
      <c r="B1695" s="60"/>
      <c r="C1695" s="60"/>
      <c r="D1695" s="60"/>
      <c r="E1695" s="60"/>
      <c r="F1695" s="60"/>
      <c r="G1695" s="60"/>
      <c r="H1695" s="61"/>
      <c r="I1695" s="61"/>
      <c r="J1695" s="61"/>
      <c r="K1695" s="61"/>
      <c r="L1695" s="61"/>
      <c r="M1695" s="61"/>
      <c r="N1695" s="61"/>
      <c r="O1695" s="61"/>
      <c r="P1695" s="61"/>
      <c r="Q1695" s="61"/>
      <c r="R1695" s="61"/>
      <c r="S1695" s="61"/>
      <c r="T1695" s="61"/>
      <c r="U1695" s="61"/>
      <c r="V1695" s="61"/>
      <c r="W1695" s="61"/>
      <c r="X1695" s="61"/>
      <c r="Y1695" s="61"/>
      <c r="Z1695" s="61"/>
      <c r="AA1695" s="61"/>
      <c r="AB1695" s="61"/>
      <c r="AC1695" s="61"/>
      <c r="AD1695" s="61"/>
      <c r="AE1695" s="61"/>
      <c r="AF1695" s="61"/>
      <c r="AG1695" s="61"/>
      <c r="AH1695" s="61"/>
      <c r="AI1695" s="61"/>
      <c r="AJ1695" s="61"/>
      <c r="AK1695" s="61"/>
      <c r="AL1695" s="56"/>
      <c r="AM1695" s="22"/>
      <c r="AN1695" s="22"/>
      <c r="AO1695" s="22"/>
      <c r="AP1695" s="22"/>
      <c r="AQ1695" s="22"/>
      <c r="AR1695" s="22"/>
      <c r="AS1695" s="22"/>
      <c r="AT1695" s="22"/>
      <c r="AU1695" s="22"/>
      <c r="AV1695" s="22"/>
      <c r="AW1695" s="22"/>
      <c r="AX1695" s="22"/>
      <c r="AY1695" s="22"/>
      <c r="AZ1695" s="22"/>
      <c r="BA1695" s="22"/>
      <c r="BB1695" s="22"/>
      <c r="BC1695" s="22"/>
      <c r="BD1695" s="22"/>
      <c r="BE1695" s="22"/>
      <c r="BF1695" s="22"/>
      <c r="BG1695" s="22"/>
      <c r="BH1695" s="22"/>
      <c r="BI1695" s="22"/>
      <c r="BJ1695" s="22"/>
      <c r="BK1695" s="22"/>
      <c r="BL1695" s="22"/>
      <c r="BM1695" s="22"/>
      <c r="BN1695" s="22"/>
      <c r="BO1695" s="22"/>
      <c r="BP1695" s="22"/>
      <c r="BQ1695" s="22"/>
      <c r="BR1695" s="22"/>
      <c r="BS1695" s="22"/>
      <c r="BT1695" s="22"/>
      <c r="BU1695" s="22"/>
      <c r="BV1695" s="22"/>
      <c r="BW1695" s="22"/>
      <c r="BX1695" s="22"/>
      <c r="BY1695" s="22"/>
      <c r="BZ1695" s="22"/>
      <c r="CA1695" s="22"/>
      <c r="CB1695" s="22"/>
      <c r="CC1695" s="22"/>
      <c r="CD1695" s="22"/>
      <c r="CE1695" s="22"/>
      <c r="CF1695" s="22"/>
      <c r="CG1695" s="22"/>
      <c r="CH1695" s="22"/>
      <c r="CI1695" s="22"/>
      <c r="CJ1695" s="22"/>
      <c r="CK1695" s="22"/>
      <c r="CL1695" s="22"/>
      <c r="CM1695" s="22"/>
      <c r="CN1695" s="22"/>
      <c r="CO1695" s="22"/>
      <c r="CP1695" s="22"/>
      <c r="CQ1695" s="22"/>
      <c r="CR1695" s="22"/>
      <c r="CS1695" s="22"/>
      <c r="CT1695" s="22"/>
      <c r="CU1695" s="22"/>
      <c r="CV1695" s="22"/>
      <c r="CW1695" s="22"/>
      <c r="CX1695" s="22"/>
      <c r="CY1695" s="22"/>
      <c r="CZ1695" s="22"/>
      <c r="DA1695" s="22"/>
      <c r="DB1695" s="22"/>
    </row>
    <row r="1696" spans="1:106" s="23" customFormat="1" ht="15" customHeight="1" x14ac:dyDescent="0.2">
      <c r="A1696" s="60"/>
      <c r="B1696" s="60"/>
      <c r="C1696" s="60"/>
      <c r="D1696" s="60"/>
      <c r="E1696" s="60"/>
      <c r="F1696" s="60"/>
      <c r="G1696" s="60"/>
      <c r="H1696" s="61"/>
      <c r="I1696" s="61"/>
      <c r="J1696" s="61"/>
      <c r="K1696" s="61"/>
      <c r="L1696" s="61"/>
      <c r="M1696" s="61"/>
      <c r="N1696" s="61"/>
      <c r="O1696" s="61"/>
      <c r="P1696" s="61"/>
      <c r="Q1696" s="61"/>
      <c r="R1696" s="61"/>
      <c r="S1696" s="61"/>
      <c r="T1696" s="61"/>
      <c r="U1696" s="61"/>
      <c r="V1696" s="61"/>
      <c r="W1696" s="61"/>
      <c r="X1696" s="61"/>
      <c r="Y1696" s="61"/>
      <c r="Z1696" s="61"/>
      <c r="AA1696" s="61"/>
      <c r="AB1696" s="61"/>
      <c r="AC1696" s="61"/>
      <c r="AD1696" s="61"/>
      <c r="AE1696" s="61"/>
      <c r="AF1696" s="61"/>
      <c r="AG1696" s="61"/>
      <c r="AH1696" s="61"/>
      <c r="AI1696" s="61"/>
      <c r="AJ1696" s="61"/>
      <c r="AK1696" s="61"/>
      <c r="AL1696" s="56"/>
      <c r="AM1696" s="22"/>
      <c r="AN1696" s="22"/>
      <c r="AO1696" s="22"/>
      <c r="AP1696" s="22"/>
      <c r="AQ1696" s="22"/>
      <c r="AR1696" s="22"/>
      <c r="AS1696" s="22"/>
      <c r="AT1696" s="22"/>
      <c r="AU1696" s="22"/>
      <c r="AV1696" s="22"/>
      <c r="AW1696" s="22"/>
      <c r="AX1696" s="22"/>
      <c r="AY1696" s="22"/>
      <c r="AZ1696" s="22"/>
      <c r="BA1696" s="22"/>
      <c r="BB1696" s="22"/>
      <c r="BC1696" s="22"/>
      <c r="BD1696" s="22"/>
      <c r="BE1696" s="22"/>
      <c r="BF1696" s="22"/>
      <c r="BG1696" s="22"/>
      <c r="BH1696" s="22"/>
      <c r="BI1696" s="22"/>
      <c r="BJ1696" s="22"/>
      <c r="BK1696" s="22"/>
      <c r="BL1696" s="22"/>
      <c r="BM1696" s="22"/>
      <c r="BN1696" s="22"/>
      <c r="BO1696" s="22"/>
      <c r="BP1696" s="22"/>
      <c r="BQ1696" s="22"/>
      <c r="BR1696" s="22"/>
      <c r="BS1696" s="22"/>
      <c r="BT1696" s="22"/>
      <c r="BU1696" s="22"/>
      <c r="BV1696" s="22"/>
      <c r="BW1696" s="22"/>
      <c r="BX1696" s="22"/>
      <c r="BY1696" s="22"/>
      <c r="BZ1696" s="22"/>
      <c r="CA1696" s="22"/>
      <c r="CB1696" s="22"/>
      <c r="CC1696" s="22"/>
      <c r="CD1696" s="22"/>
      <c r="CE1696" s="22"/>
      <c r="CF1696" s="22"/>
      <c r="CG1696" s="22"/>
      <c r="CH1696" s="22"/>
      <c r="CI1696" s="22"/>
      <c r="CJ1696" s="22"/>
      <c r="CK1696" s="22"/>
      <c r="CL1696" s="22"/>
      <c r="CM1696" s="22"/>
      <c r="CN1696" s="22"/>
      <c r="CO1696" s="22"/>
      <c r="CP1696" s="22"/>
      <c r="CQ1696" s="22"/>
      <c r="CR1696" s="22"/>
      <c r="CS1696" s="22"/>
      <c r="CT1696" s="22"/>
      <c r="CU1696" s="22"/>
      <c r="CV1696" s="22"/>
      <c r="CW1696" s="22"/>
      <c r="CX1696" s="22"/>
      <c r="CY1696" s="22"/>
      <c r="CZ1696" s="22"/>
      <c r="DA1696" s="22"/>
      <c r="DB1696" s="22"/>
    </row>
    <row r="1697" spans="1:106" s="23" customFormat="1" ht="15" customHeight="1" x14ac:dyDescent="0.2">
      <c r="A1697" s="60"/>
      <c r="B1697" s="60"/>
      <c r="C1697" s="60"/>
      <c r="D1697" s="60"/>
      <c r="E1697" s="60"/>
      <c r="F1697" s="60"/>
      <c r="G1697" s="60"/>
      <c r="H1697" s="61"/>
      <c r="I1697" s="61"/>
      <c r="J1697" s="61"/>
      <c r="K1697" s="61"/>
      <c r="L1697" s="61"/>
      <c r="M1697" s="61"/>
      <c r="N1697" s="61"/>
      <c r="O1697" s="61"/>
      <c r="P1697" s="61"/>
      <c r="Q1697" s="61"/>
      <c r="R1697" s="61"/>
      <c r="S1697" s="61"/>
      <c r="T1697" s="61"/>
      <c r="U1697" s="61"/>
      <c r="V1697" s="61"/>
      <c r="W1697" s="61"/>
      <c r="X1697" s="61"/>
      <c r="Y1697" s="61"/>
      <c r="Z1697" s="61"/>
      <c r="AA1697" s="61"/>
      <c r="AB1697" s="61"/>
      <c r="AC1697" s="61"/>
      <c r="AD1697" s="61"/>
      <c r="AE1697" s="61"/>
      <c r="AF1697" s="61"/>
      <c r="AG1697" s="61"/>
      <c r="AH1697" s="61"/>
      <c r="AI1697" s="61"/>
      <c r="AJ1697" s="61"/>
      <c r="AK1697" s="61"/>
      <c r="AL1697" s="56"/>
      <c r="AM1697" s="22"/>
      <c r="AN1697" s="22"/>
      <c r="AO1697" s="22"/>
      <c r="AP1697" s="22"/>
      <c r="AQ1697" s="22"/>
      <c r="AR1697" s="22"/>
      <c r="AS1697" s="22"/>
      <c r="AT1697" s="22"/>
      <c r="AU1697" s="22"/>
      <c r="AV1697" s="22"/>
      <c r="AW1697" s="22"/>
      <c r="AX1697" s="22"/>
      <c r="AY1697" s="22"/>
      <c r="AZ1697" s="22"/>
      <c r="BA1697" s="22"/>
      <c r="BB1697" s="22"/>
      <c r="BC1697" s="22"/>
      <c r="BD1697" s="22"/>
      <c r="BE1697" s="22"/>
      <c r="BF1697" s="22"/>
      <c r="BG1697" s="22"/>
      <c r="BH1697" s="22"/>
      <c r="BI1697" s="22"/>
      <c r="BJ1697" s="22"/>
      <c r="BK1697" s="22"/>
      <c r="BL1697" s="22"/>
      <c r="BM1697" s="22"/>
      <c r="BN1697" s="22"/>
      <c r="BO1697" s="22"/>
      <c r="BP1697" s="22"/>
      <c r="BQ1697" s="22"/>
      <c r="BR1697" s="22"/>
      <c r="BS1697" s="22"/>
      <c r="BT1697" s="22"/>
      <c r="BU1697" s="22"/>
      <c r="BV1697" s="22"/>
      <c r="BW1697" s="22"/>
      <c r="BX1697" s="22"/>
      <c r="BY1697" s="22"/>
      <c r="BZ1697" s="22"/>
      <c r="CA1697" s="22"/>
      <c r="CB1697" s="22"/>
      <c r="CC1697" s="22"/>
      <c r="CD1697" s="22"/>
      <c r="CE1697" s="22"/>
      <c r="CF1697" s="22"/>
      <c r="CG1697" s="22"/>
      <c r="CH1697" s="22"/>
      <c r="CI1697" s="22"/>
      <c r="CJ1697" s="22"/>
      <c r="CK1697" s="22"/>
      <c r="CL1697" s="22"/>
      <c r="CM1697" s="22"/>
      <c r="CN1697" s="22"/>
      <c r="CO1697" s="22"/>
      <c r="CP1697" s="22"/>
      <c r="CQ1697" s="22"/>
      <c r="CR1697" s="22"/>
      <c r="CS1697" s="22"/>
      <c r="CT1697" s="22"/>
      <c r="CU1697" s="22"/>
      <c r="CV1697" s="22"/>
      <c r="CW1697" s="22"/>
      <c r="CX1697" s="22"/>
      <c r="CY1697" s="22"/>
      <c r="CZ1697" s="22"/>
      <c r="DA1697" s="22"/>
      <c r="DB1697" s="22"/>
    </row>
    <row r="1698" spans="1:106" s="23" customFormat="1" ht="15" customHeight="1" x14ac:dyDescent="0.2">
      <c r="A1698" s="60"/>
      <c r="B1698" s="60"/>
      <c r="C1698" s="60"/>
      <c r="D1698" s="60"/>
      <c r="E1698" s="60"/>
      <c r="F1698" s="60"/>
      <c r="G1698" s="60"/>
      <c r="H1698" s="61"/>
      <c r="I1698" s="61"/>
      <c r="J1698" s="61"/>
      <c r="K1698" s="61"/>
      <c r="L1698" s="61"/>
      <c r="M1698" s="61"/>
      <c r="N1698" s="61"/>
      <c r="O1698" s="61"/>
      <c r="P1698" s="61"/>
      <c r="Q1698" s="61"/>
      <c r="R1698" s="61"/>
      <c r="S1698" s="61"/>
      <c r="T1698" s="61"/>
      <c r="U1698" s="61"/>
      <c r="V1698" s="61"/>
      <c r="W1698" s="61"/>
      <c r="X1698" s="61"/>
      <c r="Y1698" s="61"/>
      <c r="Z1698" s="61"/>
      <c r="AA1698" s="61"/>
      <c r="AB1698" s="61"/>
      <c r="AC1698" s="61"/>
      <c r="AD1698" s="61"/>
      <c r="AE1698" s="61"/>
      <c r="AF1698" s="61"/>
      <c r="AG1698" s="61"/>
      <c r="AH1698" s="61"/>
      <c r="AI1698" s="61"/>
      <c r="AJ1698" s="61"/>
      <c r="AK1698" s="61"/>
      <c r="AL1698" s="56"/>
      <c r="AM1698" s="22"/>
      <c r="AN1698" s="22"/>
      <c r="AO1698" s="22"/>
      <c r="AP1698" s="22"/>
      <c r="AQ1698" s="22"/>
      <c r="AR1698" s="22"/>
      <c r="AS1698" s="22"/>
      <c r="AT1698" s="22"/>
      <c r="AU1698" s="22"/>
      <c r="AV1698" s="22"/>
      <c r="AW1698" s="22"/>
      <c r="AX1698" s="22"/>
      <c r="AY1698" s="22"/>
      <c r="AZ1698" s="22"/>
      <c r="BA1698" s="22"/>
      <c r="BB1698" s="22"/>
      <c r="BC1698" s="22"/>
      <c r="BD1698" s="22"/>
      <c r="BE1698" s="22"/>
      <c r="BF1698" s="22"/>
      <c r="BG1698" s="22"/>
      <c r="BH1698" s="22"/>
      <c r="BI1698" s="22"/>
      <c r="BJ1698" s="22"/>
      <c r="BK1698" s="22"/>
      <c r="BL1698" s="22"/>
      <c r="BM1698" s="22"/>
      <c r="BN1698" s="22"/>
      <c r="BO1698" s="22"/>
      <c r="BP1698" s="22"/>
      <c r="BQ1698" s="22"/>
      <c r="BR1698" s="22"/>
      <c r="BS1698" s="22"/>
      <c r="BT1698" s="22"/>
      <c r="BU1698" s="22"/>
      <c r="BV1698" s="22"/>
      <c r="BW1698" s="22"/>
      <c r="BX1698" s="22"/>
      <c r="BY1698" s="22"/>
      <c r="BZ1698" s="22"/>
      <c r="CA1698" s="22"/>
      <c r="CB1698" s="22"/>
      <c r="CC1698" s="22"/>
      <c r="CD1698" s="22"/>
      <c r="CE1698" s="22"/>
      <c r="CF1698" s="22"/>
      <c r="CG1698" s="22"/>
      <c r="CH1698" s="22"/>
      <c r="CI1698" s="22"/>
      <c r="CJ1698" s="22"/>
      <c r="CK1698" s="22"/>
      <c r="CL1698" s="22"/>
      <c r="CM1698" s="22"/>
      <c r="CN1698" s="22"/>
      <c r="CO1698" s="22"/>
      <c r="CP1698" s="22"/>
      <c r="CQ1698" s="22"/>
      <c r="CR1698" s="22"/>
      <c r="CS1698" s="22"/>
      <c r="CT1698" s="22"/>
      <c r="CU1698" s="22"/>
      <c r="CV1698" s="22"/>
      <c r="CW1698" s="22"/>
      <c r="CX1698" s="22"/>
      <c r="CY1698" s="22"/>
      <c r="CZ1698" s="22"/>
      <c r="DA1698" s="22"/>
      <c r="DB1698" s="22"/>
    </row>
    <row r="1699" spans="1:106" s="23" customFormat="1" ht="15" customHeight="1" x14ac:dyDescent="0.2">
      <c r="A1699" s="60"/>
      <c r="B1699" s="60"/>
      <c r="C1699" s="60"/>
      <c r="D1699" s="60"/>
      <c r="E1699" s="60"/>
      <c r="F1699" s="60"/>
      <c r="G1699" s="60"/>
      <c r="H1699" s="61"/>
      <c r="I1699" s="61"/>
      <c r="J1699" s="61"/>
      <c r="K1699" s="61"/>
      <c r="L1699" s="61"/>
      <c r="M1699" s="61"/>
      <c r="N1699" s="61"/>
      <c r="O1699" s="61"/>
      <c r="P1699" s="61"/>
      <c r="Q1699" s="61"/>
      <c r="R1699" s="61"/>
      <c r="S1699" s="61"/>
      <c r="T1699" s="61"/>
      <c r="U1699" s="61"/>
      <c r="V1699" s="61"/>
      <c r="W1699" s="61"/>
      <c r="X1699" s="61"/>
      <c r="Y1699" s="61"/>
      <c r="Z1699" s="61"/>
      <c r="AA1699" s="61"/>
      <c r="AB1699" s="61"/>
      <c r="AC1699" s="61"/>
      <c r="AD1699" s="61"/>
      <c r="AE1699" s="61"/>
      <c r="AF1699" s="61"/>
      <c r="AG1699" s="61"/>
      <c r="AH1699" s="61"/>
      <c r="AI1699" s="61"/>
      <c r="AJ1699" s="61"/>
      <c r="AK1699" s="61"/>
      <c r="AL1699" s="56"/>
      <c r="AM1699" s="22"/>
      <c r="AN1699" s="22"/>
      <c r="AO1699" s="22"/>
      <c r="AP1699" s="22"/>
      <c r="AQ1699" s="22"/>
      <c r="AR1699" s="22"/>
      <c r="AS1699" s="22"/>
      <c r="AT1699" s="22"/>
      <c r="AU1699" s="22"/>
      <c r="AV1699" s="22"/>
      <c r="AW1699" s="22"/>
      <c r="AX1699" s="22"/>
      <c r="AY1699" s="22"/>
      <c r="AZ1699" s="22"/>
      <c r="BA1699" s="22"/>
      <c r="BB1699" s="22"/>
      <c r="BC1699" s="22"/>
      <c r="BD1699" s="22"/>
      <c r="BE1699" s="22"/>
      <c r="BF1699" s="22"/>
      <c r="BG1699" s="22"/>
      <c r="BH1699" s="22"/>
      <c r="BI1699" s="22"/>
      <c r="BJ1699" s="22"/>
      <c r="BK1699" s="22"/>
      <c r="BL1699" s="22"/>
      <c r="BM1699" s="22"/>
      <c r="BN1699" s="22"/>
      <c r="BO1699" s="22"/>
      <c r="BP1699" s="22"/>
      <c r="BQ1699" s="22"/>
      <c r="BR1699" s="22"/>
      <c r="BS1699" s="22"/>
      <c r="BT1699" s="22"/>
      <c r="BU1699" s="22"/>
      <c r="BV1699" s="22"/>
      <c r="BW1699" s="22"/>
      <c r="BX1699" s="22"/>
      <c r="BY1699" s="22"/>
      <c r="BZ1699" s="22"/>
      <c r="CA1699" s="22"/>
      <c r="CB1699" s="22"/>
      <c r="CC1699" s="22"/>
      <c r="CD1699" s="22"/>
      <c r="CE1699" s="22"/>
      <c r="CF1699" s="22"/>
      <c r="CG1699" s="22"/>
      <c r="CH1699" s="22"/>
      <c r="CI1699" s="22"/>
      <c r="CJ1699" s="22"/>
      <c r="CK1699" s="22"/>
      <c r="CL1699" s="22"/>
      <c r="CM1699" s="22"/>
      <c r="CN1699" s="22"/>
      <c r="CO1699" s="22"/>
      <c r="CP1699" s="22"/>
      <c r="CQ1699" s="22"/>
      <c r="CR1699" s="22"/>
      <c r="CS1699" s="22"/>
      <c r="CT1699" s="22"/>
      <c r="CU1699" s="22"/>
      <c r="CV1699" s="22"/>
      <c r="CW1699" s="22"/>
      <c r="CX1699" s="22"/>
      <c r="CY1699" s="22"/>
      <c r="CZ1699" s="22"/>
      <c r="DA1699" s="22"/>
      <c r="DB1699" s="22"/>
    </row>
    <row r="1700" spans="1:106" s="23" customFormat="1" ht="15" customHeight="1" x14ac:dyDescent="0.2">
      <c r="A1700" s="60"/>
      <c r="B1700" s="60"/>
      <c r="C1700" s="60"/>
      <c r="D1700" s="60"/>
      <c r="E1700" s="60"/>
      <c r="F1700" s="60"/>
      <c r="G1700" s="60"/>
      <c r="H1700" s="61"/>
      <c r="I1700" s="61"/>
      <c r="J1700" s="61"/>
      <c r="K1700" s="61"/>
      <c r="L1700" s="61"/>
      <c r="M1700" s="61"/>
      <c r="N1700" s="61"/>
      <c r="O1700" s="61"/>
      <c r="P1700" s="61"/>
      <c r="Q1700" s="61"/>
      <c r="R1700" s="61"/>
      <c r="S1700" s="61"/>
      <c r="T1700" s="61"/>
      <c r="U1700" s="61"/>
      <c r="V1700" s="61"/>
      <c r="W1700" s="61"/>
      <c r="X1700" s="61"/>
      <c r="Y1700" s="61"/>
      <c r="Z1700" s="61"/>
      <c r="AA1700" s="61"/>
      <c r="AB1700" s="61"/>
      <c r="AC1700" s="61"/>
      <c r="AD1700" s="61"/>
      <c r="AE1700" s="61"/>
      <c r="AF1700" s="61"/>
      <c r="AG1700" s="61"/>
      <c r="AH1700" s="61"/>
      <c r="AI1700" s="61"/>
      <c r="AJ1700" s="61"/>
      <c r="AK1700" s="61"/>
      <c r="AL1700" s="56"/>
      <c r="AM1700" s="22"/>
      <c r="AN1700" s="22"/>
      <c r="AO1700" s="22"/>
      <c r="AP1700" s="22"/>
      <c r="AQ1700" s="22"/>
      <c r="AR1700" s="22"/>
      <c r="AS1700" s="22"/>
      <c r="AT1700" s="22"/>
      <c r="AU1700" s="22"/>
      <c r="AV1700" s="22"/>
      <c r="AW1700" s="22"/>
      <c r="AX1700" s="22"/>
      <c r="AY1700" s="22"/>
      <c r="AZ1700" s="22"/>
      <c r="BA1700" s="22"/>
      <c r="BB1700" s="22"/>
      <c r="BC1700" s="22"/>
      <c r="BD1700" s="22"/>
      <c r="BE1700" s="22"/>
      <c r="BF1700" s="22"/>
      <c r="BG1700" s="22"/>
      <c r="BH1700" s="22"/>
      <c r="BI1700" s="22"/>
      <c r="BJ1700" s="22"/>
      <c r="BK1700" s="22"/>
      <c r="BL1700" s="22"/>
      <c r="BM1700" s="22"/>
      <c r="BN1700" s="22"/>
      <c r="BO1700" s="22"/>
      <c r="BP1700" s="22"/>
      <c r="BQ1700" s="22"/>
      <c r="BR1700" s="22"/>
      <c r="BS1700" s="22"/>
      <c r="BT1700" s="22"/>
      <c r="BU1700" s="22"/>
      <c r="BV1700" s="22"/>
      <c r="BW1700" s="22"/>
      <c r="BX1700" s="22"/>
      <c r="BY1700" s="22"/>
      <c r="BZ1700" s="22"/>
      <c r="CA1700" s="22"/>
      <c r="CB1700" s="22"/>
      <c r="CC1700" s="22"/>
      <c r="CD1700" s="22"/>
      <c r="CE1700" s="22"/>
      <c r="CF1700" s="22"/>
      <c r="CG1700" s="22"/>
      <c r="CH1700" s="22"/>
      <c r="CI1700" s="22"/>
      <c r="CJ1700" s="22"/>
      <c r="CK1700" s="22"/>
      <c r="CL1700" s="22"/>
      <c r="CM1700" s="22"/>
      <c r="CN1700" s="22"/>
      <c r="CO1700" s="22"/>
      <c r="CP1700" s="22"/>
      <c r="CQ1700" s="22"/>
      <c r="CR1700" s="22"/>
      <c r="CS1700" s="22"/>
      <c r="CT1700" s="22"/>
      <c r="CU1700" s="22"/>
      <c r="CV1700" s="22"/>
      <c r="CW1700" s="22"/>
      <c r="CX1700" s="22"/>
      <c r="CY1700" s="22"/>
      <c r="CZ1700" s="22"/>
      <c r="DA1700" s="22"/>
      <c r="DB1700" s="22"/>
    </row>
    <row r="1701" spans="1:106" s="23" customFormat="1" ht="15" customHeight="1" x14ac:dyDescent="0.2">
      <c r="A1701" s="60"/>
      <c r="B1701" s="60"/>
      <c r="C1701" s="60"/>
      <c r="D1701" s="60"/>
      <c r="E1701" s="60"/>
      <c r="F1701" s="60"/>
      <c r="G1701" s="60"/>
      <c r="H1701" s="61"/>
      <c r="I1701" s="61"/>
      <c r="J1701" s="61"/>
      <c r="K1701" s="61"/>
      <c r="L1701" s="61"/>
      <c r="M1701" s="61"/>
      <c r="N1701" s="61"/>
      <c r="O1701" s="61"/>
      <c r="P1701" s="61"/>
      <c r="Q1701" s="61"/>
      <c r="R1701" s="61"/>
      <c r="S1701" s="61"/>
      <c r="T1701" s="61"/>
      <c r="U1701" s="61"/>
      <c r="V1701" s="61"/>
      <c r="W1701" s="61"/>
      <c r="X1701" s="61"/>
      <c r="Y1701" s="61"/>
      <c r="Z1701" s="61"/>
      <c r="AA1701" s="61"/>
      <c r="AB1701" s="61"/>
      <c r="AC1701" s="61"/>
      <c r="AD1701" s="61"/>
      <c r="AE1701" s="61"/>
      <c r="AF1701" s="61"/>
      <c r="AG1701" s="61"/>
      <c r="AH1701" s="61"/>
      <c r="AI1701" s="61"/>
      <c r="AJ1701" s="61"/>
      <c r="AK1701" s="61"/>
      <c r="AL1701" s="56"/>
      <c r="AM1701" s="22"/>
      <c r="AN1701" s="22"/>
      <c r="AO1701" s="22"/>
      <c r="AP1701" s="22"/>
      <c r="AQ1701" s="22"/>
      <c r="AR1701" s="22"/>
      <c r="AS1701" s="22"/>
      <c r="AT1701" s="22"/>
      <c r="AU1701" s="22"/>
      <c r="AV1701" s="22"/>
      <c r="AW1701" s="22"/>
      <c r="AX1701" s="22"/>
      <c r="AY1701" s="22"/>
      <c r="AZ1701" s="22"/>
      <c r="BA1701" s="22"/>
      <c r="BB1701" s="22"/>
      <c r="BC1701" s="22"/>
      <c r="BD1701" s="22"/>
      <c r="BE1701" s="22"/>
      <c r="BF1701" s="22"/>
      <c r="BG1701" s="22"/>
      <c r="BH1701" s="22"/>
      <c r="BI1701" s="22"/>
      <c r="BJ1701" s="22"/>
      <c r="BK1701" s="22"/>
      <c r="BL1701" s="22"/>
      <c r="BM1701" s="22"/>
      <c r="BN1701" s="22"/>
      <c r="BO1701" s="22"/>
      <c r="BP1701" s="22"/>
      <c r="BQ1701" s="22"/>
      <c r="BR1701" s="22"/>
      <c r="BS1701" s="22"/>
      <c r="BT1701" s="22"/>
      <c r="BU1701" s="22"/>
      <c r="BV1701" s="22"/>
      <c r="BW1701" s="22"/>
      <c r="BX1701" s="22"/>
      <c r="BY1701" s="22"/>
      <c r="BZ1701" s="22"/>
      <c r="CA1701" s="22"/>
      <c r="CB1701" s="22"/>
      <c r="CC1701" s="22"/>
      <c r="CD1701" s="22"/>
      <c r="CE1701" s="22"/>
      <c r="CF1701" s="22"/>
      <c r="CG1701" s="22"/>
      <c r="CH1701" s="22"/>
      <c r="CI1701" s="22"/>
      <c r="CJ1701" s="22"/>
      <c r="CK1701" s="22"/>
      <c r="CL1701" s="22"/>
      <c r="CM1701" s="22"/>
      <c r="CN1701" s="22"/>
      <c r="CO1701" s="22"/>
      <c r="CP1701" s="22"/>
      <c r="CQ1701" s="22"/>
      <c r="CR1701" s="22"/>
      <c r="CS1701" s="22"/>
      <c r="CT1701" s="22"/>
      <c r="CU1701" s="22"/>
      <c r="CV1701" s="22"/>
      <c r="CW1701" s="22"/>
      <c r="CX1701" s="22"/>
      <c r="CY1701" s="22"/>
      <c r="CZ1701" s="22"/>
      <c r="DA1701" s="22"/>
      <c r="DB1701" s="22"/>
    </row>
    <row r="1702" spans="1:106" s="23" customFormat="1" ht="15" customHeight="1" x14ac:dyDescent="0.2">
      <c r="A1702" s="60"/>
      <c r="B1702" s="60"/>
      <c r="C1702" s="60"/>
      <c r="D1702" s="60"/>
      <c r="E1702" s="60"/>
      <c r="F1702" s="60"/>
      <c r="G1702" s="60"/>
      <c r="H1702" s="61"/>
      <c r="I1702" s="61"/>
      <c r="J1702" s="61"/>
      <c r="K1702" s="61"/>
      <c r="L1702" s="61"/>
      <c r="M1702" s="61"/>
      <c r="N1702" s="61"/>
      <c r="O1702" s="61"/>
      <c r="P1702" s="61"/>
      <c r="Q1702" s="61"/>
      <c r="R1702" s="61"/>
      <c r="S1702" s="61"/>
      <c r="T1702" s="61"/>
      <c r="U1702" s="61"/>
      <c r="V1702" s="61"/>
      <c r="W1702" s="61"/>
      <c r="X1702" s="61"/>
      <c r="Y1702" s="61"/>
      <c r="Z1702" s="61"/>
      <c r="AA1702" s="61"/>
      <c r="AB1702" s="61"/>
      <c r="AC1702" s="61"/>
      <c r="AD1702" s="61"/>
      <c r="AE1702" s="61"/>
      <c r="AF1702" s="61"/>
      <c r="AG1702" s="61"/>
      <c r="AH1702" s="61"/>
      <c r="AI1702" s="61"/>
      <c r="AJ1702" s="61"/>
      <c r="AK1702" s="61"/>
      <c r="AL1702" s="56"/>
      <c r="AM1702" s="22"/>
      <c r="AN1702" s="22"/>
      <c r="AO1702" s="22"/>
      <c r="AP1702" s="22"/>
      <c r="AQ1702" s="22"/>
      <c r="AR1702" s="22"/>
      <c r="AS1702" s="22"/>
      <c r="AT1702" s="22"/>
      <c r="AU1702" s="22"/>
      <c r="AV1702" s="22"/>
      <c r="AW1702" s="22"/>
      <c r="AX1702" s="22"/>
      <c r="AY1702" s="22"/>
      <c r="AZ1702" s="22"/>
      <c r="BA1702" s="22"/>
      <c r="BB1702" s="22"/>
      <c r="BC1702" s="22"/>
      <c r="BD1702" s="22"/>
      <c r="BE1702" s="22"/>
      <c r="BF1702" s="22"/>
      <c r="BG1702" s="22"/>
      <c r="BH1702" s="22"/>
      <c r="BI1702" s="22"/>
      <c r="BJ1702" s="22"/>
      <c r="BK1702" s="22"/>
      <c r="BL1702" s="22"/>
      <c r="BM1702" s="22"/>
      <c r="BN1702" s="22"/>
      <c r="BO1702" s="22"/>
      <c r="BP1702" s="22"/>
      <c r="BQ1702" s="22"/>
      <c r="BR1702" s="22"/>
      <c r="BS1702" s="22"/>
      <c r="BT1702" s="22"/>
      <c r="BU1702" s="22"/>
      <c r="BV1702" s="22"/>
      <c r="BW1702" s="22"/>
      <c r="BX1702" s="22"/>
      <c r="BY1702" s="22"/>
      <c r="BZ1702" s="22"/>
      <c r="CA1702" s="22"/>
      <c r="CB1702" s="22"/>
      <c r="CC1702" s="22"/>
      <c r="CD1702" s="22"/>
      <c r="CE1702" s="22"/>
      <c r="CF1702" s="22"/>
      <c r="CG1702" s="22"/>
      <c r="CH1702" s="22"/>
      <c r="CI1702" s="22"/>
      <c r="CJ1702" s="22"/>
      <c r="CK1702" s="22"/>
      <c r="CL1702" s="22"/>
      <c r="CM1702" s="22"/>
      <c r="CN1702" s="22"/>
      <c r="CO1702" s="22"/>
      <c r="CP1702" s="22"/>
      <c r="CQ1702" s="22"/>
      <c r="CR1702" s="22"/>
      <c r="CS1702" s="22"/>
      <c r="CT1702" s="22"/>
      <c r="CU1702" s="22"/>
      <c r="CV1702" s="22"/>
      <c r="CW1702" s="22"/>
      <c r="CX1702" s="22"/>
      <c r="CY1702" s="22"/>
      <c r="CZ1702" s="22"/>
      <c r="DA1702" s="22"/>
      <c r="DB1702" s="22"/>
    </row>
    <row r="1703" spans="1:106" s="23" customFormat="1" ht="15" customHeight="1" x14ac:dyDescent="0.2">
      <c r="A1703" s="60"/>
      <c r="B1703" s="60"/>
      <c r="C1703" s="60"/>
      <c r="D1703" s="60"/>
      <c r="E1703" s="60"/>
      <c r="F1703" s="60"/>
      <c r="G1703" s="60"/>
      <c r="H1703" s="61"/>
      <c r="I1703" s="61"/>
      <c r="J1703" s="61"/>
      <c r="K1703" s="61"/>
      <c r="L1703" s="61"/>
      <c r="M1703" s="61"/>
      <c r="N1703" s="61"/>
      <c r="O1703" s="61"/>
      <c r="P1703" s="61"/>
      <c r="Q1703" s="61"/>
      <c r="R1703" s="61"/>
      <c r="S1703" s="61"/>
      <c r="T1703" s="61"/>
      <c r="U1703" s="61"/>
      <c r="V1703" s="61"/>
      <c r="W1703" s="61"/>
      <c r="X1703" s="61"/>
      <c r="Y1703" s="61"/>
      <c r="Z1703" s="61"/>
      <c r="AA1703" s="61"/>
      <c r="AB1703" s="61"/>
      <c r="AC1703" s="61"/>
      <c r="AD1703" s="61"/>
      <c r="AE1703" s="61"/>
      <c r="AF1703" s="61"/>
      <c r="AG1703" s="61"/>
      <c r="AH1703" s="61"/>
      <c r="AI1703" s="61"/>
      <c r="AJ1703" s="61"/>
      <c r="AK1703" s="61"/>
      <c r="AL1703" s="56"/>
      <c r="AM1703" s="22"/>
      <c r="AN1703" s="22"/>
      <c r="AO1703" s="22"/>
      <c r="AP1703" s="22"/>
      <c r="AQ1703" s="22"/>
      <c r="AR1703" s="22"/>
      <c r="AS1703" s="22"/>
      <c r="AT1703" s="22"/>
      <c r="AU1703" s="22"/>
      <c r="AV1703" s="22"/>
      <c r="AW1703" s="22"/>
      <c r="AX1703" s="22"/>
      <c r="AY1703" s="22"/>
      <c r="AZ1703" s="22"/>
      <c r="BA1703" s="22"/>
      <c r="BB1703" s="22"/>
      <c r="BC1703" s="22"/>
      <c r="BD1703" s="22"/>
      <c r="BE1703" s="22"/>
      <c r="BF1703" s="22"/>
      <c r="BG1703" s="22"/>
      <c r="BH1703" s="22"/>
      <c r="BI1703" s="22"/>
      <c r="BJ1703" s="22"/>
      <c r="BK1703" s="22"/>
      <c r="BL1703" s="22"/>
      <c r="BM1703" s="22"/>
      <c r="BN1703" s="22"/>
      <c r="BO1703" s="22"/>
      <c r="BP1703" s="22"/>
      <c r="BQ1703" s="22"/>
      <c r="BR1703" s="22"/>
      <c r="BS1703" s="22"/>
      <c r="BT1703" s="22"/>
      <c r="BU1703" s="22"/>
      <c r="BV1703" s="22"/>
      <c r="BW1703" s="22"/>
      <c r="BX1703" s="22"/>
      <c r="BY1703" s="22"/>
      <c r="BZ1703" s="22"/>
      <c r="CA1703" s="22"/>
      <c r="CB1703" s="22"/>
      <c r="CC1703" s="22"/>
      <c r="CD1703" s="22"/>
      <c r="CE1703" s="22"/>
      <c r="CF1703" s="22"/>
      <c r="CG1703" s="22"/>
      <c r="CH1703" s="22"/>
      <c r="CI1703" s="22"/>
      <c r="CJ1703" s="22"/>
      <c r="CK1703" s="22"/>
      <c r="CL1703" s="22"/>
      <c r="CM1703" s="22"/>
      <c r="CN1703" s="22"/>
      <c r="CO1703" s="22"/>
      <c r="CP1703" s="22"/>
      <c r="CQ1703" s="22"/>
      <c r="CR1703" s="22"/>
      <c r="CS1703" s="22"/>
      <c r="CT1703" s="22"/>
      <c r="CU1703" s="22"/>
      <c r="CV1703" s="22"/>
      <c r="CW1703" s="22"/>
      <c r="CX1703" s="22"/>
      <c r="CY1703" s="22"/>
      <c r="CZ1703" s="22"/>
      <c r="DA1703" s="22"/>
      <c r="DB1703" s="22"/>
    </row>
    <row r="1704" spans="1:106" s="23" customFormat="1" ht="15" customHeight="1" x14ac:dyDescent="0.2">
      <c r="A1704" s="60"/>
      <c r="B1704" s="60"/>
      <c r="C1704" s="60"/>
      <c r="D1704" s="60"/>
      <c r="E1704" s="60"/>
      <c r="F1704" s="60"/>
      <c r="G1704" s="60"/>
      <c r="H1704" s="61"/>
      <c r="I1704" s="61"/>
      <c r="J1704" s="61"/>
      <c r="K1704" s="61"/>
      <c r="L1704" s="61"/>
      <c r="M1704" s="61"/>
      <c r="N1704" s="61"/>
      <c r="O1704" s="61"/>
      <c r="P1704" s="61"/>
      <c r="Q1704" s="61"/>
      <c r="R1704" s="61"/>
      <c r="S1704" s="61"/>
      <c r="T1704" s="61"/>
      <c r="U1704" s="61"/>
      <c r="V1704" s="61"/>
      <c r="W1704" s="61"/>
      <c r="X1704" s="61"/>
      <c r="Y1704" s="61"/>
      <c r="Z1704" s="61"/>
      <c r="AA1704" s="61"/>
      <c r="AB1704" s="61"/>
      <c r="AC1704" s="61"/>
      <c r="AD1704" s="61"/>
      <c r="AE1704" s="61"/>
      <c r="AF1704" s="61"/>
      <c r="AG1704" s="61"/>
      <c r="AH1704" s="61"/>
      <c r="AI1704" s="61"/>
      <c r="AJ1704" s="61"/>
      <c r="AK1704" s="61"/>
      <c r="AL1704" s="56"/>
      <c r="AM1704" s="22"/>
      <c r="AN1704" s="22"/>
      <c r="AO1704" s="22"/>
      <c r="AP1704" s="22"/>
      <c r="AQ1704" s="22"/>
      <c r="AR1704" s="22"/>
      <c r="AS1704" s="22"/>
      <c r="AT1704" s="22"/>
      <c r="AU1704" s="22"/>
      <c r="AV1704" s="22"/>
      <c r="AW1704" s="22"/>
      <c r="AX1704" s="22"/>
      <c r="AY1704" s="22"/>
      <c r="AZ1704" s="22"/>
      <c r="BA1704" s="22"/>
      <c r="BB1704" s="22"/>
      <c r="BC1704" s="22"/>
      <c r="BD1704" s="22"/>
      <c r="BE1704" s="22"/>
      <c r="BF1704" s="22"/>
      <c r="BG1704" s="22"/>
      <c r="BH1704" s="22"/>
      <c r="BI1704" s="22"/>
      <c r="BJ1704" s="22"/>
      <c r="BK1704" s="22"/>
      <c r="BL1704" s="22"/>
      <c r="BM1704" s="22"/>
      <c r="BN1704" s="22"/>
      <c r="BO1704" s="22"/>
      <c r="BP1704" s="22"/>
      <c r="BQ1704" s="22"/>
      <c r="BR1704" s="22"/>
      <c r="BS1704" s="22"/>
      <c r="BT1704" s="22"/>
      <c r="BU1704" s="22"/>
      <c r="BV1704" s="22"/>
      <c r="BW1704" s="22"/>
      <c r="BX1704" s="22"/>
      <c r="BY1704" s="22"/>
      <c r="BZ1704" s="22"/>
      <c r="CA1704" s="22"/>
      <c r="CB1704" s="22"/>
      <c r="CC1704" s="22"/>
      <c r="CD1704" s="22"/>
      <c r="CE1704" s="22"/>
      <c r="CF1704" s="22"/>
      <c r="CG1704" s="22"/>
      <c r="CH1704" s="22"/>
      <c r="CI1704" s="22"/>
      <c r="CJ1704" s="22"/>
      <c r="CK1704" s="22"/>
      <c r="CL1704" s="22"/>
      <c r="CM1704" s="22"/>
      <c r="CN1704" s="22"/>
      <c r="CO1704" s="22"/>
      <c r="CP1704" s="22"/>
      <c r="CQ1704" s="22"/>
      <c r="CR1704" s="22"/>
      <c r="CS1704" s="22"/>
      <c r="CT1704" s="22"/>
      <c r="CU1704" s="22"/>
      <c r="CV1704" s="22"/>
      <c r="CW1704" s="22"/>
      <c r="CX1704" s="22"/>
      <c r="CY1704" s="22"/>
      <c r="CZ1704" s="22"/>
      <c r="DA1704" s="22"/>
      <c r="DB1704" s="22"/>
    </row>
    <row r="1705" spans="1:106" s="23" customFormat="1" ht="15" customHeight="1" x14ac:dyDescent="0.2">
      <c r="A1705" s="60"/>
      <c r="B1705" s="60"/>
      <c r="C1705" s="60"/>
      <c r="D1705" s="60"/>
      <c r="E1705" s="60"/>
      <c r="F1705" s="60"/>
      <c r="G1705" s="60"/>
      <c r="H1705" s="61"/>
      <c r="I1705" s="61"/>
      <c r="J1705" s="61"/>
      <c r="K1705" s="61"/>
      <c r="L1705" s="61"/>
      <c r="M1705" s="61"/>
      <c r="N1705" s="61"/>
      <c r="O1705" s="61"/>
      <c r="P1705" s="61"/>
      <c r="Q1705" s="61"/>
      <c r="R1705" s="61"/>
      <c r="S1705" s="61"/>
      <c r="T1705" s="61"/>
      <c r="U1705" s="61"/>
      <c r="V1705" s="61"/>
      <c r="W1705" s="61"/>
      <c r="X1705" s="61"/>
      <c r="Y1705" s="61"/>
      <c r="Z1705" s="61"/>
      <c r="AA1705" s="61"/>
      <c r="AB1705" s="61"/>
      <c r="AC1705" s="61"/>
      <c r="AD1705" s="61"/>
      <c r="AE1705" s="61"/>
      <c r="AF1705" s="61"/>
      <c r="AG1705" s="61"/>
      <c r="AH1705" s="61"/>
      <c r="AI1705" s="61"/>
      <c r="AJ1705" s="61"/>
      <c r="AK1705" s="61"/>
      <c r="AL1705" s="56"/>
      <c r="AM1705" s="22"/>
      <c r="AN1705" s="22"/>
      <c r="AO1705" s="22"/>
      <c r="AP1705" s="22"/>
      <c r="AQ1705" s="22"/>
      <c r="AR1705" s="22"/>
      <c r="AS1705" s="22"/>
      <c r="AT1705" s="22"/>
      <c r="AU1705" s="22"/>
      <c r="AV1705" s="22"/>
      <c r="AW1705" s="22"/>
      <c r="AX1705" s="22"/>
      <c r="AY1705" s="22"/>
      <c r="AZ1705" s="22"/>
      <c r="BA1705" s="22"/>
      <c r="BB1705" s="22"/>
      <c r="BC1705" s="22"/>
      <c r="BD1705" s="22"/>
      <c r="BE1705" s="22"/>
      <c r="BF1705" s="22"/>
      <c r="BG1705" s="22"/>
      <c r="BH1705" s="22"/>
      <c r="BI1705" s="22"/>
      <c r="BJ1705" s="22"/>
      <c r="BK1705" s="22"/>
      <c r="BL1705" s="22"/>
      <c r="BM1705" s="22"/>
      <c r="BN1705" s="22"/>
      <c r="BO1705" s="22"/>
      <c r="BP1705" s="22"/>
      <c r="BQ1705" s="22"/>
      <c r="BR1705" s="22"/>
      <c r="BS1705" s="22"/>
      <c r="BT1705" s="22"/>
      <c r="BU1705" s="22"/>
      <c r="BV1705" s="22"/>
      <c r="BW1705" s="22"/>
      <c r="BX1705" s="22"/>
      <c r="BY1705" s="22"/>
      <c r="BZ1705" s="22"/>
      <c r="CA1705" s="22"/>
      <c r="CB1705" s="22"/>
      <c r="CC1705" s="22"/>
      <c r="CD1705" s="22"/>
      <c r="CE1705" s="22"/>
      <c r="CF1705" s="22"/>
      <c r="CG1705" s="22"/>
      <c r="CH1705" s="22"/>
      <c r="CI1705" s="22"/>
      <c r="CJ1705" s="22"/>
      <c r="CK1705" s="22"/>
      <c r="CL1705" s="22"/>
      <c r="CM1705" s="22"/>
      <c r="CN1705" s="22"/>
      <c r="CO1705" s="22"/>
      <c r="CP1705" s="22"/>
      <c r="CQ1705" s="22"/>
      <c r="CR1705" s="22"/>
      <c r="CS1705" s="22"/>
      <c r="CT1705" s="22"/>
      <c r="CU1705" s="22"/>
      <c r="CV1705" s="22"/>
      <c r="CW1705" s="22"/>
      <c r="CX1705" s="22"/>
      <c r="CY1705" s="22"/>
      <c r="CZ1705" s="22"/>
      <c r="DA1705" s="22"/>
      <c r="DB1705" s="22"/>
    </row>
    <row r="1706" spans="1:106" s="23" customFormat="1" ht="15" customHeight="1" x14ac:dyDescent="0.2">
      <c r="A1706" s="60"/>
      <c r="B1706" s="60"/>
      <c r="C1706" s="60"/>
      <c r="D1706" s="60"/>
      <c r="E1706" s="60"/>
      <c r="F1706" s="60"/>
      <c r="G1706" s="60"/>
      <c r="H1706" s="61"/>
      <c r="I1706" s="61"/>
      <c r="J1706" s="61"/>
      <c r="K1706" s="61"/>
      <c r="L1706" s="61"/>
      <c r="M1706" s="61"/>
      <c r="N1706" s="61"/>
      <c r="O1706" s="61"/>
      <c r="P1706" s="61"/>
      <c r="Q1706" s="61"/>
      <c r="R1706" s="61"/>
      <c r="S1706" s="61"/>
      <c r="T1706" s="61"/>
      <c r="U1706" s="61"/>
      <c r="V1706" s="61"/>
      <c r="W1706" s="61"/>
      <c r="X1706" s="61"/>
      <c r="Y1706" s="61"/>
      <c r="Z1706" s="61"/>
      <c r="AA1706" s="61"/>
      <c r="AB1706" s="61"/>
      <c r="AC1706" s="61"/>
      <c r="AD1706" s="61"/>
      <c r="AE1706" s="61"/>
      <c r="AF1706" s="61"/>
      <c r="AG1706" s="61"/>
      <c r="AH1706" s="61"/>
      <c r="AI1706" s="61"/>
      <c r="AJ1706" s="61"/>
      <c r="AK1706" s="61"/>
      <c r="AL1706" s="56"/>
      <c r="AM1706" s="22"/>
      <c r="AN1706" s="22"/>
      <c r="AO1706" s="22"/>
      <c r="AP1706" s="22"/>
      <c r="AQ1706" s="22"/>
      <c r="AR1706" s="22"/>
      <c r="AS1706" s="22"/>
      <c r="AT1706" s="22"/>
      <c r="AU1706" s="22"/>
      <c r="AV1706" s="22"/>
      <c r="AW1706" s="22"/>
      <c r="AX1706" s="22"/>
      <c r="AY1706" s="22"/>
      <c r="AZ1706" s="22"/>
      <c r="BA1706" s="22"/>
      <c r="BB1706" s="22"/>
      <c r="BC1706" s="22"/>
      <c r="BD1706" s="22"/>
      <c r="BE1706" s="22"/>
      <c r="BF1706" s="22"/>
      <c r="BG1706" s="22"/>
      <c r="BH1706" s="22"/>
      <c r="BI1706" s="22"/>
      <c r="BJ1706" s="22"/>
      <c r="BK1706" s="22"/>
      <c r="BL1706" s="22"/>
      <c r="BM1706" s="22"/>
      <c r="BN1706" s="22"/>
      <c r="BO1706" s="22"/>
      <c r="BP1706" s="22"/>
      <c r="BQ1706" s="22"/>
      <c r="BR1706" s="22"/>
      <c r="BS1706" s="22"/>
      <c r="BT1706" s="22"/>
      <c r="BU1706" s="22"/>
      <c r="BV1706" s="22"/>
      <c r="BW1706" s="22"/>
      <c r="BX1706" s="22"/>
      <c r="BY1706" s="22"/>
      <c r="BZ1706" s="22"/>
      <c r="CA1706" s="22"/>
      <c r="CB1706" s="22"/>
      <c r="CC1706" s="22"/>
      <c r="CD1706" s="22"/>
      <c r="CE1706" s="22"/>
      <c r="CF1706" s="22"/>
      <c r="CG1706" s="22"/>
      <c r="CH1706" s="22"/>
      <c r="CI1706" s="22"/>
      <c r="CJ1706" s="22"/>
      <c r="CK1706" s="22"/>
      <c r="CL1706" s="22"/>
      <c r="CM1706" s="22"/>
      <c r="CN1706" s="22"/>
      <c r="CO1706" s="22"/>
      <c r="CP1706" s="22"/>
      <c r="CQ1706" s="22"/>
      <c r="CR1706" s="22"/>
      <c r="CS1706" s="22"/>
      <c r="CT1706" s="22"/>
      <c r="CU1706" s="22"/>
      <c r="CV1706" s="22"/>
      <c r="CW1706" s="22"/>
      <c r="CX1706" s="22"/>
      <c r="CY1706" s="22"/>
      <c r="CZ1706" s="22"/>
      <c r="DA1706" s="22"/>
      <c r="DB1706" s="22"/>
    </row>
    <row r="1707" spans="1:106" s="23" customFormat="1" ht="15" customHeight="1" x14ac:dyDescent="0.2">
      <c r="A1707" s="60"/>
      <c r="B1707" s="60"/>
      <c r="C1707" s="60"/>
      <c r="D1707" s="60"/>
      <c r="E1707" s="60"/>
      <c r="F1707" s="60"/>
      <c r="G1707" s="60"/>
      <c r="H1707" s="61"/>
      <c r="I1707" s="61"/>
      <c r="J1707" s="61"/>
      <c r="K1707" s="61"/>
      <c r="L1707" s="61"/>
      <c r="M1707" s="61"/>
      <c r="N1707" s="61"/>
      <c r="O1707" s="61"/>
      <c r="P1707" s="61"/>
      <c r="Q1707" s="61"/>
      <c r="R1707" s="61"/>
      <c r="S1707" s="61"/>
      <c r="T1707" s="61"/>
      <c r="U1707" s="61"/>
      <c r="V1707" s="61"/>
      <c r="W1707" s="61"/>
      <c r="X1707" s="61"/>
      <c r="Y1707" s="61"/>
      <c r="Z1707" s="61"/>
      <c r="AA1707" s="61"/>
      <c r="AB1707" s="61"/>
      <c r="AC1707" s="61"/>
      <c r="AD1707" s="61"/>
      <c r="AE1707" s="61"/>
      <c r="AF1707" s="61"/>
      <c r="AG1707" s="61"/>
      <c r="AH1707" s="61"/>
      <c r="AI1707" s="61"/>
      <c r="AJ1707" s="61"/>
      <c r="AK1707" s="61"/>
      <c r="AL1707" s="56"/>
      <c r="AM1707" s="22"/>
      <c r="AN1707" s="22"/>
      <c r="AO1707" s="22"/>
      <c r="AP1707" s="22"/>
      <c r="AQ1707" s="22"/>
      <c r="AR1707" s="22"/>
      <c r="AS1707" s="22"/>
      <c r="AT1707" s="22"/>
      <c r="AU1707" s="22"/>
      <c r="AV1707" s="22"/>
      <c r="AW1707" s="22"/>
      <c r="AX1707" s="22"/>
      <c r="AY1707" s="22"/>
      <c r="AZ1707" s="22"/>
      <c r="BA1707" s="22"/>
      <c r="BB1707" s="22"/>
      <c r="BC1707" s="22"/>
      <c r="BD1707" s="22"/>
      <c r="BE1707" s="22"/>
      <c r="BF1707" s="22"/>
      <c r="BG1707" s="22"/>
      <c r="BH1707" s="22"/>
      <c r="BI1707" s="22"/>
      <c r="BJ1707" s="22"/>
      <c r="BK1707" s="22"/>
      <c r="BL1707" s="22"/>
      <c r="BM1707" s="22"/>
      <c r="BN1707" s="22"/>
      <c r="BO1707" s="22"/>
      <c r="BP1707" s="22"/>
      <c r="BQ1707" s="22"/>
      <c r="BR1707" s="22"/>
      <c r="BS1707" s="22"/>
      <c r="BT1707" s="22"/>
      <c r="BU1707" s="22"/>
      <c r="BV1707" s="22"/>
      <c r="BW1707" s="22"/>
      <c r="BX1707" s="22"/>
      <c r="BY1707" s="22"/>
      <c r="BZ1707" s="22"/>
      <c r="CA1707" s="22"/>
      <c r="CB1707" s="22"/>
      <c r="CC1707" s="22"/>
      <c r="CD1707" s="22"/>
      <c r="CE1707" s="22"/>
      <c r="CF1707" s="22"/>
      <c r="CG1707" s="22"/>
      <c r="CH1707" s="22"/>
      <c r="CI1707" s="22"/>
      <c r="CJ1707" s="22"/>
      <c r="CK1707" s="22"/>
      <c r="CL1707" s="22"/>
      <c r="CM1707" s="22"/>
      <c r="CN1707" s="22"/>
      <c r="CO1707" s="22"/>
      <c r="CP1707" s="22"/>
      <c r="CQ1707" s="22"/>
      <c r="CR1707" s="22"/>
      <c r="CS1707" s="22"/>
      <c r="CT1707" s="22"/>
      <c r="CU1707" s="22"/>
      <c r="CV1707" s="22"/>
      <c r="CW1707" s="22"/>
      <c r="CX1707" s="22"/>
      <c r="CY1707" s="22"/>
      <c r="CZ1707" s="22"/>
      <c r="DA1707" s="22"/>
      <c r="DB1707" s="22"/>
    </row>
    <row r="1708" spans="1:106" s="23" customFormat="1" ht="15" customHeight="1" x14ac:dyDescent="0.2">
      <c r="A1708" s="60"/>
      <c r="B1708" s="60"/>
      <c r="C1708" s="60"/>
      <c r="D1708" s="60"/>
      <c r="E1708" s="60"/>
      <c r="F1708" s="60"/>
      <c r="G1708" s="60"/>
      <c r="H1708" s="61"/>
      <c r="I1708" s="61"/>
      <c r="J1708" s="61"/>
      <c r="K1708" s="61"/>
      <c r="L1708" s="61"/>
      <c r="M1708" s="61"/>
      <c r="N1708" s="61"/>
      <c r="O1708" s="61"/>
      <c r="P1708" s="61"/>
      <c r="Q1708" s="61"/>
      <c r="R1708" s="61"/>
      <c r="S1708" s="61"/>
      <c r="T1708" s="61"/>
      <c r="U1708" s="61"/>
      <c r="V1708" s="61"/>
      <c r="W1708" s="61"/>
      <c r="X1708" s="61"/>
      <c r="Y1708" s="61"/>
      <c r="Z1708" s="61"/>
      <c r="AA1708" s="61"/>
      <c r="AB1708" s="61"/>
      <c r="AC1708" s="61"/>
      <c r="AD1708" s="61"/>
      <c r="AE1708" s="61"/>
      <c r="AF1708" s="61"/>
      <c r="AG1708" s="61"/>
      <c r="AH1708" s="61"/>
      <c r="AI1708" s="61"/>
      <c r="AJ1708" s="61"/>
      <c r="AK1708" s="61"/>
      <c r="AL1708" s="56"/>
      <c r="AM1708" s="22"/>
      <c r="AN1708" s="22"/>
      <c r="AO1708" s="22"/>
      <c r="AP1708" s="22"/>
      <c r="AQ1708" s="22"/>
      <c r="AR1708" s="22"/>
      <c r="AS1708" s="22"/>
      <c r="AT1708" s="22"/>
      <c r="AU1708" s="22"/>
      <c r="AV1708" s="22"/>
      <c r="AW1708" s="22"/>
      <c r="AX1708" s="22"/>
      <c r="AY1708" s="22"/>
      <c r="AZ1708" s="22"/>
      <c r="BA1708" s="22"/>
      <c r="BB1708" s="22"/>
      <c r="BC1708" s="22"/>
      <c r="BD1708" s="22"/>
      <c r="BE1708" s="22"/>
      <c r="BF1708" s="22"/>
      <c r="BG1708" s="22"/>
      <c r="BH1708" s="22"/>
      <c r="BI1708" s="22"/>
      <c r="BJ1708" s="22"/>
      <c r="BK1708" s="22"/>
      <c r="BL1708" s="22"/>
      <c r="BM1708" s="22"/>
      <c r="BN1708" s="22"/>
      <c r="BO1708" s="22"/>
      <c r="BP1708" s="22"/>
      <c r="BQ1708" s="22"/>
      <c r="BR1708" s="22"/>
      <c r="BS1708" s="22"/>
      <c r="BT1708" s="22"/>
      <c r="BU1708" s="22"/>
      <c r="BV1708" s="22"/>
      <c r="BW1708" s="22"/>
      <c r="BX1708" s="22"/>
      <c r="BY1708" s="22"/>
      <c r="BZ1708" s="22"/>
      <c r="CA1708" s="22"/>
      <c r="CB1708" s="22"/>
      <c r="CC1708" s="22"/>
      <c r="CD1708" s="22"/>
      <c r="CE1708" s="22"/>
      <c r="CF1708" s="22"/>
      <c r="CG1708" s="22"/>
      <c r="CH1708" s="22"/>
      <c r="CI1708" s="22"/>
      <c r="CJ1708" s="22"/>
      <c r="CK1708" s="22"/>
      <c r="CL1708" s="22"/>
      <c r="CM1708" s="22"/>
      <c r="CN1708" s="22"/>
      <c r="CO1708" s="22"/>
      <c r="CP1708" s="22"/>
      <c r="CQ1708" s="22"/>
      <c r="CR1708" s="22"/>
      <c r="CS1708" s="22"/>
      <c r="CT1708" s="22"/>
      <c r="CU1708" s="22"/>
      <c r="CV1708" s="22"/>
      <c r="CW1708" s="22"/>
      <c r="CX1708" s="22"/>
      <c r="CY1708" s="22"/>
      <c r="CZ1708" s="22"/>
      <c r="DA1708" s="22"/>
      <c r="DB1708" s="22"/>
    </row>
    <row r="1709" spans="1:106" s="23" customFormat="1" ht="15" customHeight="1" x14ac:dyDescent="0.2">
      <c r="A1709" s="60"/>
      <c r="B1709" s="60"/>
      <c r="C1709" s="60"/>
      <c r="D1709" s="60"/>
      <c r="E1709" s="60"/>
      <c r="F1709" s="60"/>
      <c r="G1709" s="60"/>
      <c r="H1709" s="61"/>
      <c r="I1709" s="61"/>
      <c r="J1709" s="61"/>
      <c r="K1709" s="61"/>
      <c r="L1709" s="61"/>
      <c r="M1709" s="61"/>
      <c r="N1709" s="61"/>
      <c r="O1709" s="61"/>
      <c r="P1709" s="61"/>
      <c r="Q1709" s="61"/>
      <c r="R1709" s="61"/>
      <c r="S1709" s="61"/>
      <c r="T1709" s="61"/>
      <c r="U1709" s="61"/>
      <c r="V1709" s="61"/>
      <c r="W1709" s="61"/>
      <c r="X1709" s="61"/>
      <c r="Y1709" s="61"/>
      <c r="Z1709" s="61"/>
      <c r="AA1709" s="61"/>
      <c r="AB1709" s="61"/>
      <c r="AC1709" s="61"/>
      <c r="AD1709" s="61"/>
      <c r="AE1709" s="61"/>
      <c r="AF1709" s="61"/>
      <c r="AG1709" s="61"/>
      <c r="AH1709" s="61"/>
      <c r="AI1709" s="61"/>
      <c r="AJ1709" s="61"/>
      <c r="AK1709" s="61"/>
      <c r="AL1709" s="56"/>
      <c r="AM1709" s="22"/>
      <c r="AN1709" s="22"/>
      <c r="AO1709" s="22"/>
      <c r="AP1709" s="22"/>
      <c r="AQ1709" s="22"/>
      <c r="AR1709" s="22"/>
      <c r="AS1709" s="22"/>
      <c r="AT1709" s="22"/>
      <c r="AU1709" s="22"/>
      <c r="AV1709" s="22"/>
      <c r="AW1709" s="22"/>
      <c r="AX1709" s="22"/>
      <c r="AY1709" s="22"/>
      <c r="AZ1709" s="22"/>
      <c r="BA1709" s="22"/>
      <c r="BB1709" s="22"/>
      <c r="BC1709" s="22"/>
      <c r="BD1709" s="22"/>
      <c r="BE1709" s="22"/>
      <c r="BF1709" s="22"/>
      <c r="BG1709" s="22"/>
      <c r="BH1709" s="22"/>
      <c r="BI1709" s="22"/>
      <c r="BJ1709" s="22"/>
      <c r="BK1709" s="22"/>
      <c r="BL1709" s="22"/>
      <c r="BM1709" s="22"/>
      <c r="BN1709" s="22"/>
      <c r="BO1709" s="22"/>
      <c r="BP1709" s="22"/>
      <c r="BQ1709" s="22"/>
      <c r="BR1709" s="22"/>
      <c r="BS1709" s="22"/>
      <c r="BT1709" s="22"/>
      <c r="BU1709" s="22"/>
      <c r="BV1709" s="22"/>
      <c r="BW1709" s="22"/>
      <c r="BX1709" s="22"/>
      <c r="BY1709" s="22"/>
      <c r="BZ1709" s="22"/>
      <c r="CA1709" s="22"/>
      <c r="CB1709" s="22"/>
      <c r="CC1709" s="22"/>
      <c r="CD1709" s="22"/>
      <c r="CE1709" s="22"/>
      <c r="CF1709" s="22"/>
      <c r="CG1709" s="22"/>
      <c r="CH1709" s="22"/>
      <c r="CI1709" s="22"/>
      <c r="CJ1709" s="22"/>
      <c r="CK1709" s="22"/>
      <c r="CL1709" s="22"/>
      <c r="CM1709" s="22"/>
      <c r="CN1709" s="22"/>
      <c r="CO1709" s="22"/>
      <c r="CP1709" s="22"/>
      <c r="CQ1709" s="22"/>
      <c r="CR1709" s="22"/>
      <c r="CS1709" s="22"/>
      <c r="CT1709" s="22"/>
      <c r="CU1709" s="22"/>
      <c r="CV1709" s="22"/>
      <c r="CW1709" s="22"/>
      <c r="CX1709" s="22"/>
      <c r="CY1709" s="22"/>
      <c r="CZ1709" s="22"/>
      <c r="DA1709" s="22"/>
      <c r="DB1709" s="22"/>
    </row>
    <row r="1710" spans="1:106" s="23" customFormat="1" ht="15" customHeight="1" x14ac:dyDescent="0.2">
      <c r="A1710" s="60"/>
      <c r="B1710" s="60"/>
      <c r="C1710" s="60"/>
      <c r="D1710" s="60"/>
      <c r="E1710" s="60"/>
      <c r="F1710" s="60"/>
      <c r="G1710" s="60"/>
      <c r="H1710" s="61"/>
      <c r="I1710" s="61"/>
      <c r="J1710" s="61"/>
      <c r="K1710" s="61"/>
      <c r="L1710" s="61"/>
      <c r="M1710" s="61"/>
      <c r="N1710" s="61"/>
      <c r="O1710" s="61"/>
      <c r="P1710" s="61"/>
      <c r="Q1710" s="61"/>
      <c r="R1710" s="61"/>
      <c r="S1710" s="61"/>
      <c r="T1710" s="61"/>
      <c r="U1710" s="61"/>
      <c r="V1710" s="61"/>
      <c r="W1710" s="61"/>
      <c r="X1710" s="61"/>
      <c r="Y1710" s="61"/>
      <c r="Z1710" s="61"/>
      <c r="AA1710" s="61"/>
      <c r="AB1710" s="61"/>
      <c r="AC1710" s="61"/>
      <c r="AD1710" s="61"/>
      <c r="AE1710" s="61"/>
      <c r="AF1710" s="61"/>
      <c r="AG1710" s="61"/>
      <c r="AH1710" s="61"/>
      <c r="AI1710" s="61"/>
      <c r="AJ1710" s="61"/>
      <c r="AK1710" s="61"/>
      <c r="AL1710" s="56"/>
      <c r="AM1710" s="22"/>
      <c r="AN1710" s="22"/>
      <c r="AO1710" s="22"/>
      <c r="AP1710" s="22"/>
      <c r="AQ1710" s="22"/>
      <c r="AR1710" s="22"/>
      <c r="AS1710" s="22"/>
      <c r="AT1710" s="22"/>
      <c r="AU1710" s="22"/>
      <c r="AV1710" s="22"/>
      <c r="AW1710" s="22"/>
      <c r="AX1710" s="22"/>
      <c r="AY1710" s="22"/>
      <c r="AZ1710" s="22"/>
      <c r="BA1710" s="22"/>
      <c r="BB1710" s="22"/>
      <c r="BC1710" s="22"/>
      <c r="BD1710" s="22"/>
      <c r="BE1710" s="22"/>
      <c r="BF1710" s="22"/>
      <c r="BG1710" s="22"/>
      <c r="BH1710" s="22"/>
      <c r="BI1710" s="22"/>
      <c r="BJ1710" s="22"/>
      <c r="BK1710" s="22"/>
      <c r="BL1710" s="22"/>
      <c r="BM1710" s="22"/>
      <c r="BN1710" s="22"/>
      <c r="BO1710" s="22"/>
      <c r="BP1710" s="22"/>
      <c r="BQ1710" s="22"/>
      <c r="BR1710" s="22"/>
      <c r="BS1710" s="22"/>
      <c r="BT1710" s="22"/>
      <c r="BU1710" s="22"/>
      <c r="BV1710" s="22"/>
      <c r="BW1710" s="22"/>
      <c r="BX1710" s="22"/>
      <c r="BY1710" s="22"/>
      <c r="BZ1710" s="22"/>
      <c r="CA1710" s="22"/>
      <c r="CB1710" s="22"/>
      <c r="CC1710" s="22"/>
      <c r="CD1710" s="22"/>
      <c r="CE1710" s="22"/>
      <c r="CF1710" s="22"/>
      <c r="CG1710" s="22"/>
      <c r="CH1710" s="22"/>
      <c r="CI1710" s="22"/>
      <c r="CJ1710" s="22"/>
      <c r="CK1710" s="22"/>
      <c r="CL1710" s="22"/>
      <c r="CM1710" s="22"/>
      <c r="CN1710" s="22"/>
      <c r="CO1710" s="22"/>
      <c r="CP1710" s="22"/>
      <c r="CQ1710" s="22"/>
      <c r="CR1710" s="22"/>
      <c r="CS1710" s="22"/>
      <c r="CT1710" s="22"/>
      <c r="CU1710" s="22"/>
      <c r="CV1710" s="22"/>
      <c r="CW1710" s="22"/>
      <c r="CX1710" s="22"/>
      <c r="CY1710" s="22"/>
      <c r="CZ1710" s="22"/>
      <c r="DA1710" s="22"/>
      <c r="DB1710" s="22"/>
    </row>
    <row r="1711" spans="1:106" s="23" customFormat="1" ht="15" customHeight="1" x14ac:dyDescent="0.2">
      <c r="A1711" s="60"/>
      <c r="B1711" s="60"/>
      <c r="C1711" s="60"/>
      <c r="D1711" s="60"/>
      <c r="E1711" s="60"/>
      <c r="F1711" s="60"/>
      <c r="G1711" s="60"/>
      <c r="H1711" s="61"/>
      <c r="I1711" s="61"/>
      <c r="J1711" s="61"/>
      <c r="K1711" s="61"/>
      <c r="L1711" s="61"/>
      <c r="M1711" s="61"/>
      <c r="N1711" s="61"/>
      <c r="O1711" s="61"/>
      <c r="P1711" s="61"/>
      <c r="Q1711" s="61"/>
      <c r="R1711" s="61"/>
      <c r="S1711" s="61"/>
      <c r="T1711" s="61"/>
      <c r="U1711" s="61"/>
      <c r="V1711" s="61"/>
      <c r="W1711" s="61"/>
      <c r="X1711" s="61"/>
      <c r="Y1711" s="61"/>
      <c r="Z1711" s="61"/>
      <c r="AA1711" s="61"/>
      <c r="AB1711" s="61"/>
      <c r="AC1711" s="61"/>
      <c r="AD1711" s="61"/>
      <c r="AE1711" s="61"/>
      <c r="AF1711" s="61"/>
      <c r="AG1711" s="61"/>
      <c r="AH1711" s="61"/>
      <c r="AI1711" s="61"/>
      <c r="AJ1711" s="61"/>
      <c r="AK1711" s="61"/>
      <c r="AL1711" s="56"/>
      <c r="AM1711" s="22"/>
      <c r="AN1711" s="22"/>
      <c r="AO1711" s="22"/>
      <c r="AP1711" s="22"/>
      <c r="AQ1711" s="22"/>
      <c r="AR1711" s="22"/>
      <c r="AS1711" s="22"/>
      <c r="AT1711" s="22"/>
      <c r="AU1711" s="22"/>
      <c r="AV1711" s="22"/>
      <c r="AW1711" s="22"/>
      <c r="AX1711" s="22"/>
      <c r="AY1711" s="22"/>
      <c r="AZ1711" s="22"/>
      <c r="BA1711" s="22"/>
      <c r="BB1711" s="22"/>
      <c r="BC1711" s="22"/>
      <c r="BD1711" s="22"/>
      <c r="BE1711" s="22"/>
      <c r="BF1711" s="22"/>
      <c r="BG1711" s="22"/>
      <c r="BH1711" s="22"/>
      <c r="BI1711" s="22"/>
      <c r="BJ1711" s="22"/>
      <c r="BK1711" s="22"/>
      <c r="BL1711" s="22"/>
      <c r="BM1711" s="22"/>
      <c r="BN1711" s="22"/>
      <c r="BO1711" s="22"/>
      <c r="BP1711" s="22"/>
      <c r="BQ1711" s="22"/>
      <c r="BR1711" s="22"/>
      <c r="BS1711" s="22"/>
      <c r="BT1711" s="22"/>
      <c r="BU1711" s="22"/>
      <c r="BV1711" s="22"/>
      <c r="BW1711" s="22"/>
      <c r="BX1711" s="22"/>
      <c r="BY1711" s="22"/>
      <c r="BZ1711" s="22"/>
      <c r="CA1711" s="22"/>
      <c r="CB1711" s="22"/>
      <c r="CC1711" s="22"/>
      <c r="CD1711" s="22"/>
      <c r="CE1711" s="22"/>
      <c r="CF1711" s="22"/>
      <c r="CG1711" s="22"/>
      <c r="CH1711" s="22"/>
      <c r="CI1711" s="22"/>
      <c r="CJ1711" s="22"/>
      <c r="CK1711" s="22"/>
      <c r="CL1711" s="22"/>
      <c r="CM1711" s="22"/>
      <c r="CN1711" s="22"/>
      <c r="CO1711" s="22"/>
      <c r="CP1711" s="22"/>
      <c r="CQ1711" s="22"/>
      <c r="CR1711" s="22"/>
      <c r="CS1711" s="22"/>
      <c r="CT1711" s="22"/>
      <c r="CU1711" s="22"/>
      <c r="CV1711" s="22"/>
      <c r="CW1711" s="22"/>
      <c r="CX1711" s="22"/>
      <c r="CY1711" s="22"/>
      <c r="CZ1711" s="22"/>
      <c r="DA1711" s="22"/>
      <c r="DB1711" s="22"/>
    </row>
    <row r="1712" spans="1:106" s="23" customFormat="1" ht="15" customHeight="1" x14ac:dyDescent="0.2">
      <c r="A1712" s="60"/>
      <c r="B1712" s="60"/>
      <c r="C1712" s="60"/>
      <c r="D1712" s="60"/>
      <c r="E1712" s="60"/>
      <c r="F1712" s="60"/>
      <c r="G1712" s="60"/>
      <c r="H1712" s="61"/>
      <c r="I1712" s="61"/>
      <c r="J1712" s="61"/>
      <c r="K1712" s="61"/>
      <c r="L1712" s="61"/>
      <c r="M1712" s="61"/>
      <c r="N1712" s="61"/>
      <c r="O1712" s="61"/>
      <c r="P1712" s="61"/>
      <c r="Q1712" s="61"/>
      <c r="R1712" s="61"/>
      <c r="S1712" s="61"/>
      <c r="T1712" s="61"/>
      <c r="U1712" s="61"/>
      <c r="V1712" s="61"/>
      <c r="W1712" s="61"/>
      <c r="X1712" s="61"/>
      <c r="Y1712" s="61"/>
      <c r="Z1712" s="61"/>
      <c r="AA1712" s="61"/>
      <c r="AB1712" s="61"/>
      <c r="AC1712" s="61"/>
      <c r="AD1712" s="61"/>
      <c r="AE1712" s="61"/>
      <c r="AF1712" s="61"/>
      <c r="AG1712" s="61"/>
      <c r="AH1712" s="61"/>
      <c r="AI1712" s="61"/>
      <c r="AJ1712" s="61"/>
      <c r="AK1712" s="61"/>
      <c r="AL1712" s="56"/>
      <c r="AM1712" s="22"/>
      <c r="AN1712" s="22"/>
      <c r="AO1712" s="22"/>
      <c r="AP1712" s="22"/>
      <c r="AQ1712" s="22"/>
      <c r="AR1712" s="22"/>
      <c r="AS1712" s="22"/>
      <c r="AT1712" s="22"/>
      <c r="AU1712" s="22"/>
      <c r="AV1712" s="22"/>
      <c r="AW1712" s="22"/>
      <c r="AX1712" s="22"/>
      <c r="AY1712" s="22"/>
      <c r="AZ1712" s="22"/>
      <c r="BA1712" s="22"/>
      <c r="BB1712" s="22"/>
      <c r="BC1712" s="22"/>
      <c r="BD1712" s="22"/>
      <c r="BE1712" s="22"/>
      <c r="BF1712" s="22"/>
      <c r="BG1712" s="22"/>
      <c r="BH1712" s="22"/>
      <c r="BI1712" s="22"/>
      <c r="BJ1712" s="22"/>
      <c r="BK1712" s="22"/>
      <c r="BL1712" s="22"/>
      <c r="BM1712" s="22"/>
      <c r="BN1712" s="22"/>
      <c r="BO1712" s="22"/>
      <c r="BP1712" s="22"/>
      <c r="BQ1712" s="22"/>
      <c r="BR1712" s="22"/>
      <c r="BS1712" s="22"/>
      <c r="BT1712" s="22"/>
      <c r="BU1712" s="22"/>
      <c r="BV1712" s="22"/>
      <c r="BW1712" s="22"/>
      <c r="BX1712" s="22"/>
      <c r="BY1712" s="22"/>
      <c r="BZ1712" s="22"/>
      <c r="CA1712" s="22"/>
      <c r="CB1712" s="22"/>
      <c r="CC1712" s="22"/>
      <c r="CD1712" s="22"/>
      <c r="CE1712" s="22"/>
      <c r="CF1712" s="22"/>
      <c r="CG1712" s="22"/>
      <c r="CH1712" s="22"/>
      <c r="CI1712" s="22"/>
      <c r="CJ1712" s="22"/>
      <c r="CK1712" s="22"/>
      <c r="CL1712" s="22"/>
      <c r="CM1712" s="22"/>
      <c r="CN1712" s="22"/>
      <c r="CO1712" s="22"/>
      <c r="CP1712" s="22"/>
      <c r="CQ1712" s="22"/>
      <c r="CR1712" s="22"/>
      <c r="CS1712" s="22"/>
      <c r="CT1712" s="22"/>
      <c r="CU1712" s="22"/>
      <c r="CV1712" s="22"/>
      <c r="CW1712" s="22"/>
      <c r="CX1712" s="22"/>
      <c r="CY1712" s="22"/>
      <c r="CZ1712" s="22"/>
      <c r="DA1712" s="22"/>
      <c r="DB1712" s="22"/>
    </row>
    <row r="1713" spans="1:106" s="23" customFormat="1" ht="15" customHeight="1" x14ac:dyDescent="0.2">
      <c r="A1713" s="60"/>
      <c r="B1713" s="60"/>
      <c r="C1713" s="60"/>
      <c r="D1713" s="60"/>
      <c r="E1713" s="60"/>
      <c r="F1713" s="60"/>
      <c r="G1713" s="60"/>
      <c r="H1713" s="61"/>
      <c r="I1713" s="61"/>
      <c r="J1713" s="61"/>
      <c r="K1713" s="61"/>
      <c r="L1713" s="61"/>
      <c r="M1713" s="61"/>
      <c r="N1713" s="61"/>
      <c r="O1713" s="61"/>
      <c r="P1713" s="61"/>
      <c r="Q1713" s="61"/>
      <c r="R1713" s="61"/>
      <c r="S1713" s="61"/>
      <c r="T1713" s="61"/>
      <c r="U1713" s="61"/>
      <c r="V1713" s="61"/>
      <c r="W1713" s="61"/>
      <c r="X1713" s="61"/>
      <c r="Y1713" s="61"/>
      <c r="Z1713" s="61"/>
      <c r="AA1713" s="61"/>
      <c r="AB1713" s="61"/>
      <c r="AC1713" s="61"/>
      <c r="AD1713" s="61"/>
      <c r="AE1713" s="61"/>
      <c r="AF1713" s="61"/>
      <c r="AG1713" s="61"/>
      <c r="AH1713" s="61"/>
      <c r="AI1713" s="61"/>
      <c r="AJ1713" s="61"/>
      <c r="AK1713" s="61"/>
      <c r="AL1713" s="56"/>
      <c r="AM1713" s="22"/>
      <c r="AN1713" s="22"/>
      <c r="AO1713" s="22"/>
      <c r="AP1713" s="22"/>
      <c r="AQ1713" s="22"/>
      <c r="AR1713" s="22"/>
      <c r="AS1713" s="22"/>
      <c r="AT1713" s="22"/>
      <c r="AU1713" s="22"/>
      <c r="AV1713" s="22"/>
      <c r="AW1713" s="22"/>
      <c r="AX1713" s="22"/>
      <c r="AY1713" s="22"/>
      <c r="AZ1713" s="22"/>
      <c r="BA1713" s="22"/>
      <c r="BB1713" s="22"/>
      <c r="BC1713" s="22"/>
      <c r="BD1713" s="22"/>
      <c r="BE1713" s="22"/>
      <c r="BF1713" s="22"/>
      <c r="BG1713" s="22"/>
      <c r="BH1713" s="22"/>
      <c r="BI1713" s="22"/>
      <c r="BJ1713" s="22"/>
      <c r="BK1713" s="22"/>
      <c r="BL1713" s="22"/>
      <c r="BM1713" s="22"/>
      <c r="BN1713" s="22"/>
      <c r="BO1713" s="22"/>
      <c r="BP1713" s="22"/>
      <c r="BQ1713" s="22"/>
      <c r="BR1713" s="22"/>
      <c r="BS1713" s="22"/>
      <c r="BT1713" s="22"/>
      <c r="BU1713" s="22"/>
      <c r="BV1713" s="22"/>
      <c r="BW1713" s="22"/>
      <c r="BX1713" s="22"/>
      <c r="BY1713" s="22"/>
      <c r="BZ1713" s="22"/>
      <c r="CA1713" s="22"/>
      <c r="CB1713" s="22"/>
      <c r="CC1713" s="22"/>
      <c r="CD1713" s="22"/>
      <c r="CE1713" s="22"/>
      <c r="CF1713" s="22"/>
      <c r="CG1713" s="22"/>
      <c r="CH1713" s="22"/>
      <c r="CI1713" s="22"/>
      <c r="CJ1713" s="22"/>
      <c r="CK1713" s="22"/>
      <c r="CL1713" s="22"/>
      <c r="CM1713" s="22"/>
      <c r="CN1713" s="22"/>
      <c r="CO1713" s="22"/>
      <c r="CP1713" s="22"/>
      <c r="CQ1713" s="22"/>
      <c r="CR1713" s="22"/>
      <c r="CS1713" s="22"/>
      <c r="CT1713" s="22"/>
      <c r="CU1713" s="22"/>
      <c r="CV1713" s="22"/>
      <c r="CW1713" s="22"/>
      <c r="CX1713" s="22"/>
      <c r="CY1713" s="22"/>
      <c r="CZ1713" s="22"/>
      <c r="DA1713" s="22"/>
      <c r="DB1713" s="22"/>
    </row>
    <row r="1714" spans="1:106" s="23" customFormat="1" ht="15" customHeight="1" x14ac:dyDescent="0.2">
      <c r="A1714" s="60"/>
      <c r="B1714" s="60"/>
      <c r="C1714" s="60"/>
      <c r="D1714" s="60"/>
      <c r="E1714" s="60"/>
      <c r="F1714" s="60"/>
      <c r="G1714" s="60"/>
      <c r="H1714" s="61"/>
      <c r="I1714" s="61"/>
      <c r="J1714" s="61"/>
      <c r="K1714" s="61"/>
      <c r="L1714" s="61"/>
      <c r="M1714" s="61"/>
      <c r="N1714" s="61"/>
      <c r="O1714" s="61"/>
      <c r="P1714" s="61"/>
      <c r="Q1714" s="61"/>
      <c r="R1714" s="61"/>
      <c r="S1714" s="61"/>
      <c r="T1714" s="61"/>
      <c r="U1714" s="61"/>
      <c r="V1714" s="61"/>
      <c r="W1714" s="61"/>
      <c r="X1714" s="61"/>
      <c r="Y1714" s="61"/>
      <c r="Z1714" s="61"/>
      <c r="AA1714" s="61"/>
      <c r="AB1714" s="61"/>
      <c r="AC1714" s="61"/>
      <c r="AD1714" s="61"/>
      <c r="AE1714" s="61"/>
      <c r="AF1714" s="61"/>
      <c r="AG1714" s="61"/>
      <c r="AH1714" s="61"/>
      <c r="AI1714" s="61"/>
      <c r="AJ1714" s="61"/>
      <c r="AK1714" s="61"/>
      <c r="AL1714" s="56"/>
      <c r="AM1714" s="22"/>
      <c r="AN1714" s="22"/>
      <c r="AO1714" s="22"/>
      <c r="AP1714" s="22"/>
      <c r="AQ1714" s="22"/>
      <c r="AR1714" s="22"/>
      <c r="AS1714" s="22"/>
      <c r="AT1714" s="22"/>
      <c r="AU1714" s="22"/>
      <c r="AV1714" s="22"/>
      <c r="AW1714" s="22"/>
      <c r="AX1714" s="22"/>
      <c r="AY1714" s="22"/>
      <c r="AZ1714" s="22"/>
      <c r="BA1714" s="22"/>
      <c r="BB1714" s="22"/>
      <c r="BC1714" s="22"/>
      <c r="BD1714" s="22"/>
      <c r="BE1714" s="22"/>
      <c r="BF1714" s="22"/>
      <c r="BG1714" s="22"/>
      <c r="BH1714" s="22"/>
      <c r="BI1714" s="22"/>
      <c r="BJ1714" s="22"/>
      <c r="BK1714" s="22"/>
      <c r="BL1714" s="22"/>
      <c r="BM1714" s="22"/>
      <c r="BN1714" s="22"/>
      <c r="BO1714" s="22"/>
      <c r="BP1714" s="22"/>
      <c r="BQ1714" s="22"/>
      <c r="BR1714" s="22"/>
      <c r="BS1714" s="22"/>
      <c r="BT1714" s="22"/>
      <c r="BU1714" s="22"/>
      <c r="BV1714" s="22"/>
      <c r="BW1714" s="22"/>
      <c r="BX1714" s="22"/>
      <c r="BY1714" s="22"/>
      <c r="BZ1714" s="22"/>
      <c r="CA1714" s="22"/>
      <c r="CB1714" s="22"/>
      <c r="CC1714" s="22"/>
      <c r="CD1714" s="22"/>
      <c r="CE1714" s="22"/>
      <c r="CF1714" s="22"/>
      <c r="CG1714" s="22"/>
      <c r="CH1714" s="22"/>
      <c r="CI1714" s="22"/>
      <c r="CJ1714" s="22"/>
      <c r="CK1714" s="22"/>
      <c r="CL1714" s="22"/>
      <c r="CM1714" s="22"/>
      <c r="CN1714" s="22"/>
      <c r="CO1714" s="22"/>
      <c r="CP1714" s="22"/>
      <c r="CQ1714" s="22"/>
      <c r="CR1714" s="22"/>
      <c r="CS1714" s="22"/>
      <c r="CT1714" s="22"/>
      <c r="CU1714" s="22"/>
      <c r="CV1714" s="22"/>
      <c r="CW1714" s="22"/>
      <c r="CX1714" s="22"/>
      <c r="CY1714" s="22"/>
      <c r="CZ1714" s="22"/>
      <c r="DA1714" s="22"/>
      <c r="DB1714" s="22"/>
    </row>
    <row r="1715" spans="1:106" s="23" customFormat="1" ht="15" customHeight="1" x14ac:dyDescent="0.2">
      <c r="A1715" s="60"/>
      <c r="B1715" s="60"/>
      <c r="C1715" s="60"/>
      <c r="D1715" s="60"/>
      <c r="E1715" s="60"/>
      <c r="F1715" s="60"/>
      <c r="G1715" s="60"/>
      <c r="H1715" s="61"/>
      <c r="I1715" s="61"/>
      <c r="J1715" s="61"/>
      <c r="K1715" s="61"/>
      <c r="L1715" s="61"/>
      <c r="M1715" s="61"/>
      <c r="N1715" s="61"/>
      <c r="O1715" s="61"/>
      <c r="P1715" s="61"/>
      <c r="Q1715" s="61"/>
      <c r="R1715" s="61"/>
      <c r="S1715" s="61"/>
      <c r="T1715" s="61"/>
      <c r="U1715" s="61"/>
      <c r="V1715" s="61"/>
      <c r="W1715" s="61"/>
      <c r="X1715" s="61"/>
      <c r="Y1715" s="61"/>
      <c r="Z1715" s="61"/>
      <c r="AA1715" s="61"/>
      <c r="AB1715" s="61"/>
      <c r="AC1715" s="61"/>
      <c r="AD1715" s="61"/>
      <c r="AE1715" s="61"/>
      <c r="AF1715" s="61"/>
      <c r="AG1715" s="61"/>
      <c r="AH1715" s="61"/>
      <c r="AI1715" s="61"/>
      <c r="AJ1715" s="61"/>
      <c r="AK1715" s="61"/>
      <c r="AL1715" s="56"/>
      <c r="AM1715" s="22"/>
      <c r="AN1715" s="22"/>
      <c r="AO1715" s="22"/>
      <c r="AP1715" s="22"/>
      <c r="AQ1715" s="22"/>
      <c r="AR1715" s="22"/>
      <c r="AS1715" s="22"/>
      <c r="AT1715" s="22"/>
      <c r="AU1715" s="22"/>
      <c r="AV1715" s="22"/>
      <c r="AW1715" s="22"/>
      <c r="AX1715" s="22"/>
      <c r="AY1715" s="22"/>
      <c r="AZ1715" s="22"/>
      <c r="BA1715" s="22"/>
      <c r="BB1715" s="22"/>
      <c r="BC1715" s="22"/>
      <c r="BD1715" s="22"/>
      <c r="BE1715" s="22"/>
      <c r="BF1715" s="22"/>
      <c r="BG1715" s="22"/>
      <c r="BH1715" s="22"/>
      <c r="BI1715" s="22"/>
      <c r="BJ1715" s="22"/>
      <c r="BK1715" s="22"/>
      <c r="BL1715" s="22"/>
      <c r="BM1715" s="22"/>
      <c r="BN1715" s="22"/>
      <c r="BO1715" s="22"/>
      <c r="BP1715" s="22"/>
      <c r="BQ1715" s="22"/>
      <c r="BR1715" s="22"/>
      <c r="BS1715" s="22"/>
      <c r="BT1715" s="22"/>
      <c r="BU1715" s="22"/>
      <c r="BV1715" s="22"/>
      <c r="BW1715" s="22"/>
      <c r="BX1715" s="22"/>
      <c r="BY1715" s="22"/>
      <c r="BZ1715" s="22"/>
      <c r="CA1715" s="22"/>
      <c r="CB1715" s="22"/>
      <c r="CC1715" s="22"/>
      <c r="CD1715" s="22"/>
      <c r="CE1715" s="22"/>
      <c r="CF1715" s="22"/>
      <c r="CG1715" s="22"/>
      <c r="CH1715" s="22"/>
      <c r="CI1715" s="22"/>
      <c r="CJ1715" s="22"/>
      <c r="CK1715" s="22"/>
      <c r="CL1715" s="22"/>
      <c r="CM1715" s="22"/>
      <c r="CN1715" s="22"/>
      <c r="CO1715" s="22"/>
      <c r="CP1715" s="22"/>
      <c r="CQ1715" s="22"/>
      <c r="CR1715" s="22"/>
      <c r="CS1715" s="22"/>
      <c r="CT1715" s="22"/>
      <c r="CU1715" s="22"/>
      <c r="CV1715" s="22"/>
      <c r="CW1715" s="22"/>
      <c r="CX1715" s="22"/>
      <c r="CY1715" s="22"/>
      <c r="CZ1715" s="22"/>
      <c r="DA1715" s="22"/>
      <c r="DB1715" s="22"/>
    </row>
    <row r="1716" spans="1:106" s="23" customFormat="1" ht="15" customHeight="1" x14ac:dyDescent="0.2">
      <c r="A1716" s="60"/>
      <c r="B1716" s="60"/>
      <c r="C1716" s="60"/>
      <c r="D1716" s="60"/>
      <c r="E1716" s="60"/>
      <c r="F1716" s="60"/>
      <c r="G1716" s="60"/>
      <c r="H1716" s="61"/>
      <c r="I1716" s="61"/>
      <c r="J1716" s="61"/>
      <c r="K1716" s="61"/>
      <c r="L1716" s="61"/>
      <c r="M1716" s="61"/>
      <c r="N1716" s="61"/>
      <c r="O1716" s="61"/>
      <c r="P1716" s="61"/>
      <c r="Q1716" s="61"/>
      <c r="R1716" s="61"/>
      <c r="S1716" s="61"/>
      <c r="T1716" s="61"/>
      <c r="U1716" s="61"/>
      <c r="V1716" s="61"/>
      <c r="W1716" s="61"/>
      <c r="X1716" s="61"/>
      <c r="Y1716" s="61"/>
      <c r="Z1716" s="61"/>
      <c r="AA1716" s="61"/>
      <c r="AB1716" s="61"/>
      <c r="AC1716" s="61"/>
      <c r="AD1716" s="61"/>
      <c r="AE1716" s="61"/>
      <c r="AF1716" s="61"/>
      <c r="AG1716" s="61"/>
      <c r="AH1716" s="61"/>
      <c r="AI1716" s="61"/>
      <c r="AJ1716" s="61"/>
      <c r="AK1716" s="61"/>
      <c r="AL1716" s="56"/>
      <c r="AM1716" s="22"/>
      <c r="AN1716" s="22"/>
      <c r="AO1716" s="22"/>
      <c r="AP1716" s="22"/>
      <c r="AQ1716" s="22"/>
      <c r="AR1716" s="22"/>
      <c r="AS1716" s="22"/>
      <c r="AT1716" s="22"/>
      <c r="AU1716" s="22"/>
      <c r="AV1716" s="22"/>
      <c r="AW1716" s="22"/>
      <c r="AX1716" s="22"/>
      <c r="AY1716" s="22"/>
      <c r="AZ1716" s="22"/>
      <c r="BA1716" s="22"/>
      <c r="BB1716" s="22"/>
      <c r="BC1716" s="22"/>
      <c r="BD1716" s="22"/>
      <c r="BE1716" s="22"/>
      <c r="BF1716" s="22"/>
      <c r="BG1716" s="22"/>
      <c r="BH1716" s="22"/>
      <c r="BI1716" s="22"/>
      <c r="BJ1716" s="22"/>
      <c r="BK1716" s="22"/>
      <c r="BL1716" s="22"/>
      <c r="BM1716" s="22"/>
      <c r="BN1716" s="22"/>
      <c r="BO1716" s="22"/>
      <c r="BP1716" s="22"/>
      <c r="BQ1716" s="22"/>
      <c r="BR1716" s="22"/>
      <c r="BS1716" s="22"/>
      <c r="BT1716" s="22"/>
      <c r="BU1716" s="22"/>
      <c r="BV1716" s="22"/>
      <c r="BW1716" s="22"/>
      <c r="BX1716" s="22"/>
      <c r="BY1716" s="22"/>
      <c r="BZ1716" s="22"/>
      <c r="CA1716" s="22"/>
      <c r="CB1716" s="22"/>
      <c r="CC1716" s="22"/>
      <c r="CD1716" s="22"/>
      <c r="CE1716" s="22"/>
      <c r="CF1716" s="22"/>
      <c r="CG1716" s="22"/>
      <c r="CH1716" s="22"/>
      <c r="CI1716" s="22"/>
      <c r="CJ1716" s="22"/>
      <c r="CK1716" s="22"/>
      <c r="CL1716" s="22"/>
      <c r="CM1716" s="22"/>
      <c r="CN1716" s="22"/>
      <c r="CO1716" s="22"/>
      <c r="CP1716" s="22"/>
      <c r="CQ1716" s="22"/>
      <c r="CR1716" s="22"/>
      <c r="CS1716" s="22"/>
      <c r="CT1716" s="22"/>
      <c r="CU1716" s="22"/>
      <c r="CV1716" s="22"/>
      <c r="CW1716" s="22"/>
      <c r="CX1716" s="22"/>
      <c r="CY1716" s="22"/>
      <c r="CZ1716" s="22"/>
      <c r="DA1716" s="22"/>
      <c r="DB1716" s="22"/>
    </row>
    <row r="1717" spans="1:106" s="23" customFormat="1" ht="15" customHeight="1" x14ac:dyDescent="0.2">
      <c r="A1717" s="60"/>
      <c r="B1717" s="60"/>
      <c r="C1717" s="60"/>
      <c r="D1717" s="60"/>
      <c r="E1717" s="60"/>
      <c r="F1717" s="60"/>
      <c r="G1717" s="60"/>
      <c r="H1717" s="61"/>
      <c r="I1717" s="61"/>
      <c r="J1717" s="61"/>
      <c r="K1717" s="61"/>
      <c r="L1717" s="61"/>
      <c r="M1717" s="61"/>
      <c r="N1717" s="61"/>
      <c r="O1717" s="61"/>
      <c r="P1717" s="61"/>
      <c r="Q1717" s="61"/>
      <c r="R1717" s="61"/>
      <c r="S1717" s="61"/>
      <c r="T1717" s="61"/>
      <c r="U1717" s="61"/>
      <c r="V1717" s="61"/>
      <c r="W1717" s="61"/>
      <c r="X1717" s="61"/>
      <c r="Y1717" s="61"/>
      <c r="Z1717" s="61"/>
      <c r="AA1717" s="61"/>
      <c r="AB1717" s="61"/>
      <c r="AC1717" s="61"/>
      <c r="AD1717" s="61"/>
      <c r="AE1717" s="61"/>
      <c r="AF1717" s="61"/>
      <c r="AG1717" s="61"/>
      <c r="AH1717" s="61"/>
      <c r="AI1717" s="61"/>
      <c r="AJ1717" s="61"/>
      <c r="AK1717" s="61"/>
      <c r="AL1717" s="56"/>
      <c r="AM1717" s="22"/>
      <c r="AN1717" s="22"/>
      <c r="AO1717" s="22"/>
      <c r="AP1717" s="22"/>
      <c r="AQ1717" s="22"/>
      <c r="AR1717" s="22"/>
      <c r="AS1717" s="22"/>
      <c r="AT1717" s="22"/>
      <c r="AU1717" s="22"/>
      <c r="AV1717" s="22"/>
      <c r="AW1717" s="22"/>
      <c r="AX1717" s="22"/>
      <c r="AY1717" s="22"/>
      <c r="AZ1717" s="22"/>
      <c r="BA1717" s="22"/>
      <c r="BB1717" s="22"/>
      <c r="BC1717" s="22"/>
      <c r="BD1717" s="22"/>
      <c r="BE1717" s="22"/>
      <c r="BF1717" s="22"/>
      <c r="BG1717" s="22"/>
      <c r="BH1717" s="22"/>
      <c r="BI1717" s="22"/>
      <c r="BJ1717" s="22"/>
      <c r="BK1717" s="22"/>
      <c r="BL1717" s="22"/>
      <c r="BM1717" s="22"/>
      <c r="BN1717" s="22"/>
      <c r="BO1717" s="22"/>
      <c r="BP1717" s="22"/>
      <c r="BQ1717" s="22"/>
      <c r="BR1717" s="22"/>
      <c r="BS1717" s="22"/>
      <c r="BT1717" s="22"/>
      <c r="BU1717" s="22"/>
      <c r="BV1717" s="22"/>
      <c r="BW1717" s="22"/>
      <c r="BX1717" s="22"/>
      <c r="BY1717" s="22"/>
      <c r="BZ1717" s="22"/>
      <c r="CA1717" s="22"/>
      <c r="CB1717" s="22"/>
      <c r="CC1717" s="22"/>
      <c r="CD1717" s="22"/>
      <c r="CE1717" s="22"/>
      <c r="CF1717" s="22"/>
      <c r="CG1717" s="22"/>
      <c r="CH1717" s="22"/>
      <c r="CI1717" s="22"/>
      <c r="CJ1717" s="22"/>
      <c r="CK1717" s="22"/>
      <c r="CL1717" s="22"/>
      <c r="CM1717" s="22"/>
      <c r="CN1717" s="22"/>
      <c r="CO1717" s="22"/>
      <c r="CP1717" s="22"/>
      <c r="CQ1717" s="22"/>
      <c r="CR1717" s="22"/>
      <c r="CS1717" s="22"/>
      <c r="CT1717" s="22"/>
      <c r="CU1717" s="22"/>
      <c r="CV1717" s="22"/>
      <c r="CW1717" s="22"/>
      <c r="CX1717" s="22"/>
      <c r="CY1717" s="22"/>
      <c r="CZ1717" s="22"/>
      <c r="DA1717" s="22"/>
      <c r="DB1717" s="22"/>
    </row>
    <row r="1718" spans="1:106" s="23" customFormat="1" ht="15" customHeight="1" x14ac:dyDescent="0.2">
      <c r="A1718" s="60"/>
      <c r="B1718" s="60"/>
      <c r="C1718" s="60"/>
      <c r="D1718" s="60"/>
      <c r="E1718" s="60"/>
      <c r="F1718" s="60"/>
      <c r="G1718" s="60"/>
      <c r="H1718" s="61"/>
      <c r="I1718" s="61"/>
      <c r="J1718" s="61"/>
      <c r="K1718" s="61"/>
      <c r="L1718" s="61"/>
      <c r="M1718" s="61"/>
      <c r="N1718" s="61"/>
      <c r="O1718" s="61"/>
      <c r="P1718" s="61"/>
      <c r="Q1718" s="61"/>
      <c r="R1718" s="61"/>
      <c r="S1718" s="61"/>
      <c r="T1718" s="61"/>
      <c r="U1718" s="61"/>
      <c r="V1718" s="61"/>
      <c r="W1718" s="61"/>
      <c r="X1718" s="61"/>
      <c r="Y1718" s="61"/>
      <c r="Z1718" s="61"/>
      <c r="AA1718" s="61"/>
      <c r="AB1718" s="61"/>
      <c r="AC1718" s="61"/>
      <c r="AD1718" s="61"/>
      <c r="AE1718" s="61"/>
      <c r="AF1718" s="61"/>
      <c r="AG1718" s="61"/>
      <c r="AH1718" s="61"/>
      <c r="AI1718" s="61"/>
      <c r="AJ1718" s="61"/>
      <c r="AK1718" s="61"/>
      <c r="AL1718" s="56"/>
      <c r="AM1718" s="22"/>
      <c r="AN1718" s="22"/>
      <c r="AO1718" s="22"/>
      <c r="AP1718" s="22"/>
      <c r="AQ1718" s="22"/>
      <c r="AR1718" s="22"/>
      <c r="AS1718" s="22"/>
      <c r="AT1718" s="22"/>
      <c r="AU1718" s="22"/>
      <c r="AV1718" s="22"/>
      <c r="AW1718" s="22"/>
      <c r="AX1718" s="22"/>
      <c r="AY1718" s="22"/>
      <c r="AZ1718" s="22"/>
      <c r="BA1718" s="22"/>
      <c r="BB1718" s="22"/>
      <c r="BC1718" s="22"/>
      <c r="BD1718" s="22"/>
      <c r="BE1718" s="22"/>
      <c r="BF1718" s="22"/>
      <c r="BG1718" s="22"/>
      <c r="BH1718" s="22"/>
      <c r="BI1718" s="22"/>
      <c r="BJ1718" s="22"/>
      <c r="BK1718" s="22"/>
      <c r="BL1718" s="22"/>
      <c r="BM1718" s="22"/>
      <c r="BN1718" s="22"/>
      <c r="BO1718" s="22"/>
      <c r="BP1718" s="22"/>
      <c r="BQ1718" s="22"/>
      <c r="BR1718" s="22"/>
      <c r="BS1718" s="22"/>
      <c r="BT1718" s="22"/>
      <c r="BU1718" s="22"/>
      <c r="BV1718" s="22"/>
      <c r="BW1718" s="22"/>
      <c r="BX1718" s="22"/>
      <c r="BY1718" s="22"/>
      <c r="BZ1718" s="22"/>
      <c r="CA1718" s="22"/>
      <c r="CB1718" s="22"/>
      <c r="CC1718" s="22"/>
      <c r="CD1718" s="22"/>
      <c r="CE1718" s="22"/>
      <c r="CF1718" s="22"/>
      <c r="CG1718" s="22"/>
      <c r="CH1718" s="22"/>
      <c r="CI1718" s="22"/>
      <c r="CJ1718" s="22"/>
      <c r="CK1718" s="22"/>
      <c r="CL1718" s="22"/>
      <c r="CM1718" s="22"/>
      <c r="CN1718" s="22"/>
      <c r="CO1718" s="22"/>
      <c r="CP1718" s="22"/>
      <c r="CQ1718" s="22"/>
      <c r="CR1718" s="22"/>
      <c r="CS1718" s="22"/>
      <c r="CT1718" s="22"/>
      <c r="CU1718" s="22"/>
      <c r="CV1718" s="22"/>
      <c r="CW1718" s="22"/>
      <c r="CX1718" s="22"/>
      <c r="CY1718" s="22"/>
      <c r="CZ1718" s="22"/>
      <c r="DA1718" s="22"/>
      <c r="DB1718" s="22"/>
    </row>
    <row r="1719" spans="1:106" s="23" customFormat="1" ht="15" customHeight="1" x14ac:dyDescent="0.2">
      <c r="A1719" s="60"/>
      <c r="B1719" s="60"/>
      <c r="C1719" s="60"/>
      <c r="D1719" s="60"/>
      <c r="E1719" s="60"/>
      <c r="F1719" s="60"/>
      <c r="G1719" s="60"/>
      <c r="H1719" s="61"/>
      <c r="I1719" s="61"/>
      <c r="J1719" s="61"/>
      <c r="K1719" s="61"/>
      <c r="L1719" s="61"/>
      <c r="M1719" s="61"/>
      <c r="N1719" s="61"/>
      <c r="O1719" s="61"/>
      <c r="P1719" s="61"/>
      <c r="Q1719" s="61"/>
      <c r="R1719" s="61"/>
      <c r="S1719" s="61"/>
      <c r="T1719" s="61"/>
      <c r="U1719" s="61"/>
      <c r="V1719" s="61"/>
      <c r="W1719" s="61"/>
      <c r="X1719" s="61"/>
      <c r="Y1719" s="61"/>
      <c r="Z1719" s="61"/>
      <c r="AA1719" s="61"/>
      <c r="AB1719" s="61"/>
      <c r="AC1719" s="61"/>
      <c r="AD1719" s="61"/>
      <c r="AE1719" s="61"/>
      <c r="AF1719" s="61"/>
      <c r="AG1719" s="61"/>
      <c r="AH1719" s="61"/>
      <c r="AI1719" s="61"/>
      <c r="AJ1719" s="61"/>
      <c r="AK1719" s="61"/>
      <c r="AL1719" s="56"/>
      <c r="AM1719" s="22"/>
      <c r="AN1719" s="22"/>
      <c r="AO1719" s="22"/>
      <c r="AP1719" s="22"/>
      <c r="AQ1719" s="22"/>
      <c r="AR1719" s="22"/>
      <c r="AS1719" s="22"/>
      <c r="AT1719" s="22"/>
      <c r="AU1719" s="22"/>
      <c r="AV1719" s="22"/>
      <c r="AW1719" s="22"/>
      <c r="AX1719" s="22"/>
      <c r="AY1719" s="22"/>
      <c r="AZ1719" s="22"/>
      <c r="BA1719" s="22"/>
      <c r="BB1719" s="22"/>
      <c r="BC1719" s="22"/>
      <c r="BD1719" s="22"/>
      <c r="BE1719" s="22"/>
      <c r="BF1719" s="22"/>
      <c r="BG1719" s="22"/>
      <c r="BH1719" s="22"/>
      <c r="BI1719" s="22"/>
      <c r="BJ1719" s="22"/>
      <c r="BK1719" s="22"/>
      <c r="BL1719" s="22"/>
      <c r="BM1719" s="22"/>
      <c r="BN1719" s="22"/>
      <c r="BO1719" s="22"/>
      <c r="BP1719" s="22"/>
      <c r="BQ1719" s="22"/>
      <c r="BR1719" s="22"/>
      <c r="BS1719" s="22"/>
      <c r="BT1719" s="22"/>
      <c r="BU1719" s="22"/>
      <c r="BV1719" s="22"/>
      <c r="BW1719" s="22"/>
      <c r="BX1719" s="22"/>
      <c r="BY1719" s="22"/>
      <c r="BZ1719" s="22"/>
      <c r="CA1719" s="22"/>
      <c r="CB1719" s="22"/>
      <c r="CC1719" s="22"/>
      <c r="CD1719" s="22"/>
      <c r="CE1719" s="22"/>
      <c r="CF1719" s="22"/>
      <c r="CG1719" s="22"/>
      <c r="CH1719" s="22"/>
      <c r="CI1719" s="22"/>
      <c r="CJ1719" s="22"/>
      <c r="CK1719" s="22"/>
      <c r="CL1719" s="22"/>
      <c r="CM1719" s="22"/>
      <c r="CN1719" s="22"/>
      <c r="CO1719" s="22"/>
      <c r="CP1719" s="22"/>
      <c r="CQ1719" s="22"/>
      <c r="CR1719" s="22"/>
      <c r="CS1719" s="22"/>
      <c r="CT1719" s="22"/>
      <c r="CU1719" s="22"/>
      <c r="CV1719" s="22"/>
      <c r="CW1719" s="22"/>
      <c r="CX1719" s="22"/>
      <c r="CY1719" s="22"/>
      <c r="CZ1719" s="22"/>
      <c r="DA1719" s="22"/>
      <c r="DB1719" s="22"/>
    </row>
    <row r="1720" spans="1:106" s="23" customFormat="1" ht="15" customHeight="1" x14ac:dyDescent="0.2">
      <c r="A1720" s="60"/>
      <c r="B1720" s="60"/>
      <c r="C1720" s="60"/>
      <c r="D1720" s="60"/>
      <c r="E1720" s="60"/>
      <c r="F1720" s="60"/>
      <c r="G1720" s="60"/>
      <c r="H1720" s="61"/>
      <c r="I1720" s="61"/>
      <c r="J1720" s="61"/>
      <c r="K1720" s="61"/>
      <c r="L1720" s="61"/>
      <c r="M1720" s="61"/>
      <c r="N1720" s="61"/>
      <c r="O1720" s="61"/>
      <c r="P1720" s="61"/>
      <c r="Q1720" s="61"/>
      <c r="R1720" s="61"/>
      <c r="S1720" s="61"/>
      <c r="T1720" s="61"/>
      <c r="U1720" s="61"/>
      <c r="V1720" s="61"/>
      <c r="W1720" s="61"/>
      <c r="X1720" s="61"/>
      <c r="Y1720" s="61"/>
      <c r="Z1720" s="61"/>
      <c r="AA1720" s="61"/>
      <c r="AB1720" s="61"/>
      <c r="AC1720" s="61"/>
      <c r="AD1720" s="61"/>
      <c r="AE1720" s="61"/>
      <c r="AF1720" s="61"/>
      <c r="AG1720" s="61"/>
      <c r="AH1720" s="61"/>
      <c r="AI1720" s="61"/>
      <c r="AJ1720" s="61"/>
      <c r="AK1720" s="61"/>
      <c r="AL1720" s="56"/>
      <c r="AM1720" s="22"/>
      <c r="AN1720" s="22"/>
      <c r="AO1720" s="22"/>
      <c r="AP1720" s="22"/>
      <c r="AQ1720" s="22"/>
      <c r="AR1720" s="22"/>
      <c r="AS1720" s="22"/>
      <c r="AT1720" s="22"/>
      <c r="AU1720" s="22"/>
      <c r="AV1720" s="22"/>
      <c r="AW1720" s="22"/>
      <c r="AX1720" s="22"/>
      <c r="AY1720" s="22"/>
      <c r="AZ1720" s="22"/>
      <c r="BA1720" s="22"/>
      <c r="BB1720" s="22"/>
      <c r="BC1720" s="22"/>
      <c r="BD1720" s="22"/>
      <c r="BE1720" s="22"/>
      <c r="BF1720" s="22"/>
      <c r="BG1720" s="22"/>
      <c r="BH1720" s="22"/>
      <c r="BI1720" s="22"/>
      <c r="BJ1720" s="22"/>
      <c r="BK1720" s="22"/>
      <c r="BL1720" s="22"/>
      <c r="BM1720" s="22"/>
      <c r="BN1720" s="22"/>
      <c r="BO1720" s="22"/>
      <c r="BP1720" s="22"/>
      <c r="BQ1720" s="22"/>
      <c r="BR1720" s="22"/>
      <c r="BS1720" s="22"/>
      <c r="BT1720" s="22"/>
      <c r="BU1720" s="22"/>
      <c r="BV1720" s="22"/>
      <c r="BW1720" s="22"/>
      <c r="BX1720" s="22"/>
      <c r="BY1720" s="22"/>
      <c r="BZ1720" s="22"/>
      <c r="CA1720" s="22"/>
      <c r="CB1720" s="22"/>
      <c r="CC1720" s="22"/>
      <c r="CD1720" s="22"/>
      <c r="CE1720" s="22"/>
      <c r="CF1720" s="22"/>
      <c r="CG1720" s="22"/>
      <c r="CH1720" s="22"/>
      <c r="CI1720" s="22"/>
      <c r="CJ1720" s="22"/>
      <c r="CK1720" s="22"/>
      <c r="CL1720" s="22"/>
      <c r="CM1720" s="22"/>
      <c r="CN1720" s="22"/>
      <c r="CO1720" s="22"/>
      <c r="CP1720" s="22"/>
      <c r="CQ1720" s="22"/>
      <c r="CR1720" s="22"/>
      <c r="CS1720" s="22"/>
      <c r="CT1720" s="22"/>
      <c r="CU1720" s="22"/>
      <c r="CV1720" s="22"/>
      <c r="CW1720" s="22"/>
      <c r="CX1720" s="22"/>
      <c r="CY1720" s="22"/>
      <c r="CZ1720" s="22"/>
      <c r="DA1720" s="22"/>
      <c r="DB1720" s="22"/>
    </row>
    <row r="1721" spans="1:106" s="23" customFormat="1" ht="15" customHeight="1" x14ac:dyDescent="0.2">
      <c r="A1721" s="60"/>
      <c r="B1721" s="60"/>
      <c r="C1721" s="60"/>
      <c r="D1721" s="60"/>
      <c r="E1721" s="60"/>
      <c r="F1721" s="60"/>
      <c r="G1721" s="60"/>
      <c r="H1721" s="61"/>
      <c r="I1721" s="61"/>
      <c r="J1721" s="61"/>
      <c r="K1721" s="61"/>
      <c r="L1721" s="61"/>
      <c r="M1721" s="61"/>
      <c r="N1721" s="61"/>
      <c r="O1721" s="61"/>
      <c r="P1721" s="61"/>
      <c r="Q1721" s="61"/>
      <c r="R1721" s="61"/>
      <c r="S1721" s="61"/>
      <c r="T1721" s="61"/>
      <c r="U1721" s="61"/>
      <c r="V1721" s="61"/>
      <c r="W1721" s="61"/>
      <c r="X1721" s="61"/>
      <c r="Y1721" s="61"/>
      <c r="Z1721" s="61"/>
      <c r="AA1721" s="61"/>
      <c r="AB1721" s="61"/>
      <c r="AC1721" s="61"/>
      <c r="AD1721" s="61"/>
      <c r="AE1721" s="61"/>
      <c r="AF1721" s="61"/>
      <c r="AG1721" s="61"/>
      <c r="AH1721" s="61"/>
      <c r="AI1721" s="61"/>
      <c r="AJ1721" s="61"/>
      <c r="AK1721" s="61"/>
      <c r="AL1721" s="56"/>
      <c r="AM1721" s="22"/>
      <c r="AN1721" s="22"/>
      <c r="AO1721" s="22"/>
      <c r="AP1721" s="22"/>
      <c r="AQ1721" s="22"/>
      <c r="AR1721" s="22"/>
      <c r="AS1721" s="22"/>
      <c r="AT1721" s="22"/>
      <c r="AU1721" s="22"/>
      <c r="AV1721" s="22"/>
      <c r="AW1721" s="22"/>
      <c r="AX1721" s="22"/>
      <c r="AY1721" s="22"/>
      <c r="AZ1721" s="22"/>
      <c r="BA1721" s="22"/>
      <c r="BB1721" s="22"/>
      <c r="BC1721" s="22"/>
      <c r="BD1721" s="22"/>
      <c r="BE1721" s="22"/>
      <c r="BF1721" s="22"/>
      <c r="BG1721" s="22"/>
      <c r="BH1721" s="22"/>
      <c r="BI1721" s="22"/>
      <c r="BJ1721" s="22"/>
      <c r="BK1721" s="22"/>
      <c r="BL1721" s="22"/>
      <c r="BM1721" s="22"/>
      <c r="BN1721" s="22"/>
      <c r="BO1721" s="22"/>
      <c r="BP1721" s="22"/>
      <c r="BQ1721" s="22"/>
      <c r="BR1721" s="22"/>
      <c r="BS1721" s="22"/>
      <c r="BT1721" s="22"/>
      <c r="BU1721" s="22"/>
      <c r="BV1721" s="22"/>
      <c r="BW1721" s="22"/>
      <c r="BX1721" s="22"/>
      <c r="BY1721" s="22"/>
      <c r="BZ1721" s="22"/>
      <c r="CA1721" s="22"/>
      <c r="CB1721" s="22"/>
      <c r="CC1721" s="22"/>
      <c r="CD1721" s="22"/>
      <c r="CE1721" s="22"/>
      <c r="CF1721" s="22"/>
      <c r="CG1721" s="22"/>
      <c r="CH1721" s="22"/>
      <c r="CI1721" s="22"/>
      <c r="CJ1721" s="22"/>
      <c r="CK1721" s="22"/>
      <c r="CL1721" s="22"/>
      <c r="CM1721" s="22"/>
      <c r="CN1721" s="22"/>
      <c r="CO1721" s="22"/>
      <c r="CP1721" s="22"/>
      <c r="CQ1721" s="22"/>
      <c r="CR1721" s="22"/>
      <c r="CS1721" s="22"/>
      <c r="CT1721" s="22"/>
      <c r="CU1721" s="22"/>
      <c r="CV1721" s="22"/>
      <c r="CW1721" s="22"/>
      <c r="CX1721" s="22"/>
      <c r="CY1721" s="22"/>
      <c r="CZ1721" s="22"/>
      <c r="DA1721" s="22"/>
      <c r="DB1721" s="22"/>
    </row>
    <row r="1722" spans="1:106" s="23" customFormat="1" ht="15" customHeight="1" x14ac:dyDescent="0.2">
      <c r="A1722" s="60"/>
      <c r="B1722" s="60"/>
      <c r="C1722" s="60"/>
      <c r="D1722" s="60"/>
      <c r="E1722" s="60"/>
      <c r="F1722" s="60"/>
      <c r="G1722" s="60"/>
      <c r="H1722" s="61"/>
      <c r="I1722" s="61"/>
      <c r="J1722" s="61"/>
      <c r="K1722" s="61"/>
      <c r="L1722" s="61"/>
      <c r="M1722" s="61"/>
      <c r="N1722" s="61"/>
      <c r="O1722" s="61"/>
      <c r="P1722" s="61"/>
      <c r="Q1722" s="61"/>
      <c r="R1722" s="61"/>
      <c r="S1722" s="61"/>
      <c r="T1722" s="61"/>
      <c r="U1722" s="61"/>
      <c r="V1722" s="61"/>
      <c r="W1722" s="61"/>
      <c r="X1722" s="61"/>
      <c r="Y1722" s="61"/>
      <c r="Z1722" s="61"/>
      <c r="AA1722" s="61"/>
      <c r="AB1722" s="61"/>
      <c r="AC1722" s="61"/>
      <c r="AD1722" s="61"/>
      <c r="AE1722" s="61"/>
      <c r="AF1722" s="61"/>
      <c r="AG1722" s="61"/>
      <c r="AH1722" s="61"/>
      <c r="AI1722" s="61"/>
      <c r="AJ1722" s="61"/>
      <c r="AK1722" s="61"/>
      <c r="AL1722" s="56"/>
      <c r="AM1722" s="22"/>
      <c r="AN1722" s="22"/>
      <c r="AO1722" s="22"/>
      <c r="AP1722" s="22"/>
      <c r="AQ1722" s="22"/>
      <c r="AR1722" s="22"/>
      <c r="AS1722" s="22"/>
      <c r="AT1722" s="22"/>
      <c r="AU1722" s="22"/>
      <c r="AV1722" s="22"/>
      <c r="AW1722" s="22"/>
      <c r="AX1722" s="22"/>
      <c r="AY1722" s="22"/>
      <c r="AZ1722" s="22"/>
      <c r="BA1722" s="22"/>
      <c r="BB1722" s="22"/>
      <c r="BC1722" s="22"/>
      <c r="BD1722" s="22"/>
      <c r="BE1722" s="22"/>
      <c r="BF1722" s="22"/>
      <c r="BG1722" s="22"/>
      <c r="BH1722" s="22"/>
      <c r="BI1722" s="22"/>
      <c r="BJ1722" s="22"/>
      <c r="BK1722" s="22"/>
      <c r="BL1722" s="22"/>
      <c r="BM1722" s="22"/>
      <c r="BN1722" s="22"/>
      <c r="BO1722" s="22"/>
      <c r="BP1722" s="22"/>
      <c r="BQ1722" s="22"/>
      <c r="BR1722" s="22"/>
      <c r="BS1722" s="22"/>
      <c r="BT1722" s="22"/>
      <c r="BU1722" s="22"/>
      <c r="BV1722" s="22"/>
      <c r="BW1722" s="22"/>
      <c r="BX1722" s="22"/>
      <c r="BY1722" s="22"/>
      <c r="BZ1722" s="22"/>
      <c r="CA1722" s="22"/>
      <c r="CB1722" s="22"/>
      <c r="CC1722" s="22"/>
      <c r="CD1722" s="22"/>
      <c r="CE1722" s="22"/>
      <c r="CF1722" s="22"/>
      <c r="CG1722" s="22"/>
      <c r="CH1722" s="22"/>
      <c r="CI1722" s="22"/>
      <c r="CJ1722" s="22"/>
      <c r="CK1722" s="22"/>
      <c r="CL1722" s="22"/>
      <c r="CM1722" s="22"/>
      <c r="CN1722" s="22"/>
      <c r="CO1722" s="22"/>
      <c r="CP1722" s="22"/>
      <c r="CQ1722" s="22"/>
      <c r="CR1722" s="22"/>
      <c r="CS1722" s="22"/>
      <c r="CT1722" s="22"/>
      <c r="CU1722" s="22"/>
      <c r="CV1722" s="22"/>
      <c r="CW1722" s="22"/>
      <c r="CX1722" s="22"/>
      <c r="CY1722" s="22"/>
      <c r="CZ1722" s="22"/>
      <c r="DA1722" s="22"/>
      <c r="DB1722" s="22"/>
    </row>
    <row r="1723" spans="1:106" s="23" customFormat="1" ht="15" customHeight="1" x14ac:dyDescent="0.2">
      <c r="A1723" s="60"/>
      <c r="B1723" s="60"/>
      <c r="C1723" s="60"/>
      <c r="D1723" s="60"/>
      <c r="E1723" s="60"/>
      <c r="F1723" s="60"/>
      <c r="G1723" s="60"/>
      <c r="H1723" s="61"/>
      <c r="I1723" s="61"/>
      <c r="J1723" s="61"/>
      <c r="K1723" s="61"/>
      <c r="L1723" s="61"/>
      <c r="M1723" s="61"/>
      <c r="N1723" s="61"/>
      <c r="O1723" s="61"/>
      <c r="P1723" s="61"/>
      <c r="Q1723" s="61"/>
      <c r="R1723" s="61"/>
      <c r="S1723" s="61"/>
      <c r="T1723" s="61"/>
      <c r="U1723" s="61"/>
      <c r="V1723" s="61"/>
      <c r="W1723" s="61"/>
      <c r="X1723" s="61"/>
      <c r="Y1723" s="61"/>
      <c r="Z1723" s="61"/>
      <c r="AA1723" s="61"/>
      <c r="AB1723" s="61"/>
      <c r="AC1723" s="61"/>
      <c r="AD1723" s="61"/>
      <c r="AE1723" s="61"/>
      <c r="AF1723" s="61"/>
      <c r="AG1723" s="61"/>
      <c r="AH1723" s="61"/>
      <c r="AI1723" s="61"/>
      <c r="AJ1723" s="61"/>
      <c r="AK1723" s="61"/>
      <c r="AL1723" s="56"/>
      <c r="AM1723" s="22"/>
      <c r="AN1723" s="22"/>
      <c r="AO1723" s="22"/>
      <c r="AP1723" s="22"/>
      <c r="AQ1723" s="22"/>
      <c r="AR1723" s="22"/>
      <c r="AS1723" s="22"/>
      <c r="AT1723" s="22"/>
      <c r="AU1723" s="22"/>
      <c r="AV1723" s="22"/>
      <c r="AW1723" s="22"/>
      <c r="AX1723" s="22"/>
      <c r="AY1723" s="22"/>
      <c r="AZ1723" s="22"/>
      <c r="BA1723" s="22"/>
      <c r="BB1723" s="22"/>
      <c r="BC1723" s="22"/>
      <c r="BD1723" s="22"/>
      <c r="BE1723" s="22"/>
      <c r="BF1723" s="22"/>
      <c r="BG1723" s="22"/>
      <c r="BH1723" s="22"/>
      <c r="BI1723" s="22"/>
      <c r="BJ1723" s="22"/>
      <c r="BK1723" s="22"/>
      <c r="BL1723" s="22"/>
      <c r="BM1723" s="22"/>
      <c r="BN1723" s="22"/>
      <c r="BO1723" s="22"/>
      <c r="BP1723" s="22"/>
      <c r="BQ1723" s="22"/>
      <c r="BR1723" s="22"/>
      <c r="BS1723" s="22"/>
      <c r="BT1723" s="22"/>
      <c r="BU1723" s="22"/>
      <c r="BV1723" s="22"/>
      <c r="BW1723" s="22"/>
      <c r="BX1723" s="22"/>
      <c r="BY1723" s="22"/>
      <c r="BZ1723" s="22"/>
      <c r="CA1723" s="22"/>
      <c r="CB1723" s="22"/>
      <c r="CC1723" s="22"/>
      <c r="CD1723" s="22"/>
      <c r="CE1723" s="22"/>
      <c r="CF1723" s="22"/>
      <c r="CG1723" s="22"/>
      <c r="CH1723" s="22"/>
      <c r="CI1723" s="22"/>
      <c r="CJ1723" s="22"/>
      <c r="CK1723" s="22"/>
      <c r="CL1723" s="22"/>
      <c r="CM1723" s="22"/>
      <c r="CN1723" s="22"/>
      <c r="CO1723" s="22"/>
      <c r="CP1723" s="22"/>
      <c r="CQ1723" s="22"/>
      <c r="CR1723" s="22"/>
      <c r="CS1723" s="22"/>
      <c r="CT1723" s="22"/>
      <c r="CU1723" s="22"/>
      <c r="CV1723" s="22"/>
      <c r="CW1723" s="22"/>
      <c r="CX1723" s="22"/>
      <c r="CY1723" s="22"/>
      <c r="CZ1723" s="22"/>
      <c r="DA1723" s="22"/>
      <c r="DB1723" s="22"/>
    </row>
    <row r="1724" spans="1:106" s="23" customFormat="1" ht="15" customHeight="1" x14ac:dyDescent="0.2">
      <c r="A1724" s="60"/>
      <c r="B1724" s="60"/>
      <c r="C1724" s="60"/>
      <c r="D1724" s="60"/>
      <c r="E1724" s="60"/>
      <c r="F1724" s="60"/>
      <c r="G1724" s="60"/>
      <c r="H1724" s="61"/>
      <c r="I1724" s="61"/>
      <c r="J1724" s="61"/>
      <c r="K1724" s="61"/>
      <c r="L1724" s="61"/>
      <c r="M1724" s="61"/>
      <c r="N1724" s="61"/>
      <c r="O1724" s="61"/>
      <c r="P1724" s="61"/>
      <c r="Q1724" s="61"/>
      <c r="R1724" s="61"/>
      <c r="S1724" s="61"/>
      <c r="T1724" s="61"/>
      <c r="U1724" s="61"/>
      <c r="V1724" s="61"/>
      <c r="W1724" s="61"/>
      <c r="X1724" s="61"/>
      <c r="Y1724" s="61"/>
      <c r="Z1724" s="61"/>
      <c r="AA1724" s="61"/>
      <c r="AB1724" s="61"/>
      <c r="AC1724" s="61"/>
      <c r="AD1724" s="61"/>
      <c r="AE1724" s="61"/>
      <c r="AF1724" s="61"/>
      <c r="AG1724" s="61"/>
      <c r="AH1724" s="61"/>
      <c r="AI1724" s="61"/>
      <c r="AJ1724" s="61"/>
      <c r="AK1724" s="61"/>
      <c r="AL1724" s="56"/>
      <c r="AM1724" s="22"/>
      <c r="AN1724" s="22"/>
      <c r="AO1724" s="22"/>
      <c r="AP1724" s="22"/>
      <c r="AQ1724" s="22"/>
      <c r="AR1724" s="22"/>
      <c r="AS1724" s="22"/>
      <c r="AT1724" s="22"/>
      <c r="AU1724" s="22"/>
      <c r="AV1724" s="22"/>
      <c r="AW1724" s="22"/>
      <c r="AX1724" s="22"/>
      <c r="AY1724" s="22"/>
      <c r="AZ1724" s="22"/>
      <c r="BA1724" s="22"/>
      <c r="BB1724" s="22"/>
      <c r="BC1724" s="22"/>
      <c r="BD1724" s="22"/>
      <c r="BE1724" s="22"/>
      <c r="BF1724" s="22"/>
      <c r="BG1724" s="22"/>
      <c r="BH1724" s="22"/>
      <c r="BI1724" s="22"/>
      <c r="BJ1724" s="22"/>
      <c r="BK1724" s="22"/>
      <c r="BL1724" s="22"/>
      <c r="BM1724" s="22"/>
      <c r="BN1724" s="22"/>
      <c r="BO1724" s="22"/>
      <c r="BP1724" s="22"/>
      <c r="BQ1724" s="22"/>
      <c r="BR1724" s="22"/>
      <c r="BS1724" s="22"/>
      <c r="BT1724" s="22"/>
      <c r="BU1724" s="22"/>
      <c r="BV1724" s="22"/>
      <c r="BW1724" s="22"/>
      <c r="BX1724" s="22"/>
      <c r="BY1724" s="22"/>
      <c r="BZ1724" s="22"/>
      <c r="CA1724" s="22"/>
      <c r="CB1724" s="22"/>
      <c r="CC1724" s="22"/>
      <c r="CD1724" s="22"/>
      <c r="CE1724" s="22"/>
      <c r="CF1724" s="22"/>
      <c r="CG1724" s="22"/>
      <c r="CH1724" s="22"/>
      <c r="CI1724" s="22"/>
      <c r="CJ1724" s="22"/>
      <c r="CK1724" s="22"/>
      <c r="CL1724" s="22"/>
      <c r="CM1724" s="22"/>
      <c r="CN1724" s="22"/>
      <c r="CO1724" s="22"/>
      <c r="CP1724" s="22"/>
      <c r="CQ1724" s="22"/>
      <c r="CR1724" s="22"/>
      <c r="CS1724" s="22"/>
      <c r="CT1724" s="22"/>
      <c r="CU1724" s="22"/>
      <c r="CV1724" s="22"/>
      <c r="CW1724" s="22"/>
      <c r="CX1724" s="22"/>
      <c r="CY1724" s="22"/>
      <c r="CZ1724" s="22"/>
      <c r="DA1724" s="22"/>
      <c r="DB1724" s="22"/>
    </row>
    <row r="1725" spans="1:106" s="23" customFormat="1" ht="15" customHeight="1" x14ac:dyDescent="0.2">
      <c r="A1725" s="60"/>
      <c r="B1725" s="60"/>
      <c r="C1725" s="60"/>
      <c r="D1725" s="60"/>
      <c r="E1725" s="60"/>
      <c r="F1725" s="60"/>
      <c r="G1725" s="60"/>
      <c r="H1725" s="61"/>
      <c r="I1725" s="61"/>
      <c r="J1725" s="61"/>
      <c r="K1725" s="61"/>
      <c r="L1725" s="61"/>
      <c r="M1725" s="61"/>
      <c r="N1725" s="61"/>
      <c r="O1725" s="61"/>
      <c r="P1725" s="61"/>
      <c r="Q1725" s="61"/>
      <c r="R1725" s="61"/>
      <c r="S1725" s="61"/>
      <c r="T1725" s="61"/>
      <c r="U1725" s="61"/>
      <c r="V1725" s="61"/>
      <c r="W1725" s="61"/>
      <c r="X1725" s="61"/>
      <c r="Y1725" s="61"/>
      <c r="Z1725" s="61"/>
      <c r="AA1725" s="61"/>
      <c r="AB1725" s="61"/>
      <c r="AC1725" s="61"/>
      <c r="AD1725" s="61"/>
      <c r="AE1725" s="61"/>
      <c r="AF1725" s="61"/>
      <c r="AG1725" s="61"/>
      <c r="AH1725" s="61"/>
      <c r="AI1725" s="61"/>
      <c r="AJ1725" s="61"/>
      <c r="AK1725" s="61"/>
      <c r="AL1725" s="56"/>
      <c r="AM1725" s="22"/>
      <c r="AN1725" s="22"/>
      <c r="AO1725" s="22"/>
      <c r="AP1725" s="22"/>
      <c r="AQ1725" s="22"/>
      <c r="AR1725" s="22"/>
      <c r="AS1725" s="22"/>
      <c r="AT1725" s="22"/>
      <c r="AU1725" s="22"/>
      <c r="AV1725" s="22"/>
      <c r="AW1725" s="22"/>
      <c r="AX1725" s="22"/>
      <c r="AY1725" s="22"/>
      <c r="AZ1725" s="22"/>
      <c r="BA1725" s="22"/>
      <c r="BB1725" s="22"/>
      <c r="BC1725" s="22"/>
      <c r="BD1725" s="22"/>
      <c r="BE1725" s="22"/>
      <c r="BF1725" s="22"/>
      <c r="BG1725" s="22"/>
      <c r="BH1725" s="22"/>
      <c r="BI1725" s="22"/>
      <c r="BJ1725" s="22"/>
      <c r="BK1725" s="22"/>
      <c r="BL1725" s="22"/>
      <c r="BM1725" s="22"/>
      <c r="BN1725" s="22"/>
      <c r="BO1725" s="22"/>
      <c r="BP1725" s="22"/>
      <c r="BQ1725" s="22"/>
      <c r="BR1725" s="22"/>
      <c r="BS1725" s="22"/>
      <c r="BT1725" s="22"/>
      <c r="BU1725" s="22"/>
      <c r="BV1725" s="22"/>
      <c r="BW1725" s="22"/>
      <c r="BX1725" s="22"/>
      <c r="BY1725" s="22"/>
      <c r="BZ1725" s="22"/>
      <c r="CA1725" s="22"/>
      <c r="CB1725" s="22"/>
      <c r="CC1725" s="22"/>
      <c r="CD1725" s="22"/>
      <c r="CE1725" s="22"/>
      <c r="CF1725" s="22"/>
      <c r="CG1725" s="22"/>
      <c r="CH1725" s="22"/>
      <c r="CI1725" s="22"/>
      <c r="CJ1725" s="22"/>
      <c r="CK1725" s="22"/>
      <c r="CL1725" s="22"/>
      <c r="CM1725" s="22"/>
      <c r="CN1725" s="22"/>
      <c r="CO1725" s="22"/>
      <c r="CP1725" s="22"/>
      <c r="CQ1725" s="22"/>
      <c r="CR1725" s="22"/>
      <c r="CS1725" s="22"/>
      <c r="CT1725" s="22"/>
      <c r="CU1725" s="22"/>
      <c r="CV1725" s="22"/>
      <c r="CW1725" s="22"/>
      <c r="CX1725" s="22"/>
      <c r="CY1725" s="22"/>
      <c r="CZ1725" s="22"/>
      <c r="DA1725" s="22"/>
      <c r="DB1725" s="22"/>
    </row>
    <row r="1726" spans="1:106" s="23" customFormat="1" ht="15" customHeight="1" x14ac:dyDescent="0.2">
      <c r="A1726" s="60"/>
      <c r="B1726" s="60"/>
      <c r="C1726" s="60"/>
      <c r="D1726" s="60"/>
      <c r="E1726" s="60"/>
      <c r="F1726" s="60"/>
      <c r="G1726" s="60"/>
      <c r="H1726" s="61"/>
      <c r="I1726" s="61"/>
      <c r="J1726" s="61"/>
      <c r="K1726" s="61"/>
      <c r="L1726" s="61"/>
      <c r="M1726" s="61"/>
      <c r="N1726" s="61"/>
      <c r="O1726" s="61"/>
      <c r="P1726" s="61"/>
      <c r="Q1726" s="61"/>
      <c r="R1726" s="61"/>
      <c r="S1726" s="61"/>
      <c r="T1726" s="61"/>
      <c r="U1726" s="61"/>
      <c r="V1726" s="61"/>
      <c r="W1726" s="61"/>
      <c r="X1726" s="61"/>
      <c r="Y1726" s="61"/>
      <c r="Z1726" s="61"/>
      <c r="AA1726" s="61"/>
      <c r="AB1726" s="61"/>
      <c r="AC1726" s="61"/>
      <c r="AD1726" s="61"/>
      <c r="AE1726" s="61"/>
      <c r="AF1726" s="61"/>
      <c r="AG1726" s="61"/>
      <c r="AH1726" s="61"/>
      <c r="AI1726" s="61"/>
      <c r="AJ1726" s="61"/>
      <c r="AK1726" s="61"/>
      <c r="AL1726" s="56"/>
      <c r="AM1726" s="22"/>
      <c r="AN1726" s="22"/>
      <c r="AO1726" s="22"/>
      <c r="AP1726" s="22"/>
      <c r="AQ1726" s="22"/>
      <c r="AR1726" s="22"/>
      <c r="AS1726" s="22"/>
      <c r="AT1726" s="22"/>
      <c r="AU1726" s="22"/>
      <c r="AV1726" s="22"/>
      <c r="AW1726" s="22"/>
      <c r="AX1726" s="22"/>
      <c r="AY1726" s="22"/>
      <c r="AZ1726" s="22"/>
      <c r="BA1726" s="22"/>
      <c r="BB1726" s="22"/>
      <c r="BC1726" s="22"/>
      <c r="BD1726" s="22"/>
      <c r="BE1726" s="22"/>
      <c r="BF1726" s="22"/>
      <c r="BG1726" s="22"/>
      <c r="BH1726" s="22"/>
      <c r="BI1726" s="22"/>
      <c r="BJ1726" s="22"/>
      <c r="BK1726" s="22"/>
      <c r="BL1726" s="22"/>
      <c r="BM1726" s="22"/>
      <c r="BN1726" s="22"/>
      <c r="BO1726" s="22"/>
      <c r="BP1726" s="22"/>
      <c r="BQ1726" s="22"/>
      <c r="BR1726" s="22"/>
      <c r="BS1726" s="22"/>
      <c r="BT1726" s="22"/>
      <c r="BU1726" s="22"/>
      <c r="BV1726" s="22"/>
      <c r="BW1726" s="22"/>
      <c r="BX1726" s="22"/>
      <c r="BY1726" s="22"/>
      <c r="BZ1726" s="22"/>
      <c r="CA1726" s="22"/>
      <c r="CB1726" s="22"/>
      <c r="CC1726" s="22"/>
      <c r="CD1726" s="22"/>
      <c r="CE1726" s="22"/>
      <c r="CF1726" s="22"/>
      <c r="CG1726" s="22"/>
      <c r="CH1726" s="22"/>
      <c r="CI1726" s="22"/>
      <c r="CJ1726" s="22"/>
      <c r="CK1726" s="22"/>
      <c r="CL1726" s="22"/>
      <c r="CM1726" s="22"/>
      <c r="CN1726" s="22"/>
      <c r="CO1726" s="22"/>
      <c r="CP1726" s="22"/>
      <c r="CQ1726" s="22"/>
      <c r="CR1726" s="22"/>
      <c r="CS1726" s="22"/>
      <c r="CT1726" s="22"/>
      <c r="CU1726" s="22"/>
      <c r="CV1726" s="22"/>
      <c r="CW1726" s="22"/>
      <c r="CX1726" s="22"/>
      <c r="CY1726" s="22"/>
      <c r="CZ1726" s="22"/>
      <c r="DA1726" s="22"/>
      <c r="DB1726" s="22"/>
    </row>
    <row r="1727" spans="1:106" s="23" customFormat="1" ht="15" customHeight="1" x14ac:dyDescent="0.2">
      <c r="A1727" s="60"/>
      <c r="B1727" s="60"/>
      <c r="C1727" s="60"/>
      <c r="D1727" s="60"/>
      <c r="E1727" s="60"/>
      <c r="F1727" s="60"/>
      <c r="G1727" s="60"/>
      <c r="H1727" s="61"/>
      <c r="I1727" s="61"/>
      <c r="J1727" s="61"/>
      <c r="K1727" s="61"/>
      <c r="L1727" s="61"/>
      <c r="M1727" s="61"/>
      <c r="N1727" s="61"/>
      <c r="O1727" s="61"/>
      <c r="P1727" s="61"/>
      <c r="Q1727" s="61"/>
      <c r="R1727" s="61"/>
      <c r="S1727" s="61"/>
      <c r="T1727" s="61"/>
      <c r="U1727" s="61"/>
      <c r="V1727" s="61"/>
      <c r="W1727" s="61"/>
      <c r="X1727" s="61"/>
      <c r="Y1727" s="61"/>
      <c r="Z1727" s="61"/>
      <c r="AA1727" s="61"/>
      <c r="AB1727" s="61"/>
      <c r="AC1727" s="61"/>
      <c r="AD1727" s="61"/>
      <c r="AE1727" s="61"/>
      <c r="AF1727" s="61"/>
      <c r="AG1727" s="61"/>
      <c r="AH1727" s="61"/>
      <c r="AI1727" s="61"/>
      <c r="AJ1727" s="61"/>
      <c r="AK1727" s="61"/>
      <c r="AL1727" s="56"/>
      <c r="AM1727" s="22"/>
      <c r="AN1727" s="22"/>
      <c r="AO1727" s="22"/>
      <c r="AP1727" s="22"/>
      <c r="AQ1727" s="22"/>
      <c r="AR1727" s="22"/>
      <c r="AS1727" s="22"/>
      <c r="AT1727" s="22"/>
      <c r="AU1727" s="22"/>
      <c r="AV1727" s="22"/>
      <c r="AW1727" s="22"/>
      <c r="AX1727" s="22"/>
      <c r="AY1727" s="22"/>
      <c r="AZ1727" s="22"/>
      <c r="BA1727" s="22"/>
      <c r="BB1727" s="22"/>
      <c r="BC1727" s="22"/>
      <c r="BD1727" s="22"/>
      <c r="BE1727" s="22"/>
      <c r="BF1727" s="22"/>
      <c r="BG1727" s="22"/>
      <c r="BH1727" s="22"/>
      <c r="BI1727" s="22"/>
      <c r="BJ1727" s="22"/>
      <c r="BK1727" s="22"/>
      <c r="BL1727" s="22"/>
      <c r="BM1727" s="22"/>
      <c r="BN1727" s="22"/>
      <c r="BO1727" s="22"/>
      <c r="BP1727" s="22"/>
      <c r="BQ1727" s="22"/>
      <c r="BR1727" s="22"/>
      <c r="BS1727" s="22"/>
      <c r="BT1727" s="22"/>
      <c r="BU1727" s="22"/>
      <c r="BV1727" s="22"/>
      <c r="BW1727" s="22"/>
      <c r="BX1727" s="22"/>
      <c r="BY1727" s="22"/>
      <c r="BZ1727" s="22"/>
      <c r="CA1727" s="22"/>
      <c r="CB1727" s="22"/>
      <c r="CC1727" s="22"/>
      <c r="CD1727" s="22"/>
      <c r="CE1727" s="22"/>
      <c r="CF1727" s="22"/>
      <c r="CG1727" s="22"/>
      <c r="CH1727" s="22"/>
      <c r="CI1727" s="22"/>
      <c r="CJ1727" s="22"/>
      <c r="CK1727" s="22"/>
      <c r="CL1727" s="22"/>
      <c r="CM1727" s="22"/>
      <c r="CN1727" s="22"/>
      <c r="CO1727" s="22"/>
      <c r="CP1727" s="22"/>
      <c r="CQ1727" s="22"/>
      <c r="CR1727" s="22"/>
      <c r="CS1727" s="22"/>
      <c r="CT1727" s="22"/>
      <c r="CU1727" s="22"/>
      <c r="CV1727" s="22"/>
      <c r="CW1727" s="22"/>
      <c r="CX1727" s="22"/>
      <c r="CY1727" s="22"/>
      <c r="CZ1727" s="22"/>
      <c r="DA1727" s="22"/>
      <c r="DB1727" s="22"/>
    </row>
    <row r="1728" spans="1:106" s="23" customFormat="1" ht="15" customHeight="1" x14ac:dyDescent="0.2">
      <c r="A1728" s="60"/>
      <c r="B1728" s="60"/>
      <c r="C1728" s="60"/>
      <c r="D1728" s="60"/>
      <c r="E1728" s="60"/>
      <c r="F1728" s="60"/>
      <c r="G1728" s="60"/>
      <c r="H1728" s="61"/>
      <c r="I1728" s="61"/>
      <c r="J1728" s="61"/>
      <c r="K1728" s="61"/>
      <c r="L1728" s="61"/>
      <c r="M1728" s="61"/>
      <c r="N1728" s="61"/>
      <c r="O1728" s="61"/>
      <c r="P1728" s="61"/>
      <c r="Q1728" s="61"/>
      <c r="R1728" s="61"/>
      <c r="S1728" s="61"/>
      <c r="T1728" s="61"/>
      <c r="U1728" s="61"/>
      <c r="V1728" s="61"/>
      <c r="W1728" s="61"/>
      <c r="X1728" s="61"/>
      <c r="Y1728" s="61"/>
      <c r="Z1728" s="61"/>
      <c r="AA1728" s="61"/>
      <c r="AB1728" s="61"/>
      <c r="AC1728" s="61"/>
      <c r="AD1728" s="61"/>
      <c r="AE1728" s="61"/>
      <c r="AF1728" s="61"/>
      <c r="AG1728" s="61"/>
      <c r="AH1728" s="61"/>
      <c r="AI1728" s="61"/>
      <c r="AJ1728" s="61"/>
      <c r="AK1728" s="61"/>
      <c r="AL1728" s="56"/>
      <c r="AM1728" s="22"/>
      <c r="AN1728" s="22"/>
      <c r="AO1728" s="22"/>
      <c r="AP1728" s="22"/>
      <c r="AQ1728" s="22"/>
      <c r="AR1728" s="22"/>
      <c r="AS1728" s="22"/>
      <c r="AT1728" s="22"/>
      <c r="AU1728" s="22"/>
      <c r="AV1728" s="22"/>
      <c r="AW1728" s="22"/>
      <c r="AX1728" s="22"/>
      <c r="AY1728" s="22"/>
      <c r="AZ1728" s="22"/>
      <c r="BA1728" s="22"/>
      <c r="BB1728" s="22"/>
      <c r="BC1728" s="22"/>
      <c r="BD1728" s="22"/>
      <c r="BE1728" s="22"/>
      <c r="BF1728" s="22"/>
      <c r="BG1728" s="22"/>
      <c r="BH1728" s="22"/>
      <c r="BI1728" s="22"/>
      <c r="BJ1728" s="22"/>
      <c r="BK1728" s="22"/>
      <c r="BL1728" s="22"/>
      <c r="BM1728" s="22"/>
      <c r="BN1728" s="22"/>
      <c r="BO1728" s="22"/>
      <c r="BP1728" s="22"/>
      <c r="BQ1728" s="22"/>
      <c r="BR1728" s="22"/>
      <c r="BS1728" s="22"/>
      <c r="BT1728" s="22"/>
      <c r="BU1728" s="22"/>
      <c r="BV1728" s="22"/>
      <c r="BW1728" s="22"/>
      <c r="BX1728" s="22"/>
      <c r="BY1728" s="22"/>
      <c r="BZ1728" s="22"/>
      <c r="CA1728" s="22"/>
      <c r="CB1728" s="22"/>
      <c r="CC1728" s="22"/>
      <c r="CD1728" s="22"/>
      <c r="CE1728" s="22"/>
      <c r="CF1728" s="22"/>
      <c r="CG1728" s="22"/>
      <c r="CH1728" s="22"/>
      <c r="CI1728" s="22"/>
      <c r="CJ1728" s="22"/>
      <c r="CK1728" s="22"/>
      <c r="CL1728" s="22"/>
      <c r="CM1728" s="22"/>
      <c r="CN1728" s="22"/>
      <c r="CO1728" s="22"/>
      <c r="CP1728" s="22"/>
      <c r="CQ1728" s="22"/>
      <c r="CR1728" s="22"/>
      <c r="CS1728" s="22"/>
      <c r="CT1728" s="22"/>
      <c r="CU1728" s="22"/>
      <c r="CV1728" s="22"/>
      <c r="CW1728" s="22"/>
      <c r="CX1728" s="22"/>
      <c r="CY1728" s="22"/>
      <c r="CZ1728" s="22"/>
      <c r="DA1728" s="22"/>
      <c r="DB1728" s="22"/>
    </row>
    <row r="1729" spans="1:106" s="23" customFormat="1" ht="15" customHeight="1" x14ac:dyDescent="0.2">
      <c r="A1729" s="60"/>
      <c r="B1729" s="60"/>
      <c r="C1729" s="60"/>
      <c r="D1729" s="60"/>
      <c r="E1729" s="60"/>
      <c r="F1729" s="60"/>
      <c r="G1729" s="60"/>
      <c r="H1729" s="61"/>
      <c r="I1729" s="61"/>
      <c r="J1729" s="61"/>
      <c r="K1729" s="61"/>
      <c r="L1729" s="61"/>
      <c r="M1729" s="61"/>
      <c r="N1729" s="61"/>
      <c r="O1729" s="61"/>
      <c r="P1729" s="61"/>
      <c r="Q1729" s="61"/>
      <c r="R1729" s="61"/>
      <c r="S1729" s="61"/>
      <c r="T1729" s="61"/>
      <c r="U1729" s="61"/>
      <c r="V1729" s="61"/>
      <c r="W1729" s="61"/>
      <c r="X1729" s="61"/>
      <c r="Y1729" s="61"/>
      <c r="Z1729" s="61"/>
      <c r="AA1729" s="61"/>
      <c r="AB1729" s="61"/>
      <c r="AC1729" s="61"/>
      <c r="AD1729" s="61"/>
      <c r="AE1729" s="61"/>
      <c r="AF1729" s="61"/>
      <c r="AG1729" s="61"/>
      <c r="AH1729" s="61"/>
      <c r="AI1729" s="61"/>
      <c r="AJ1729" s="61"/>
      <c r="AK1729" s="61"/>
      <c r="AL1729" s="56"/>
      <c r="AM1729" s="22"/>
      <c r="AN1729" s="22"/>
      <c r="AO1729" s="22"/>
      <c r="AP1729" s="22"/>
      <c r="AQ1729" s="22"/>
      <c r="AR1729" s="22"/>
      <c r="AS1729" s="22"/>
      <c r="AT1729" s="22"/>
      <c r="AU1729" s="22"/>
      <c r="AV1729" s="22"/>
      <c r="AW1729" s="22"/>
      <c r="AX1729" s="22"/>
      <c r="AY1729" s="22"/>
      <c r="AZ1729" s="22"/>
      <c r="BA1729" s="22"/>
      <c r="BB1729" s="22"/>
      <c r="BC1729" s="22"/>
      <c r="BD1729" s="22"/>
      <c r="BE1729" s="22"/>
      <c r="BF1729" s="22"/>
      <c r="BG1729" s="22"/>
      <c r="BH1729" s="22"/>
      <c r="BI1729" s="22"/>
      <c r="BJ1729" s="22"/>
      <c r="BK1729" s="22"/>
      <c r="BL1729" s="22"/>
      <c r="BM1729" s="22"/>
      <c r="BN1729" s="22"/>
      <c r="BO1729" s="22"/>
      <c r="BP1729" s="22"/>
      <c r="BQ1729" s="22"/>
      <c r="BR1729" s="22"/>
      <c r="BS1729" s="22"/>
      <c r="BT1729" s="22"/>
      <c r="BU1729" s="22"/>
      <c r="BV1729" s="22"/>
      <c r="BW1729" s="22"/>
      <c r="BX1729" s="22"/>
      <c r="BY1729" s="22"/>
      <c r="BZ1729" s="22"/>
      <c r="CA1729" s="22"/>
      <c r="CB1729" s="22"/>
      <c r="CC1729" s="22"/>
      <c r="CD1729" s="22"/>
      <c r="CE1729" s="22"/>
      <c r="CF1729" s="22"/>
      <c r="CG1729" s="22"/>
      <c r="CH1729" s="22"/>
      <c r="CI1729" s="22"/>
      <c r="CJ1729" s="22"/>
      <c r="CK1729" s="22"/>
      <c r="CL1729" s="22"/>
      <c r="CM1729" s="22"/>
      <c r="CN1729" s="22"/>
      <c r="CO1729" s="22"/>
      <c r="CP1729" s="22"/>
      <c r="CQ1729" s="22"/>
      <c r="CR1729" s="22"/>
      <c r="CS1729" s="22"/>
      <c r="CT1729" s="22"/>
      <c r="CU1729" s="22"/>
      <c r="CV1729" s="22"/>
      <c r="CW1729" s="22"/>
      <c r="CX1729" s="22"/>
      <c r="CY1729" s="22"/>
      <c r="CZ1729" s="22"/>
      <c r="DA1729" s="22"/>
      <c r="DB1729" s="22"/>
    </row>
    <row r="1730" spans="1:106" s="23" customFormat="1" ht="15" customHeight="1" x14ac:dyDescent="0.2">
      <c r="A1730" s="60"/>
      <c r="B1730" s="60"/>
      <c r="C1730" s="60"/>
      <c r="D1730" s="60"/>
      <c r="E1730" s="60"/>
      <c r="F1730" s="60"/>
      <c r="G1730" s="60"/>
      <c r="H1730" s="61"/>
      <c r="I1730" s="61"/>
      <c r="J1730" s="61"/>
      <c r="K1730" s="61"/>
      <c r="L1730" s="61"/>
      <c r="M1730" s="61"/>
      <c r="N1730" s="61"/>
      <c r="O1730" s="61"/>
      <c r="P1730" s="61"/>
      <c r="Q1730" s="61"/>
      <c r="R1730" s="61"/>
      <c r="S1730" s="61"/>
      <c r="T1730" s="61"/>
      <c r="U1730" s="61"/>
      <c r="V1730" s="61"/>
      <c r="W1730" s="61"/>
      <c r="X1730" s="61"/>
      <c r="Y1730" s="61"/>
      <c r="Z1730" s="61"/>
      <c r="AA1730" s="61"/>
      <c r="AB1730" s="61"/>
      <c r="AC1730" s="61"/>
      <c r="AD1730" s="61"/>
      <c r="AE1730" s="61"/>
      <c r="AF1730" s="61"/>
      <c r="AG1730" s="61"/>
      <c r="AH1730" s="61"/>
      <c r="AI1730" s="61"/>
      <c r="AJ1730" s="61"/>
      <c r="AK1730" s="61"/>
      <c r="AL1730" s="56"/>
      <c r="AM1730" s="22"/>
      <c r="AN1730" s="22"/>
      <c r="AO1730" s="22"/>
      <c r="AP1730" s="22"/>
      <c r="AQ1730" s="22"/>
      <c r="AR1730" s="22"/>
      <c r="AS1730" s="22"/>
      <c r="AT1730" s="22"/>
      <c r="AU1730" s="22"/>
      <c r="AV1730" s="22"/>
      <c r="AW1730" s="22"/>
      <c r="AX1730" s="22"/>
      <c r="AY1730" s="22"/>
      <c r="AZ1730" s="22"/>
      <c r="BA1730" s="22"/>
      <c r="BB1730" s="22"/>
      <c r="BC1730" s="22"/>
      <c r="BD1730" s="22"/>
      <c r="BE1730" s="22"/>
      <c r="BF1730" s="22"/>
      <c r="BG1730" s="22"/>
      <c r="BH1730" s="22"/>
      <c r="BI1730" s="22"/>
      <c r="BJ1730" s="22"/>
      <c r="BK1730" s="22"/>
      <c r="BL1730" s="22"/>
      <c r="BM1730" s="22"/>
      <c r="BN1730" s="22"/>
      <c r="BO1730" s="22"/>
      <c r="BP1730" s="22"/>
      <c r="BQ1730" s="22"/>
      <c r="BR1730" s="22"/>
      <c r="BS1730" s="22"/>
      <c r="BT1730" s="22"/>
      <c r="BU1730" s="22"/>
      <c r="BV1730" s="22"/>
      <c r="BW1730" s="22"/>
      <c r="BX1730" s="22"/>
      <c r="BY1730" s="22"/>
      <c r="BZ1730" s="22"/>
      <c r="CA1730" s="22"/>
      <c r="CB1730" s="22"/>
      <c r="CC1730" s="22"/>
      <c r="CD1730" s="22"/>
      <c r="CE1730" s="22"/>
      <c r="CF1730" s="22"/>
      <c r="CG1730" s="22"/>
      <c r="CH1730" s="22"/>
      <c r="CI1730" s="22"/>
      <c r="CJ1730" s="22"/>
      <c r="CK1730" s="22"/>
      <c r="CL1730" s="22"/>
      <c r="CM1730" s="22"/>
      <c r="CN1730" s="22"/>
      <c r="CO1730" s="22"/>
      <c r="CP1730" s="22"/>
      <c r="CQ1730" s="22"/>
      <c r="CR1730" s="22"/>
      <c r="CS1730" s="22"/>
      <c r="CT1730" s="22"/>
      <c r="CU1730" s="22"/>
      <c r="CV1730" s="22"/>
      <c r="CW1730" s="22"/>
      <c r="CX1730" s="22"/>
      <c r="CY1730" s="22"/>
      <c r="CZ1730" s="22"/>
      <c r="DA1730" s="22"/>
      <c r="DB1730" s="22"/>
    </row>
    <row r="1731" spans="1:106" s="23" customFormat="1" ht="15" customHeight="1" x14ac:dyDescent="0.2">
      <c r="A1731" s="60"/>
      <c r="B1731" s="60"/>
      <c r="C1731" s="60"/>
      <c r="D1731" s="60"/>
      <c r="E1731" s="60"/>
      <c r="F1731" s="60"/>
      <c r="G1731" s="60"/>
      <c r="H1731" s="61"/>
      <c r="I1731" s="61"/>
      <c r="J1731" s="61"/>
      <c r="K1731" s="61"/>
      <c r="L1731" s="61"/>
      <c r="M1731" s="61"/>
      <c r="N1731" s="61"/>
      <c r="O1731" s="61"/>
      <c r="P1731" s="61"/>
      <c r="Q1731" s="61"/>
      <c r="R1731" s="61"/>
      <c r="S1731" s="61"/>
      <c r="T1731" s="61"/>
      <c r="U1731" s="61"/>
      <c r="V1731" s="61"/>
      <c r="W1731" s="61"/>
      <c r="X1731" s="61"/>
      <c r="Y1731" s="61"/>
      <c r="Z1731" s="61"/>
      <c r="AA1731" s="61"/>
      <c r="AB1731" s="61"/>
      <c r="AC1731" s="61"/>
      <c r="AD1731" s="61"/>
      <c r="AE1731" s="61"/>
      <c r="AF1731" s="61"/>
      <c r="AG1731" s="61"/>
      <c r="AH1731" s="61"/>
      <c r="AI1731" s="61"/>
      <c r="AJ1731" s="61"/>
      <c r="AK1731" s="61"/>
      <c r="AL1731" s="56"/>
      <c r="AM1731" s="22"/>
      <c r="AN1731" s="22"/>
      <c r="AO1731" s="22"/>
      <c r="AP1731" s="22"/>
      <c r="AQ1731" s="22"/>
      <c r="AR1731" s="22"/>
      <c r="AS1731" s="22"/>
      <c r="AT1731" s="22"/>
      <c r="AU1731" s="22"/>
      <c r="AV1731" s="22"/>
      <c r="AW1731" s="22"/>
      <c r="AX1731" s="22"/>
      <c r="AY1731" s="22"/>
      <c r="AZ1731" s="22"/>
      <c r="BA1731" s="22"/>
      <c r="BB1731" s="22"/>
      <c r="BC1731" s="22"/>
      <c r="BD1731" s="22"/>
      <c r="BE1731" s="22"/>
      <c r="BF1731" s="22"/>
      <c r="BG1731" s="22"/>
      <c r="BH1731" s="22"/>
      <c r="BI1731" s="22"/>
      <c r="BJ1731" s="22"/>
      <c r="BK1731" s="22"/>
      <c r="BL1731" s="22"/>
      <c r="BM1731" s="22"/>
      <c r="BN1731" s="22"/>
      <c r="BO1731" s="22"/>
      <c r="BP1731" s="22"/>
      <c r="BQ1731" s="22"/>
      <c r="BR1731" s="22"/>
      <c r="BS1731" s="22"/>
      <c r="BT1731" s="22"/>
      <c r="BU1731" s="22"/>
      <c r="BV1731" s="22"/>
      <c r="BW1731" s="22"/>
      <c r="BX1731" s="22"/>
      <c r="BY1731" s="22"/>
      <c r="BZ1731" s="22"/>
      <c r="CA1731" s="22"/>
      <c r="CB1731" s="22"/>
      <c r="CC1731" s="22"/>
      <c r="CD1731" s="22"/>
      <c r="CE1731" s="22"/>
      <c r="CF1731" s="22"/>
      <c r="CG1731" s="22"/>
      <c r="CH1731" s="22"/>
      <c r="CI1731" s="22"/>
      <c r="CJ1731" s="22"/>
      <c r="CK1731" s="22"/>
      <c r="CL1731" s="22"/>
      <c r="CM1731" s="22"/>
      <c r="CN1731" s="22"/>
      <c r="CO1731" s="22"/>
      <c r="CP1731" s="22"/>
      <c r="CQ1731" s="22"/>
      <c r="CR1731" s="22"/>
      <c r="CS1731" s="22"/>
      <c r="CT1731" s="22"/>
      <c r="CU1731" s="22"/>
      <c r="CV1731" s="22"/>
      <c r="CW1731" s="22"/>
      <c r="CX1731" s="22"/>
      <c r="CY1731" s="22"/>
      <c r="CZ1731" s="22"/>
      <c r="DA1731" s="22"/>
      <c r="DB1731" s="22"/>
    </row>
    <row r="1732" spans="1:106" s="23" customFormat="1" ht="15" customHeight="1" x14ac:dyDescent="0.2">
      <c r="A1732" s="60"/>
      <c r="B1732" s="60"/>
      <c r="C1732" s="60"/>
      <c r="D1732" s="60"/>
      <c r="E1732" s="60"/>
      <c r="F1732" s="60"/>
      <c r="G1732" s="60"/>
      <c r="H1732" s="61"/>
      <c r="I1732" s="61"/>
      <c r="J1732" s="61"/>
      <c r="K1732" s="61"/>
      <c r="L1732" s="61"/>
      <c r="M1732" s="61"/>
      <c r="N1732" s="61"/>
      <c r="O1732" s="61"/>
      <c r="P1732" s="61"/>
      <c r="Q1732" s="61"/>
      <c r="R1732" s="61"/>
      <c r="S1732" s="61"/>
      <c r="T1732" s="61"/>
      <c r="U1732" s="61"/>
      <c r="V1732" s="61"/>
      <c r="W1732" s="61"/>
      <c r="X1732" s="61"/>
      <c r="Y1732" s="61"/>
      <c r="Z1732" s="61"/>
      <c r="AA1732" s="61"/>
      <c r="AB1732" s="61"/>
      <c r="AC1732" s="61"/>
      <c r="AD1732" s="61"/>
      <c r="AE1732" s="61"/>
      <c r="AF1732" s="61"/>
      <c r="AG1732" s="61"/>
      <c r="AH1732" s="61"/>
      <c r="AI1732" s="61"/>
      <c r="AJ1732" s="61"/>
      <c r="AK1732" s="61"/>
      <c r="AL1732" s="56"/>
      <c r="AM1732" s="22"/>
      <c r="AN1732" s="22"/>
      <c r="AO1732" s="22"/>
      <c r="AP1732" s="22"/>
      <c r="AQ1732" s="22"/>
      <c r="AR1732" s="22"/>
      <c r="AS1732" s="22"/>
      <c r="AT1732" s="22"/>
      <c r="AU1732" s="22"/>
      <c r="AV1732" s="22"/>
      <c r="AW1732" s="22"/>
      <c r="AX1732" s="22"/>
      <c r="AY1732" s="22"/>
      <c r="AZ1732" s="22"/>
      <c r="BA1732" s="22"/>
      <c r="BB1732" s="22"/>
      <c r="BC1732" s="22"/>
      <c r="BD1732" s="22"/>
      <c r="BE1732" s="22"/>
      <c r="BF1732" s="22"/>
      <c r="BG1732" s="22"/>
      <c r="BH1732" s="22"/>
      <c r="BI1732" s="22"/>
      <c r="BJ1732" s="22"/>
      <c r="BK1732" s="22"/>
      <c r="BL1732" s="22"/>
      <c r="BM1732" s="22"/>
      <c r="BN1732" s="22"/>
      <c r="BO1732" s="22"/>
      <c r="BP1732" s="22"/>
      <c r="BQ1732" s="22"/>
      <c r="BR1732" s="22"/>
      <c r="BS1732" s="22"/>
      <c r="BT1732" s="22"/>
      <c r="BU1732" s="22"/>
      <c r="BV1732" s="22"/>
      <c r="BW1732" s="22"/>
      <c r="BX1732" s="22"/>
      <c r="BY1732" s="22"/>
      <c r="BZ1732" s="22"/>
      <c r="CA1732" s="22"/>
      <c r="CB1732" s="22"/>
      <c r="CC1732" s="22"/>
      <c r="CD1732" s="22"/>
      <c r="CE1732" s="22"/>
      <c r="CF1732" s="22"/>
      <c r="CG1732" s="22"/>
      <c r="CH1732" s="22"/>
      <c r="CI1732" s="22"/>
      <c r="CJ1732" s="22"/>
      <c r="CK1732" s="22"/>
      <c r="CL1732" s="22"/>
      <c r="CM1732" s="22"/>
      <c r="CN1732" s="22"/>
      <c r="CO1732" s="22"/>
      <c r="CP1732" s="22"/>
      <c r="CQ1732" s="22"/>
      <c r="CR1732" s="22"/>
      <c r="CS1732" s="22"/>
      <c r="CT1732" s="22"/>
      <c r="CU1732" s="22"/>
      <c r="CV1732" s="22"/>
      <c r="CW1732" s="22"/>
      <c r="CX1732" s="22"/>
      <c r="CY1732" s="22"/>
      <c r="CZ1732" s="22"/>
      <c r="DA1732" s="22"/>
      <c r="DB1732" s="22"/>
    </row>
    <row r="1733" spans="1:106" s="23" customFormat="1" ht="15" customHeight="1" x14ac:dyDescent="0.2">
      <c r="A1733" s="60"/>
      <c r="B1733" s="60"/>
      <c r="C1733" s="60"/>
      <c r="D1733" s="60"/>
      <c r="E1733" s="60"/>
      <c r="F1733" s="60"/>
      <c r="G1733" s="60"/>
      <c r="H1733" s="61"/>
      <c r="I1733" s="61"/>
      <c r="J1733" s="61"/>
      <c r="K1733" s="61"/>
      <c r="L1733" s="61"/>
      <c r="M1733" s="61"/>
      <c r="N1733" s="61"/>
      <c r="O1733" s="61"/>
      <c r="P1733" s="61"/>
      <c r="Q1733" s="61"/>
      <c r="R1733" s="61"/>
      <c r="S1733" s="61"/>
      <c r="T1733" s="61"/>
      <c r="U1733" s="61"/>
      <c r="V1733" s="61"/>
      <c r="W1733" s="61"/>
      <c r="X1733" s="61"/>
      <c r="Y1733" s="61"/>
      <c r="Z1733" s="61"/>
      <c r="AA1733" s="61"/>
      <c r="AB1733" s="61"/>
      <c r="AC1733" s="61"/>
      <c r="AD1733" s="61"/>
      <c r="AE1733" s="61"/>
      <c r="AF1733" s="61"/>
      <c r="AG1733" s="61"/>
      <c r="AH1733" s="61"/>
      <c r="AI1733" s="61"/>
      <c r="AJ1733" s="61"/>
      <c r="AK1733" s="61"/>
      <c r="AL1733" s="56"/>
      <c r="AM1733" s="22"/>
      <c r="AN1733" s="22"/>
      <c r="AO1733" s="22"/>
      <c r="AP1733" s="22"/>
      <c r="AQ1733" s="22"/>
      <c r="AR1733" s="22"/>
      <c r="AS1733" s="22"/>
      <c r="AT1733" s="22"/>
      <c r="AU1733" s="22"/>
      <c r="AV1733" s="22"/>
      <c r="AW1733" s="22"/>
      <c r="AX1733" s="22"/>
      <c r="AY1733" s="22"/>
      <c r="AZ1733" s="22"/>
      <c r="BA1733" s="22"/>
      <c r="BB1733" s="22"/>
      <c r="BC1733" s="22"/>
      <c r="BD1733" s="22"/>
      <c r="BE1733" s="22"/>
      <c r="BF1733" s="22"/>
      <c r="BG1733" s="22"/>
      <c r="BH1733" s="22"/>
      <c r="BI1733" s="22"/>
      <c r="BJ1733" s="22"/>
      <c r="BK1733" s="22"/>
      <c r="BL1733" s="22"/>
      <c r="BM1733" s="22"/>
      <c r="BN1733" s="22"/>
      <c r="BO1733" s="22"/>
      <c r="BP1733" s="22"/>
      <c r="BQ1733" s="22"/>
      <c r="BR1733" s="22"/>
      <c r="BS1733" s="22"/>
      <c r="BT1733" s="22"/>
      <c r="BU1733" s="22"/>
      <c r="BV1733" s="22"/>
      <c r="BW1733" s="22"/>
      <c r="BX1733" s="22"/>
      <c r="BY1733" s="22"/>
      <c r="BZ1733" s="22"/>
      <c r="CA1733" s="22"/>
      <c r="CB1733" s="22"/>
      <c r="CC1733" s="22"/>
      <c r="CD1733" s="22"/>
      <c r="CE1733" s="22"/>
      <c r="CF1733" s="22"/>
      <c r="CG1733" s="22"/>
      <c r="CH1733" s="22"/>
      <c r="CI1733" s="22"/>
      <c r="CJ1733" s="22"/>
      <c r="CK1733" s="22"/>
      <c r="CL1733" s="22"/>
      <c r="CM1733" s="22"/>
      <c r="CN1733" s="22"/>
      <c r="CO1733" s="22"/>
      <c r="CP1733" s="22"/>
      <c r="CQ1733" s="22"/>
      <c r="CR1733" s="22"/>
      <c r="CS1733" s="22"/>
      <c r="CT1733" s="22"/>
      <c r="CU1733" s="22"/>
      <c r="CV1733" s="22"/>
      <c r="CW1733" s="22"/>
      <c r="CX1733" s="22"/>
      <c r="CY1733" s="22"/>
      <c r="CZ1733" s="22"/>
      <c r="DA1733" s="22"/>
      <c r="DB1733" s="22"/>
    </row>
    <row r="1734" spans="1:106" s="23" customFormat="1" ht="15" customHeight="1" x14ac:dyDescent="0.2">
      <c r="A1734" s="60"/>
      <c r="B1734" s="60"/>
      <c r="C1734" s="60"/>
      <c r="D1734" s="60"/>
      <c r="E1734" s="60"/>
      <c r="F1734" s="60"/>
      <c r="G1734" s="60"/>
      <c r="H1734" s="61"/>
      <c r="I1734" s="61"/>
      <c r="J1734" s="61"/>
      <c r="K1734" s="61"/>
      <c r="L1734" s="61"/>
      <c r="M1734" s="61"/>
      <c r="N1734" s="61"/>
      <c r="O1734" s="61"/>
      <c r="P1734" s="61"/>
      <c r="Q1734" s="61"/>
      <c r="R1734" s="61"/>
      <c r="S1734" s="61"/>
      <c r="T1734" s="61"/>
      <c r="U1734" s="61"/>
      <c r="V1734" s="61"/>
      <c r="W1734" s="61"/>
      <c r="X1734" s="61"/>
      <c r="Y1734" s="61"/>
      <c r="Z1734" s="61"/>
      <c r="AA1734" s="61"/>
      <c r="AB1734" s="61"/>
      <c r="AC1734" s="61"/>
      <c r="AD1734" s="61"/>
      <c r="AE1734" s="61"/>
      <c r="AF1734" s="61"/>
      <c r="AG1734" s="61"/>
      <c r="AH1734" s="61"/>
      <c r="AI1734" s="61"/>
      <c r="AJ1734" s="61"/>
      <c r="AK1734" s="61"/>
      <c r="AL1734" s="56"/>
      <c r="AM1734" s="22"/>
      <c r="AN1734" s="22"/>
      <c r="AO1734" s="22"/>
      <c r="AP1734" s="22"/>
      <c r="AQ1734" s="22"/>
      <c r="AR1734" s="22"/>
      <c r="AS1734" s="22"/>
      <c r="AT1734" s="22"/>
      <c r="AU1734" s="22"/>
      <c r="AV1734" s="22"/>
      <c r="AW1734" s="22"/>
      <c r="AX1734" s="22"/>
      <c r="AY1734" s="22"/>
      <c r="AZ1734" s="22"/>
      <c r="BA1734" s="22"/>
      <c r="BB1734" s="22"/>
      <c r="BC1734" s="22"/>
      <c r="BD1734" s="22"/>
      <c r="BE1734" s="22"/>
      <c r="BF1734" s="22"/>
      <c r="BG1734" s="22"/>
      <c r="BH1734" s="22"/>
      <c r="BI1734" s="22"/>
      <c r="BJ1734" s="22"/>
      <c r="BK1734" s="22"/>
      <c r="BL1734" s="22"/>
      <c r="BM1734" s="22"/>
      <c r="BN1734" s="22"/>
      <c r="BO1734" s="22"/>
      <c r="BP1734" s="22"/>
      <c r="BQ1734" s="22"/>
      <c r="BR1734" s="22"/>
      <c r="BS1734" s="22"/>
      <c r="BT1734" s="22"/>
      <c r="BU1734" s="22"/>
      <c r="BV1734" s="22"/>
      <c r="BW1734" s="22"/>
      <c r="BX1734" s="22"/>
      <c r="BY1734" s="22"/>
      <c r="BZ1734" s="22"/>
      <c r="CA1734" s="22"/>
      <c r="CB1734" s="22"/>
      <c r="CC1734" s="22"/>
      <c r="CD1734" s="22"/>
      <c r="CE1734" s="22"/>
      <c r="CF1734" s="22"/>
      <c r="CG1734" s="22"/>
      <c r="CH1734" s="22"/>
      <c r="CI1734" s="22"/>
      <c r="CJ1734" s="22"/>
      <c r="CK1734" s="22"/>
      <c r="CL1734" s="22"/>
      <c r="CM1734" s="22"/>
      <c r="CN1734" s="22"/>
      <c r="CO1734" s="22"/>
      <c r="CP1734" s="22"/>
      <c r="CQ1734" s="22"/>
      <c r="CR1734" s="22"/>
      <c r="CS1734" s="22"/>
      <c r="CT1734" s="22"/>
      <c r="CU1734" s="22"/>
      <c r="CV1734" s="22"/>
      <c r="CW1734" s="22"/>
      <c r="CX1734" s="22"/>
      <c r="CY1734" s="22"/>
      <c r="CZ1734" s="22"/>
      <c r="DA1734" s="22"/>
      <c r="DB1734" s="22"/>
    </row>
    <row r="1735" spans="1:106" s="23" customFormat="1" ht="15" customHeight="1" x14ac:dyDescent="0.2">
      <c r="A1735" s="60"/>
      <c r="B1735" s="60"/>
      <c r="C1735" s="60"/>
      <c r="D1735" s="60"/>
      <c r="E1735" s="60"/>
      <c r="F1735" s="60"/>
      <c r="G1735" s="60"/>
      <c r="H1735" s="61"/>
      <c r="I1735" s="61"/>
      <c r="J1735" s="61"/>
      <c r="K1735" s="61"/>
      <c r="L1735" s="61"/>
      <c r="M1735" s="61"/>
      <c r="N1735" s="61"/>
      <c r="O1735" s="61"/>
      <c r="P1735" s="61"/>
      <c r="Q1735" s="61"/>
      <c r="R1735" s="61"/>
      <c r="S1735" s="61"/>
      <c r="T1735" s="61"/>
      <c r="U1735" s="61"/>
      <c r="V1735" s="61"/>
      <c r="W1735" s="61"/>
      <c r="X1735" s="61"/>
      <c r="Y1735" s="61"/>
      <c r="Z1735" s="61"/>
      <c r="AA1735" s="61"/>
      <c r="AB1735" s="61"/>
      <c r="AC1735" s="61"/>
      <c r="AD1735" s="61"/>
      <c r="AE1735" s="61"/>
      <c r="AF1735" s="61"/>
      <c r="AG1735" s="61"/>
      <c r="AH1735" s="61"/>
      <c r="AI1735" s="61"/>
      <c r="AJ1735" s="61"/>
      <c r="AK1735" s="61"/>
      <c r="AL1735" s="56"/>
      <c r="AM1735" s="22"/>
      <c r="AN1735" s="22"/>
      <c r="AO1735" s="22"/>
      <c r="AP1735" s="22"/>
      <c r="AQ1735" s="22"/>
      <c r="AR1735" s="22"/>
      <c r="AS1735" s="22"/>
      <c r="AT1735" s="22"/>
      <c r="AU1735" s="22"/>
      <c r="AV1735" s="22"/>
      <c r="AW1735" s="22"/>
      <c r="AX1735" s="22"/>
      <c r="AY1735" s="22"/>
      <c r="AZ1735" s="22"/>
      <c r="BA1735" s="22"/>
      <c r="BB1735" s="22"/>
      <c r="BC1735" s="22"/>
      <c r="BD1735" s="22"/>
      <c r="BE1735" s="22"/>
      <c r="BF1735" s="22"/>
      <c r="BG1735" s="22"/>
      <c r="BH1735" s="22"/>
      <c r="BI1735" s="22"/>
      <c r="BJ1735" s="22"/>
      <c r="BK1735" s="22"/>
      <c r="BL1735" s="22"/>
      <c r="BM1735" s="22"/>
      <c r="BN1735" s="22"/>
      <c r="BO1735" s="22"/>
      <c r="BP1735" s="22"/>
      <c r="BQ1735" s="22"/>
      <c r="BR1735" s="22"/>
      <c r="BS1735" s="22"/>
      <c r="BT1735" s="22"/>
      <c r="BU1735" s="22"/>
      <c r="BV1735" s="22"/>
      <c r="BW1735" s="22"/>
      <c r="BX1735" s="22"/>
      <c r="BY1735" s="22"/>
      <c r="BZ1735" s="22"/>
      <c r="CA1735" s="22"/>
      <c r="CB1735" s="22"/>
      <c r="CC1735" s="22"/>
      <c r="CD1735" s="22"/>
      <c r="CE1735" s="22"/>
      <c r="CF1735" s="22"/>
      <c r="CG1735" s="22"/>
      <c r="CH1735" s="22"/>
      <c r="CI1735" s="22"/>
      <c r="CJ1735" s="22"/>
      <c r="CK1735" s="22"/>
      <c r="CL1735" s="22"/>
      <c r="CM1735" s="22"/>
      <c r="CN1735" s="22"/>
      <c r="CO1735" s="22"/>
      <c r="CP1735" s="22"/>
      <c r="CQ1735" s="22"/>
      <c r="CR1735" s="22"/>
      <c r="CS1735" s="22"/>
      <c r="CT1735" s="22"/>
      <c r="CU1735" s="22"/>
      <c r="CV1735" s="22"/>
      <c r="CW1735" s="22"/>
      <c r="CX1735" s="22"/>
      <c r="CY1735" s="22"/>
      <c r="CZ1735" s="22"/>
      <c r="DA1735" s="22"/>
      <c r="DB1735" s="22"/>
    </row>
    <row r="1736" spans="1:106" s="23" customFormat="1" ht="15" customHeight="1" x14ac:dyDescent="0.2">
      <c r="A1736" s="60"/>
      <c r="B1736" s="60"/>
      <c r="C1736" s="60"/>
      <c r="D1736" s="60"/>
      <c r="E1736" s="60"/>
      <c r="F1736" s="60"/>
      <c r="G1736" s="60"/>
      <c r="H1736" s="61"/>
      <c r="I1736" s="61"/>
      <c r="J1736" s="61"/>
      <c r="K1736" s="61"/>
      <c r="L1736" s="61"/>
      <c r="M1736" s="61"/>
      <c r="N1736" s="61"/>
      <c r="O1736" s="61"/>
      <c r="P1736" s="61"/>
      <c r="Q1736" s="61"/>
      <c r="R1736" s="61"/>
      <c r="S1736" s="61"/>
      <c r="T1736" s="61"/>
      <c r="U1736" s="61"/>
      <c r="V1736" s="61"/>
      <c r="W1736" s="61"/>
      <c r="X1736" s="61"/>
      <c r="Y1736" s="61"/>
      <c r="Z1736" s="61"/>
      <c r="AA1736" s="61"/>
      <c r="AB1736" s="61"/>
      <c r="AC1736" s="61"/>
      <c r="AD1736" s="61"/>
      <c r="AE1736" s="61"/>
      <c r="AF1736" s="61"/>
      <c r="AG1736" s="61"/>
      <c r="AH1736" s="61"/>
      <c r="AI1736" s="61"/>
      <c r="AJ1736" s="61"/>
      <c r="AK1736" s="61"/>
      <c r="AL1736" s="56"/>
      <c r="AM1736" s="22"/>
      <c r="AN1736" s="22"/>
      <c r="AO1736" s="22"/>
      <c r="AP1736" s="22"/>
      <c r="AQ1736" s="22"/>
      <c r="AR1736" s="22"/>
      <c r="AS1736" s="22"/>
      <c r="AT1736" s="22"/>
      <c r="AU1736" s="22"/>
      <c r="AV1736" s="22"/>
      <c r="AW1736" s="22"/>
      <c r="AX1736" s="22"/>
      <c r="AY1736" s="22"/>
      <c r="AZ1736" s="22"/>
      <c r="BA1736" s="22"/>
      <c r="BB1736" s="22"/>
      <c r="BC1736" s="22"/>
      <c r="BD1736" s="22"/>
      <c r="BE1736" s="22"/>
      <c r="BF1736" s="22"/>
      <c r="BG1736" s="22"/>
      <c r="BH1736" s="22"/>
      <c r="BI1736" s="22"/>
      <c r="BJ1736" s="22"/>
      <c r="BK1736" s="22"/>
      <c r="BL1736" s="22"/>
      <c r="BM1736" s="22"/>
      <c r="BN1736" s="22"/>
      <c r="BO1736" s="22"/>
      <c r="BP1736" s="22"/>
      <c r="BQ1736" s="22"/>
      <c r="BR1736" s="22"/>
      <c r="BS1736" s="22"/>
      <c r="BT1736" s="22"/>
      <c r="BU1736" s="22"/>
      <c r="BV1736" s="22"/>
      <c r="BW1736" s="22"/>
      <c r="BX1736" s="22"/>
      <c r="BY1736" s="22"/>
      <c r="BZ1736" s="22"/>
      <c r="CA1736" s="22"/>
      <c r="CB1736" s="22"/>
      <c r="CC1736" s="22"/>
      <c r="CD1736" s="22"/>
      <c r="CE1736" s="22"/>
      <c r="CF1736" s="22"/>
      <c r="CG1736" s="22"/>
      <c r="CH1736" s="22"/>
      <c r="CI1736" s="22"/>
      <c r="CJ1736" s="22"/>
      <c r="CK1736" s="22"/>
      <c r="CL1736" s="22"/>
      <c r="CM1736" s="22"/>
      <c r="CN1736" s="22"/>
      <c r="CO1736" s="22"/>
      <c r="CP1736" s="22"/>
      <c r="CQ1736" s="22"/>
      <c r="CR1736" s="22"/>
      <c r="CS1736" s="22"/>
      <c r="CT1736" s="22"/>
      <c r="CU1736" s="22"/>
      <c r="CV1736" s="22"/>
      <c r="CW1736" s="22"/>
      <c r="CX1736" s="22"/>
      <c r="CY1736" s="22"/>
      <c r="CZ1736" s="22"/>
      <c r="DA1736" s="22"/>
      <c r="DB1736" s="22"/>
    </row>
    <row r="1737" spans="1:106" s="23" customFormat="1" ht="15" customHeight="1" x14ac:dyDescent="0.2">
      <c r="A1737" s="60"/>
      <c r="B1737" s="60"/>
      <c r="C1737" s="60"/>
      <c r="D1737" s="60"/>
      <c r="E1737" s="60"/>
      <c r="F1737" s="60"/>
      <c r="G1737" s="60"/>
      <c r="H1737" s="61"/>
      <c r="I1737" s="61"/>
      <c r="J1737" s="61"/>
      <c r="K1737" s="61"/>
      <c r="L1737" s="61"/>
      <c r="M1737" s="61"/>
      <c r="N1737" s="61"/>
      <c r="O1737" s="61"/>
      <c r="P1737" s="61"/>
      <c r="Q1737" s="61"/>
      <c r="R1737" s="61"/>
      <c r="S1737" s="61"/>
      <c r="T1737" s="61"/>
      <c r="U1737" s="61"/>
      <c r="V1737" s="61"/>
      <c r="W1737" s="61"/>
      <c r="X1737" s="61"/>
      <c r="Y1737" s="61"/>
      <c r="Z1737" s="61"/>
      <c r="AA1737" s="61"/>
      <c r="AB1737" s="61"/>
      <c r="AC1737" s="61"/>
      <c r="AD1737" s="61"/>
      <c r="AE1737" s="61"/>
      <c r="AF1737" s="61"/>
      <c r="AG1737" s="61"/>
      <c r="AH1737" s="61"/>
      <c r="AI1737" s="61"/>
      <c r="AJ1737" s="61"/>
      <c r="AK1737" s="61"/>
      <c r="AL1737" s="56"/>
      <c r="AM1737" s="22"/>
      <c r="AN1737" s="22"/>
      <c r="AO1737" s="22"/>
      <c r="AP1737" s="22"/>
      <c r="AQ1737" s="22"/>
      <c r="AR1737" s="22"/>
      <c r="AS1737" s="22"/>
      <c r="AT1737" s="22"/>
      <c r="AU1737" s="22"/>
      <c r="AV1737" s="22"/>
      <c r="AW1737" s="22"/>
      <c r="AX1737" s="22"/>
      <c r="AY1737" s="22"/>
      <c r="AZ1737" s="22"/>
      <c r="BA1737" s="22"/>
      <c r="BB1737" s="22"/>
      <c r="BC1737" s="22"/>
      <c r="BD1737" s="22"/>
      <c r="BE1737" s="22"/>
      <c r="BF1737" s="22"/>
      <c r="BG1737" s="22"/>
      <c r="BH1737" s="22"/>
      <c r="BI1737" s="22"/>
      <c r="BJ1737" s="22"/>
      <c r="BK1737" s="22"/>
      <c r="BL1737" s="22"/>
      <c r="BM1737" s="22"/>
      <c r="BN1737" s="22"/>
      <c r="BO1737" s="22"/>
      <c r="BP1737" s="22"/>
      <c r="BQ1737" s="22"/>
      <c r="BR1737" s="22"/>
      <c r="BS1737" s="22"/>
      <c r="BT1737" s="22"/>
      <c r="BU1737" s="22"/>
      <c r="BV1737" s="22"/>
      <c r="BW1737" s="22"/>
      <c r="BX1737" s="22"/>
      <c r="BY1737" s="22"/>
      <c r="BZ1737" s="22"/>
      <c r="CA1737" s="22"/>
      <c r="CB1737" s="22"/>
      <c r="CC1737" s="22"/>
      <c r="CD1737" s="22"/>
      <c r="CE1737" s="22"/>
      <c r="CF1737" s="22"/>
      <c r="CG1737" s="22"/>
      <c r="CH1737" s="22"/>
      <c r="CI1737" s="22"/>
      <c r="CJ1737" s="22"/>
      <c r="CK1737" s="22"/>
      <c r="CL1737" s="22"/>
      <c r="CM1737" s="22"/>
      <c r="CN1737" s="22"/>
      <c r="CO1737" s="22"/>
      <c r="CP1737" s="22"/>
      <c r="CQ1737" s="22"/>
      <c r="CR1737" s="22"/>
      <c r="CS1737" s="22"/>
      <c r="CT1737" s="22"/>
      <c r="CU1737" s="22"/>
      <c r="CV1737" s="22"/>
      <c r="CW1737" s="22"/>
      <c r="CX1737" s="22"/>
      <c r="CY1737" s="22"/>
      <c r="CZ1737" s="22"/>
      <c r="DA1737" s="22"/>
      <c r="DB1737" s="22"/>
    </row>
    <row r="1738" spans="1:106" s="23" customFormat="1" ht="15" customHeight="1" x14ac:dyDescent="0.2">
      <c r="A1738" s="60"/>
      <c r="B1738" s="60"/>
      <c r="C1738" s="60"/>
      <c r="D1738" s="60"/>
      <c r="E1738" s="60"/>
      <c r="F1738" s="60"/>
      <c r="G1738" s="60"/>
      <c r="H1738" s="61"/>
      <c r="I1738" s="61"/>
      <c r="J1738" s="61"/>
      <c r="K1738" s="61"/>
      <c r="L1738" s="61"/>
      <c r="M1738" s="61"/>
      <c r="N1738" s="61"/>
      <c r="O1738" s="61"/>
      <c r="P1738" s="61"/>
      <c r="Q1738" s="61"/>
      <c r="R1738" s="61"/>
      <c r="S1738" s="61"/>
      <c r="T1738" s="61"/>
      <c r="U1738" s="61"/>
      <c r="V1738" s="61"/>
      <c r="W1738" s="61"/>
      <c r="X1738" s="61"/>
      <c r="Y1738" s="61"/>
      <c r="Z1738" s="61"/>
      <c r="AA1738" s="61"/>
      <c r="AB1738" s="61"/>
      <c r="AC1738" s="61"/>
      <c r="AD1738" s="61"/>
      <c r="AE1738" s="61"/>
      <c r="AF1738" s="61"/>
      <c r="AG1738" s="61"/>
      <c r="AH1738" s="61"/>
      <c r="AI1738" s="61"/>
      <c r="AJ1738" s="61"/>
      <c r="AK1738" s="61"/>
      <c r="AL1738" s="56"/>
      <c r="AM1738" s="22"/>
      <c r="AN1738" s="22"/>
      <c r="AO1738" s="22"/>
      <c r="AP1738" s="22"/>
      <c r="AQ1738" s="22"/>
      <c r="AR1738" s="22"/>
      <c r="AS1738" s="22"/>
      <c r="AT1738" s="22"/>
      <c r="AU1738" s="22"/>
      <c r="AV1738" s="22"/>
      <c r="AW1738" s="22"/>
      <c r="AX1738" s="22"/>
      <c r="AY1738" s="22"/>
      <c r="AZ1738" s="22"/>
      <c r="BA1738" s="22"/>
      <c r="BB1738" s="22"/>
      <c r="BC1738" s="22"/>
      <c r="BD1738" s="22"/>
      <c r="BE1738" s="22"/>
      <c r="BF1738" s="22"/>
      <c r="BG1738" s="22"/>
      <c r="BH1738" s="22"/>
      <c r="BI1738" s="22"/>
      <c r="BJ1738" s="22"/>
      <c r="BK1738" s="22"/>
      <c r="BL1738" s="22"/>
      <c r="BM1738" s="22"/>
      <c r="BN1738" s="22"/>
      <c r="BO1738" s="22"/>
      <c r="BP1738" s="22"/>
      <c r="BQ1738" s="22"/>
      <c r="BR1738" s="22"/>
      <c r="BS1738" s="22"/>
      <c r="BT1738" s="22"/>
      <c r="BU1738" s="22"/>
      <c r="BV1738" s="22"/>
      <c r="BW1738" s="22"/>
      <c r="BX1738" s="22"/>
      <c r="BY1738" s="22"/>
      <c r="BZ1738" s="22"/>
      <c r="CA1738" s="22"/>
      <c r="CB1738" s="22"/>
      <c r="CC1738" s="22"/>
      <c r="CD1738" s="22"/>
      <c r="CE1738" s="22"/>
      <c r="CF1738" s="22"/>
      <c r="CG1738" s="22"/>
      <c r="CH1738" s="22"/>
      <c r="CI1738" s="22"/>
      <c r="CJ1738" s="22"/>
      <c r="CK1738" s="22"/>
      <c r="CL1738" s="22"/>
      <c r="CM1738" s="22"/>
      <c r="CN1738" s="22"/>
      <c r="CO1738" s="22"/>
      <c r="CP1738" s="22"/>
      <c r="CQ1738" s="22"/>
      <c r="CR1738" s="22"/>
      <c r="CS1738" s="22"/>
      <c r="CT1738" s="22"/>
      <c r="CU1738" s="22"/>
      <c r="CV1738" s="22"/>
      <c r="CW1738" s="22"/>
      <c r="CX1738" s="22"/>
      <c r="CY1738" s="22"/>
      <c r="CZ1738" s="22"/>
      <c r="DA1738" s="22"/>
      <c r="DB1738" s="22"/>
    </row>
    <row r="1739" spans="1:106" s="23" customFormat="1" ht="15" customHeight="1" x14ac:dyDescent="0.2">
      <c r="A1739" s="60"/>
      <c r="B1739" s="60"/>
      <c r="C1739" s="60"/>
      <c r="D1739" s="60"/>
      <c r="E1739" s="60"/>
      <c r="F1739" s="60"/>
      <c r="G1739" s="60"/>
      <c r="H1739" s="61"/>
      <c r="I1739" s="61"/>
      <c r="J1739" s="61"/>
      <c r="K1739" s="61"/>
      <c r="L1739" s="61"/>
      <c r="M1739" s="61"/>
      <c r="N1739" s="61"/>
      <c r="O1739" s="61"/>
      <c r="P1739" s="61"/>
      <c r="Q1739" s="61"/>
      <c r="R1739" s="61"/>
      <c r="S1739" s="61"/>
      <c r="T1739" s="61"/>
      <c r="U1739" s="61"/>
      <c r="V1739" s="61"/>
      <c r="W1739" s="61"/>
      <c r="X1739" s="61"/>
      <c r="Y1739" s="61"/>
      <c r="Z1739" s="61"/>
      <c r="AA1739" s="61"/>
      <c r="AB1739" s="61"/>
      <c r="AC1739" s="61"/>
      <c r="AD1739" s="61"/>
      <c r="AE1739" s="61"/>
      <c r="AF1739" s="61"/>
      <c r="AG1739" s="61"/>
      <c r="AH1739" s="61"/>
      <c r="AI1739" s="61"/>
      <c r="AJ1739" s="61"/>
      <c r="AK1739" s="61"/>
      <c r="AL1739" s="56"/>
      <c r="AM1739" s="22"/>
      <c r="AN1739" s="22"/>
      <c r="AO1739" s="22"/>
      <c r="AP1739" s="22"/>
      <c r="AQ1739" s="22"/>
      <c r="AR1739" s="22"/>
      <c r="AS1739" s="22"/>
      <c r="AT1739" s="22"/>
      <c r="AU1739" s="22"/>
      <c r="AV1739" s="22"/>
      <c r="AW1739" s="22"/>
      <c r="AX1739" s="22"/>
      <c r="AY1739" s="22"/>
      <c r="AZ1739" s="22"/>
      <c r="BA1739" s="22"/>
      <c r="BB1739" s="22"/>
      <c r="BC1739" s="22"/>
      <c r="BD1739" s="22"/>
      <c r="BE1739" s="22"/>
      <c r="BF1739" s="22"/>
      <c r="BG1739" s="22"/>
      <c r="BH1739" s="22"/>
      <c r="BI1739" s="22"/>
      <c r="BJ1739" s="22"/>
      <c r="BK1739" s="22"/>
      <c r="BL1739" s="22"/>
      <c r="BM1739" s="22"/>
      <c r="BN1739" s="22"/>
      <c r="BO1739" s="22"/>
      <c r="BP1739" s="22"/>
      <c r="BQ1739" s="22"/>
      <c r="BR1739" s="22"/>
      <c r="BS1739" s="22"/>
      <c r="BT1739" s="22"/>
      <c r="BU1739" s="22"/>
      <c r="BV1739" s="22"/>
      <c r="BW1739" s="22"/>
      <c r="BX1739" s="22"/>
      <c r="BY1739" s="22"/>
      <c r="BZ1739" s="22"/>
      <c r="CA1739" s="22"/>
      <c r="CB1739" s="22"/>
      <c r="CC1739" s="22"/>
      <c r="CD1739" s="22"/>
      <c r="CE1739" s="22"/>
      <c r="CF1739" s="22"/>
      <c r="CG1739" s="22"/>
      <c r="CH1739" s="22"/>
      <c r="CI1739" s="22"/>
      <c r="CJ1739" s="22"/>
      <c r="CK1739" s="22"/>
      <c r="CL1739" s="22"/>
      <c r="CM1739" s="22"/>
      <c r="CN1739" s="22"/>
      <c r="CO1739" s="22"/>
      <c r="CP1739" s="22"/>
      <c r="CQ1739" s="22"/>
      <c r="CR1739" s="22"/>
      <c r="CS1739" s="22"/>
      <c r="CT1739" s="22"/>
      <c r="CU1739" s="22"/>
      <c r="CV1739" s="22"/>
      <c r="CW1739" s="22"/>
      <c r="CX1739" s="22"/>
      <c r="CY1739" s="22"/>
      <c r="CZ1739" s="22"/>
      <c r="DA1739" s="22"/>
      <c r="DB1739" s="22"/>
    </row>
    <row r="1740" spans="1:106" s="23" customFormat="1" ht="15" customHeight="1" x14ac:dyDescent="0.2">
      <c r="A1740" s="60"/>
      <c r="B1740" s="60"/>
      <c r="C1740" s="60"/>
      <c r="D1740" s="60"/>
      <c r="E1740" s="60"/>
      <c r="F1740" s="60"/>
      <c r="G1740" s="60"/>
      <c r="H1740" s="61"/>
      <c r="I1740" s="61"/>
      <c r="J1740" s="61"/>
      <c r="K1740" s="61"/>
      <c r="L1740" s="61"/>
      <c r="M1740" s="61"/>
      <c r="N1740" s="61"/>
      <c r="O1740" s="61"/>
      <c r="P1740" s="61"/>
      <c r="Q1740" s="61"/>
      <c r="R1740" s="61"/>
      <c r="S1740" s="61"/>
      <c r="T1740" s="61"/>
      <c r="U1740" s="61"/>
      <c r="V1740" s="61"/>
      <c r="W1740" s="61"/>
      <c r="X1740" s="61"/>
      <c r="Y1740" s="61"/>
      <c r="Z1740" s="61"/>
      <c r="AA1740" s="61"/>
      <c r="AB1740" s="61"/>
      <c r="AC1740" s="61"/>
      <c r="AD1740" s="61"/>
      <c r="AE1740" s="61"/>
      <c r="AF1740" s="61"/>
      <c r="AG1740" s="61"/>
      <c r="AH1740" s="61"/>
      <c r="AI1740" s="61"/>
      <c r="AJ1740" s="61"/>
      <c r="AK1740" s="61"/>
      <c r="AL1740" s="56"/>
      <c r="AM1740" s="22"/>
      <c r="AN1740" s="22"/>
      <c r="AO1740" s="22"/>
      <c r="AP1740" s="22"/>
      <c r="AQ1740" s="22"/>
      <c r="AR1740" s="22"/>
      <c r="AS1740" s="22"/>
      <c r="AT1740" s="22"/>
      <c r="AU1740" s="22"/>
      <c r="AV1740" s="22"/>
      <c r="AW1740" s="22"/>
      <c r="AX1740" s="22"/>
      <c r="AY1740" s="22"/>
      <c r="AZ1740" s="22"/>
      <c r="BA1740" s="22"/>
      <c r="BB1740" s="22"/>
      <c r="BC1740" s="22"/>
      <c r="BD1740" s="22"/>
      <c r="BE1740" s="22"/>
      <c r="BF1740" s="22"/>
      <c r="BG1740" s="22"/>
      <c r="BH1740" s="22"/>
      <c r="BI1740" s="22"/>
      <c r="BJ1740" s="22"/>
      <c r="BK1740" s="22"/>
      <c r="BL1740" s="22"/>
      <c r="BM1740" s="22"/>
      <c r="BN1740" s="22"/>
      <c r="BO1740" s="22"/>
      <c r="BP1740" s="22"/>
      <c r="BQ1740" s="22"/>
      <c r="BR1740" s="22"/>
      <c r="BS1740" s="22"/>
      <c r="BT1740" s="22"/>
      <c r="BU1740" s="22"/>
      <c r="BV1740" s="22"/>
      <c r="BW1740" s="22"/>
      <c r="BX1740" s="22"/>
      <c r="BY1740" s="22"/>
      <c r="BZ1740" s="22"/>
      <c r="CA1740" s="22"/>
      <c r="CB1740" s="22"/>
      <c r="CC1740" s="22"/>
      <c r="CD1740" s="22"/>
      <c r="CE1740" s="22"/>
      <c r="CF1740" s="22"/>
      <c r="CG1740" s="22"/>
      <c r="CH1740" s="22"/>
      <c r="CI1740" s="22"/>
      <c r="CJ1740" s="22"/>
      <c r="CK1740" s="22"/>
      <c r="CL1740" s="22"/>
      <c r="CM1740" s="22"/>
      <c r="CN1740" s="22"/>
      <c r="CO1740" s="22"/>
      <c r="CP1740" s="22"/>
      <c r="CQ1740" s="22"/>
      <c r="CR1740" s="22"/>
      <c r="CS1740" s="22"/>
      <c r="CT1740" s="22"/>
      <c r="CU1740" s="22"/>
      <c r="CV1740" s="22"/>
      <c r="CW1740" s="22"/>
      <c r="CX1740" s="22"/>
      <c r="CY1740" s="22"/>
      <c r="CZ1740" s="22"/>
      <c r="DA1740" s="22"/>
      <c r="DB1740" s="22"/>
    </row>
    <row r="1741" spans="1:106" s="23" customFormat="1" ht="15" customHeight="1" x14ac:dyDescent="0.2">
      <c r="A1741" s="60"/>
      <c r="B1741" s="60"/>
      <c r="C1741" s="60"/>
      <c r="D1741" s="60"/>
      <c r="E1741" s="60"/>
      <c r="F1741" s="60"/>
      <c r="G1741" s="60"/>
      <c r="H1741" s="61"/>
      <c r="I1741" s="61"/>
      <c r="J1741" s="61"/>
      <c r="K1741" s="61"/>
      <c r="L1741" s="61"/>
      <c r="M1741" s="61"/>
      <c r="N1741" s="61"/>
      <c r="O1741" s="61"/>
      <c r="P1741" s="61"/>
      <c r="Q1741" s="61"/>
      <c r="R1741" s="61"/>
      <c r="S1741" s="61"/>
      <c r="T1741" s="61"/>
      <c r="U1741" s="61"/>
      <c r="V1741" s="61"/>
      <c r="W1741" s="61"/>
      <c r="X1741" s="61"/>
      <c r="Y1741" s="61"/>
      <c r="Z1741" s="61"/>
      <c r="AA1741" s="61"/>
      <c r="AB1741" s="61"/>
      <c r="AC1741" s="61"/>
      <c r="AD1741" s="61"/>
      <c r="AE1741" s="61"/>
      <c r="AF1741" s="61"/>
      <c r="AG1741" s="61"/>
      <c r="AH1741" s="61"/>
      <c r="AI1741" s="61"/>
      <c r="AJ1741" s="61"/>
      <c r="AK1741" s="61"/>
      <c r="AL1741" s="56"/>
      <c r="AM1741" s="22"/>
      <c r="AN1741" s="22"/>
      <c r="AO1741" s="22"/>
      <c r="AP1741" s="22"/>
      <c r="AQ1741" s="22"/>
      <c r="AR1741" s="22"/>
      <c r="AS1741" s="22"/>
      <c r="AT1741" s="22"/>
      <c r="AU1741" s="22"/>
      <c r="AV1741" s="22"/>
      <c r="AW1741" s="22"/>
      <c r="AX1741" s="22"/>
      <c r="AY1741" s="22"/>
      <c r="AZ1741" s="22"/>
      <c r="BA1741" s="22"/>
      <c r="BB1741" s="22"/>
      <c r="BC1741" s="22"/>
      <c r="BD1741" s="22"/>
      <c r="BE1741" s="22"/>
      <c r="BF1741" s="22"/>
      <c r="BG1741" s="22"/>
      <c r="BH1741" s="22"/>
      <c r="BI1741" s="22"/>
      <c r="BJ1741" s="22"/>
      <c r="BK1741" s="22"/>
      <c r="BL1741" s="22"/>
      <c r="BM1741" s="22"/>
      <c r="BN1741" s="22"/>
      <c r="BO1741" s="22"/>
      <c r="BP1741" s="22"/>
      <c r="BQ1741" s="22"/>
      <c r="BR1741" s="22"/>
      <c r="BS1741" s="22"/>
      <c r="BT1741" s="22"/>
      <c r="BU1741" s="22"/>
      <c r="BV1741" s="22"/>
      <c r="BW1741" s="22"/>
      <c r="BX1741" s="22"/>
      <c r="BY1741" s="22"/>
      <c r="BZ1741" s="22"/>
      <c r="CA1741" s="22"/>
      <c r="CB1741" s="22"/>
      <c r="CC1741" s="22"/>
      <c r="CD1741" s="22"/>
      <c r="CE1741" s="22"/>
      <c r="CF1741" s="22"/>
      <c r="CG1741" s="22"/>
      <c r="CH1741" s="22"/>
      <c r="CI1741" s="22"/>
      <c r="CJ1741" s="22"/>
      <c r="CK1741" s="22"/>
      <c r="CL1741" s="22"/>
      <c r="CM1741" s="22"/>
      <c r="CN1741" s="22"/>
      <c r="CO1741" s="22"/>
      <c r="CP1741" s="22"/>
      <c r="CQ1741" s="22"/>
      <c r="CR1741" s="22"/>
      <c r="CS1741" s="22"/>
      <c r="CT1741" s="22"/>
      <c r="CU1741" s="22"/>
      <c r="CV1741" s="22"/>
      <c r="CW1741" s="22"/>
      <c r="CX1741" s="22"/>
      <c r="CY1741" s="22"/>
      <c r="CZ1741" s="22"/>
      <c r="DA1741" s="22"/>
      <c r="DB1741" s="22"/>
    </row>
    <row r="1742" spans="1:106" s="23" customFormat="1" ht="15" customHeight="1" x14ac:dyDescent="0.2">
      <c r="A1742" s="60"/>
      <c r="B1742" s="60"/>
      <c r="C1742" s="60"/>
      <c r="D1742" s="60"/>
      <c r="E1742" s="60"/>
      <c r="F1742" s="60"/>
      <c r="G1742" s="60"/>
      <c r="H1742" s="61"/>
      <c r="I1742" s="61"/>
      <c r="J1742" s="61"/>
      <c r="K1742" s="61"/>
      <c r="L1742" s="61"/>
      <c r="M1742" s="61"/>
      <c r="N1742" s="61"/>
      <c r="O1742" s="61"/>
      <c r="P1742" s="61"/>
      <c r="Q1742" s="61"/>
      <c r="R1742" s="61"/>
      <c r="S1742" s="61"/>
      <c r="T1742" s="61"/>
      <c r="U1742" s="61"/>
      <c r="V1742" s="61"/>
      <c r="W1742" s="61"/>
      <c r="X1742" s="61"/>
      <c r="Y1742" s="61"/>
      <c r="Z1742" s="61"/>
      <c r="AA1742" s="61"/>
      <c r="AB1742" s="61"/>
      <c r="AC1742" s="61"/>
      <c r="AD1742" s="61"/>
      <c r="AE1742" s="61"/>
      <c r="AF1742" s="61"/>
      <c r="AG1742" s="61"/>
      <c r="AH1742" s="61"/>
      <c r="AI1742" s="61"/>
      <c r="AJ1742" s="61"/>
      <c r="AK1742" s="61"/>
      <c r="AL1742" s="56"/>
      <c r="AM1742" s="22"/>
      <c r="AN1742" s="22"/>
      <c r="AO1742" s="22"/>
      <c r="AP1742" s="22"/>
      <c r="AQ1742" s="22"/>
      <c r="AR1742" s="22"/>
      <c r="AS1742" s="22"/>
      <c r="AT1742" s="22"/>
      <c r="AU1742" s="22"/>
      <c r="AV1742" s="22"/>
      <c r="AW1742" s="22"/>
      <c r="AX1742" s="22"/>
      <c r="AY1742" s="22"/>
      <c r="AZ1742" s="22"/>
      <c r="BA1742" s="22"/>
      <c r="BB1742" s="22"/>
      <c r="BC1742" s="22"/>
      <c r="BD1742" s="22"/>
      <c r="BE1742" s="22"/>
      <c r="BF1742" s="22"/>
      <c r="BG1742" s="22"/>
      <c r="BH1742" s="22"/>
      <c r="BI1742" s="22"/>
      <c r="BJ1742" s="22"/>
      <c r="BK1742" s="22"/>
      <c r="BL1742" s="22"/>
      <c r="BM1742" s="22"/>
      <c r="BN1742" s="22"/>
      <c r="BO1742" s="22"/>
      <c r="BP1742" s="22"/>
      <c r="BQ1742" s="22"/>
      <c r="BR1742" s="22"/>
      <c r="BS1742" s="22"/>
      <c r="BT1742" s="22"/>
      <c r="BU1742" s="22"/>
      <c r="BV1742" s="22"/>
      <c r="BW1742" s="22"/>
      <c r="BX1742" s="22"/>
      <c r="BY1742" s="22"/>
      <c r="BZ1742" s="22"/>
      <c r="CA1742" s="22"/>
      <c r="CB1742" s="22"/>
      <c r="CC1742" s="22"/>
      <c r="CD1742" s="22"/>
      <c r="CE1742" s="22"/>
      <c r="CF1742" s="22"/>
      <c r="CG1742" s="22"/>
      <c r="CH1742" s="22"/>
      <c r="CI1742" s="22"/>
      <c r="CJ1742" s="22"/>
      <c r="CK1742" s="22"/>
      <c r="CL1742" s="22"/>
      <c r="CM1742" s="22"/>
      <c r="CN1742" s="22"/>
      <c r="CO1742" s="22"/>
      <c r="CP1742" s="22"/>
      <c r="CQ1742" s="22"/>
      <c r="CR1742" s="22"/>
      <c r="CS1742" s="22"/>
      <c r="CT1742" s="22"/>
      <c r="CU1742" s="22"/>
      <c r="CV1742" s="22"/>
      <c r="CW1742" s="22"/>
      <c r="CX1742" s="22"/>
      <c r="CY1742" s="22"/>
      <c r="CZ1742" s="22"/>
      <c r="DA1742" s="22"/>
      <c r="DB1742" s="22"/>
    </row>
    <row r="1743" spans="1:106" s="23" customFormat="1" ht="15" customHeight="1" x14ac:dyDescent="0.2">
      <c r="A1743" s="60"/>
      <c r="B1743" s="60"/>
      <c r="C1743" s="60"/>
      <c r="D1743" s="60"/>
      <c r="E1743" s="60"/>
      <c r="F1743" s="60"/>
      <c r="G1743" s="60"/>
      <c r="H1743" s="61"/>
      <c r="I1743" s="61"/>
      <c r="J1743" s="61"/>
      <c r="K1743" s="61"/>
      <c r="L1743" s="61"/>
      <c r="M1743" s="61"/>
      <c r="N1743" s="61"/>
      <c r="O1743" s="61"/>
      <c r="P1743" s="61"/>
      <c r="Q1743" s="61"/>
      <c r="R1743" s="61"/>
      <c r="S1743" s="61"/>
      <c r="T1743" s="61"/>
      <c r="U1743" s="61"/>
      <c r="V1743" s="61"/>
      <c r="W1743" s="61"/>
      <c r="X1743" s="61"/>
      <c r="Y1743" s="61"/>
      <c r="Z1743" s="61"/>
      <c r="AA1743" s="61"/>
      <c r="AB1743" s="61"/>
      <c r="AC1743" s="61"/>
      <c r="AD1743" s="61"/>
      <c r="AE1743" s="61"/>
      <c r="AF1743" s="61"/>
      <c r="AG1743" s="61"/>
      <c r="AH1743" s="61"/>
      <c r="AI1743" s="61"/>
      <c r="AJ1743" s="61"/>
      <c r="AK1743" s="61"/>
      <c r="AL1743" s="56"/>
      <c r="AM1743" s="22"/>
      <c r="AN1743" s="22"/>
      <c r="AO1743" s="22"/>
      <c r="AP1743" s="22"/>
      <c r="AQ1743" s="22"/>
      <c r="AR1743" s="22"/>
      <c r="AS1743" s="22"/>
      <c r="AT1743" s="22"/>
      <c r="AU1743" s="22"/>
      <c r="AV1743" s="22"/>
      <c r="AW1743" s="22"/>
      <c r="AX1743" s="22"/>
      <c r="AY1743" s="22"/>
      <c r="AZ1743" s="22"/>
      <c r="BA1743" s="22"/>
      <c r="BB1743" s="22"/>
      <c r="BC1743" s="22"/>
      <c r="BD1743" s="22"/>
      <c r="BE1743" s="22"/>
      <c r="BF1743" s="22"/>
      <c r="BG1743" s="22"/>
      <c r="BH1743" s="22"/>
      <c r="BI1743" s="22"/>
      <c r="BJ1743" s="22"/>
      <c r="BK1743" s="22"/>
      <c r="BL1743" s="22"/>
      <c r="BM1743" s="22"/>
      <c r="BN1743" s="22"/>
      <c r="BO1743" s="22"/>
      <c r="BP1743" s="22"/>
      <c r="BQ1743" s="22"/>
      <c r="BR1743" s="22"/>
      <c r="BS1743" s="22"/>
      <c r="BT1743" s="22"/>
      <c r="BU1743" s="22"/>
      <c r="BV1743" s="22"/>
      <c r="BW1743" s="22"/>
      <c r="BX1743" s="22"/>
      <c r="BY1743" s="22"/>
      <c r="BZ1743" s="22"/>
      <c r="CA1743" s="22"/>
      <c r="CB1743" s="22"/>
      <c r="CC1743" s="22"/>
      <c r="CD1743" s="22"/>
      <c r="CE1743" s="22"/>
      <c r="CF1743" s="22"/>
      <c r="CG1743" s="22"/>
      <c r="CH1743" s="22"/>
      <c r="CI1743" s="22"/>
      <c r="CJ1743" s="22"/>
      <c r="CK1743" s="22"/>
      <c r="CL1743" s="22"/>
      <c r="CM1743" s="22"/>
      <c r="CN1743" s="22"/>
      <c r="CO1743" s="22"/>
      <c r="CP1743" s="22"/>
      <c r="CQ1743" s="22"/>
      <c r="CR1743" s="22"/>
      <c r="CS1743" s="22"/>
      <c r="CT1743" s="22"/>
      <c r="CU1743" s="22"/>
      <c r="CV1743" s="22"/>
      <c r="CW1743" s="22"/>
      <c r="CX1743" s="22"/>
      <c r="CY1743" s="22"/>
      <c r="CZ1743" s="22"/>
      <c r="DA1743" s="22"/>
      <c r="DB1743" s="22"/>
    </row>
    <row r="1744" spans="1:106" s="23" customFormat="1" ht="15" customHeight="1" x14ac:dyDescent="0.2">
      <c r="A1744" s="60"/>
      <c r="B1744" s="60"/>
      <c r="C1744" s="60"/>
      <c r="D1744" s="60"/>
      <c r="E1744" s="60"/>
      <c r="F1744" s="60"/>
      <c r="G1744" s="60"/>
      <c r="H1744" s="61"/>
      <c r="I1744" s="61"/>
      <c r="J1744" s="61"/>
      <c r="K1744" s="61"/>
      <c r="L1744" s="61"/>
      <c r="M1744" s="61"/>
      <c r="N1744" s="61"/>
      <c r="O1744" s="61"/>
      <c r="P1744" s="61"/>
      <c r="Q1744" s="61"/>
      <c r="R1744" s="61"/>
      <c r="S1744" s="61"/>
      <c r="T1744" s="61"/>
      <c r="U1744" s="61"/>
      <c r="V1744" s="61"/>
      <c r="W1744" s="61"/>
      <c r="X1744" s="61"/>
      <c r="Y1744" s="61"/>
      <c r="Z1744" s="61"/>
      <c r="AA1744" s="61"/>
      <c r="AB1744" s="61"/>
      <c r="AC1744" s="61"/>
      <c r="AD1744" s="61"/>
      <c r="AE1744" s="61"/>
      <c r="AF1744" s="61"/>
      <c r="AG1744" s="61"/>
      <c r="AH1744" s="61"/>
      <c r="AI1744" s="61"/>
      <c r="AJ1744" s="61"/>
      <c r="AK1744" s="61"/>
      <c r="AL1744" s="56"/>
      <c r="AM1744" s="22"/>
      <c r="AN1744" s="22"/>
      <c r="AO1744" s="22"/>
      <c r="AP1744" s="22"/>
      <c r="AQ1744" s="22"/>
      <c r="AR1744" s="22"/>
      <c r="AS1744" s="22"/>
      <c r="AT1744" s="22"/>
      <c r="AU1744" s="22"/>
      <c r="AV1744" s="22"/>
      <c r="AW1744" s="22"/>
      <c r="AX1744" s="22"/>
      <c r="AY1744" s="22"/>
      <c r="AZ1744" s="22"/>
      <c r="BA1744" s="22"/>
      <c r="BB1744" s="22"/>
      <c r="BC1744" s="22"/>
      <c r="BD1744" s="22"/>
      <c r="BE1744" s="22"/>
      <c r="BF1744" s="22"/>
      <c r="BG1744" s="22"/>
      <c r="BH1744" s="22"/>
      <c r="BI1744" s="22"/>
      <c r="BJ1744" s="22"/>
      <c r="BK1744" s="22"/>
      <c r="BL1744" s="22"/>
      <c r="BM1744" s="22"/>
      <c r="BN1744" s="22"/>
      <c r="BO1744" s="22"/>
      <c r="BP1744" s="22"/>
      <c r="BQ1744" s="22"/>
      <c r="BR1744" s="22"/>
      <c r="BS1744" s="22"/>
      <c r="BT1744" s="22"/>
      <c r="BU1744" s="22"/>
      <c r="BV1744" s="22"/>
      <c r="BW1744" s="22"/>
      <c r="BX1744" s="22"/>
      <c r="BY1744" s="22"/>
      <c r="BZ1744" s="22"/>
      <c r="CA1744" s="22"/>
      <c r="CB1744" s="22"/>
      <c r="CC1744" s="22"/>
      <c r="CD1744" s="22"/>
      <c r="CE1744" s="22"/>
      <c r="CF1744" s="22"/>
      <c r="CG1744" s="22"/>
      <c r="CH1744" s="22"/>
      <c r="CI1744" s="22"/>
      <c r="CJ1744" s="22"/>
      <c r="CK1744" s="22"/>
      <c r="CL1744" s="22"/>
      <c r="CM1744" s="22"/>
      <c r="CN1744" s="22"/>
      <c r="CO1744" s="22"/>
      <c r="CP1744" s="22"/>
      <c r="CQ1744" s="22"/>
      <c r="CR1744" s="22"/>
      <c r="CS1744" s="22"/>
      <c r="CT1744" s="22"/>
      <c r="CU1744" s="22"/>
      <c r="CV1744" s="22"/>
      <c r="CW1744" s="22"/>
      <c r="CX1744" s="22"/>
      <c r="CY1744" s="22"/>
      <c r="CZ1744" s="22"/>
      <c r="DA1744" s="22"/>
      <c r="DB1744" s="22"/>
    </row>
    <row r="1745" spans="1:106" s="23" customFormat="1" ht="15" customHeight="1" x14ac:dyDescent="0.2">
      <c r="A1745" s="60"/>
      <c r="B1745" s="60"/>
      <c r="C1745" s="60"/>
      <c r="D1745" s="60"/>
      <c r="E1745" s="60"/>
      <c r="F1745" s="60"/>
      <c r="G1745" s="60"/>
      <c r="H1745" s="61"/>
      <c r="I1745" s="61"/>
      <c r="J1745" s="61"/>
      <c r="K1745" s="61"/>
      <c r="L1745" s="61"/>
      <c r="M1745" s="61"/>
      <c r="N1745" s="61"/>
      <c r="O1745" s="61"/>
      <c r="P1745" s="61"/>
      <c r="Q1745" s="61"/>
      <c r="R1745" s="61"/>
      <c r="S1745" s="61"/>
      <c r="T1745" s="61"/>
      <c r="U1745" s="61"/>
      <c r="V1745" s="61"/>
      <c r="W1745" s="61"/>
      <c r="X1745" s="61"/>
      <c r="Y1745" s="61"/>
      <c r="Z1745" s="61"/>
      <c r="AA1745" s="61"/>
      <c r="AB1745" s="61"/>
      <c r="AC1745" s="61"/>
      <c r="AD1745" s="61"/>
      <c r="AE1745" s="61"/>
      <c r="AF1745" s="61"/>
      <c r="AG1745" s="61"/>
      <c r="AH1745" s="61"/>
      <c r="AI1745" s="61"/>
      <c r="AJ1745" s="61"/>
      <c r="AK1745" s="61"/>
      <c r="AL1745" s="56"/>
      <c r="AM1745" s="22"/>
      <c r="AN1745" s="22"/>
      <c r="AO1745" s="22"/>
      <c r="AP1745" s="22"/>
      <c r="AQ1745" s="22"/>
      <c r="AR1745" s="22"/>
      <c r="AS1745" s="22"/>
      <c r="AT1745" s="22"/>
      <c r="AU1745" s="22"/>
      <c r="AV1745" s="22"/>
      <c r="AW1745" s="22"/>
      <c r="AX1745" s="22"/>
      <c r="AY1745" s="22"/>
      <c r="AZ1745" s="22"/>
      <c r="BA1745" s="22"/>
      <c r="BB1745" s="22"/>
      <c r="BC1745" s="22"/>
      <c r="BD1745" s="22"/>
      <c r="BE1745" s="22"/>
      <c r="BF1745" s="22"/>
      <c r="BG1745" s="22"/>
      <c r="BH1745" s="22"/>
      <c r="BI1745" s="22"/>
      <c r="BJ1745" s="22"/>
      <c r="BK1745" s="22"/>
      <c r="BL1745" s="22"/>
      <c r="BM1745" s="22"/>
      <c r="BN1745" s="22"/>
      <c r="BO1745" s="22"/>
      <c r="BP1745" s="22"/>
      <c r="BQ1745" s="22"/>
      <c r="BR1745" s="22"/>
      <c r="BS1745" s="22"/>
      <c r="BT1745" s="22"/>
      <c r="BU1745" s="22"/>
      <c r="BV1745" s="22"/>
      <c r="BW1745" s="22"/>
      <c r="BX1745" s="22"/>
      <c r="BY1745" s="22"/>
      <c r="BZ1745" s="22"/>
      <c r="CA1745" s="22"/>
      <c r="CB1745" s="22"/>
      <c r="CC1745" s="22"/>
      <c r="CD1745" s="22"/>
      <c r="CE1745" s="22"/>
      <c r="CF1745" s="22"/>
      <c r="CG1745" s="22"/>
      <c r="CH1745" s="22"/>
      <c r="CI1745" s="22"/>
      <c r="CJ1745" s="22"/>
      <c r="CK1745" s="22"/>
      <c r="CL1745" s="22"/>
      <c r="CM1745" s="22"/>
      <c r="CN1745" s="22"/>
      <c r="CO1745" s="22"/>
      <c r="CP1745" s="22"/>
      <c r="CQ1745" s="22"/>
      <c r="CR1745" s="22"/>
      <c r="CS1745" s="22"/>
      <c r="CT1745" s="22"/>
      <c r="CU1745" s="22"/>
      <c r="CV1745" s="22"/>
      <c r="CW1745" s="22"/>
      <c r="CX1745" s="22"/>
      <c r="CY1745" s="22"/>
      <c r="CZ1745" s="22"/>
      <c r="DA1745" s="22"/>
      <c r="DB1745" s="22"/>
    </row>
    <row r="1746" spans="1:106" s="23" customFormat="1" ht="15" customHeight="1" x14ac:dyDescent="0.2">
      <c r="A1746" s="60"/>
      <c r="B1746" s="60"/>
      <c r="C1746" s="60"/>
      <c r="D1746" s="60"/>
      <c r="E1746" s="60"/>
      <c r="F1746" s="60"/>
      <c r="G1746" s="60"/>
      <c r="H1746" s="61"/>
      <c r="I1746" s="61"/>
      <c r="J1746" s="61"/>
      <c r="K1746" s="61"/>
      <c r="L1746" s="61"/>
      <c r="M1746" s="61"/>
      <c r="N1746" s="61"/>
      <c r="O1746" s="61"/>
      <c r="P1746" s="61"/>
      <c r="Q1746" s="61"/>
      <c r="R1746" s="61"/>
      <c r="S1746" s="61"/>
      <c r="T1746" s="61"/>
      <c r="U1746" s="61"/>
      <c r="V1746" s="61"/>
      <c r="W1746" s="61"/>
      <c r="X1746" s="61"/>
      <c r="Y1746" s="61"/>
      <c r="Z1746" s="61"/>
      <c r="AA1746" s="61"/>
      <c r="AB1746" s="61"/>
      <c r="AC1746" s="61"/>
      <c r="AD1746" s="61"/>
      <c r="AE1746" s="61"/>
      <c r="AF1746" s="61"/>
      <c r="AG1746" s="61"/>
      <c r="AH1746" s="61"/>
      <c r="AI1746" s="61"/>
      <c r="AJ1746" s="61"/>
      <c r="AK1746" s="61"/>
      <c r="AL1746" s="56"/>
      <c r="AM1746" s="22"/>
      <c r="AN1746" s="22"/>
      <c r="AO1746" s="22"/>
      <c r="AP1746" s="22"/>
      <c r="AQ1746" s="22"/>
      <c r="AR1746" s="22"/>
      <c r="AS1746" s="22"/>
      <c r="AT1746" s="22"/>
      <c r="AU1746" s="22"/>
      <c r="AV1746" s="22"/>
      <c r="AW1746" s="22"/>
      <c r="AX1746" s="22"/>
      <c r="AY1746" s="22"/>
      <c r="AZ1746" s="22"/>
      <c r="BA1746" s="22"/>
      <c r="BB1746" s="22"/>
      <c r="BC1746" s="22"/>
      <c r="BD1746" s="22"/>
      <c r="BE1746" s="22"/>
      <c r="BF1746" s="22"/>
      <c r="BG1746" s="22"/>
      <c r="BH1746" s="22"/>
      <c r="BI1746" s="22"/>
      <c r="BJ1746" s="22"/>
      <c r="BK1746" s="22"/>
      <c r="BL1746" s="22"/>
      <c r="BM1746" s="22"/>
      <c r="BN1746" s="22"/>
      <c r="BO1746" s="22"/>
      <c r="BP1746" s="22"/>
      <c r="BQ1746" s="22"/>
      <c r="BR1746" s="22"/>
      <c r="BS1746" s="22"/>
      <c r="BT1746" s="22"/>
      <c r="BU1746" s="22"/>
      <c r="BV1746" s="22"/>
      <c r="BW1746" s="22"/>
      <c r="BX1746" s="22"/>
      <c r="BY1746" s="22"/>
      <c r="BZ1746" s="22"/>
      <c r="CA1746" s="22"/>
      <c r="CB1746" s="22"/>
      <c r="CC1746" s="22"/>
      <c r="CD1746" s="22"/>
      <c r="CE1746" s="22"/>
      <c r="CF1746" s="22"/>
      <c r="CG1746" s="22"/>
      <c r="CH1746" s="22"/>
      <c r="CI1746" s="22"/>
      <c r="CJ1746" s="22"/>
      <c r="CK1746" s="22"/>
      <c r="CL1746" s="22"/>
      <c r="CM1746" s="22"/>
      <c r="CN1746" s="22"/>
      <c r="CO1746" s="22"/>
      <c r="CP1746" s="22"/>
      <c r="CQ1746" s="22"/>
      <c r="CR1746" s="22"/>
      <c r="CS1746" s="22"/>
      <c r="CT1746" s="22"/>
      <c r="CU1746" s="22"/>
      <c r="CV1746" s="22"/>
      <c r="CW1746" s="22"/>
      <c r="CX1746" s="22"/>
      <c r="CY1746" s="22"/>
      <c r="CZ1746" s="22"/>
      <c r="DA1746" s="22"/>
      <c r="DB1746" s="22"/>
    </row>
    <row r="1747" spans="1:106" s="23" customFormat="1" ht="15" customHeight="1" x14ac:dyDescent="0.2">
      <c r="A1747" s="60"/>
      <c r="B1747" s="60"/>
      <c r="C1747" s="60"/>
      <c r="D1747" s="60"/>
      <c r="E1747" s="60"/>
      <c r="F1747" s="60"/>
      <c r="G1747" s="60"/>
      <c r="H1747" s="61"/>
      <c r="I1747" s="61"/>
      <c r="J1747" s="61"/>
      <c r="K1747" s="61"/>
      <c r="L1747" s="61"/>
      <c r="M1747" s="61"/>
      <c r="N1747" s="61"/>
      <c r="O1747" s="61"/>
      <c r="P1747" s="61"/>
      <c r="Q1747" s="61"/>
      <c r="R1747" s="61"/>
      <c r="S1747" s="61"/>
      <c r="T1747" s="61"/>
      <c r="U1747" s="61"/>
      <c r="V1747" s="61"/>
      <c r="W1747" s="61"/>
      <c r="X1747" s="61"/>
      <c r="Y1747" s="61"/>
      <c r="Z1747" s="61"/>
      <c r="AA1747" s="61"/>
      <c r="AB1747" s="61"/>
      <c r="AC1747" s="61"/>
      <c r="AD1747" s="61"/>
      <c r="AE1747" s="61"/>
      <c r="AF1747" s="61"/>
      <c r="AG1747" s="61"/>
      <c r="AH1747" s="61"/>
      <c r="AI1747" s="61"/>
      <c r="AJ1747" s="61"/>
      <c r="AK1747" s="61"/>
      <c r="AL1747" s="56"/>
      <c r="AM1747" s="22"/>
      <c r="AN1747" s="22"/>
      <c r="AO1747" s="22"/>
      <c r="AP1747" s="22"/>
      <c r="AQ1747" s="22"/>
      <c r="AR1747" s="22"/>
      <c r="AS1747" s="22"/>
      <c r="AT1747" s="22"/>
      <c r="AU1747" s="22"/>
      <c r="AV1747" s="22"/>
      <c r="AW1747" s="22"/>
      <c r="AX1747" s="22"/>
      <c r="AY1747" s="22"/>
      <c r="AZ1747" s="22"/>
      <c r="BA1747" s="22"/>
      <c r="BB1747" s="22"/>
      <c r="BC1747" s="22"/>
      <c r="BD1747" s="22"/>
      <c r="BE1747" s="22"/>
      <c r="BF1747" s="22"/>
      <c r="BG1747" s="22"/>
      <c r="BH1747" s="22"/>
      <c r="BI1747" s="22"/>
      <c r="BJ1747" s="22"/>
      <c r="BK1747" s="22"/>
      <c r="BL1747" s="22"/>
      <c r="BM1747" s="22"/>
      <c r="BN1747" s="22"/>
      <c r="BO1747" s="22"/>
      <c r="BP1747" s="22"/>
      <c r="BQ1747" s="22"/>
      <c r="BR1747" s="22"/>
      <c r="BS1747" s="22"/>
      <c r="BT1747" s="22"/>
      <c r="BU1747" s="22"/>
      <c r="BV1747" s="22"/>
      <c r="BW1747" s="22"/>
      <c r="BX1747" s="22"/>
      <c r="BY1747" s="22"/>
      <c r="BZ1747" s="22"/>
      <c r="CA1747" s="22"/>
      <c r="CB1747" s="22"/>
      <c r="CC1747" s="22"/>
      <c r="CD1747" s="22"/>
      <c r="CE1747" s="22"/>
      <c r="CF1747" s="22"/>
      <c r="CG1747" s="22"/>
      <c r="CH1747" s="22"/>
      <c r="CI1747" s="22"/>
      <c r="CJ1747" s="22"/>
      <c r="CK1747" s="22"/>
      <c r="CL1747" s="22"/>
      <c r="CM1747" s="22"/>
      <c r="CN1747" s="22"/>
      <c r="CO1747" s="22"/>
      <c r="CP1747" s="22"/>
      <c r="CQ1747" s="22"/>
      <c r="CR1747" s="22"/>
      <c r="CS1747" s="22"/>
      <c r="CT1747" s="22"/>
      <c r="CU1747" s="22"/>
      <c r="CV1747" s="22"/>
      <c r="CW1747" s="22"/>
      <c r="CX1747" s="22"/>
      <c r="CY1747" s="22"/>
      <c r="CZ1747" s="22"/>
      <c r="DA1747" s="22"/>
      <c r="DB1747" s="22"/>
    </row>
    <row r="1748" spans="1:106" s="23" customFormat="1" ht="15" customHeight="1" x14ac:dyDescent="0.2">
      <c r="A1748" s="60"/>
      <c r="B1748" s="60"/>
      <c r="C1748" s="60"/>
      <c r="D1748" s="60"/>
      <c r="E1748" s="60"/>
      <c r="F1748" s="60"/>
      <c r="G1748" s="60"/>
      <c r="H1748" s="61"/>
      <c r="I1748" s="61"/>
      <c r="J1748" s="61"/>
      <c r="K1748" s="61"/>
      <c r="L1748" s="61"/>
      <c r="M1748" s="61"/>
      <c r="N1748" s="61"/>
      <c r="O1748" s="61"/>
      <c r="P1748" s="61"/>
      <c r="Q1748" s="61"/>
      <c r="R1748" s="61"/>
      <c r="S1748" s="61"/>
      <c r="T1748" s="61"/>
      <c r="U1748" s="61"/>
      <c r="V1748" s="61"/>
      <c r="W1748" s="61"/>
      <c r="X1748" s="61"/>
      <c r="Y1748" s="61"/>
      <c r="Z1748" s="61"/>
      <c r="AA1748" s="61"/>
      <c r="AB1748" s="61"/>
      <c r="AC1748" s="61"/>
      <c r="AD1748" s="61"/>
      <c r="AE1748" s="61"/>
      <c r="AF1748" s="61"/>
      <c r="AG1748" s="61"/>
      <c r="AH1748" s="61"/>
      <c r="AI1748" s="61"/>
      <c r="AJ1748" s="61"/>
      <c r="AK1748" s="61"/>
      <c r="AL1748" s="56"/>
      <c r="AM1748" s="22"/>
      <c r="AN1748" s="22"/>
      <c r="AO1748" s="22"/>
      <c r="AP1748" s="22"/>
      <c r="AQ1748" s="22"/>
      <c r="AR1748" s="22"/>
      <c r="AS1748" s="22"/>
      <c r="AT1748" s="22"/>
      <c r="AU1748" s="22"/>
      <c r="AV1748" s="22"/>
      <c r="AW1748" s="22"/>
      <c r="AX1748" s="22"/>
      <c r="AY1748" s="22"/>
      <c r="AZ1748" s="22"/>
      <c r="BA1748" s="22"/>
      <c r="BB1748" s="22"/>
      <c r="BC1748" s="22"/>
      <c r="BD1748" s="22"/>
      <c r="BE1748" s="22"/>
      <c r="BF1748" s="22"/>
      <c r="BG1748" s="22"/>
      <c r="BH1748" s="22"/>
      <c r="BI1748" s="22"/>
      <c r="BJ1748" s="22"/>
      <c r="BK1748" s="22"/>
      <c r="BL1748" s="22"/>
      <c r="BM1748" s="22"/>
      <c r="BN1748" s="22"/>
      <c r="BO1748" s="22"/>
      <c r="BP1748" s="22"/>
      <c r="BQ1748" s="22"/>
      <c r="BR1748" s="22"/>
      <c r="BS1748" s="22"/>
      <c r="BT1748" s="22"/>
      <c r="BU1748" s="22"/>
      <c r="BV1748" s="22"/>
      <c r="BW1748" s="22"/>
      <c r="BX1748" s="22"/>
      <c r="BY1748" s="22"/>
      <c r="BZ1748" s="22"/>
      <c r="CA1748" s="22"/>
      <c r="CB1748" s="22"/>
      <c r="CC1748" s="22"/>
      <c r="CD1748" s="22"/>
      <c r="CE1748" s="22"/>
      <c r="CF1748" s="22"/>
      <c r="CG1748" s="22"/>
      <c r="CH1748" s="22"/>
      <c r="CI1748" s="22"/>
      <c r="CJ1748" s="22"/>
      <c r="CK1748" s="22"/>
      <c r="CL1748" s="22"/>
      <c r="CM1748" s="22"/>
      <c r="CN1748" s="22"/>
      <c r="CO1748" s="22"/>
      <c r="CP1748" s="22"/>
      <c r="CQ1748" s="22"/>
      <c r="CR1748" s="22"/>
      <c r="CS1748" s="22"/>
      <c r="CT1748" s="22"/>
      <c r="CU1748" s="22"/>
      <c r="CV1748" s="22"/>
      <c r="CW1748" s="22"/>
      <c r="CX1748" s="22"/>
      <c r="CY1748" s="22"/>
      <c r="CZ1748" s="22"/>
      <c r="DA1748" s="22"/>
      <c r="DB1748" s="22"/>
    </row>
    <row r="1749" spans="1:106" s="23" customFormat="1" ht="15" customHeight="1" x14ac:dyDescent="0.2">
      <c r="A1749" s="60"/>
      <c r="B1749" s="60"/>
      <c r="C1749" s="60"/>
      <c r="D1749" s="60"/>
      <c r="E1749" s="60"/>
      <c r="F1749" s="60"/>
      <c r="G1749" s="60"/>
      <c r="H1749" s="61"/>
      <c r="I1749" s="61"/>
      <c r="J1749" s="61"/>
      <c r="K1749" s="61"/>
      <c r="L1749" s="61"/>
      <c r="M1749" s="61"/>
      <c r="N1749" s="61"/>
      <c r="O1749" s="61"/>
      <c r="P1749" s="61"/>
      <c r="Q1749" s="61"/>
      <c r="R1749" s="61"/>
      <c r="S1749" s="61"/>
      <c r="T1749" s="61"/>
      <c r="U1749" s="61"/>
      <c r="V1749" s="61"/>
      <c r="W1749" s="61"/>
      <c r="X1749" s="61"/>
      <c r="Y1749" s="61"/>
      <c r="Z1749" s="61"/>
      <c r="AA1749" s="61"/>
      <c r="AB1749" s="61"/>
      <c r="AC1749" s="61"/>
      <c r="AD1749" s="61"/>
      <c r="AE1749" s="61"/>
      <c r="AF1749" s="61"/>
      <c r="AG1749" s="61"/>
      <c r="AH1749" s="61"/>
      <c r="AI1749" s="61"/>
      <c r="AJ1749" s="61"/>
      <c r="AK1749" s="61"/>
      <c r="AL1749" s="56"/>
      <c r="AM1749" s="22"/>
      <c r="AN1749" s="22"/>
      <c r="AO1749" s="22"/>
      <c r="AP1749" s="22"/>
      <c r="AQ1749" s="22"/>
      <c r="AR1749" s="22"/>
      <c r="AS1749" s="22"/>
      <c r="AT1749" s="22"/>
      <c r="AU1749" s="22"/>
      <c r="AV1749" s="22"/>
      <c r="AW1749" s="22"/>
      <c r="AX1749" s="22"/>
      <c r="AY1749" s="22"/>
      <c r="AZ1749" s="22"/>
      <c r="BA1749" s="22"/>
      <c r="BB1749" s="22"/>
      <c r="BC1749" s="22"/>
      <c r="BD1749" s="22"/>
      <c r="BE1749" s="22"/>
      <c r="BF1749" s="22"/>
      <c r="BG1749" s="22"/>
      <c r="BH1749" s="22"/>
      <c r="BI1749" s="22"/>
      <c r="BJ1749" s="22"/>
      <c r="BK1749" s="22"/>
      <c r="BL1749" s="22"/>
      <c r="BM1749" s="22"/>
      <c r="BN1749" s="22"/>
      <c r="BO1749" s="22"/>
      <c r="BP1749" s="22"/>
      <c r="BQ1749" s="22"/>
      <c r="BR1749" s="22"/>
      <c r="BS1749" s="22"/>
      <c r="BT1749" s="22"/>
      <c r="BU1749" s="22"/>
      <c r="BV1749" s="22"/>
      <c r="BW1749" s="22"/>
      <c r="BX1749" s="22"/>
      <c r="BY1749" s="22"/>
      <c r="BZ1749" s="22"/>
      <c r="CA1749" s="22"/>
      <c r="CB1749" s="22"/>
      <c r="CC1749" s="22"/>
      <c r="CD1749" s="22"/>
      <c r="CE1749" s="22"/>
      <c r="CF1749" s="22"/>
      <c r="CG1749" s="22"/>
      <c r="CH1749" s="22"/>
      <c r="CI1749" s="22"/>
      <c r="CJ1749" s="22"/>
      <c r="CK1749" s="22"/>
      <c r="CL1749" s="22"/>
      <c r="CM1749" s="22"/>
      <c r="CN1749" s="22"/>
      <c r="CO1749" s="22"/>
      <c r="CP1749" s="22"/>
      <c r="CQ1749" s="22"/>
      <c r="CR1749" s="22"/>
      <c r="CS1749" s="22"/>
      <c r="CT1749" s="22"/>
      <c r="CU1749" s="22"/>
      <c r="CV1749" s="22"/>
      <c r="CW1749" s="22"/>
      <c r="CX1749" s="22"/>
      <c r="CY1749" s="22"/>
      <c r="CZ1749" s="22"/>
      <c r="DA1749" s="22"/>
      <c r="DB1749" s="22"/>
    </row>
    <row r="1750" spans="1:106" s="23" customFormat="1" ht="15" customHeight="1" x14ac:dyDescent="0.2">
      <c r="A1750" s="60"/>
      <c r="B1750" s="60"/>
      <c r="C1750" s="60"/>
      <c r="D1750" s="60"/>
      <c r="E1750" s="60"/>
      <c r="F1750" s="60"/>
      <c r="G1750" s="60"/>
      <c r="H1750" s="61"/>
      <c r="I1750" s="61"/>
      <c r="J1750" s="61"/>
      <c r="K1750" s="61"/>
      <c r="L1750" s="61"/>
      <c r="M1750" s="61"/>
      <c r="N1750" s="61"/>
      <c r="O1750" s="61"/>
      <c r="P1750" s="61"/>
      <c r="Q1750" s="61"/>
      <c r="R1750" s="61"/>
      <c r="S1750" s="61"/>
      <c r="T1750" s="61"/>
      <c r="U1750" s="61"/>
      <c r="V1750" s="61"/>
      <c r="W1750" s="61"/>
      <c r="X1750" s="61"/>
      <c r="Y1750" s="61"/>
      <c r="Z1750" s="61"/>
      <c r="AA1750" s="61"/>
      <c r="AB1750" s="61"/>
      <c r="AC1750" s="61"/>
      <c r="AD1750" s="61"/>
      <c r="AE1750" s="61"/>
      <c r="AF1750" s="61"/>
      <c r="AG1750" s="61"/>
      <c r="AH1750" s="61"/>
      <c r="AI1750" s="61"/>
      <c r="AJ1750" s="61"/>
      <c r="AK1750" s="61"/>
      <c r="AL1750" s="56"/>
      <c r="AM1750" s="22"/>
      <c r="AN1750" s="22"/>
      <c r="AO1750" s="22"/>
      <c r="AP1750" s="22"/>
      <c r="AQ1750" s="22"/>
      <c r="AR1750" s="22"/>
      <c r="AS1750" s="22"/>
      <c r="AT1750" s="22"/>
      <c r="AU1750" s="22"/>
      <c r="AV1750" s="22"/>
      <c r="AW1750" s="22"/>
      <c r="AX1750" s="22"/>
      <c r="AY1750" s="22"/>
      <c r="AZ1750" s="22"/>
      <c r="BA1750" s="22"/>
      <c r="BB1750" s="22"/>
      <c r="BC1750" s="22"/>
      <c r="BD1750" s="22"/>
      <c r="BE1750" s="22"/>
      <c r="BF1750" s="22"/>
      <c r="BG1750" s="22"/>
      <c r="BH1750" s="22"/>
      <c r="BI1750" s="22"/>
      <c r="BJ1750" s="22"/>
      <c r="BK1750" s="22"/>
      <c r="BL1750" s="22"/>
      <c r="BM1750" s="22"/>
      <c r="BN1750" s="22"/>
      <c r="BO1750" s="22"/>
      <c r="BP1750" s="22"/>
      <c r="BQ1750" s="22"/>
      <c r="BR1750" s="22"/>
      <c r="BS1750" s="22"/>
      <c r="BT1750" s="22"/>
      <c r="BU1750" s="22"/>
      <c r="BV1750" s="22"/>
      <c r="BW1750" s="22"/>
      <c r="BX1750" s="22"/>
      <c r="BY1750" s="22"/>
      <c r="BZ1750" s="22"/>
      <c r="CA1750" s="22"/>
      <c r="CB1750" s="22"/>
      <c r="CC1750" s="22"/>
      <c r="CD1750" s="22"/>
      <c r="CE1750" s="22"/>
      <c r="CF1750" s="22"/>
      <c r="CG1750" s="22"/>
      <c r="CH1750" s="22"/>
      <c r="CI1750" s="22"/>
      <c r="CJ1750" s="22"/>
      <c r="CK1750" s="22"/>
      <c r="CL1750" s="22"/>
      <c r="CM1750" s="22"/>
      <c r="CN1750" s="22"/>
      <c r="CO1750" s="22"/>
      <c r="CP1750" s="22"/>
      <c r="CQ1750" s="22"/>
      <c r="CR1750" s="22"/>
      <c r="CS1750" s="22"/>
      <c r="CT1750" s="22"/>
      <c r="CU1750" s="22"/>
      <c r="CV1750" s="22"/>
      <c r="CW1750" s="22"/>
      <c r="CX1750" s="22"/>
      <c r="CY1750" s="22"/>
      <c r="CZ1750" s="22"/>
      <c r="DA1750" s="22"/>
      <c r="DB1750" s="22"/>
    </row>
    <row r="1751" spans="1:106" s="23" customFormat="1" ht="15" customHeight="1" x14ac:dyDescent="0.2">
      <c r="A1751" s="60"/>
      <c r="B1751" s="60"/>
      <c r="C1751" s="60"/>
      <c r="D1751" s="60"/>
      <c r="E1751" s="60"/>
      <c r="F1751" s="60"/>
      <c r="G1751" s="60"/>
      <c r="H1751" s="61"/>
      <c r="I1751" s="61"/>
      <c r="J1751" s="61"/>
      <c r="K1751" s="61"/>
      <c r="L1751" s="61"/>
      <c r="M1751" s="61"/>
      <c r="N1751" s="61"/>
      <c r="O1751" s="61"/>
      <c r="P1751" s="61"/>
      <c r="Q1751" s="61"/>
      <c r="R1751" s="61"/>
      <c r="S1751" s="61"/>
      <c r="T1751" s="61"/>
      <c r="U1751" s="61"/>
      <c r="V1751" s="61"/>
      <c r="W1751" s="61"/>
      <c r="X1751" s="61"/>
      <c r="Y1751" s="61"/>
      <c r="Z1751" s="61"/>
      <c r="AA1751" s="61"/>
      <c r="AB1751" s="61"/>
      <c r="AC1751" s="61"/>
      <c r="AD1751" s="61"/>
      <c r="AE1751" s="61"/>
      <c r="AF1751" s="61"/>
      <c r="AG1751" s="61"/>
      <c r="AH1751" s="61"/>
      <c r="AI1751" s="61"/>
      <c r="AJ1751" s="61"/>
      <c r="AK1751" s="61"/>
      <c r="AL1751" s="56"/>
      <c r="AM1751" s="22"/>
      <c r="AN1751" s="22"/>
      <c r="AO1751" s="22"/>
      <c r="AP1751" s="22"/>
      <c r="AQ1751" s="22"/>
      <c r="AR1751" s="22"/>
      <c r="AS1751" s="22"/>
      <c r="AT1751" s="22"/>
      <c r="AU1751" s="22"/>
      <c r="AV1751" s="22"/>
      <c r="AW1751" s="22"/>
      <c r="AX1751" s="22"/>
      <c r="AY1751" s="22"/>
      <c r="AZ1751" s="22"/>
      <c r="BA1751" s="22"/>
      <c r="BB1751" s="22"/>
      <c r="BC1751" s="22"/>
      <c r="BD1751" s="22"/>
      <c r="BE1751" s="22"/>
      <c r="BF1751" s="22"/>
      <c r="BG1751" s="22"/>
      <c r="BH1751" s="22"/>
      <c r="BI1751" s="22"/>
      <c r="BJ1751" s="22"/>
      <c r="BK1751" s="22"/>
      <c r="BL1751" s="22"/>
      <c r="BM1751" s="22"/>
      <c r="BN1751" s="22"/>
      <c r="BO1751" s="22"/>
      <c r="BP1751" s="22"/>
      <c r="BQ1751" s="22"/>
      <c r="BR1751" s="22"/>
      <c r="BS1751" s="22"/>
      <c r="BT1751" s="22"/>
      <c r="BU1751" s="22"/>
      <c r="BV1751" s="22"/>
      <c r="BW1751" s="22"/>
      <c r="BX1751" s="22"/>
      <c r="BY1751" s="22"/>
      <c r="BZ1751" s="22"/>
      <c r="CA1751" s="22"/>
      <c r="CB1751" s="22"/>
      <c r="CC1751" s="22"/>
      <c r="CD1751" s="22"/>
      <c r="CE1751" s="22"/>
      <c r="CF1751" s="22"/>
      <c r="CG1751" s="22"/>
      <c r="CH1751" s="22"/>
      <c r="CI1751" s="22"/>
      <c r="CJ1751" s="22"/>
      <c r="CK1751" s="22"/>
      <c r="CL1751" s="22"/>
      <c r="CM1751" s="22"/>
      <c r="CN1751" s="22"/>
      <c r="CO1751" s="22"/>
      <c r="CP1751" s="22"/>
      <c r="CQ1751" s="22"/>
      <c r="CR1751" s="22"/>
      <c r="CS1751" s="22"/>
      <c r="CT1751" s="22"/>
      <c r="CU1751" s="22"/>
      <c r="CV1751" s="22"/>
      <c r="CW1751" s="22"/>
      <c r="CX1751" s="22"/>
      <c r="CY1751" s="22"/>
      <c r="CZ1751" s="22"/>
      <c r="DA1751" s="22"/>
      <c r="DB1751" s="22"/>
    </row>
    <row r="1752" spans="1:106" s="23" customFormat="1" ht="15" customHeight="1" x14ac:dyDescent="0.2">
      <c r="A1752" s="60"/>
      <c r="B1752" s="60"/>
      <c r="C1752" s="60"/>
      <c r="D1752" s="60"/>
      <c r="E1752" s="60"/>
      <c r="F1752" s="60"/>
      <c r="G1752" s="60"/>
      <c r="H1752" s="61"/>
      <c r="I1752" s="61"/>
      <c r="J1752" s="61"/>
      <c r="K1752" s="61"/>
      <c r="L1752" s="61"/>
      <c r="M1752" s="61"/>
      <c r="N1752" s="61"/>
      <c r="O1752" s="61"/>
      <c r="P1752" s="61"/>
      <c r="Q1752" s="61"/>
      <c r="R1752" s="61"/>
      <c r="S1752" s="61"/>
      <c r="T1752" s="61"/>
      <c r="U1752" s="61"/>
      <c r="V1752" s="61"/>
      <c r="W1752" s="61"/>
      <c r="X1752" s="61"/>
      <c r="Y1752" s="61"/>
      <c r="Z1752" s="61"/>
      <c r="AA1752" s="61"/>
      <c r="AB1752" s="61"/>
      <c r="AC1752" s="61"/>
      <c r="AD1752" s="61"/>
      <c r="AE1752" s="61"/>
      <c r="AF1752" s="61"/>
      <c r="AG1752" s="61"/>
      <c r="AH1752" s="61"/>
      <c r="AI1752" s="61"/>
      <c r="AJ1752" s="61"/>
      <c r="AK1752" s="61"/>
      <c r="AL1752" s="56"/>
      <c r="AM1752" s="22"/>
      <c r="AN1752" s="22"/>
      <c r="AO1752" s="22"/>
      <c r="AP1752" s="22"/>
      <c r="AQ1752" s="22"/>
      <c r="AR1752" s="22"/>
      <c r="AS1752" s="22"/>
      <c r="AT1752" s="22"/>
      <c r="AU1752" s="22"/>
      <c r="AV1752" s="22"/>
      <c r="AW1752" s="22"/>
      <c r="AX1752" s="22"/>
      <c r="AY1752" s="22"/>
      <c r="AZ1752" s="22"/>
      <c r="BA1752" s="22"/>
      <c r="BB1752" s="22"/>
      <c r="BC1752" s="22"/>
      <c r="BD1752" s="22"/>
      <c r="BE1752" s="22"/>
      <c r="BF1752" s="22"/>
      <c r="BG1752" s="22"/>
      <c r="BH1752" s="22"/>
      <c r="BI1752" s="22"/>
      <c r="BJ1752" s="22"/>
      <c r="BK1752" s="22"/>
      <c r="BL1752" s="22"/>
      <c r="BM1752" s="22"/>
      <c r="BN1752" s="22"/>
      <c r="BO1752" s="22"/>
      <c r="BP1752" s="22"/>
      <c r="BQ1752" s="22"/>
      <c r="BR1752" s="22"/>
      <c r="BS1752" s="22"/>
      <c r="BT1752" s="22"/>
      <c r="BU1752" s="22"/>
      <c r="BV1752" s="22"/>
      <c r="BW1752" s="22"/>
      <c r="BX1752" s="22"/>
      <c r="BY1752" s="22"/>
      <c r="BZ1752" s="22"/>
      <c r="CA1752" s="22"/>
      <c r="CB1752" s="22"/>
      <c r="CC1752" s="22"/>
      <c r="CD1752" s="22"/>
      <c r="CE1752" s="22"/>
      <c r="CF1752" s="22"/>
      <c r="CG1752" s="22"/>
      <c r="CH1752" s="22"/>
      <c r="CI1752" s="22"/>
      <c r="CJ1752" s="22"/>
      <c r="CK1752" s="22"/>
      <c r="CL1752" s="22"/>
      <c r="CM1752" s="22"/>
      <c r="CN1752" s="22"/>
      <c r="CO1752" s="22"/>
      <c r="CP1752" s="22"/>
      <c r="CQ1752" s="22"/>
      <c r="CR1752" s="22"/>
      <c r="CS1752" s="22"/>
      <c r="CT1752" s="22"/>
      <c r="CU1752" s="22"/>
      <c r="CV1752" s="22"/>
      <c r="CW1752" s="22"/>
      <c r="CX1752" s="22"/>
      <c r="CY1752" s="22"/>
      <c r="CZ1752" s="22"/>
      <c r="DA1752" s="22"/>
      <c r="DB1752" s="22"/>
    </row>
    <row r="1753" spans="1:106" s="23" customFormat="1" ht="15" customHeight="1" x14ac:dyDescent="0.2">
      <c r="A1753" s="60"/>
      <c r="B1753" s="60"/>
      <c r="C1753" s="60"/>
      <c r="D1753" s="60"/>
      <c r="E1753" s="60"/>
      <c r="F1753" s="60"/>
      <c r="G1753" s="60"/>
      <c r="H1753" s="61"/>
      <c r="I1753" s="61"/>
      <c r="J1753" s="61"/>
      <c r="K1753" s="61"/>
      <c r="L1753" s="61"/>
      <c r="M1753" s="61"/>
      <c r="N1753" s="61"/>
      <c r="O1753" s="61"/>
      <c r="P1753" s="61"/>
      <c r="Q1753" s="61"/>
      <c r="R1753" s="61"/>
      <c r="S1753" s="61"/>
      <c r="T1753" s="61"/>
      <c r="U1753" s="61"/>
      <c r="V1753" s="61"/>
      <c r="W1753" s="61"/>
      <c r="X1753" s="61"/>
      <c r="Y1753" s="61"/>
      <c r="Z1753" s="61"/>
      <c r="AA1753" s="61"/>
      <c r="AB1753" s="61"/>
      <c r="AC1753" s="61"/>
      <c r="AD1753" s="61"/>
      <c r="AE1753" s="61"/>
      <c r="AF1753" s="61"/>
      <c r="AG1753" s="61"/>
      <c r="AH1753" s="61"/>
      <c r="AI1753" s="61"/>
      <c r="AJ1753" s="61"/>
      <c r="AK1753" s="61"/>
      <c r="AL1753" s="56"/>
      <c r="AM1753" s="22"/>
      <c r="AN1753" s="22"/>
      <c r="AO1753" s="22"/>
      <c r="AP1753" s="22"/>
      <c r="AQ1753" s="22"/>
      <c r="AR1753" s="22"/>
      <c r="AS1753" s="22"/>
      <c r="AT1753" s="22"/>
      <c r="AU1753" s="22"/>
      <c r="AV1753" s="22"/>
      <c r="AW1753" s="22"/>
      <c r="AX1753" s="22"/>
      <c r="AY1753" s="22"/>
      <c r="AZ1753" s="22"/>
      <c r="BA1753" s="22"/>
      <c r="BB1753" s="22"/>
      <c r="BC1753" s="22"/>
      <c r="BD1753" s="22"/>
      <c r="BE1753" s="22"/>
      <c r="BF1753" s="22"/>
      <c r="BG1753" s="22"/>
      <c r="BH1753" s="22"/>
      <c r="BI1753" s="22"/>
      <c r="BJ1753" s="22"/>
      <c r="BK1753" s="22"/>
      <c r="BL1753" s="22"/>
      <c r="BM1753" s="22"/>
      <c r="BN1753" s="22"/>
      <c r="BO1753" s="22"/>
      <c r="BP1753" s="22"/>
      <c r="BQ1753" s="22"/>
      <c r="BR1753" s="22"/>
      <c r="BS1753" s="22"/>
      <c r="BT1753" s="22"/>
      <c r="BU1753" s="22"/>
      <c r="BV1753" s="22"/>
      <c r="BW1753" s="22"/>
      <c r="BX1753" s="22"/>
      <c r="BY1753" s="22"/>
      <c r="BZ1753" s="22"/>
      <c r="CA1753" s="22"/>
      <c r="CB1753" s="22"/>
      <c r="CC1753" s="22"/>
      <c r="CD1753" s="22"/>
      <c r="CE1753" s="22"/>
      <c r="CF1753" s="22"/>
      <c r="CG1753" s="22"/>
      <c r="CH1753" s="22"/>
      <c r="CI1753" s="22"/>
      <c r="CJ1753" s="22"/>
      <c r="CK1753" s="22"/>
      <c r="CL1753" s="22"/>
      <c r="CM1753" s="22"/>
      <c r="CN1753" s="22"/>
      <c r="CO1753" s="22"/>
      <c r="CP1753" s="22"/>
      <c r="CQ1753" s="22"/>
      <c r="CR1753" s="22"/>
      <c r="CS1753" s="22"/>
      <c r="CT1753" s="22"/>
      <c r="CU1753" s="22"/>
      <c r="CV1753" s="22"/>
      <c r="CW1753" s="22"/>
      <c r="CX1753" s="22"/>
      <c r="CY1753" s="22"/>
      <c r="CZ1753" s="22"/>
      <c r="DA1753" s="22"/>
      <c r="DB1753" s="22"/>
    </row>
    <row r="1754" spans="1:106" s="23" customFormat="1" ht="15" customHeight="1" x14ac:dyDescent="0.2">
      <c r="A1754" s="60"/>
      <c r="B1754" s="60"/>
      <c r="C1754" s="60"/>
      <c r="D1754" s="60"/>
      <c r="E1754" s="60"/>
      <c r="F1754" s="60"/>
      <c r="G1754" s="60"/>
      <c r="H1754" s="61"/>
      <c r="I1754" s="61"/>
      <c r="J1754" s="61"/>
      <c r="K1754" s="61"/>
      <c r="L1754" s="61"/>
      <c r="M1754" s="61"/>
      <c r="N1754" s="61"/>
      <c r="O1754" s="61"/>
      <c r="P1754" s="61"/>
      <c r="Q1754" s="61"/>
      <c r="R1754" s="61"/>
      <c r="S1754" s="61"/>
      <c r="T1754" s="61"/>
      <c r="U1754" s="61"/>
      <c r="V1754" s="61"/>
      <c r="W1754" s="61"/>
      <c r="X1754" s="61"/>
      <c r="Y1754" s="61"/>
      <c r="Z1754" s="61"/>
      <c r="AA1754" s="61"/>
      <c r="AB1754" s="61"/>
      <c r="AC1754" s="61"/>
      <c r="AD1754" s="61"/>
      <c r="AE1754" s="61"/>
      <c r="AF1754" s="61"/>
      <c r="AG1754" s="61"/>
      <c r="AH1754" s="61"/>
      <c r="AI1754" s="61"/>
      <c r="AJ1754" s="61"/>
      <c r="AK1754" s="61"/>
      <c r="AL1754" s="56"/>
      <c r="AM1754" s="22"/>
      <c r="AN1754" s="22"/>
      <c r="AO1754" s="22"/>
      <c r="AP1754" s="22"/>
      <c r="AQ1754" s="22"/>
      <c r="AR1754" s="22"/>
      <c r="AS1754" s="22"/>
      <c r="AT1754" s="22"/>
      <c r="AU1754" s="22"/>
      <c r="AV1754" s="22"/>
      <c r="AW1754" s="22"/>
      <c r="AX1754" s="22"/>
      <c r="AY1754" s="22"/>
      <c r="AZ1754" s="22"/>
      <c r="BA1754" s="22"/>
      <c r="BB1754" s="22"/>
      <c r="BC1754" s="22"/>
      <c r="BD1754" s="22"/>
      <c r="BE1754" s="22"/>
      <c r="BF1754" s="22"/>
      <c r="BG1754" s="22"/>
      <c r="BH1754" s="22"/>
      <c r="BI1754" s="22"/>
      <c r="BJ1754" s="22"/>
      <c r="BK1754" s="22"/>
      <c r="BL1754" s="22"/>
      <c r="BM1754" s="22"/>
      <c r="BN1754" s="22"/>
      <c r="BO1754" s="22"/>
      <c r="BP1754" s="22"/>
      <c r="BQ1754" s="22"/>
      <c r="BR1754" s="22"/>
      <c r="BS1754" s="22"/>
      <c r="BT1754" s="22"/>
      <c r="BU1754" s="22"/>
      <c r="BV1754" s="22"/>
      <c r="BW1754" s="22"/>
      <c r="BX1754" s="22"/>
      <c r="BY1754" s="22"/>
      <c r="BZ1754" s="22"/>
      <c r="CA1754" s="22"/>
      <c r="CB1754" s="22"/>
      <c r="CC1754" s="22"/>
      <c r="CD1754" s="22"/>
      <c r="CE1754" s="22"/>
      <c r="CF1754" s="22"/>
      <c r="CG1754" s="22"/>
      <c r="CH1754" s="22"/>
      <c r="CI1754" s="22"/>
      <c r="CJ1754" s="22"/>
      <c r="CK1754" s="22"/>
      <c r="CL1754" s="22"/>
      <c r="CM1754" s="22"/>
      <c r="CN1754" s="22"/>
      <c r="CO1754" s="22"/>
      <c r="CP1754" s="22"/>
      <c r="CQ1754" s="22"/>
      <c r="CR1754" s="22"/>
      <c r="CS1754" s="22"/>
      <c r="CT1754" s="22"/>
      <c r="CU1754" s="22"/>
      <c r="CV1754" s="22"/>
      <c r="CW1754" s="22"/>
      <c r="CX1754" s="22"/>
      <c r="CY1754" s="22"/>
      <c r="CZ1754" s="22"/>
      <c r="DA1754" s="22"/>
      <c r="DB1754" s="22"/>
    </row>
    <row r="1755" spans="1:106" s="23" customFormat="1" ht="15" customHeight="1" x14ac:dyDescent="0.2">
      <c r="A1755" s="60"/>
      <c r="B1755" s="60"/>
      <c r="C1755" s="60"/>
      <c r="D1755" s="60"/>
      <c r="E1755" s="60"/>
      <c r="F1755" s="60"/>
      <c r="G1755" s="60"/>
      <c r="H1755" s="61"/>
      <c r="I1755" s="61"/>
      <c r="J1755" s="61"/>
      <c r="K1755" s="61"/>
      <c r="L1755" s="61"/>
      <c r="M1755" s="61"/>
      <c r="N1755" s="61"/>
      <c r="O1755" s="61"/>
      <c r="P1755" s="61"/>
      <c r="Q1755" s="61"/>
      <c r="R1755" s="61"/>
      <c r="S1755" s="61"/>
      <c r="T1755" s="61"/>
      <c r="U1755" s="61"/>
      <c r="V1755" s="61"/>
      <c r="W1755" s="61"/>
      <c r="X1755" s="61"/>
      <c r="Y1755" s="61"/>
      <c r="Z1755" s="61"/>
      <c r="AA1755" s="61"/>
      <c r="AB1755" s="61"/>
      <c r="AC1755" s="61"/>
      <c r="AD1755" s="61"/>
      <c r="AE1755" s="61"/>
      <c r="AF1755" s="61"/>
      <c r="AG1755" s="61"/>
      <c r="AH1755" s="61"/>
      <c r="AI1755" s="61"/>
      <c r="AJ1755" s="61"/>
      <c r="AK1755" s="61"/>
      <c r="AL1755" s="56"/>
      <c r="AM1755" s="22"/>
      <c r="AN1755" s="22"/>
      <c r="AO1755" s="22"/>
      <c r="AP1755" s="22"/>
      <c r="AQ1755" s="22"/>
      <c r="AR1755" s="22"/>
      <c r="AS1755" s="22"/>
      <c r="AT1755" s="22"/>
      <c r="AU1755" s="22"/>
      <c r="AV1755" s="22"/>
      <c r="AW1755" s="22"/>
      <c r="AX1755" s="22"/>
      <c r="AY1755" s="22"/>
      <c r="AZ1755" s="22"/>
      <c r="BA1755" s="22"/>
      <c r="BB1755" s="22"/>
      <c r="BC1755" s="22"/>
      <c r="BD1755" s="22"/>
      <c r="BE1755" s="22"/>
      <c r="BF1755" s="22"/>
      <c r="BG1755" s="22"/>
      <c r="BH1755" s="22"/>
      <c r="BI1755" s="22"/>
      <c r="BJ1755" s="22"/>
      <c r="BK1755" s="22"/>
      <c r="BL1755" s="22"/>
      <c r="BM1755" s="22"/>
      <c r="BN1755" s="22"/>
      <c r="BO1755" s="22"/>
      <c r="BP1755" s="22"/>
      <c r="BQ1755" s="22"/>
      <c r="BR1755" s="22"/>
      <c r="BS1755" s="22"/>
      <c r="BT1755" s="22"/>
      <c r="BU1755" s="22"/>
      <c r="BV1755" s="22"/>
      <c r="BW1755" s="22"/>
      <c r="BX1755" s="22"/>
      <c r="BY1755" s="22"/>
      <c r="BZ1755" s="22"/>
      <c r="CA1755" s="22"/>
      <c r="CB1755" s="22"/>
      <c r="CC1755" s="22"/>
      <c r="CD1755" s="22"/>
      <c r="CE1755" s="22"/>
      <c r="CF1755" s="22"/>
      <c r="CG1755" s="22"/>
      <c r="CH1755" s="22"/>
      <c r="CI1755" s="22"/>
      <c r="CJ1755" s="22"/>
      <c r="CK1755" s="22"/>
      <c r="CL1755" s="22"/>
      <c r="CM1755" s="22"/>
      <c r="CN1755" s="22"/>
      <c r="CO1755" s="22"/>
      <c r="CP1755" s="22"/>
      <c r="CQ1755" s="22"/>
      <c r="CR1755" s="22"/>
      <c r="CS1755" s="22"/>
      <c r="CT1755" s="22"/>
      <c r="CU1755" s="22"/>
      <c r="CV1755" s="22"/>
      <c r="CW1755" s="22"/>
      <c r="CX1755" s="22"/>
      <c r="CY1755" s="22"/>
      <c r="CZ1755" s="22"/>
      <c r="DA1755" s="22"/>
      <c r="DB1755" s="22"/>
    </row>
    <row r="1756" spans="1:106" s="23" customFormat="1" ht="15" customHeight="1" x14ac:dyDescent="0.2">
      <c r="A1756" s="60"/>
      <c r="B1756" s="60"/>
      <c r="C1756" s="60"/>
      <c r="D1756" s="60"/>
      <c r="E1756" s="60"/>
      <c r="F1756" s="60"/>
      <c r="G1756" s="60"/>
      <c r="H1756" s="61"/>
      <c r="I1756" s="61"/>
      <c r="J1756" s="61"/>
      <c r="K1756" s="61"/>
      <c r="L1756" s="61"/>
      <c r="M1756" s="61"/>
      <c r="N1756" s="61"/>
      <c r="O1756" s="61"/>
      <c r="P1756" s="61"/>
      <c r="Q1756" s="61"/>
      <c r="R1756" s="61"/>
      <c r="S1756" s="61"/>
      <c r="T1756" s="61"/>
      <c r="U1756" s="61"/>
      <c r="V1756" s="61"/>
      <c r="W1756" s="61"/>
      <c r="X1756" s="61"/>
      <c r="Y1756" s="61"/>
      <c r="Z1756" s="61"/>
      <c r="AA1756" s="61"/>
      <c r="AB1756" s="61"/>
      <c r="AC1756" s="61"/>
      <c r="AD1756" s="61"/>
      <c r="AE1756" s="61"/>
      <c r="AF1756" s="61"/>
      <c r="AG1756" s="61"/>
      <c r="AH1756" s="61"/>
      <c r="AI1756" s="61"/>
      <c r="AJ1756" s="61"/>
      <c r="AK1756" s="61"/>
      <c r="AL1756" s="56"/>
      <c r="AM1756" s="22"/>
      <c r="AN1756" s="22"/>
      <c r="AO1756" s="22"/>
      <c r="AP1756" s="22"/>
      <c r="AQ1756" s="22"/>
      <c r="AR1756" s="22"/>
      <c r="AS1756" s="22"/>
      <c r="AT1756" s="22"/>
      <c r="AU1756" s="22"/>
      <c r="AV1756" s="22"/>
      <c r="AW1756" s="22"/>
      <c r="AX1756" s="22"/>
      <c r="AY1756" s="22"/>
      <c r="AZ1756" s="22"/>
      <c r="BA1756" s="22"/>
      <c r="BB1756" s="22"/>
      <c r="BC1756" s="22"/>
      <c r="BD1756" s="22"/>
      <c r="BE1756" s="22"/>
      <c r="BF1756" s="22"/>
      <c r="BG1756" s="22"/>
      <c r="BH1756" s="22"/>
      <c r="BI1756" s="22"/>
      <c r="BJ1756" s="22"/>
      <c r="BK1756" s="22"/>
      <c r="BL1756" s="22"/>
      <c r="BM1756" s="22"/>
      <c r="BN1756" s="22"/>
      <c r="BO1756" s="22"/>
      <c r="BP1756" s="22"/>
      <c r="BQ1756" s="22"/>
      <c r="BR1756" s="22"/>
      <c r="BS1756" s="22"/>
      <c r="BT1756" s="22"/>
      <c r="BU1756" s="22"/>
      <c r="BV1756" s="22"/>
      <c r="BW1756" s="22"/>
      <c r="BX1756" s="22"/>
      <c r="BY1756" s="22"/>
      <c r="BZ1756" s="22"/>
      <c r="CA1756" s="22"/>
      <c r="CB1756" s="22"/>
      <c r="CC1756" s="22"/>
      <c r="CD1756" s="22"/>
      <c r="CE1756" s="22"/>
      <c r="CF1756" s="22"/>
      <c r="CG1756" s="22"/>
      <c r="CH1756" s="22"/>
      <c r="CI1756" s="22"/>
      <c r="CJ1756" s="22"/>
      <c r="CK1756" s="22"/>
      <c r="CL1756" s="22"/>
      <c r="CM1756" s="22"/>
      <c r="CN1756" s="22"/>
      <c r="CO1756" s="22"/>
      <c r="CP1756" s="22"/>
      <c r="CQ1756" s="22"/>
      <c r="CR1756" s="22"/>
      <c r="CS1756" s="22"/>
      <c r="CT1756" s="22"/>
      <c r="CU1756" s="22"/>
      <c r="CV1756" s="22"/>
      <c r="CW1756" s="22"/>
      <c r="CX1756" s="22"/>
      <c r="CY1756" s="22"/>
      <c r="CZ1756" s="22"/>
      <c r="DA1756" s="22"/>
      <c r="DB1756" s="22"/>
    </row>
    <row r="1757" spans="1:106" s="23" customFormat="1" ht="15" customHeight="1" x14ac:dyDescent="0.2">
      <c r="A1757" s="60"/>
      <c r="B1757" s="60"/>
      <c r="C1757" s="60"/>
      <c r="D1757" s="60"/>
      <c r="E1757" s="60"/>
      <c r="F1757" s="60"/>
      <c r="G1757" s="60"/>
      <c r="H1757" s="61"/>
      <c r="I1757" s="61"/>
      <c r="J1757" s="61"/>
      <c r="K1757" s="61"/>
      <c r="L1757" s="61"/>
      <c r="M1757" s="61"/>
      <c r="N1757" s="61"/>
      <c r="O1757" s="61"/>
      <c r="P1757" s="61"/>
      <c r="Q1757" s="61"/>
      <c r="R1757" s="61"/>
      <c r="S1757" s="61"/>
      <c r="T1757" s="61"/>
      <c r="U1757" s="61"/>
      <c r="V1757" s="61"/>
      <c r="W1757" s="61"/>
      <c r="X1757" s="61"/>
      <c r="Y1757" s="61"/>
      <c r="Z1757" s="61"/>
      <c r="AA1757" s="61"/>
      <c r="AB1757" s="61"/>
      <c r="AC1757" s="61"/>
      <c r="AD1757" s="61"/>
      <c r="AE1757" s="61"/>
      <c r="AF1757" s="61"/>
      <c r="AG1757" s="61"/>
      <c r="AH1757" s="61"/>
      <c r="AI1757" s="61"/>
      <c r="AJ1757" s="61"/>
      <c r="AK1757" s="61"/>
      <c r="AL1757" s="56"/>
      <c r="AM1757" s="22"/>
      <c r="AN1757" s="22"/>
      <c r="AO1757" s="22"/>
      <c r="AP1757" s="22"/>
      <c r="AQ1757" s="22"/>
      <c r="AR1757" s="22"/>
      <c r="AS1757" s="22"/>
      <c r="AT1757" s="22"/>
      <c r="AU1757" s="22"/>
      <c r="AV1757" s="22"/>
      <c r="AW1757" s="22"/>
      <c r="AX1757" s="22"/>
      <c r="AY1757" s="22"/>
      <c r="AZ1757" s="22"/>
      <c r="BA1757" s="22"/>
      <c r="BB1757" s="22"/>
      <c r="BC1757" s="22"/>
      <c r="BD1757" s="22"/>
      <c r="BE1757" s="22"/>
      <c r="BF1757" s="22"/>
      <c r="BG1757" s="22"/>
      <c r="BH1757" s="22"/>
      <c r="BI1757" s="22"/>
      <c r="BJ1757" s="22"/>
      <c r="BK1757" s="22"/>
      <c r="BL1757" s="22"/>
      <c r="BM1757" s="22"/>
      <c r="BN1757" s="22"/>
      <c r="BO1757" s="22"/>
      <c r="BP1757" s="22"/>
      <c r="BQ1757" s="22"/>
      <c r="BR1757" s="22"/>
      <c r="BS1757" s="22"/>
      <c r="BT1757" s="22"/>
      <c r="BU1757" s="22"/>
      <c r="BV1757" s="22"/>
      <c r="BW1757" s="22"/>
      <c r="BX1757" s="22"/>
      <c r="BY1757" s="22"/>
      <c r="BZ1757" s="22"/>
      <c r="CA1757" s="22"/>
      <c r="CB1757" s="22"/>
      <c r="CC1757" s="22"/>
      <c r="CD1757" s="22"/>
      <c r="CE1757" s="22"/>
      <c r="CF1757" s="22"/>
      <c r="CG1757" s="22"/>
      <c r="CH1757" s="22"/>
      <c r="CI1757" s="22"/>
      <c r="CJ1757" s="22"/>
      <c r="CK1757" s="22"/>
      <c r="CL1757" s="22"/>
      <c r="CM1757" s="22"/>
      <c r="CN1757" s="22"/>
      <c r="CO1757" s="22"/>
      <c r="CP1757" s="22"/>
      <c r="CQ1757" s="22"/>
      <c r="CR1757" s="22"/>
      <c r="CS1757" s="22"/>
      <c r="CT1757" s="22"/>
      <c r="CU1757" s="22"/>
      <c r="CV1757" s="22"/>
      <c r="CW1757" s="22"/>
      <c r="CX1757" s="22"/>
      <c r="CY1757" s="22"/>
      <c r="CZ1757" s="22"/>
      <c r="DA1757" s="22"/>
      <c r="DB1757" s="22"/>
    </row>
    <row r="1758" spans="1:106" s="23" customFormat="1" ht="15" customHeight="1" x14ac:dyDescent="0.2">
      <c r="A1758" s="60"/>
      <c r="B1758" s="60"/>
      <c r="C1758" s="60"/>
      <c r="D1758" s="60"/>
      <c r="E1758" s="60"/>
      <c r="F1758" s="60"/>
      <c r="G1758" s="60"/>
      <c r="H1758" s="61"/>
      <c r="I1758" s="61"/>
      <c r="J1758" s="61"/>
      <c r="K1758" s="61"/>
      <c r="L1758" s="61"/>
      <c r="M1758" s="61"/>
      <c r="N1758" s="61"/>
      <c r="O1758" s="61"/>
      <c r="P1758" s="61"/>
      <c r="Q1758" s="61"/>
      <c r="R1758" s="61"/>
      <c r="S1758" s="61"/>
      <c r="T1758" s="61"/>
      <c r="U1758" s="61"/>
      <c r="V1758" s="61"/>
      <c r="W1758" s="61"/>
      <c r="X1758" s="61"/>
      <c r="Y1758" s="61"/>
      <c r="Z1758" s="61"/>
      <c r="AA1758" s="61"/>
      <c r="AB1758" s="61"/>
      <c r="AC1758" s="61"/>
      <c r="AD1758" s="61"/>
      <c r="AE1758" s="61"/>
      <c r="AF1758" s="61"/>
      <c r="AG1758" s="61"/>
      <c r="AH1758" s="61"/>
      <c r="AI1758" s="61"/>
      <c r="AJ1758" s="61"/>
      <c r="AK1758" s="61"/>
      <c r="AL1758" s="56"/>
      <c r="AM1758" s="22"/>
      <c r="AN1758" s="22"/>
      <c r="AO1758" s="22"/>
      <c r="AP1758" s="22"/>
      <c r="AQ1758" s="22"/>
      <c r="AR1758" s="22"/>
      <c r="AS1758" s="22"/>
      <c r="AT1758" s="22"/>
      <c r="AU1758" s="22"/>
      <c r="AV1758" s="22"/>
      <c r="AW1758" s="22"/>
      <c r="AX1758" s="22"/>
      <c r="AY1758" s="22"/>
      <c r="AZ1758" s="22"/>
      <c r="BA1758" s="22"/>
      <c r="BB1758" s="22"/>
      <c r="BC1758" s="22"/>
      <c r="BD1758" s="22"/>
      <c r="BE1758" s="22"/>
      <c r="BF1758" s="22"/>
      <c r="BG1758" s="22"/>
      <c r="BH1758" s="22"/>
      <c r="BI1758" s="22"/>
      <c r="BJ1758" s="22"/>
      <c r="BK1758" s="22"/>
      <c r="BL1758" s="22"/>
      <c r="BM1758" s="22"/>
      <c r="BN1758" s="22"/>
      <c r="BO1758" s="22"/>
      <c r="BP1758" s="22"/>
      <c r="BQ1758" s="22"/>
      <c r="BR1758" s="22"/>
      <c r="BS1758" s="22"/>
      <c r="BT1758" s="22"/>
      <c r="BU1758" s="22"/>
      <c r="BV1758" s="22"/>
      <c r="BW1758" s="22"/>
      <c r="BX1758" s="22"/>
      <c r="BY1758" s="22"/>
      <c r="BZ1758" s="22"/>
      <c r="CA1758" s="22"/>
      <c r="CB1758" s="22"/>
      <c r="CC1758" s="22"/>
      <c r="CD1758" s="22"/>
      <c r="CE1758" s="22"/>
      <c r="CF1758" s="22"/>
      <c r="CG1758" s="22"/>
      <c r="CH1758" s="22"/>
      <c r="CI1758" s="22"/>
      <c r="CJ1758" s="22"/>
      <c r="CK1758" s="22"/>
      <c r="CL1758" s="22"/>
      <c r="CM1758" s="22"/>
      <c r="CN1758" s="22"/>
      <c r="CO1758" s="22"/>
      <c r="CP1758" s="22"/>
      <c r="CQ1758" s="22"/>
      <c r="CR1758" s="22"/>
      <c r="CS1758" s="22"/>
      <c r="CT1758" s="22"/>
      <c r="CU1758" s="22"/>
      <c r="CV1758" s="22"/>
      <c r="CW1758" s="22"/>
      <c r="CX1758" s="22"/>
      <c r="CY1758" s="22"/>
      <c r="CZ1758" s="22"/>
      <c r="DA1758" s="22"/>
      <c r="DB1758" s="22"/>
    </row>
    <row r="1759" spans="1:106" s="23" customFormat="1" ht="15" customHeight="1" x14ac:dyDescent="0.2">
      <c r="A1759" s="60"/>
      <c r="B1759" s="60"/>
      <c r="C1759" s="60"/>
      <c r="D1759" s="60"/>
      <c r="E1759" s="60"/>
      <c r="F1759" s="60"/>
      <c r="G1759" s="60"/>
      <c r="H1759" s="61"/>
      <c r="I1759" s="61"/>
      <c r="J1759" s="61"/>
      <c r="K1759" s="61"/>
      <c r="L1759" s="61"/>
      <c r="M1759" s="61"/>
      <c r="N1759" s="61"/>
      <c r="O1759" s="61"/>
      <c r="P1759" s="61"/>
      <c r="Q1759" s="61"/>
      <c r="R1759" s="61"/>
      <c r="S1759" s="61"/>
      <c r="T1759" s="61"/>
      <c r="U1759" s="61"/>
      <c r="V1759" s="61"/>
      <c r="W1759" s="61"/>
      <c r="X1759" s="61"/>
      <c r="Y1759" s="61"/>
      <c r="Z1759" s="61"/>
      <c r="AA1759" s="61"/>
      <c r="AB1759" s="61"/>
      <c r="AC1759" s="61"/>
      <c r="AD1759" s="61"/>
      <c r="AE1759" s="61"/>
      <c r="AF1759" s="61"/>
      <c r="AG1759" s="61"/>
      <c r="AH1759" s="61"/>
      <c r="AI1759" s="61"/>
      <c r="AJ1759" s="61"/>
      <c r="AK1759" s="61"/>
      <c r="AL1759" s="56"/>
      <c r="AM1759" s="22"/>
      <c r="AN1759" s="22"/>
      <c r="AO1759" s="22"/>
      <c r="AP1759" s="22"/>
      <c r="AQ1759" s="22"/>
      <c r="AR1759" s="22"/>
      <c r="AS1759" s="22"/>
      <c r="AT1759" s="22"/>
      <c r="AU1759" s="22"/>
      <c r="AV1759" s="22"/>
      <c r="AW1759" s="22"/>
      <c r="AX1759" s="22"/>
      <c r="AY1759" s="22"/>
      <c r="AZ1759" s="22"/>
      <c r="BA1759" s="22"/>
      <c r="BB1759" s="22"/>
      <c r="BC1759" s="22"/>
      <c r="BD1759" s="22"/>
      <c r="BE1759" s="22"/>
      <c r="BF1759" s="22"/>
      <c r="BG1759" s="22"/>
      <c r="BH1759" s="22"/>
      <c r="BI1759" s="22"/>
      <c r="BJ1759" s="22"/>
      <c r="BK1759" s="22"/>
      <c r="BL1759" s="22"/>
      <c r="BM1759" s="22"/>
      <c r="BN1759" s="22"/>
      <c r="BO1759" s="22"/>
      <c r="BP1759" s="22"/>
      <c r="BQ1759" s="22"/>
      <c r="BR1759" s="22"/>
      <c r="BS1759" s="22"/>
      <c r="BT1759" s="22"/>
      <c r="BU1759" s="22"/>
      <c r="BV1759" s="22"/>
      <c r="BW1759" s="22"/>
      <c r="BX1759" s="22"/>
      <c r="BY1759" s="22"/>
      <c r="BZ1759" s="22"/>
      <c r="CA1759" s="22"/>
      <c r="CB1759" s="22"/>
      <c r="CC1759" s="22"/>
      <c r="CD1759" s="22"/>
      <c r="CE1759" s="22"/>
      <c r="CF1759" s="22"/>
      <c r="CG1759" s="22"/>
      <c r="CH1759" s="22"/>
      <c r="CI1759" s="22"/>
      <c r="CJ1759" s="22"/>
      <c r="CK1759" s="22"/>
      <c r="CL1759" s="22"/>
      <c r="CM1759" s="22"/>
      <c r="CN1759" s="22"/>
      <c r="CO1759" s="22"/>
      <c r="CP1759" s="22"/>
      <c r="CQ1759" s="22"/>
      <c r="CR1759" s="22"/>
      <c r="CS1759" s="22"/>
      <c r="CT1759" s="22"/>
      <c r="CU1759" s="22"/>
      <c r="CV1759" s="22"/>
      <c r="CW1759" s="22"/>
      <c r="CX1759" s="22"/>
      <c r="CY1759" s="22"/>
      <c r="CZ1759" s="22"/>
      <c r="DA1759" s="22"/>
      <c r="DB1759" s="22"/>
    </row>
    <row r="1760" spans="1:106" s="23" customFormat="1" ht="15" customHeight="1" x14ac:dyDescent="0.2">
      <c r="A1760" s="60"/>
      <c r="B1760" s="60"/>
      <c r="C1760" s="60"/>
      <c r="D1760" s="60"/>
      <c r="E1760" s="60"/>
      <c r="F1760" s="60"/>
      <c r="G1760" s="60"/>
      <c r="H1760" s="61"/>
      <c r="I1760" s="61"/>
      <c r="J1760" s="61"/>
      <c r="K1760" s="61"/>
      <c r="L1760" s="61"/>
      <c r="M1760" s="61"/>
      <c r="N1760" s="61"/>
      <c r="O1760" s="61"/>
      <c r="P1760" s="61"/>
      <c r="Q1760" s="61"/>
      <c r="R1760" s="61"/>
      <c r="S1760" s="61"/>
      <c r="T1760" s="61"/>
      <c r="U1760" s="61"/>
      <c r="V1760" s="61"/>
      <c r="W1760" s="61"/>
      <c r="X1760" s="61"/>
      <c r="Y1760" s="61"/>
      <c r="Z1760" s="61"/>
      <c r="AA1760" s="61"/>
      <c r="AB1760" s="61"/>
      <c r="AC1760" s="61"/>
      <c r="AD1760" s="61"/>
      <c r="AE1760" s="61"/>
      <c r="AF1760" s="61"/>
      <c r="AG1760" s="61"/>
      <c r="AH1760" s="61"/>
      <c r="AI1760" s="61"/>
      <c r="AJ1760" s="61"/>
      <c r="AK1760" s="61"/>
      <c r="AL1760" s="56"/>
      <c r="AM1760" s="22"/>
      <c r="AN1760" s="22"/>
      <c r="AO1760" s="22"/>
      <c r="AP1760" s="22"/>
      <c r="AQ1760" s="22"/>
      <c r="AR1760" s="22"/>
      <c r="AS1760" s="22"/>
      <c r="AT1760" s="22"/>
      <c r="AU1760" s="22"/>
      <c r="AV1760" s="22"/>
      <c r="AW1760" s="22"/>
      <c r="AX1760" s="22"/>
      <c r="AY1760" s="22"/>
      <c r="AZ1760" s="22"/>
      <c r="BA1760" s="22"/>
      <c r="BB1760" s="22"/>
      <c r="BC1760" s="22"/>
      <c r="BD1760" s="22"/>
      <c r="BE1760" s="22"/>
      <c r="BF1760" s="22"/>
      <c r="BG1760" s="22"/>
      <c r="BH1760" s="22"/>
      <c r="BI1760" s="22"/>
      <c r="BJ1760" s="22"/>
      <c r="BK1760" s="22"/>
      <c r="BL1760" s="22"/>
      <c r="BM1760" s="22"/>
      <c r="BN1760" s="22"/>
      <c r="BO1760" s="22"/>
      <c r="BP1760" s="22"/>
      <c r="BQ1760" s="22"/>
      <c r="BR1760" s="22"/>
      <c r="BS1760" s="22"/>
      <c r="BT1760" s="22"/>
      <c r="BU1760" s="22"/>
      <c r="BV1760" s="22"/>
      <c r="BW1760" s="22"/>
      <c r="BX1760" s="22"/>
      <c r="BY1760" s="22"/>
      <c r="BZ1760" s="22"/>
      <c r="CA1760" s="22"/>
      <c r="CB1760" s="22"/>
      <c r="CC1760" s="22"/>
      <c r="CD1760" s="22"/>
      <c r="CE1760" s="22"/>
      <c r="CF1760" s="22"/>
      <c r="CG1760" s="22"/>
      <c r="CH1760" s="22"/>
      <c r="CI1760" s="22"/>
      <c r="CJ1760" s="22"/>
      <c r="CK1760" s="22"/>
      <c r="CL1760" s="22"/>
      <c r="CM1760" s="22"/>
      <c r="CN1760" s="22"/>
      <c r="CO1760" s="22"/>
      <c r="CP1760" s="22"/>
      <c r="CQ1760" s="22"/>
      <c r="CR1760" s="22"/>
      <c r="CS1760" s="22"/>
      <c r="CT1760" s="22"/>
      <c r="CU1760" s="22"/>
      <c r="CV1760" s="22"/>
      <c r="CW1760" s="22"/>
      <c r="CX1760" s="22"/>
      <c r="CY1760" s="22"/>
      <c r="CZ1760" s="22"/>
      <c r="DA1760" s="22"/>
      <c r="DB1760" s="22"/>
    </row>
    <row r="1761" spans="1:106" s="23" customFormat="1" ht="15" customHeight="1" x14ac:dyDescent="0.2">
      <c r="A1761" s="60"/>
      <c r="B1761" s="60"/>
      <c r="C1761" s="60"/>
      <c r="D1761" s="60"/>
      <c r="E1761" s="60"/>
      <c r="F1761" s="60"/>
      <c r="G1761" s="60"/>
      <c r="H1761" s="61"/>
      <c r="I1761" s="61"/>
      <c r="J1761" s="61"/>
      <c r="K1761" s="61"/>
      <c r="L1761" s="61"/>
      <c r="M1761" s="61"/>
      <c r="N1761" s="61"/>
      <c r="O1761" s="61"/>
      <c r="P1761" s="61"/>
      <c r="Q1761" s="61"/>
      <c r="R1761" s="61"/>
      <c r="S1761" s="61"/>
      <c r="T1761" s="61"/>
      <c r="U1761" s="61"/>
      <c r="V1761" s="61"/>
      <c r="W1761" s="61"/>
      <c r="X1761" s="61"/>
      <c r="Y1761" s="61"/>
      <c r="Z1761" s="61"/>
      <c r="AA1761" s="61"/>
      <c r="AB1761" s="61"/>
      <c r="AC1761" s="61"/>
      <c r="AD1761" s="61"/>
      <c r="AE1761" s="61"/>
      <c r="AF1761" s="61"/>
      <c r="AG1761" s="61"/>
      <c r="AH1761" s="61"/>
      <c r="AI1761" s="61"/>
      <c r="AJ1761" s="61"/>
      <c r="AK1761" s="61"/>
      <c r="AL1761" s="56"/>
      <c r="AM1761" s="22"/>
      <c r="AN1761" s="22"/>
      <c r="AO1761" s="22"/>
      <c r="AP1761" s="22"/>
      <c r="AQ1761" s="22"/>
      <c r="AR1761" s="22"/>
      <c r="AS1761" s="22"/>
      <c r="AT1761" s="22"/>
      <c r="AU1761" s="22"/>
      <c r="AV1761" s="22"/>
      <c r="AW1761" s="22"/>
      <c r="AX1761" s="22"/>
      <c r="AY1761" s="22"/>
      <c r="AZ1761" s="22"/>
      <c r="BA1761" s="22"/>
      <c r="BB1761" s="22"/>
      <c r="BC1761" s="22"/>
      <c r="BD1761" s="22"/>
      <c r="BE1761" s="22"/>
      <c r="BF1761" s="22"/>
      <c r="BG1761" s="22"/>
      <c r="BH1761" s="22"/>
      <c r="BI1761" s="22"/>
      <c r="BJ1761" s="22"/>
      <c r="BK1761" s="22"/>
      <c r="BL1761" s="22"/>
      <c r="BM1761" s="22"/>
      <c r="BN1761" s="22"/>
      <c r="BO1761" s="22"/>
      <c r="BP1761" s="22"/>
      <c r="BQ1761" s="22"/>
      <c r="BR1761" s="22"/>
      <c r="BS1761" s="22"/>
      <c r="BT1761" s="22"/>
      <c r="BU1761" s="22"/>
      <c r="BV1761" s="22"/>
      <c r="BW1761" s="22"/>
      <c r="BX1761" s="22"/>
      <c r="BY1761" s="22"/>
      <c r="BZ1761" s="22"/>
      <c r="CA1761" s="22"/>
      <c r="CB1761" s="22"/>
      <c r="CC1761" s="22"/>
      <c r="CD1761" s="22"/>
      <c r="CE1761" s="22"/>
      <c r="CF1761" s="22"/>
      <c r="CG1761" s="22"/>
      <c r="CH1761" s="22"/>
      <c r="CI1761" s="22"/>
      <c r="CJ1761" s="22"/>
      <c r="CK1761" s="22"/>
      <c r="CL1761" s="22"/>
      <c r="CM1761" s="22"/>
      <c r="CN1761" s="22"/>
      <c r="CO1761" s="22"/>
      <c r="CP1761" s="22"/>
      <c r="CQ1761" s="22"/>
      <c r="CR1761" s="22"/>
      <c r="CS1761" s="22"/>
      <c r="CT1761" s="22"/>
      <c r="CU1761" s="22"/>
      <c r="CV1761" s="22"/>
      <c r="CW1761" s="22"/>
      <c r="CX1761" s="22"/>
      <c r="CY1761" s="22"/>
      <c r="CZ1761" s="22"/>
      <c r="DA1761" s="22"/>
      <c r="DB1761" s="22"/>
    </row>
    <row r="1762" spans="1:106" s="23" customFormat="1" ht="15" customHeight="1" x14ac:dyDescent="0.2">
      <c r="A1762" s="60"/>
      <c r="B1762" s="60"/>
      <c r="C1762" s="60"/>
      <c r="D1762" s="60"/>
      <c r="E1762" s="60"/>
      <c r="F1762" s="60"/>
      <c r="G1762" s="60"/>
      <c r="H1762" s="61"/>
      <c r="I1762" s="61"/>
      <c r="J1762" s="61"/>
      <c r="K1762" s="61"/>
      <c r="L1762" s="61"/>
      <c r="M1762" s="61"/>
      <c r="N1762" s="61"/>
      <c r="O1762" s="61"/>
      <c r="P1762" s="61"/>
      <c r="Q1762" s="61"/>
      <c r="R1762" s="61"/>
      <c r="S1762" s="61"/>
      <c r="T1762" s="61"/>
      <c r="U1762" s="61"/>
      <c r="V1762" s="61"/>
      <c r="W1762" s="61"/>
      <c r="X1762" s="61"/>
      <c r="Y1762" s="61"/>
      <c r="Z1762" s="61"/>
      <c r="AA1762" s="61"/>
      <c r="AB1762" s="61"/>
      <c r="AC1762" s="61"/>
      <c r="AD1762" s="61"/>
      <c r="AE1762" s="61"/>
      <c r="AF1762" s="61"/>
      <c r="AG1762" s="61"/>
      <c r="AH1762" s="61"/>
      <c r="AI1762" s="61"/>
      <c r="AJ1762" s="61"/>
      <c r="AK1762" s="61"/>
      <c r="AL1762" s="56"/>
      <c r="AM1762" s="22"/>
      <c r="AN1762" s="22"/>
      <c r="AO1762" s="22"/>
      <c r="AP1762" s="22"/>
      <c r="AQ1762" s="22"/>
      <c r="AR1762" s="22"/>
      <c r="AS1762" s="22"/>
      <c r="AT1762" s="22"/>
      <c r="AU1762" s="22"/>
      <c r="AV1762" s="22"/>
      <c r="AW1762" s="22"/>
      <c r="AX1762" s="22"/>
      <c r="AY1762" s="22"/>
      <c r="AZ1762" s="22"/>
      <c r="BA1762" s="22"/>
      <c r="BB1762" s="22"/>
      <c r="BC1762" s="22"/>
      <c r="BD1762" s="22"/>
      <c r="BE1762" s="22"/>
      <c r="BF1762" s="22"/>
      <c r="BG1762" s="22"/>
      <c r="BH1762" s="22"/>
      <c r="BI1762" s="22"/>
      <c r="BJ1762" s="22"/>
      <c r="BK1762" s="22"/>
      <c r="BL1762" s="22"/>
      <c r="BM1762" s="22"/>
      <c r="BN1762" s="22"/>
      <c r="BO1762" s="22"/>
      <c r="BP1762" s="22"/>
      <c r="BQ1762" s="22"/>
      <c r="BR1762" s="22"/>
      <c r="BS1762" s="22"/>
      <c r="BT1762" s="22"/>
      <c r="BU1762" s="22"/>
      <c r="BV1762" s="22"/>
      <c r="BW1762" s="22"/>
      <c r="BX1762" s="22"/>
      <c r="BY1762" s="22"/>
      <c r="BZ1762" s="22"/>
      <c r="CA1762" s="22"/>
      <c r="CB1762" s="22"/>
      <c r="CC1762" s="22"/>
      <c r="CD1762" s="22"/>
      <c r="CE1762" s="22"/>
      <c r="CF1762" s="22"/>
      <c r="CG1762" s="22"/>
      <c r="CH1762" s="22"/>
      <c r="CI1762" s="22"/>
      <c r="CJ1762" s="22"/>
      <c r="CK1762" s="22"/>
      <c r="CL1762" s="22"/>
      <c r="CM1762" s="22"/>
      <c r="CN1762" s="22"/>
      <c r="CO1762" s="22"/>
      <c r="CP1762" s="22"/>
      <c r="CQ1762" s="22"/>
      <c r="CR1762" s="22"/>
      <c r="CS1762" s="22"/>
      <c r="CT1762" s="22"/>
      <c r="CU1762" s="22"/>
      <c r="CV1762" s="22"/>
      <c r="CW1762" s="22"/>
      <c r="CX1762" s="22"/>
      <c r="CY1762" s="22"/>
      <c r="CZ1762" s="22"/>
      <c r="DA1762" s="22"/>
      <c r="DB1762" s="22"/>
    </row>
    <row r="1763" spans="1:106" s="23" customFormat="1" ht="15" customHeight="1" x14ac:dyDescent="0.2">
      <c r="A1763" s="60"/>
      <c r="B1763" s="60"/>
      <c r="C1763" s="60"/>
      <c r="D1763" s="60"/>
      <c r="E1763" s="60"/>
      <c r="F1763" s="60"/>
      <c r="G1763" s="60"/>
      <c r="H1763" s="61"/>
      <c r="I1763" s="61"/>
      <c r="J1763" s="61"/>
      <c r="K1763" s="61"/>
      <c r="L1763" s="61"/>
      <c r="M1763" s="61"/>
      <c r="N1763" s="61"/>
      <c r="O1763" s="61"/>
      <c r="P1763" s="61"/>
      <c r="Q1763" s="61"/>
      <c r="R1763" s="61"/>
      <c r="S1763" s="61"/>
      <c r="T1763" s="61"/>
      <c r="U1763" s="61"/>
      <c r="V1763" s="61"/>
      <c r="W1763" s="61"/>
      <c r="X1763" s="61"/>
      <c r="Y1763" s="61"/>
      <c r="Z1763" s="61"/>
      <c r="AA1763" s="61"/>
      <c r="AB1763" s="61"/>
      <c r="AC1763" s="61"/>
      <c r="AD1763" s="61"/>
      <c r="AE1763" s="61"/>
      <c r="AF1763" s="61"/>
      <c r="AG1763" s="61"/>
      <c r="AH1763" s="61"/>
      <c r="AI1763" s="61"/>
      <c r="AJ1763" s="61"/>
      <c r="AK1763" s="61"/>
      <c r="AL1763" s="56"/>
      <c r="AM1763" s="22"/>
      <c r="AN1763" s="22"/>
      <c r="AO1763" s="22"/>
      <c r="AP1763" s="22"/>
      <c r="AQ1763" s="22"/>
      <c r="AR1763" s="22"/>
      <c r="AS1763" s="22"/>
      <c r="AT1763" s="22"/>
      <c r="AU1763" s="22"/>
      <c r="AV1763" s="22"/>
      <c r="AW1763" s="22"/>
      <c r="AX1763" s="22"/>
      <c r="AY1763" s="22"/>
      <c r="AZ1763" s="22"/>
      <c r="BA1763" s="22"/>
      <c r="BB1763" s="22"/>
      <c r="BC1763" s="22"/>
      <c r="BD1763" s="22"/>
      <c r="BE1763" s="22"/>
      <c r="BF1763" s="22"/>
      <c r="BG1763" s="22"/>
      <c r="BH1763" s="22"/>
      <c r="BI1763" s="22"/>
      <c r="BJ1763" s="22"/>
      <c r="BK1763" s="22"/>
      <c r="BL1763" s="22"/>
      <c r="BM1763" s="22"/>
      <c r="BN1763" s="22"/>
      <c r="BO1763" s="22"/>
      <c r="BP1763" s="22"/>
      <c r="BQ1763" s="22"/>
      <c r="BR1763" s="22"/>
      <c r="BS1763" s="22"/>
      <c r="BT1763" s="22"/>
      <c r="BU1763" s="22"/>
      <c r="BV1763" s="22"/>
      <c r="BW1763" s="22"/>
      <c r="BX1763" s="22"/>
      <c r="BY1763" s="22"/>
      <c r="BZ1763" s="22"/>
      <c r="CA1763" s="22"/>
      <c r="CB1763" s="22"/>
      <c r="CC1763" s="22"/>
      <c r="CD1763" s="22"/>
      <c r="CE1763" s="22"/>
      <c r="CF1763" s="22"/>
      <c r="CG1763" s="22"/>
      <c r="CH1763" s="22"/>
      <c r="CI1763" s="22"/>
      <c r="CJ1763" s="22"/>
      <c r="CK1763" s="22"/>
      <c r="CL1763" s="22"/>
      <c r="CM1763" s="22"/>
      <c r="CN1763" s="22"/>
      <c r="CO1763" s="22"/>
      <c r="CP1763" s="22"/>
      <c r="CQ1763" s="22"/>
      <c r="CR1763" s="22"/>
      <c r="CS1763" s="22"/>
      <c r="CT1763" s="22"/>
      <c r="CU1763" s="22"/>
      <c r="CV1763" s="22"/>
      <c r="CW1763" s="22"/>
      <c r="CX1763" s="22"/>
      <c r="CY1763" s="22"/>
      <c r="CZ1763" s="22"/>
      <c r="DA1763" s="22"/>
      <c r="DB1763" s="22"/>
    </row>
  </sheetData>
  <mergeCells count="593">
    <mergeCell ref="T3:Y3"/>
    <mergeCell ref="Z3:AE3"/>
    <mergeCell ref="AF3:AK3"/>
    <mergeCell ref="B1:M1"/>
    <mergeCell ref="N1:S1"/>
    <mergeCell ref="T1:AE1"/>
    <mergeCell ref="AF1:AG1"/>
    <mergeCell ref="AH1:AK1"/>
    <mergeCell ref="H2:T2"/>
    <mergeCell ref="B4:C4"/>
    <mergeCell ref="D4:E4"/>
    <mergeCell ref="F4:G4"/>
    <mergeCell ref="H4:I4"/>
    <mergeCell ref="J4:K4"/>
    <mergeCell ref="L4:M4"/>
    <mergeCell ref="B3:G3"/>
    <mergeCell ref="H3:M3"/>
    <mergeCell ref="N3:S3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B6:C6"/>
    <mergeCell ref="D6:E6"/>
    <mergeCell ref="F6:G6"/>
    <mergeCell ref="H6:I6"/>
    <mergeCell ref="J6:K6"/>
    <mergeCell ref="L6:M6"/>
    <mergeCell ref="Z5:AA5"/>
    <mergeCell ref="AB5:AC5"/>
    <mergeCell ref="AD5:AE5"/>
    <mergeCell ref="B5:C5"/>
    <mergeCell ref="D5:E5"/>
    <mergeCell ref="F5:G5"/>
    <mergeCell ref="H5:I5"/>
    <mergeCell ref="J5:K5"/>
    <mergeCell ref="L5:M5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B8:C8"/>
    <mergeCell ref="D8:E8"/>
    <mergeCell ref="F8:G8"/>
    <mergeCell ref="H8:I8"/>
    <mergeCell ref="J8:K8"/>
    <mergeCell ref="L8:M8"/>
    <mergeCell ref="Z7:AA7"/>
    <mergeCell ref="AB7:AC7"/>
    <mergeCell ref="AD7:AE7"/>
    <mergeCell ref="B7:C7"/>
    <mergeCell ref="D7:E7"/>
    <mergeCell ref="F7:G7"/>
    <mergeCell ref="H7:I7"/>
    <mergeCell ref="J7:K7"/>
    <mergeCell ref="L7:M7"/>
    <mergeCell ref="Z8:AA8"/>
    <mergeCell ref="AB8:AC8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AF9:AG9"/>
    <mergeCell ref="AH9:AI9"/>
    <mergeCell ref="AJ9:AK9"/>
    <mergeCell ref="N9:O9"/>
    <mergeCell ref="P9:Q9"/>
    <mergeCell ref="R9:S9"/>
    <mergeCell ref="T9:U9"/>
    <mergeCell ref="V9:W9"/>
    <mergeCell ref="X9:Y9"/>
    <mergeCell ref="B10:C10"/>
    <mergeCell ref="D10:E10"/>
    <mergeCell ref="F10:G10"/>
    <mergeCell ref="H10:I10"/>
    <mergeCell ref="J10:K10"/>
    <mergeCell ref="L10:M10"/>
    <mergeCell ref="Z9:AA9"/>
    <mergeCell ref="AB9:AC9"/>
    <mergeCell ref="AD9:AE9"/>
    <mergeCell ref="B9:C9"/>
    <mergeCell ref="D9:E9"/>
    <mergeCell ref="F9:G9"/>
    <mergeCell ref="H9:I9"/>
    <mergeCell ref="J9:K9"/>
    <mergeCell ref="L9:M9"/>
    <mergeCell ref="Z10:AA10"/>
    <mergeCell ref="AB10:AC10"/>
    <mergeCell ref="AD10:AE10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0:Y10"/>
    <mergeCell ref="AF11:AG11"/>
    <mergeCell ref="AH11:AI11"/>
    <mergeCell ref="AJ11:AK11"/>
    <mergeCell ref="N11:O11"/>
    <mergeCell ref="P11:Q11"/>
    <mergeCell ref="R11:S11"/>
    <mergeCell ref="T11:U11"/>
    <mergeCell ref="V11:W11"/>
    <mergeCell ref="X11:Y11"/>
    <mergeCell ref="B12:C12"/>
    <mergeCell ref="D12:E12"/>
    <mergeCell ref="F12:G12"/>
    <mergeCell ref="H12:I12"/>
    <mergeCell ref="J12:K12"/>
    <mergeCell ref="L12:M12"/>
    <mergeCell ref="Z11:AA11"/>
    <mergeCell ref="AB11:AC11"/>
    <mergeCell ref="AD11:AE11"/>
    <mergeCell ref="B11:C11"/>
    <mergeCell ref="D11:E11"/>
    <mergeCell ref="F11:G11"/>
    <mergeCell ref="H11:I11"/>
    <mergeCell ref="J11:K11"/>
    <mergeCell ref="L11:M11"/>
    <mergeCell ref="Z12:AA12"/>
    <mergeCell ref="AB12:AC12"/>
    <mergeCell ref="AD12:AE12"/>
    <mergeCell ref="AF12:AG12"/>
    <mergeCell ref="AH12:AI12"/>
    <mergeCell ref="AJ12:AK12"/>
    <mergeCell ref="N12:O12"/>
    <mergeCell ref="P12:Q12"/>
    <mergeCell ref="R12:S12"/>
    <mergeCell ref="T12:U12"/>
    <mergeCell ref="V12:W12"/>
    <mergeCell ref="X12:Y12"/>
    <mergeCell ref="AF13:AG13"/>
    <mergeCell ref="AH13:AI13"/>
    <mergeCell ref="AJ13:AK13"/>
    <mergeCell ref="N13:O13"/>
    <mergeCell ref="P13:Q13"/>
    <mergeCell ref="R13:S13"/>
    <mergeCell ref="T13:U13"/>
    <mergeCell ref="V13:W13"/>
    <mergeCell ref="X13:Y13"/>
    <mergeCell ref="B14:C14"/>
    <mergeCell ref="D14:E14"/>
    <mergeCell ref="F14:G14"/>
    <mergeCell ref="H14:I14"/>
    <mergeCell ref="J14:K14"/>
    <mergeCell ref="L14:M14"/>
    <mergeCell ref="Z13:AA13"/>
    <mergeCell ref="AB13:AC13"/>
    <mergeCell ref="AD13:AE13"/>
    <mergeCell ref="B13:C13"/>
    <mergeCell ref="D13:E13"/>
    <mergeCell ref="F13:G13"/>
    <mergeCell ref="H13:I13"/>
    <mergeCell ref="J13:K13"/>
    <mergeCell ref="L13:M13"/>
    <mergeCell ref="Z14:AA14"/>
    <mergeCell ref="AB14:AC14"/>
    <mergeCell ref="AD14:AE14"/>
    <mergeCell ref="AF14:AG14"/>
    <mergeCell ref="AH14:AI14"/>
    <mergeCell ref="AJ14:AK14"/>
    <mergeCell ref="N14:O14"/>
    <mergeCell ref="P14:Q14"/>
    <mergeCell ref="R14:S14"/>
    <mergeCell ref="T14:U14"/>
    <mergeCell ref="V14:W14"/>
    <mergeCell ref="X14:Y14"/>
    <mergeCell ref="AF15:AG15"/>
    <mergeCell ref="AH15:AI15"/>
    <mergeCell ref="AJ15:AK15"/>
    <mergeCell ref="N15:O15"/>
    <mergeCell ref="P15:Q15"/>
    <mergeCell ref="R15:S15"/>
    <mergeCell ref="T15:U15"/>
    <mergeCell ref="V15:W15"/>
    <mergeCell ref="X15:Y15"/>
    <mergeCell ref="B17:C17"/>
    <mergeCell ref="D17:E17"/>
    <mergeCell ref="F17:G17"/>
    <mergeCell ref="H17:I17"/>
    <mergeCell ref="J17:K17"/>
    <mergeCell ref="L17:M17"/>
    <mergeCell ref="Z15:AA15"/>
    <mergeCell ref="AB15:AC15"/>
    <mergeCell ref="AD15:AE15"/>
    <mergeCell ref="B15:C15"/>
    <mergeCell ref="D15:E15"/>
    <mergeCell ref="F15:G15"/>
    <mergeCell ref="H15:I15"/>
    <mergeCell ref="J15:K15"/>
    <mergeCell ref="L15:M15"/>
    <mergeCell ref="Z17:AA17"/>
    <mergeCell ref="AB17:AC17"/>
    <mergeCell ref="AD17:AE17"/>
    <mergeCell ref="AF17:AG17"/>
    <mergeCell ref="AH17:AI17"/>
    <mergeCell ref="AJ17:AK17"/>
    <mergeCell ref="N17:O17"/>
    <mergeCell ref="P17:Q17"/>
    <mergeCell ref="R17:S17"/>
    <mergeCell ref="T17:U17"/>
    <mergeCell ref="V17:W17"/>
    <mergeCell ref="X17:Y17"/>
    <mergeCell ref="AF18:AG18"/>
    <mergeCell ref="AH18:AI18"/>
    <mergeCell ref="AJ18:AK18"/>
    <mergeCell ref="N18:O18"/>
    <mergeCell ref="P18:Q18"/>
    <mergeCell ref="R18:S18"/>
    <mergeCell ref="T18:U18"/>
    <mergeCell ref="V18:W18"/>
    <mergeCell ref="X18:Y18"/>
    <mergeCell ref="B19:C19"/>
    <mergeCell ref="D19:E19"/>
    <mergeCell ref="F19:G19"/>
    <mergeCell ref="H19:I19"/>
    <mergeCell ref="J19:K19"/>
    <mergeCell ref="L19:M19"/>
    <mergeCell ref="Z18:AA18"/>
    <mergeCell ref="AB18:AC18"/>
    <mergeCell ref="AD18:AE18"/>
    <mergeCell ref="B18:C18"/>
    <mergeCell ref="D18:E18"/>
    <mergeCell ref="F18:G18"/>
    <mergeCell ref="H18:I18"/>
    <mergeCell ref="J18:K18"/>
    <mergeCell ref="L18:M18"/>
    <mergeCell ref="Z19:AA19"/>
    <mergeCell ref="AB19:AC19"/>
    <mergeCell ref="AD19:AE19"/>
    <mergeCell ref="AF19:AG19"/>
    <mergeCell ref="AH19:AI19"/>
    <mergeCell ref="AJ19:AK19"/>
    <mergeCell ref="N19:O19"/>
    <mergeCell ref="P19:Q19"/>
    <mergeCell ref="R19:S19"/>
    <mergeCell ref="T19:U19"/>
    <mergeCell ref="V19:W19"/>
    <mergeCell ref="X19:Y19"/>
    <mergeCell ref="AF20:AG20"/>
    <mergeCell ref="AH20:AI20"/>
    <mergeCell ref="AJ20:AK20"/>
    <mergeCell ref="N20:O20"/>
    <mergeCell ref="P20:Q20"/>
    <mergeCell ref="R20:S20"/>
    <mergeCell ref="T20:U20"/>
    <mergeCell ref="V20:W20"/>
    <mergeCell ref="X20:Y20"/>
    <mergeCell ref="B21:C21"/>
    <mergeCell ref="D21:E21"/>
    <mergeCell ref="F21:G21"/>
    <mergeCell ref="H21:I21"/>
    <mergeCell ref="J21:K21"/>
    <mergeCell ref="L21:M21"/>
    <mergeCell ref="Z20:AA20"/>
    <mergeCell ref="AB20:AC20"/>
    <mergeCell ref="AD20:AE20"/>
    <mergeCell ref="B20:C20"/>
    <mergeCell ref="D20:E20"/>
    <mergeCell ref="F20:G20"/>
    <mergeCell ref="H20:I20"/>
    <mergeCell ref="J20:K20"/>
    <mergeCell ref="L20:M20"/>
    <mergeCell ref="Z21:AA21"/>
    <mergeCell ref="AB21:AC21"/>
    <mergeCell ref="AD21:AE21"/>
    <mergeCell ref="AF21:AG21"/>
    <mergeCell ref="AH21:AI21"/>
    <mergeCell ref="AJ21:AK21"/>
    <mergeCell ref="N21:O21"/>
    <mergeCell ref="P21:Q21"/>
    <mergeCell ref="R21:S21"/>
    <mergeCell ref="T21:U21"/>
    <mergeCell ref="V21:W21"/>
    <mergeCell ref="X21:Y21"/>
    <mergeCell ref="B23:G23"/>
    <mergeCell ref="H23:M23"/>
    <mergeCell ref="N23:S23"/>
    <mergeCell ref="T23:Y23"/>
    <mergeCell ref="Z23:AE23"/>
    <mergeCell ref="AF23:AK23"/>
    <mergeCell ref="B22:G22"/>
    <mergeCell ref="H22:M22"/>
    <mergeCell ref="N22:S22"/>
    <mergeCell ref="T22:Y22"/>
    <mergeCell ref="Z22:AE22"/>
    <mergeCell ref="AF22:AK22"/>
    <mergeCell ref="AF24:AG24"/>
    <mergeCell ref="AH24:AI24"/>
    <mergeCell ref="AJ24:AK24"/>
    <mergeCell ref="N24:O24"/>
    <mergeCell ref="P24:Q24"/>
    <mergeCell ref="R24:S24"/>
    <mergeCell ref="T24:U24"/>
    <mergeCell ref="V24:W24"/>
    <mergeCell ref="X24:Y24"/>
    <mergeCell ref="B25:C25"/>
    <mergeCell ref="D25:E25"/>
    <mergeCell ref="F25:G25"/>
    <mergeCell ref="H25:I25"/>
    <mergeCell ref="J25:K25"/>
    <mergeCell ref="L25:M25"/>
    <mergeCell ref="Z24:AA24"/>
    <mergeCell ref="AB24:AC24"/>
    <mergeCell ref="AD24:AE24"/>
    <mergeCell ref="B24:C24"/>
    <mergeCell ref="D24:E24"/>
    <mergeCell ref="F24:G24"/>
    <mergeCell ref="H24:I24"/>
    <mergeCell ref="J24:K24"/>
    <mergeCell ref="L24:M24"/>
    <mergeCell ref="Z25:AA25"/>
    <mergeCell ref="AB25:AC25"/>
    <mergeCell ref="AD25:AE25"/>
    <mergeCell ref="AF25:AG25"/>
    <mergeCell ref="AH25:AI25"/>
    <mergeCell ref="AJ25:AK25"/>
    <mergeCell ref="N25:O25"/>
    <mergeCell ref="P25:Q25"/>
    <mergeCell ref="R25:S25"/>
    <mergeCell ref="T25:U25"/>
    <mergeCell ref="V25:W25"/>
    <mergeCell ref="X25:Y25"/>
    <mergeCell ref="AF26:AG26"/>
    <mergeCell ref="AH26:AI26"/>
    <mergeCell ref="AJ26:AK26"/>
    <mergeCell ref="N26:O26"/>
    <mergeCell ref="P26:Q26"/>
    <mergeCell ref="R26:S26"/>
    <mergeCell ref="T26:U26"/>
    <mergeCell ref="V26:W26"/>
    <mergeCell ref="X26:Y26"/>
    <mergeCell ref="B27:C27"/>
    <mergeCell ref="D27:E27"/>
    <mergeCell ref="F27:G27"/>
    <mergeCell ref="H27:I27"/>
    <mergeCell ref="J27:K27"/>
    <mergeCell ref="L27:M27"/>
    <mergeCell ref="Z26:AA26"/>
    <mergeCell ref="AB26:AC26"/>
    <mergeCell ref="AD26:AE26"/>
    <mergeCell ref="B26:C26"/>
    <mergeCell ref="D26:E26"/>
    <mergeCell ref="F26:G26"/>
    <mergeCell ref="H26:I26"/>
    <mergeCell ref="J26:K26"/>
    <mergeCell ref="L26:M26"/>
    <mergeCell ref="Z27:AA27"/>
    <mergeCell ref="AB27:AC27"/>
    <mergeCell ref="AD27:AE27"/>
    <mergeCell ref="AF27:AG27"/>
    <mergeCell ref="AH27:AI27"/>
    <mergeCell ref="AJ27:AK27"/>
    <mergeCell ref="N27:O27"/>
    <mergeCell ref="P27:Q27"/>
    <mergeCell ref="R27:S27"/>
    <mergeCell ref="T27:U27"/>
    <mergeCell ref="V27:W27"/>
    <mergeCell ref="X27:Y27"/>
    <mergeCell ref="AF28:AG28"/>
    <mergeCell ref="AH28:AI28"/>
    <mergeCell ref="AJ28:AK28"/>
    <mergeCell ref="N28:O28"/>
    <mergeCell ref="P28:Q28"/>
    <mergeCell ref="R28:S28"/>
    <mergeCell ref="T28:U28"/>
    <mergeCell ref="V28:W28"/>
    <mergeCell ref="X28:Y28"/>
    <mergeCell ref="B29:C29"/>
    <mergeCell ref="D29:E29"/>
    <mergeCell ref="F29:G29"/>
    <mergeCell ref="H29:I29"/>
    <mergeCell ref="J29:K29"/>
    <mergeCell ref="L29:M29"/>
    <mergeCell ref="Z28:AA28"/>
    <mergeCell ref="AB28:AC28"/>
    <mergeCell ref="AD28:AE28"/>
    <mergeCell ref="B28:C28"/>
    <mergeCell ref="D28:E28"/>
    <mergeCell ref="F28:G28"/>
    <mergeCell ref="H28:I28"/>
    <mergeCell ref="J28:K28"/>
    <mergeCell ref="L28:M28"/>
    <mergeCell ref="Z29:AA29"/>
    <mergeCell ref="AB29:AC29"/>
    <mergeCell ref="AD29:AE29"/>
    <mergeCell ref="AF29:AG29"/>
    <mergeCell ref="AH29:AI29"/>
    <mergeCell ref="AJ29:AK29"/>
    <mergeCell ref="N29:O29"/>
    <mergeCell ref="P29:Q29"/>
    <mergeCell ref="R29:S29"/>
    <mergeCell ref="T29:U29"/>
    <mergeCell ref="V29:W29"/>
    <mergeCell ref="X29:Y29"/>
    <mergeCell ref="B32:G32"/>
    <mergeCell ref="H32:M32"/>
    <mergeCell ref="N32:S32"/>
    <mergeCell ref="T32:Y32"/>
    <mergeCell ref="Z32:AE32"/>
    <mergeCell ref="AF32:AK32"/>
    <mergeCell ref="B31:G31"/>
    <mergeCell ref="H31:M31"/>
    <mergeCell ref="N31:S31"/>
    <mergeCell ref="T31:Y31"/>
    <mergeCell ref="Z31:AE31"/>
    <mergeCell ref="AF31:AK31"/>
    <mergeCell ref="A34:AK34"/>
    <mergeCell ref="B36:B37"/>
    <mergeCell ref="C36:C37"/>
    <mergeCell ref="D36:E37"/>
    <mergeCell ref="F36:K36"/>
    <mergeCell ref="L36:M37"/>
    <mergeCell ref="N36:O37"/>
    <mergeCell ref="P36:Q37"/>
    <mergeCell ref="R36:S37"/>
    <mergeCell ref="T36:U37"/>
    <mergeCell ref="AH36:AI37"/>
    <mergeCell ref="AJ36:AK37"/>
    <mergeCell ref="F37:G37"/>
    <mergeCell ref="H37:I37"/>
    <mergeCell ref="J37:K37"/>
    <mergeCell ref="D38:E40"/>
    <mergeCell ref="F38:G38"/>
    <mergeCell ref="H38:I38"/>
    <mergeCell ref="J38:K38"/>
    <mergeCell ref="L38:M38"/>
    <mergeCell ref="V36:W37"/>
    <mergeCell ref="X36:Y37"/>
    <mergeCell ref="Z36:AA37"/>
    <mergeCell ref="AB36:AC37"/>
    <mergeCell ref="AD36:AE37"/>
    <mergeCell ref="AF36:AG37"/>
    <mergeCell ref="Z38:AA38"/>
    <mergeCell ref="AB38:AC38"/>
    <mergeCell ref="AD38:AE38"/>
    <mergeCell ref="AF38:AG38"/>
    <mergeCell ref="AH38:AI38"/>
    <mergeCell ref="AJ38:AK38"/>
    <mergeCell ref="N38:O40"/>
    <mergeCell ref="P38:Q38"/>
    <mergeCell ref="R38:S38"/>
    <mergeCell ref="T38:U38"/>
    <mergeCell ref="V38:W38"/>
    <mergeCell ref="X38:Y38"/>
    <mergeCell ref="T39:U39"/>
    <mergeCell ref="V39:W39"/>
    <mergeCell ref="X39:Y39"/>
    <mergeCell ref="T40:U40"/>
    <mergeCell ref="Z39:AA39"/>
    <mergeCell ref="AB39:AC39"/>
    <mergeCell ref="AD39:AE39"/>
    <mergeCell ref="AF39:AG39"/>
    <mergeCell ref="AH39:AI39"/>
    <mergeCell ref="AJ39:AK39"/>
    <mergeCell ref="F39:G39"/>
    <mergeCell ref="H39:I39"/>
    <mergeCell ref="J39:K39"/>
    <mergeCell ref="L39:M39"/>
    <mergeCell ref="P39:Q39"/>
    <mergeCell ref="R39:S39"/>
    <mergeCell ref="AH40:AI40"/>
    <mergeCell ref="AJ40:AK40"/>
    <mergeCell ref="D41:E43"/>
    <mergeCell ref="F41:G41"/>
    <mergeCell ref="H41:I41"/>
    <mergeCell ref="J41:K41"/>
    <mergeCell ref="L41:M41"/>
    <mergeCell ref="N41:O43"/>
    <mergeCell ref="P41:Q41"/>
    <mergeCell ref="R41:S41"/>
    <mergeCell ref="V40:W40"/>
    <mergeCell ref="X40:Y40"/>
    <mergeCell ref="Z40:AA40"/>
    <mergeCell ref="AB40:AC40"/>
    <mergeCell ref="AD40:AE40"/>
    <mergeCell ref="AF40:AG40"/>
    <mergeCell ref="F40:G40"/>
    <mergeCell ref="H40:I40"/>
    <mergeCell ref="J40:K40"/>
    <mergeCell ref="L40:M40"/>
    <mergeCell ref="P40:Q40"/>
    <mergeCell ref="R40:S40"/>
    <mergeCell ref="AF41:AG41"/>
    <mergeCell ref="AH41:AI41"/>
    <mergeCell ref="AJ41:AK41"/>
    <mergeCell ref="F42:G42"/>
    <mergeCell ref="H42:I42"/>
    <mergeCell ref="J42:K42"/>
    <mergeCell ref="L42:M42"/>
    <mergeCell ref="P42:Q42"/>
    <mergeCell ref="R42:S42"/>
    <mergeCell ref="T42:U42"/>
    <mergeCell ref="T41:U41"/>
    <mergeCell ref="V41:W41"/>
    <mergeCell ref="X41:Y41"/>
    <mergeCell ref="Z41:AA41"/>
    <mergeCell ref="AB41:AC41"/>
    <mergeCell ref="AD41:AE41"/>
    <mergeCell ref="AH42:AI42"/>
    <mergeCell ref="AJ42:AK42"/>
    <mergeCell ref="F43:G43"/>
    <mergeCell ref="H43:I43"/>
    <mergeCell ref="J43:K43"/>
    <mergeCell ref="L43:M43"/>
    <mergeCell ref="P43:Q43"/>
    <mergeCell ref="R43:S43"/>
    <mergeCell ref="T43:U43"/>
    <mergeCell ref="V43:W43"/>
    <mergeCell ref="V42:W42"/>
    <mergeCell ref="X42:Y42"/>
    <mergeCell ref="Z42:AA42"/>
    <mergeCell ref="AB42:AC42"/>
    <mergeCell ref="AD42:AE42"/>
    <mergeCell ref="AF42:AG42"/>
    <mergeCell ref="AJ43:AK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X43:Y43"/>
    <mergeCell ref="Z43:AA43"/>
    <mergeCell ref="AB43:AC43"/>
    <mergeCell ref="AD43:AE43"/>
    <mergeCell ref="AF43:AG43"/>
    <mergeCell ref="AH43:AI43"/>
    <mergeCell ref="A48:C48"/>
    <mergeCell ref="E48:F48"/>
    <mergeCell ref="G48:H48"/>
    <mergeCell ref="A49:C49"/>
    <mergeCell ref="E49:F49"/>
    <mergeCell ref="G49:H49"/>
    <mergeCell ref="AH44:AI44"/>
    <mergeCell ref="AJ44:AK44"/>
    <mergeCell ref="E46:F46"/>
    <mergeCell ref="G46:H46"/>
    <mergeCell ref="A47:C47"/>
    <mergeCell ref="E47:F47"/>
    <mergeCell ref="G47:H47"/>
    <mergeCell ref="V44:W44"/>
    <mergeCell ref="X44:Y44"/>
    <mergeCell ref="Z44:AA44"/>
    <mergeCell ref="AB44:AC44"/>
    <mergeCell ref="AD44:AE44"/>
    <mergeCell ref="AF44:AG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2021-04-15T09:39:55Z</dcterms:created>
  <dcterms:modified xsi:type="dcterms:W3CDTF">2021-04-15T09:47:34Z</dcterms:modified>
</cp:coreProperties>
</file>