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codeName="ThisWorkbook" defaultThemeVersion="166925"/>
  <mc:AlternateContent xmlns:mc="http://schemas.openxmlformats.org/markup-compatibility/2006">
    <mc:Choice Requires="x15">
      <x15ac:absPath xmlns:x15ac="http://schemas.microsoft.com/office/spreadsheetml/2010/11/ac" url="C:\Users\stchoumbou\Desktop\"/>
    </mc:Choice>
  </mc:AlternateContent>
  <xr:revisionPtr revIDLastSave="0" documentId="13_ncr:1_{F0FE9B5D-2F06-4FCC-B808-DD3490FFE06D}" xr6:coauthVersionLast="47" xr6:coauthVersionMax="47" xr10:uidLastSave="{00000000-0000-0000-0000-000000000000}"/>
  <bookViews>
    <workbookView xWindow="-28920" yWindow="-12510" windowWidth="29040" windowHeight="15840" xr2:uid="{CE81CAAB-F37E-4CEB-B7A6-B2789CF93BAC}"/>
  </bookViews>
  <sheets>
    <sheet name="Calculs ratios" sheetId="1" r:id="rId1"/>
    <sheet name="Historisation seuils franchi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 i="1" l="1"/>
  <c r="I4" i="1"/>
  <c r="I5" i="1"/>
  <c r="I6" i="1"/>
  <c r="I7" i="1"/>
  <c r="I9" i="1"/>
  <c r="I10" i="1"/>
  <c r="I8" i="1"/>
  <c r="H30" i="1" a="1"/>
  <c r="H30" i="1" s="1"/>
  <c r="G30" i="1" a="1"/>
  <c r="G30" i="1" s="1"/>
  <c r="F30" i="1" a="1"/>
  <c r="F30" i="1" s="1"/>
  <c r="E30" i="1" a="1"/>
  <c r="E30" i="1" s="1"/>
  <c r="H29" i="1" a="1"/>
  <c r="H29" i="1" s="1"/>
  <c r="G29" i="1" a="1"/>
  <c r="G29" i="1" s="1"/>
  <c r="F29" i="1" a="1"/>
  <c r="F29" i="1" s="1"/>
  <c r="E29" i="1" a="1"/>
  <c r="E29" i="1" s="1"/>
  <c r="H28" i="1" a="1"/>
  <c r="H28" i="1" s="1"/>
  <c r="G28" i="1" a="1"/>
  <c r="G28" i="1" s="1"/>
  <c r="F28" i="1" a="1"/>
  <c r="F28" i="1" s="1"/>
  <c r="E28" i="1" a="1"/>
  <c r="E28" i="1" s="1"/>
  <c r="H27" i="1" a="1"/>
  <c r="H27" i="1" s="1"/>
  <c r="G27" i="1" a="1"/>
  <c r="G27" i="1" s="1"/>
  <c r="F27" i="1" a="1"/>
  <c r="F27" i="1" s="1"/>
  <c r="E27" i="1" a="1"/>
  <c r="E27" i="1" s="1"/>
  <c r="H26" i="1" a="1"/>
  <c r="H26" i="1" s="1"/>
  <c r="G26" i="1" a="1"/>
  <c r="G26" i="1" s="1"/>
  <c r="F26" i="1" a="1"/>
  <c r="F26" i="1" s="1"/>
  <c r="E26" i="1" a="1"/>
  <c r="E26" i="1" s="1"/>
  <c r="H25" i="1" a="1"/>
  <c r="H25" i="1" s="1"/>
  <c r="G25" i="1" a="1"/>
  <c r="G25" i="1" s="1"/>
  <c r="F25" i="1" a="1"/>
  <c r="F25" i="1" s="1"/>
  <c r="E25" i="1" a="1"/>
  <c r="E25" i="1" s="1"/>
  <c r="H24" i="1" a="1"/>
  <c r="H24" i="1" s="1"/>
  <c r="G24" i="1" a="1"/>
  <c r="G24" i="1" s="1"/>
  <c r="F24" i="1" a="1"/>
  <c r="F24" i="1" s="1"/>
  <c r="E24" i="1" a="1"/>
  <c r="E24" i="1" s="1"/>
  <c r="H23" i="1" a="1"/>
  <c r="H23" i="1" s="1"/>
  <c r="G23" i="1" a="1"/>
  <c r="G23" i="1" s="1"/>
  <c r="F23" i="1" a="1"/>
  <c r="F23" i="1" s="1"/>
  <c r="E23" i="1" a="1"/>
  <c r="E23" i="1" s="1"/>
  <c r="G10" i="1" a="1"/>
  <c r="G10" i="1" s="1"/>
  <c r="H10" i="1" a="1"/>
  <c r="H10" i="1" s="1"/>
  <c r="J10" i="1" s="1"/>
  <c r="E10" i="1" a="1"/>
  <c r="E10" i="1" s="1"/>
  <c r="F10" i="1" a="1"/>
  <c r="F10" i="1" s="1"/>
  <c r="J8" i="1"/>
  <c r="J9" i="1"/>
  <c r="G9" i="1" a="1"/>
  <c r="G9" i="1" s="1"/>
  <c r="H9" i="1" a="1"/>
  <c r="H9" i="1" s="1"/>
  <c r="E9" i="1" a="1"/>
  <c r="E9" i="1" s="1"/>
  <c r="F9" i="1" a="1"/>
  <c r="F9" i="1" s="1"/>
  <c r="G8" i="1" a="1"/>
  <c r="G8" i="1" s="1"/>
  <c r="H8" i="1" a="1"/>
  <c r="H8" i="1" s="1"/>
  <c r="E8" i="1" a="1"/>
  <c r="E8" i="1" s="1"/>
  <c r="F8" i="1" a="1"/>
  <c r="F8" i="1" s="1"/>
  <c r="G4" i="1" a="1"/>
  <c r="G4" i="1" s="1"/>
  <c r="H4" i="1" a="1"/>
  <c r="H4" i="1" s="1"/>
  <c r="G5" i="1" a="1"/>
  <c r="G5" i="1" s="1"/>
  <c r="H5" i="1" a="1"/>
  <c r="H5" i="1" s="1"/>
  <c r="G6" i="1" a="1"/>
  <c r="G6" i="1" s="1"/>
  <c r="H6" i="1" a="1"/>
  <c r="H6" i="1" s="1"/>
  <c r="G7" i="1" a="1"/>
  <c r="G7" i="1" s="1"/>
  <c r="H7" i="1" a="1"/>
  <c r="H7" i="1" s="1"/>
  <c r="H3" i="1" a="1"/>
  <c r="H3" i="1" s="1"/>
  <c r="G3" i="1" a="1"/>
  <c r="G3" i="1" s="1"/>
  <c r="F4" i="1" l="1" a="1"/>
  <c r="F4" i="1" s="1"/>
  <c r="J4" i="1" s="1"/>
  <c r="F5" i="1" a="1"/>
  <c r="F5" i="1" s="1"/>
  <c r="J5" i="1" s="1"/>
  <c r="F6" i="1" a="1"/>
  <c r="F6" i="1" s="1"/>
  <c r="J6" i="1" s="1"/>
  <c r="F7" i="1" a="1"/>
  <c r="F7" i="1" s="1"/>
  <c r="J7" i="1" s="1"/>
  <c r="E4" i="1" a="1"/>
  <c r="E4" i="1" s="1"/>
  <c r="E5" i="1" a="1"/>
  <c r="E5" i="1" s="1"/>
  <c r="E6" i="1" a="1"/>
  <c r="E6" i="1" s="1"/>
  <c r="E7" i="1" a="1"/>
  <c r="E7" i="1" s="1"/>
  <c r="F3" i="1" a="1"/>
  <c r="F3" i="1" s="1"/>
  <c r="J3" i="1" s="1"/>
  <c r="E3" i="1" a="1"/>
  <c r="E3"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<sst xmlns="http://schemas.openxmlformats.org/spreadsheetml/2006/main" count="70" uniqueCount="32">
  <si>
    <t>Nom</t>
  </si>
  <si>
    <t>Groupe</t>
  </si>
  <si>
    <t>Base ratios</t>
  </si>
  <si>
    <t>France</t>
  </si>
  <si>
    <t>B</t>
  </si>
  <si>
    <t>Croatie</t>
  </si>
  <si>
    <t>C</t>
  </si>
  <si>
    <t>A</t>
  </si>
  <si>
    <t>Belgique</t>
  </si>
  <si>
    <t>Uruguay</t>
  </si>
  <si>
    <t>Argentine</t>
  </si>
  <si>
    <t>D</t>
  </si>
  <si>
    <t>E</t>
  </si>
  <si>
    <t>F</t>
  </si>
  <si>
    <t>Groupes</t>
  </si>
  <si>
    <t>Dépassement inf</t>
  </si>
  <si>
    <t>Ratio aujourd'hui</t>
  </si>
  <si>
    <t>Ratio veille</t>
  </si>
  <si>
    <t>Dépassement sup</t>
  </si>
  <si>
    <t>Franchissement inf</t>
  </si>
  <si>
    <t>Franchissement Sup</t>
  </si>
  <si>
    <t>Ratio inf Veille</t>
  </si>
  <si>
    <t>Ratio sup Veille</t>
  </si>
  <si>
    <t>Ratio inf Auj</t>
  </si>
  <si>
    <t>Ratio sup Auj</t>
  </si>
  <si>
    <t>Alerte (!)</t>
  </si>
  <si>
    <t>Bresil</t>
  </si>
  <si>
    <t>Chine</t>
  </si>
  <si>
    <t>Japon</t>
  </si>
  <si>
    <t xml:space="preserve">Franchissement </t>
  </si>
  <si>
    <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</si>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</sst>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7" tint="0.39997558519241921"/>
        <bgColor indexed="64"/>
      </patternFill>
    </fill>
    <fill>
      <patternFill patternType="solid">
        <fgColor theme="5" tint="0.39997558519241921"/>
        <bgColor indexed="64"/>
      </patternFill>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7">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0" xfId="0" quotePrefix="1"/>
    <xf numFmtId="0" fontId="0" fillId="0" borderId="0" xfId="0" applyFill="1"/>
    <xf numFmtId="0" fontId="0" fillId="2" borderId="0" xfId="0" applyFill="1"/>
    <xf numFmtId="0" fontId="0" fillId="3" borderId="0" xfId="0" applyFill="1"/>
    <xf numFmtId="0" fontId="0" fillId="4" borderId="0" xfId="0" applyFill="1"/>
    <xf numFmtId="0" fontId="0" fillId="0" borderId="0" xfId="0" applyAlignment="1">
      <alignment horizontal="center"/>
    </xf>
    <xf numFmtId="0" fontId="0" fillId="0" borderId="0" xfId="0" applyFill="1" applyAlignment="1">
      <alignment horizontal="center"/>
    </xf>
  </cellXfs>
  <cellStyles count="1">
    <cellStyle name="Normal" xfId="0" builtinId="0"/>
  </cellStyles>
  <dxfs count="0"/>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190499</xdr:colOff>
      <xdr:row>12</xdr:row>
      <xdr:rowOff>44450</xdr:rowOff>
    </xdr:from>
    <xdr:to>
      <xdr:col>12</xdr:col>
      <xdr:colOff>71437</xdr:colOff>
      <xdr:row>20</xdr:row>
      <xdr:rowOff>35719</xdr:rowOff>
    </xdr:to>
    <xdr:sp macro="" textlink="">
      <xdr:nvSpPr>
        <xdr:cNvPr id="2" name="ZoneTexte 1">
          <a:extLst>
            <a:ext uri="{FF2B5EF4-FFF2-40B4-BE49-F238E27FC236}">
              <a16:creationId xmlns:a16="http://schemas.microsoft.com/office/drawing/2014/main" id="{B1EB5F65-F45F-4C44-9AB4-0A2F779FE9B9}"/>
            </a:ext>
          </a:extLst>
        </xdr:cNvPr>
        <xdr:cNvSpPr txBox="1"/>
      </xdr:nvSpPr>
      <xdr:spPr>
        <a:xfrm>
          <a:off x="2428874" y="2187575"/>
          <a:ext cx="8393907" cy="14200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En effet je  voudrais pouvoir jumeler les colonnes "I"</a:t>
          </a:r>
          <a:r>
            <a:rPr lang="fr-FR" sz="1400" baseline="0"/>
            <a:t> et "J" et que les résultats des deux colonnes apparaissent dans une seule comme dans le tableau ci-dessous (en faisant apparaitre en priorité les nombres sur les points d'exclamation lorsque sur une ligne j'ai par exemple un nombre en colonne "I" et un point d'excamation en colonne "J" ).                                                                                                                            </a:t>
          </a:r>
        </a:p>
        <a:p>
          <a:r>
            <a:rPr lang="fr-FR" sz="1400" baseline="0"/>
            <a:t>J'ai essayé de le faire avec la fonction "ou" mais ça me met #valeurs </a:t>
          </a:r>
          <a:endParaRPr lang="fr-FR" sz="14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CC4F9-E7A2-4B4C-8BC9-1E2F212851DA}">
  <sheetPr codeName="Feuil1"/>
  <dimension ref="A1:T30"/>
  <sheetViews>
    <sheetView tabSelected="1" zoomScale="80" zoomScaleNormal="80" workbookViewId="0">
      <selection activeCell="I31" sqref="I31"/>
    </sheetView>
  </sheetViews>
  <sheetFormatPr baseColWidth="10" defaultRowHeight="14.5" x14ac:dyDescent="0.35"/>
  <cols>
    <col min="3" max="3" width="10.26953125" bestFit="1" customWidth="1"/>
    <col min="4" max="4" width="15.54296875" bestFit="1" customWidth="1"/>
    <col min="5" max="5" width="13.1796875" bestFit="1" customWidth="1"/>
    <col min="6" max="6" width="13.7265625" bestFit="1" customWidth="1"/>
    <col min="7" max="7" width="11.1796875" bestFit="1" customWidth="1"/>
    <col min="8" max="8" width="11.81640625" bestFit="1" customWidth="1"/>
    <col min="9" max="9" width="16.7265625" style="15" bestFit="1" customWidth="1"/>
    <col min="10" max="10" width="17.54296875" style="15" bestFit="1" customWidth="1"/>
  </cols>
  <sheetData>
    <row r="1" spans="1:20" x14ac:dyDescent="0.35">
      <c r="E1" t="s">
        <v>25</v>
      </c>
      <c r="F1">
        <v>0.25</v>
      </c>
    </row>
    <row r="2" spans="1:20" x14ac:dyDescent="0.35">
      <c r="A2" t="s">
        <v>0</v>
      </c>
      <c r="B2" t="s">
        <v>1</v>
      </c>
      <c r="C2" s="13" t="s">
        <v>17</v>
      </c>
      <c r="D2" s="14" t="s">
        <v>16</v>
      </c>
      <c r="E2" s="13" t="s">
        <v>21</v>
      </c>
      <c r="F2" s="13" t="s">
        <v>22</v>
      </c>
      <c r="G2" s="14" t="s">
        <v>23</v>
      </c>
      <c r="H2" s="14" t="s">
        <v>24</v>
      </c>
      <c r="I2" s="15" t="s">
        <v>19</v>
      </c>
      <c r="J2" s="15" t="s">
        <v>20</v>
      </c>
      <c r="L2" s="1" t="s">
        <v>2</v>
      </c>
      <c r="M2" s="2"/>
      <c r="N2" s="2"/>
      <c r="O2" s="2"/>
      <c r="P2" s="2"/>
      <c r="Q2" s="2"/>
      <c r="R2" s="2"/>
      <c r="S2" s="2"/>
      <c r="T2" s="3"/>
    </row>
    <row r="3" spans="1:20" x14ac:dyDescent="0.35">
      <c r="A3" t="s">
        <v>3</v>
      </c>
      <c r="B3" s="11" t="s">
        <v>4</v>
      </c>
      <c r="C3" s="11">
        <v>12.5</v>
      </c>
      <c r="D3" s="11">
        <v>13.8</v>
      </c>
      <c r="E3" cm="1">
        <f t="array" ref="E3">_xlfn.AGGREGATE(14,4,IF((L$4:L$9=B3)*(M$4:T$9&lt;=C3),M$4:T$9),1)</f>
        <v>10</v>
      </c>
      <c r="F3" cm="1">
        <f t="array" ref="F3">_xlfn.AGGREGATE(15,4,IF((L$4:L$9=B3)*(M$4:T$9&gt;=C3),M$4:T$9),1)</f>
        <v>13</v>
      </c>
      <c r="G3" cm="1">
        <f t="array" ref="G3">_xlfn.AGGREGATE(14,4,IF((L$4:L$9=B3)*(M$4:T$9&lt;=D3),M$4:T$9),1)</f>
        <v>13</v>
      </c>
      <c r="H3" cm="1">
        <f t="array" ref="H3">_xlfn.AGGREGATE(15,4,IF((L$4:L$9=B3)*(M$4:T$9&gt;=D3),M$4:T$9),1)</f>
        <v>16</v>
      </c>
      <c r="I3" s="16" t="str">
        <f t="shared" ref="I3:I7" si="0">IF(OR($D3&lt;$E3,$D3&lt;$G3),$D3,IF(AND($G3&lt;&gt;0,$D3&lt;=$G3+$F$1),"!",""))</f>
        <v/>
      </c>
      <c r="J3" s="16">
        <f>IF(OR($D3&gt;$F3,$D3&gt;$H3),$D3,IF($D3&gt;$H3-$F$1,"!",""))</f>
        <v>13.8</v>
      </c>
      <c r="L3" s="4" t="s">
        <v>14</v>
      </c>
      <c r="M3" s="5"/>
      <c r="N3" s="5"/>
      <c r="O3" s="5"/>
      <c r="P3" s="5"/>
      <c r="Q3" s="5"/>
      <c r="R3" s="5"/>
      <c r="S3" s="5"/>
      <c r="T3" s="6"/>
    </row>
    <row r="4" spans="1:20" x14ac:dyDescent="0.35">
      <c r="A4" t="s">
        <v>5</v>
      </c>
      <c r="B4" t="s">
        <v>6</v>
      </c>
      <c r="C4" s="11">
        <v>10</v>
      </c>
      <c r="D4" s="11">
        <v>8.8000000000000007</v>
      </c>
      <c r="E4" cm="1">
        <f t="array" ref="E4">_xlfn.AGGREGATE(14,4,IF((L$4:L$9=B4)*(M$4:T$9&lt;=C4),M$4:T$9),1)</f>
        <v>9</v>
      </c>
      <c r="F4" cm="1">
        <f t="array" ref="F4">_xlfn.AGGREGATE(15,4,IF((L$4:L$9=B4)*(M$4:T$9&gt;=C4),M$4:T$9),1)</f>
        <v>11</v>
      </c>
      <c r="G4" cm="1">
        <f t="array" ref="G4">_xlfn.AGGREGATE(14,4,IF((L$4:L$9=B4)*(M$4:T$9&lt;=D4),M$4:T$9),1)</f>
        <v>7</v>
      </c>
      <c r="H4" cm="1">
        <f t="array" ref="H4">_xlfn.AGGREGATE(15,4,IF((L$4:L$9=B4)*(M$4:T$9&gt;=D4),M$4:T$9),1)</f>
        <v>9</v>
      </c>
      <c r="I4" s="16">
        <f t="shared" si="0"/>
        <v>8.8000000000000007</v>
      </c>
      <c r="J4" s="16" t="str">
        <f t="shared" ref="J4:J10" si="1">IF(OR($D4&gt;$F4,$D4&gt;$H4),$D4,IF($D4&gt;$H4-$F$1,"!",""))</f>
        <v>!</v>
      </c>
      <c r="L4" s="1" t="s">
        <v>7</v>
      </c>
      <c r="M4" s="2">
        <v>0</v>
      </c>
      <c r="N4" s="2">
        <v>3</v>
      </c>
      <c r="O4" s="2">
        <v>5</v>
      </c>
      <c r="P4" s="2">
        <v>10</v>
      </c>
      <c r="Q4" s="2">
        <v>15</v>
      </c>
      <c r="R4" s="2">
        <v>20</v>
      </c>
      <c r="S4" s="2">
        <v>25</v>
      </c>
      <c r="T4" s="3">
        <v>30</v>
      </c>
    </row>
    <row r="5" spans="1:20" x14ac:dyDescent="0.35">
      <c r="A5" t="s">
        <v>8</v>
      </c>
      <c r="B5" t="s">
        <v>4</v>
      </c>
      <c r="C5" s="11">
        <v>6.7</v>
      </c>
      <c r="D5" s="11">
        <v>7</v>
      </c>
      <c r="E5" cm="1">
        <f t="array" ref="E5">_xlfn.AGGREGATE(14,4,IF((L$4:L$9=B5)*(M$4:T$9&lt;=C5),M$4:T$9),1)</f>
        <v>5</v>
      </c>
      <c r="F5" cm="1">
        <f t="array" ref="F5">_xlfn.AGGREGATE(15,4,IF((L$4:L$9=B5)*(M$4:T$9&gt;=C5),M$4:T$9),1)</f>
        <v>10</v>
      </c>
      <c r="G5" cm="1">
        <f t="array" ref="G5">_xlfn.AGGREGATE(14,4,IF((L$4:L$9=B5)*(M$4:T$9&lt;=D5),M$4:T$9),1)</f>
        <v>5</v>
      </c>
      <c r="H5" cm="1">
        <f t="array" ref="H5">_xlfn.AGGREGATE(15,4,IF((L$4:L$9=B5)*(M$4:T$9&gt;=D5),M$4:T$9),1)</f>
        <v>10</v>
      </c>
      <c r="I5" s="16" t="str">
        <f t="shared" si="0"/>
        <v/>
      </c>
      <c r="J5" s="16" t="str">
        <f t="shared" si="1"/>
        <v/>
      </c>
      <c r="L5" s="5" t="s">
        <v>4</v>
      </c>
      <c r="M5" s="5">
        <v>0</v>
      </c>
      <c r="N5" s="5">
        <v>5</v>
      </c>
      <c r="O5" s="5">
        <v>10</v>
      </c>
      <c r="P5" s="5">
        <v>13</v>
      </c>
      <c r="Q5" s="5">
        <v>16</v>
      </c>
      <c r="R5" s="5">
        <v>19</v>
      </c>
      <c r="S5" s="5">
        <v>22</v>
      </c>
      <c r="T5" s="6">
        <v>25</v>
      </c>
    </row>
    <row r="6" spans="1:20" x14ac:dyDescent="0.35">
      <c r="A6" t="s">
        <v>9</v>
      </c>
      <c r="B6" t="s">
        <v>4</v>
      </c>
      <c r="C6" s="11">
        <v>17</v>
      </c>
      <c r="D6" s="11">
        <v>18.989999999999998</v>
      </c>
      <c r="E6" cm="1">
        <f t="array" ref="E6">_xlfn.AGGREGATE(14,4,IF((L$4:L$9=B6)*(M$4:T$9&lt;=C6),M$4:T$9),1)</f>
        <v>16</v>
      </c>
      <c r="F6" cm="1">
        <f t="array" ref="F6">_xlfn.AGGREGATE(15,4,IF((L$4:L$9=B6)*(M$4:T$9&gt;=C6),M$4:T$9),1)</f>
        <v>19</v>
      </c>
      <c r="G6" cm="1">
        <f t="array" ref="G6">_xlfn.AGGREGATE(14,4,IF((L$4:L$9=B6)*(M$4:T$9&lt;=D6),M$4:T$9),1)</f>
        <v>16</v>
      </c>
      <c r="H6" cm="1">
        <f t="array" ref="H6">_xlfn.AGGREGATE(15,4,IF((L$4:L$9=B6)*(M$4:T$9&gt;=D6),M$4:T$9),1)</f>
        <v>19</v>
      </c>
      <c r="I6" s="16" t="str">
        <f t="shared" si="0"/>
        <v/>
      </c>
      <c r="J6" s="16" t="str">
        <f t="shared" si="1"/>
        <v>!</v>
      </c>
      <c r="L6" s="4" t="s">
        <v>6</v>
      </c>
      <c r="M6" s="5">
        <v>0</v>
      </c>
      <c r="N6" s="5">
        <v>5</v>
      </c>
      <c r="O6" s="5">
        <v>7</v>
      </c>
      <c r="P6" s="5">
        <v>9</v>
      </c>
      <c r="Q6" s="5">
        <v>11</v>
      </c>
      <c r="R6" s="5">
        <v>13</v>
      </c>
      <c r="S6" s="5">
        <v>15</v>
      </c>
      <c r="T6" s="6">
        <v>17</v>
      </c>
    </row>
    <row r="7" spans="1:20" x14ac:dyDescent="0.35">
      <c r="A7" t="s">
        <v>10</v>
      </c>
      <c r="B7" t="s">
        <v>7</v>
      </c>
      <c r="C7" s="11">
        <v>0</v>
      </c>
      <c r="D7" s="11">
        <v>3.9</v>
      </c>
      <c r="E7" cm="1">
        <f t="array" ref="E7">_xlfn.AGGREGATE(14,4,IF((L$4:L$9=B7)*(M$4:T$9&lt;=C7),M$4:T$9),1)</f>
        <v>0</v>
      </c>
      <c r="F7" cm="1">
        <f t="array" ref="F7">_xlfn.AGGREGATE(15,4,IF((L$4:L$9=B7)*(M$4:T$9&gt;=C7),M$4:T$9),1)</f>
        <v>0</v>
      </c>
      <c r="G7" cm="1">
        <f t="array" ref="G7">_xlfn.AGGREGATE(14,4,IF((L$4:L$9=B7)*(M$4:T$9&lt;=D7),M$4:T$9),1)</f>
        <v>3</v>
      </c>
      <c r="H7" cm="1">
        <f t="array" ref="H7">_xlfn.AGGREGATE(15,4,IF((L$4:L$9=B7)*(M$4:T$9&gt;=D7),M$4:T$9),1)</f>
        <v>5</v>
      </c>
      <c r="I7" s="16" t="str">
        <f t="shared" si="0"/>
        <v/>
      </c>
      <c r="J7" s="16">
        <f t="shared" si="1"/>
        <v>3.9</v>
      </c>
      <c r="L7" s="4" t="s">
        <v>11</v>
      </c>
      <c r="M7" s="5">
        <v>0</v>
      </c>
      <c r="N7" s="5">
        <v>3</v>
      </c>
      <c r="O7" s="5">
        <v>5</v>
      </c>
      <c r="P7" s="5">
        <v>8</v>
      </c>
      <c r="Q7" s="5">
        <v>11</v>
      </c>
      <c r="R7" s="5">
        <v>14</v>
      </c>
      <c r="S7" s="5">
        <v>17</v>
      </c>
      <c r="T7" s="6">
        <v>20</v>
      </c>
    </row>
    <row r="8" spans="1:20" x14ac:dyDescent="0.35">
      <c r="A8" t="s">
        <v>26</v>
      </c>
      <c r="B8" t="s">
        <v>13</v>
      </c>
      <c r="C8" s="11">
        <v>0</v>
      </c>
      <c r="D8" s="11">
        <v>0.01</v>
      </c>
      <c r="E8" cm="1">
        <f t="array" ref="E8">_xlfn.AGGREGATE(14,4,IF((L$4:L$9=B8)*(M$4:T$9&lt;=C8),M$4:T$9),1)</f>
        <v>0</v>
      </c>
      <c r="F8" cm="1">
        <f t="array" ref="F8">_xlfn.AGGREGATE(15,4,IF((L$4:L$9=B8)*(M$4:T$9&gt;=C8),M$4:T$9),1)</f>
        <v>0</v>
      </c>
      <c r="G8" cm="1">
        <f t="array" ref="G8">_xlfn.AGGREGATE(14,4,IF((L$4:L$9=B8)*(M$4:T$9&lt;=D8),M$4:T$9),1)</f>
        <v>0</v>
      </c>
      <c r="H8" cm="1">
        <f t="array" ref="H8">_xlfn.AGGREGATE(15,4,IF((L$4:L$9=B8)*(M$4:T$9&gt;=D8),M$4:T$9),1)</f>
        <v>1</v>
      </c>
      <c r="I8" s="16" t="str">
        <f>IF(OR($D8&lt;$E8,$D8&lt;$G8),$D8,IF(AND($G8&lt;&gt;0,$D8&lt;=$G8+$F$1),"!",""))</f>
        <v/>
      </c>
      <c r="J8" s="16">
        <f t="shared" si="1"/>
        <v>0.01</v>
      </c>
      <c r="L8" s="4" t="s">
        <v>12</v>
      </c>
      <c r="M8" s="5">
        <v>0</v>
      </c>
      <c r="N8" s="5">
        <v>3</v>
      </c>
      <c r="O8" s="5">
        <v>5</v>
      </c>
      <c r="P8" s="5">
        <v>10</v>
      </c>
      <c r="Q8" s="5">
        <v>15</v>
      </c>
      <c r="R8" s="5">
        <v>20</v>
      </c>
      <c r="S8" s="5">
        <v>25</v>
      </c>
      <c r="T8" s="6">
        <v>30</v>
      </c>
    </row>
    <row r="9" spans="1:20" x14ac:dyDescent="0.35">
      <c r="A9" t="s">
        <v>27</v>
      </c>
      <c r="B9" t="s">
        <v>11</v>
      </c>
      <c r="C9" s="11">
        <v>0.05</v>
      </c>
      <c r="D9" s="11">
        <v>5.2999999999999999E-2</v>
      </c>
      <c r="E9" cm="1">
        <f t="array" ref="E9">_xlfn.AGGREGATE(14,4,IF((L$4:L$9=B9)*(M$4:T$9&lt;=C9),M$4:T$9),1)</f>
        <v>0</v>
      </c>
      <c r="F9" s="10" cm="1">
        <f t="array" ref="F9">_xlfn.AGGREGATE(15,4,IF((L$4:L$9=B9)*(M$4:T$9&gt;=C9),M$4:T$9),1)</f>
        <v>3</v>
      </c>
      <c r="G9" s="10" cm="1">
        <f t="array" ref="G9">_xlfn.AGGREGATE(14,4,IF((L$4:L$9=B9)*(M$4:T$9&lt;=D9),M$4:T$9),1)</f>
        <v>0</v>
      </c>
      <c r="H9" s="10" cm="1">
        <f t="array" ref="H9">_xlfn.AGGREGATE(15,4,IF((L$4:L$9=B9)*(M$4:T$9&gt;=D9),M$4:T$9),1)</f>
        <v>3</v>
      </c>
      <c r="I9" s="16" t="str">
        <f t="shared" ref="I9:I10" si="2">IF(OR($D9&lt;$E9,$D9&lt;$G9),$D9,IF(AND($G9&lt;&gt;0,$D9&lt;=$G9+$F$1),"!",""))</f>
        <v/>
      </c>
      <c r="J9" s="16" t="str">
        <f t="shared" si="1"/>
        <v/>
      </c>
      <c r="L9" s="7" t="s">
        <v>13</v>
      </c>
      <c r="M9" s="8">
        <v>0</v>
      </c>
      <c r="N9" s="8">
        <v>1</v>
      </c>
      <c r="O9" s="8">
        <v>3</v>
      </c>
      <c r="P9" s="8">
        <v>5</v>
      </c>
      <c r="Q9" s="8">
        <v>10</v>
      </c>
      <c r="R9" s="8">
        <v>15</v>
      </c>
      <c r="S9" s="8">
        <v>25</v>
      </c>
      <c r="T9" s="9"/>
    </row>
    <row r="10" spans="1:20" x14ac:dyDescent="0.35">
      <c r="A10" t="s">
        <v>28</v>
      </c>
      <c r="B10" t="s">
        <v>12</v>
      </c>
      <c r="C10" s="11">
        <v>10.013</v>
      </c>
      <c r="D10" s="11">
        <v>10.11</v>
      </c>
      <c r="E10" cm="1">
        <f t="array" ref="E10">_xlfn.AGGREGATE(14,4,IF((L$4:L$9=B10)*(M$4:T$9&lt;=C10),M$4:T$9),1)</f>
        <v>10</v>
      </c>
      <c r="F10" cm="1">
        <f t="array" ref="F10">_xlfn.AGGREGATE(15,4,IF((L$4:L$9=B10)*(M$4:T$9&gt;=C10),M$4:T$9),1)</f>
        <v>15</v>
      </c>
      <c r="G10" cm="1">
        <f t="array" ref="G10">_xlfn.AGGREGATE(14,4,IF((L$4:L$9=B10)*(M$4:T$9&lt;=D10),M$4:T$9),1)</f>
        <v>10</v>
      </c>
      <c r="H10" cm="1">
        <f t="array" ref="H10">_xlfn.AGGREGATE(15,4,IF((L$4:L$9=B10)*(M$4:T$9&gt;=D10),M$4:T$9),1)</f>
        <v>15</v>
      </c>
      <c r="I10" s="16" t="str">
        <f t="shared" si="2"/>
        <v>!</v>
      </c>
      <c r="J10" s="16" t="str">
        <f t="shared" si="1"/>
        <v/>
      </c>
    </row>
    <row r="22" spans="1:10" x14ac:dyDescent="0.35">
      <c r="A22" t="s">
        <v>0</v>
      </c>
      <c r="B22" t="s">
        <v>1</v>
      </c>
      <c r="C22" s="13" t="s">
        <v>17</v>
      </c>
      <c r="D22" s="14" t="s">
        <v>16</v>
      </c>
      <c r="E22" s="13" t="s">
        <v>21</v>
      </c>
      <c r="F22" s="13" t="s">
        <v>22</v>
      </c>
      <c r="G22" s="14" t="s">
        <v>23</v>
      </c>
      <c r="H22" s="14" t="s">
        <v>24</v>
      </c>
      <c r="I22" s="15" t="s">
        <v>29</v>
      </c>
      <c r="J22" s="16"/>
    </row>
    <row r="23" spans="1:10" x14ac:dyDescent="0.35">
      <c r="A23" t="s">
        <v>3</v>
      </c>
      <c r="B23" s="11" t="s">
        <v>4</v>
      </c>
      <c r="C23" s="11">
        <v>12.5</v>
      </c>
      <c r="D23" s="11">
        <v>13.8</v>
      </c>
      <c r="E23" cm="1">
        <f t="array" ref="E23">_xlfn.AGGREGATE(14,4,IF((L$4:L$9=B23)*(M$4:T$9&lt;=C23),M$4:T$9),1)</f>
        <v>10</v>
      </c>
      <c r="F23" cm="1">
        <f t="array" ref="F23">_xlfn.AGGREGATE(15,4,IF((L$4:L$9=B23)*(M$4:T$9&gt;=C23),M$4:T$9),1)</f>
        <v>13</v>
      </c>
      <c r="G23" cm="1">
        <f t="array" ref="G23">_xlfn.AGGREGATE(14,4,IF((L$4:L$9=B23)*(M$4:T$9&lt;=D23),M$4:T$9),1)</f>
        <v>13</v>
      </c>
      <c r="H23" cm="1">
        <f t="array" ref="H23">_xlfn.AGGREGATE(15,4,IF((L$4:L$9=B23)*(M$4:T$9&gt;=D23),M$4:T$9),1)</f>
        <v>16</v>
      </c>
      <c r="I23" s="15">
        <v>13.8</v>
      </c>
      <c r="J23" s="16"/>
    </row>
    <row r="24" spans="1:10" x14ac:dyDescent="0.35">
      <c r="A24" t="s">
        <v>5</v>
      </c>
      <c r="B24" t="s">
        <v>6</v>
      </c>
      <c r="C24" s="11">
        <v>10</v>
      </c>
      <c r="D24" s="11">
        <v>8.8000000000000007</v>
      </c>
      <c r="E24" cm="1">
        <f t="array" ref="E24">_xlfn.AGGREGATE(14,4,IF((L$4:L$9=B24)*(M$4:T$9&lt;=C24),M$4:T$9),1)</f>
        <v>9</v>
      </c>
      <c r="F24" cm="1">
        <f t="array" ref="F24">_xlfn.AGGREGATE(15,4,IF((L$4:L$9=B24)*(M$4:T$9&gt;=C24),M$4:T$9),1)</f>
        <v>11</v>
      </c>
      <c r="G24" cm="1">
        <f t="array" ref="G24">_xlfn.AGGREGATE(14,4,IF((L$4:L$9=B24)*(M$4:T$9&lt;=D24),M$4:T$9),1)</f>
        <v>7</v>
      </c>
      <c r="H24" cm="1">
        <f t="array" ref="H24">_xlfn.AGGREGATE(15,4,IF((L$4:L$9=B24)*(M$4:T$9&gt;=D24),M$4:T$9),1)</f>
        <v>9</v>
      </c>
      <c r="I24" s="16">
        <v>8.8000000000000007</v>
      </c>
      <c r="J24" s="16"/>
    </row>
    <row r="25" spans="1:10" x14ac:dyDescent="0.35">
      <c r="A25" t="s">
        <v>8</v>
      </c>
      <c r="B25" t="s">
        <v>4</v>
      </c>
      <c r="C25" s="11">
        <v>6.7</v>
      </c>
      <c r="D25" s="11">
        <v>7</v>
      </c>
      <c r="E25" cm="1">
        <f t="array" ref="E25">_xlfn.AGGREGATE(14,4,IF((L$4:L$9=B25)*(M$4:T$9&lt;=C25),M$4:T$9),1)</f>
        <v>5</v>
      </c>
      <c r="F25" cm="1">
        <f t="array" ref="F25">_xlfn.AGGREGATE(15,4,IF((L$4:L$9=B25)*(M$4:T$9&gt;=C25),M$4:T$9),1)</f>
        <v>10</v>
      </c>
      <c r="G25" cm="1">
        <f t="array" ref="G25">_xlfn.AGGREGATE(14,4,IF((L$4:L$9=B25)*(M$4:T$9&lt;=D25),M$4:T$9),1)</f>
        <v>5</v>
      </c>
      <c r="H25" cm="1">
        <f t="array" ref="H25">_xlfn.AGGREGATE(15,4,IF((L$4:L$9=B25)*(M$4:T$9&gt;=D25),M$4:T$9),1)</f>
        <v>10</v>
      </c>
      <c r="I25" s="16" t="s">
        <v>31</v>
      </c>
      <c r="J25" s="16"/>
    </row>
    <row r="26" spans="1:10" x14ac:dyDescent="0.35">
      <c r="A26" t="s">
        <v>9</v>
      </c>
      <c r="B26" t="s">
        <v>4</v>
      </c>
      <c r="C26" s="11">
        <v>17</v>
      </c>
      <c r="D26" s="11">
        <v>18.989999999999998</v>
      </c>
      <c r="E26" cm="1">
        <f t="array" ref="E26">_xlfn.AGGREGATE(14,4,IF((L$4:L$9=B26)*(M$4:T$9&lt;=C26),M$4:T$9),1)</f>
        <v>16</v>
      </c>
      <c r="F26" cm="1">
        <f t="array" ref="F26">_xlfn.AGGREGATE(15,4,IF((L$4:L$9=B26)*(M$4:T$9&gt;=C26),M$4:T$9),1)</f>
        <v>19</v>
      </c>
      <c r="G26" cm="1">
        <f t="array" ref="G26">_xlfn.AGGREGATE(14,4,IF((L$4:L$9=B26)*(M$4:T$9&lt;=D26),M$4:T$9),1)</f>
        <v>16</v>
      </c>
      <c r="H26" cm="1">
        <f t="array" ref="H26">_xlfn.AGGREGATE(15,4,IF((L$4:L$9=B26)*(M$4:T$9&gt;=D26),M$4:T$9),1)</f>
        <v>19</v>
      </c>
      <c r="I26" s="16" t="s">
        <v>30</v>
      </c>
      <c r="J26" s="16"/>
    </row>
    <row r="27" spans="1:10" x14ac:dyDescent="0.35">
      <c r="A27" t="s">
        <v>10</v>
      </c>
      <c r="B27" t="s">
        <v>7</v>
      </c>
      <c r="C27" s="11">
        <v>0</v>
      </c>
      <c r="D27" s="11">
        <v>3.9</v>
      </c>
      <c r="E27" cm="1">
        <f t="array" ref="E27">_xlfn.AGGREGATE(14,4,IF((L$4:L$9=B27)*(M$4:T$9&lt;=C27),M$4:T$9),1)</f>
        <v>0</v>
      </c>
      <c r="F27" cm="1">
        <f t="array" ref="F27">_xlfn.AGGREGATE(15,4,IF((L$4:L$9=B27)*(M$4:T$9&gt;=C27),M$4:T$9),1)</f>
        <v>0</v>
      </c>
      <c r="G27" cm="1">
        <f t="array" ref="G27">_xlfn.AGGREGATE(14,4,IF((L$4:L$9=B27)*(M$4:T$9&lt;=D27),M$4:T$9),1)</f>
        <v>3</v>
      </c>
      <c r="H27" cm="1">
        <f t="array" ref="H27">_xlfn.AGGREGATE(15,4,IF((L$4:L$9=B27)*(M$4:T$9&gt;=D27),M$4:T$9),1)</f>
        <v>5</v>
      </c>
      <c r="I27" s="15">
        <v>3.9</v>
      </c>
      <c r="J27" s="16"/>
    </row>
    <row r="28" spans="1:10" x14ac:dyDescent="0.35">
      <c r="A28" t="s">
        <v>26</v>
      </c>
      <c r="B28" t="s">
        <v>13</v>
      </c>
      <c r="C28" s="11">
        <v>0</v>
      </c>
      <c r="D28" s="11">
        <v>0.01</v>
      </c>
      <c r="E28" cm="1">
        <f t="array" ref="E28">_xlfn.AGGREGATE(14,4,IF((L$4:L$9=B28)*(M$4:T$9&lt;=C28),M$4:T$9),1)</f>
        <v>0</v>
      </c>
      <c r="F28" cm="1">
        <f t="array" ref="F28">_xlfn.AGGREGATE(15,4,IF((L$4:L$9=B28)*(M$4:T$9&gt;=C28),M$4:T$9),1)</f>
        <v>0</v>
      </c>
      <c r="G28" cm="1">
        <f t="array" ref="G28">_xlfn.AGGREGATE(14,4,IF((L$4:L$9=B28)*(M$4:T$9&lt;=D28),M$4:T$9),1)</f>
        <v>0</v>
      </c>
      <c r="H28" cm="1">
        <f t="array" ref="H28">_xlfn.AGGREGATE(15,4,IF((L$4:L$9=B28)*(M$4:T$9&gt;=D28),M$4:T$9),1)</f>
        <v>1</v>
      </c>
      <c r="I28" s="15">
        <v>0.01</v>
      </c>
      <c r="J28" s="16"/>
    </row>
    <row r="29" spans="1:10" x14ac:dyDescent="0.35">
      <c r="A29" t="s">
        <v>27</v>
      </c>
      <c r="B29" t="s">
        <v>11</v>
      </c>
      <c r="C29" s="11">
        <v>0.05</v>
      </c>
      <c r="D29" s="11">
        <v>5.2999999999999999E-2</v>
      </c>
      <c r="E29" cm="1">
        <f t="array" ref="E29">_xlfn.AGGREGATE(14,4,IF((L$4:L$9=B29)*(M$4:T$9&lt;=C29),M$4:T$9),1)</f>
        <v>0</v>
      </c>
      <c r="F29" s="10" cm="1">
        <f t="array" ref="F29">_xlfn.AGGREGATE(15,4,IF((L$4:L$9=B29)*(M$4:T$9&gt;=C29),M$4:T$9),1)</f>
        <v>3</v>
      </c>
      <c r="G29" s="10" cm="1">
        <f t="array" ref="G29">_xlfn.AGGREGATE(14,4,IF((L$4:L$9=B29)*(M$4:T$9&lt;=D29),M$4:T$9),1)</f>
        <v>0</v>
      </c>
      <c r="H29" s="10" cm="1">
        <f t="array" ref="H29">_xlfn.AGGREGATE(15,4,IF((L$4:L$9=B29)*(M$4:T$9&gt;=D29),M$4:T$9),1)</f>
        <v>3</v>
      </c>
      <c r="I29" s="15" t="s">
        <v>31</v>
      </c>
    </row>
    <row r="30" spans="1:10" x14ac:dyDescent="0.35">
      <c r="A30" t="s">
        <v>28</v>
      </c>
      <c r="B30" t="s">
        <v>12</v>
      </c>
      <c r="C30" s="11">
        <v>10.013</v>
      </c>
      <c r="D30" s="11">
        <v>10.11</v>
      </c>
      <c r="E30" cm="1">
        <f t="array" ref="E30">_xlfn.AGGREGATE(14,4,IF((L$4:L$9=B30)*(M$4:T$9&lt;=C30),M$4:T$9),1)</f>
        <v>10</v>
      </c>
      <c r="F30" cm="1">
        <f t="array" ref="F30">_xlfn.AGGREGATE(15,4,IF((L$4:L$9=B30)*(M$4:T$9&gt;=C30),M$4:T$9),1)</f>
        <v>15</v>
      </c>
      <c r="G30" cm="1">
        <f t="array" ref="G30">_xlfn.AGGREGATE(14,4,IF((L$4:L$9=B30)*(M$4:T$9&lt;=D30),M$4:T$9),1)</f>
        <v>10</v>
      </c>
      <c r="H30" cm="1">
        <f t="array" ref="H30">_xlfn.AGGREGATE(15,4,IF((L$4:L$9=B30)*(M$4:T$9&gt;=D30),M$4:T$9),1)</f>
        <v>15</v>
      </c>
      <c r="I30" s="15" t="s">
        <v>30</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B8EA6-66B3-4348-B7B9-92018BCC727B}">
  <sheetPr codeName="Feuil2"/>
  <dimension ref="A1:C4"/>
  <sheetViews>
    <sheetView workbookViewId="0">
      <selection activeCell="B3" sqref="B3"/>
    </sheetView>
  </sheetViews>
  <sheetFormatPr baseColWidth="10" defaultRowHeight="14.5" x14ac:dyDescent="0.35"/>
  <cols>
    <col min="2" max="2" width="15.54296875" bestFit="1" customWidth="1"/>
    <col min="3" max="3" width="16.54296875" bestFit="1" customWidth="1"/>
  </cols>
  <sheetData>
    <row r="1" spans="1:3" x14ac:dyDescent="0.35">
      <c r="A1" t="s">
        <v>0</v>
      </c>
      <c r="B1" s="12" t="s">
        <v>15</v>
      </c>
      <c r="C1" s="12" t="s">
        <v>18</v>
      </c>
    </row>
    <row r="2" spans="1:3" x14ac:dyDescent="0.35">
      <c r="A2" t="s">
        <v>3</v>
      </c>
      <c r="C2">
        <v>13.3</v>
      </c>
    </row>
    <row r="3" spans="1:3" x14ac:dyDescent="0.35">
      <c r="A3" t="s">
        <v>5</v>
      </c>
      <c r="B3">
        <v>8.8000000000000007</v>
      </c>
    </row>
    <row r="4" spans="1:3" x14ac:dyDescent="0.35">
      <c r="A4" t="s">
        <v>10</v>
      </c>
      <c r="C4">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Calculs ratios</vt:lpstr>
      <vt:lpstr>Historisation seuils franchis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 TCHOUMBOU</dc:creator>
  <cp:lastModifiedBy>Steve TCHOUMBOU</cp:lastModifiedBy>
  <dcterms:created xsi:type="dcterms:W3CDTF">2021-04-28T15:18:10Z</dcterms:created>
  <dcterms:modified xsi:type="dcterms:W3CDTF">2021-06-10T14:31:57Z</dcterms:modified>
</cp:coreProperties>
</file>