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toir\Macro\"/>
    </mc:Choice>
  </mc:AlternateContent>
  <xr:revisionPtr revIDLastSave="0" documentId="13_ncr:1_{07AE384B-C4FC-41E0-92D1-377E8CB15C8F}" xr6:coauthVersionLast="45" xr6:coauthVersionMax="45" xr10:uidLastSave="{00000000-0000-0000-0000-000000000000}"/>
  <bookViews>
    <workbookView xWindow="-120" yWindow="-120" windowWidth="29040" windowHeight="15840" xr2:uid="{5ED14198-2D72-4263-9D51-DBA05D647C2B}"/>
  </bookViews>
  <sheets>
    <sheet name="SBA" sheetId="3" r:id="rId1"/>
    <sheet name="SBB" sheetId="4" r:id="rId2"/>
  </sheets>
  <externalReferences>
    <externalReference r:id="rId3"/>
  </externalReferences>
  <definedNames>
    <definedName name="_xlnm._FilterDatabase" localSheetId="0" hidden="1">SBA!$A$2:$BK$80</definedName>
    <definedName name="_xlnm._FilterDatabase" localSheetId="1" hidden="1">SBB!$A$2:$BM$80</definedName>
    <definedName name="Agris" localSheetId="0">[1]Données_SB_Femelle!$A$88:$A$140</definedName>
    <definedName name="Agris" localSheetId="1">[1]Données_SB_Femelle!$A$88:$A$140</definedName>
    <definedName name="Agris">#REF!</definedName>
    <definedName name="choix" localSheetId="0">[1]Données_SB_Femelle!$C$78:$C$79</definedName>
    <definedName name="choix" localSheetId="1">[1]Données_SB_Femelle!$C$78:$C$79</definedName>
    <definedName name="choix">#REF!</definedName>
    <definedName name="Dispositif" localSheetId="0">[1]Données_SB_Femelle!$A$78:$A$82</definedName>
    <definedName name="Dispositif" localSheetId="1">[1]Données_SB_Femelle!$A$78:$A$82</definedName>
    <definedName name="Dispositif">#REF!</definedName>
    <definedName name="Femelle" localSheetId="0">[1]Données_SB_Femelle!$A$29:$A$75</definedName>
    <definedName name="Femelle" localSheetId="1">[1]Données_SB_Femelle!$A$29:$A$75</definedName>
    <definedName name="Femelle">#REF!</definedName>
    <definedName name="Mâle" localSheetId="0">[1]Données_SB_Mâle!$A$2:$A$28</definedName>
    <definedName name="Mâle" localSheetId="1">[1]Données_SB_Mâle!$A$2:$A$28</definedName>
    <definedName name="Mâl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3" l="1"/>
  <c r="J6" i="3"/>
  <c r="BM80" i="4"/>
  <c r="BI80" i="4"/>
  <c r="AV80" i="4" s="1"/>
  <c r="BC80" i="4" s="1"/>
  <c r="Z80" i="4" s="1"/>
  <c r="BF80" i="4"/>
  <c r="BA80" i="4"/>
  <c r="BB80" i="4" s="1"/>
  <c r="AQ80" i="4"/>
  <c r="AM80" i="4"/>
  <c r="AK80" i="4"/>
  <c r="AN80" i="4" s="1"/>
  <c r="AF80" i="4"/>
  <c r="AD80" i="4"/>
  <c r="AB80" i="4"/>
  <c r="X80" i="4"/>
  <c r="V80" i="4"/>
  <c r="P80" i="4"/>
  <c r="Q80" i="4" s="1"/>
  <c r="O80" i="4" s="1"/>
  <c r="M80" i="4"/>
  <c r="L80" i="4"/>
  <c r="T80" i="4" s="1"/>
  <c r="J80" i="4"/>
  <c r="U80" i="4" s="1"/>
  <c r="I80" i="4"/>
  <c r="BM79" i="4"/>
  <c r="BI79" i="4"/>
  <c r="BF79" i="4"/>
  <c r="BA79" i="4"/>
  <c r="BB79" i="4" s="1"/>
  <c r="AQ79" i="4"/>
  <c r="AM79" i="4"/>
  <c r="AK79" i="4"/>
  <c r="AN79" i="4" s="1"/>
  <c r="AF79" i="4"/>
  <c r="AD79" i="4"/>
  <c r="AB79" i="4"/>
  <c r="V79" i="4"/>
  <c r="U79" i="4"/>
  <c r="S79" i="4" s="1"/>
  <c r="Q79" i="4"/>
  <c r="O79" i="4" s="1"/>
  <c r="P79" i="4"/>
  <c r="M79" i="4"/>
  <c r="L79" i="4"/>
  <c r="J79" i="4"/>
  <c r="I79" i="4"/>
  <c r="BM78" i="4"/>
  <c r="BI78" i="4"/>
  <c r="BF78" i="4"/>
  <c r="BC78" i="4"/>
  <c r="Z78" i="4" s="1"/>
  <c r="BB78" i="4"/>
  <c r="BA78" i="4"/>
  <c r="AV78" i="4"/>
  <c r="AT78" i="4"/>
  <c r="AQ78" i="4"/>
  <c r="AM78" i="4"/>
  <c r="AK78" i="4"/>
  <c r="AN78" i="4" s="1"/>
  <c r="AF78" i="4"/>
  <c r="AD78" i="4"/>
  <c r="AB78" i="4"/>
  <c r="X78" i="4"/>
  <c r="W78" i="4"/>
  <c r="V78" i="4"/>
  <c r="R78" i="4"/>
  <c r="P78" i="4"/>
  <c r="Q78" i="4" s="1"/>
  <c r="O78" i="4"/>
  <c r="M78" i="4"/>
  <c r="L78" i="4"/>
  <c r="J78" i="4"/>
  <c r="I78" i="4"/>
  <c r="T78" i="4" s="1"/>
  <c r="BM77" i="4"/>
  <c r="BI77" i="4"/>
  <c r="AT77" i="4" s="1"/>
  <c r="BF77" i="4"/>
  <c r="BC77" i="4"/>
  <c r="Z77" i="4" s="1"/>
  <c r="BA77" i="4"/>
  <c r="BB77" i="4" s="1"/>
  <c r="AV77" i="4"/>
  <c r="AQ77" i="4"/>
  <c r="AM77" i="4"/>
  <c r="AN77" i="4" s="1"/>
  <c r="AK77" i="4"/>
  <c r="AF77" i="4"/>
  <c r="AD77" i="4"/>
  <c r="AB77" i="4"/>
  <c r="X77" i="4"/>
  <c r="W77" i="4"/>
  <c r="V77" i="4"/>
  <c r="U77" i="4"/>
  <c r="T77" i="4"/>
  <c r="S77" i="4"/>
  <c r="P77" i="4"/>
  <c r="Q77" i="4" s="1"/>
  <c r="R77" i="4" s="1"/>
  <c r="O77" i="4"/>
  <c r="M77" i="4"/>
  <c r="L77" i="4"/>
  <c r="J77" i="4"/>
  <c r="I77" i="4"/>
  <c r="BM76" i="4"/>
  <c r="BI76" i="4"/>
  <c r="AT76" i="4" s="1"/>
  <c r="BF76" i="4"/>
  <c r="BB76" i="4"/>
  <c r="BA76" i="4"/>
  <c r="AV76" i="4"/>
  <c r="BC76" i="4" s="1"/>
  <c r="Z76" i="4" s="1"/>
  <c r="AQ76" i="4"/>
  <c r="AM76" i="4"/>
  <c r="AK76" i="4"/>
  <c r="AN76" i="4" s="1"/>
  <c r="AF76" i="4"/>
  <c r="AD76" i="4"/>
  <c r="AB76" i="4"/>
  <c r="V76" i="4"/>
  <c r="U76" i="4"/>
  <c r="S76" i="4" s="1"/>
  <c r="T76" i="4"/>
  <c r="P76" i="4"/>
  <c r="Q76" i="4" s="1"/>
  <c r="O76" i="4" s="1"/>
  <c r="M76" i="4"/>
  <c r="L76" i="4"/>
  <c r="J76" i="4"/>
  <c r="I76" i="4"/>
  <c r="BM75" i="4"/>
  <c r="BI75" i="4"/>
  <c r="BF75" i="4"/>
  <c r="BA75" i="4"/>
  <c r="BB75" i="4" s="1"/>
  <c r="AQ75" i="4"/>
  <c r="AM75" i="4"/>
  <c r="AK75" i="4"/>
  <c r="AN75" i="4" s="1"/>
  <c r="AF75" i="4"/>
  <c r="AD75" i="4"/>
  <c r="AB75" i="4"/>
  <c r="V75" i="4"/>
  <c r="U75" i="4"/>
  <c r="S75" i="4"/>
  <c r="Q75" i="4"/>
  <c r="P75" i="4"/>
  <c r="O75" i="4"/>
  <c r="M75" i="4"/>
  <c r="L75" i="4"/>
  <c r="J75" i="4"/>
  <c r="I75" i="4"/>
  <c r="T75" i="4" s="1"/>
  <c r="BM74" i="4"/>
  <c r="BI74" i="4"/>
  <c r="BF74" i="4"/>
  <c r="BB74" i="4"/>
  <c r="BA74" i="4"/>
  <c r="AV74" i="4"/>
  <c r="BC74" i="4" s="1"/>
  <c r="Z74" i="4" s="1"/>
  <c r="AT74" i="4"/>
  <c r="AQ74" i="4"/>
  <c r="AM74" i="4"/>
  <c r="AK74" i="4"/>
  <c r="AN74" i="4" s="1"/>
  <c r="AF74" i="4"/>
  <c r="AD74" i="4"/>
  <c r="AB74" i="4"/>
  <c r="X74" i="4"/>
  <c r="W74" i="4"/>
  <c r="V74" i="4"/>
  <c r="R74" i="4"/>
  <c r="P74" i="4"/>
  <c r="Q74" i="4" s="1"/>
  <c r="O74" i="4" s="1"/>
  <c r="M74" i="4"/>
  <c r="L74" i="4"/>
  <c r="J74" i="4"/>
  <c r="U74" i="4" s="1"/>
  <c r="S74" i="4" s="1"/>
  <c r="I74" i="4"/>
  <c r="T74" i="4" s="1"/>
  <c r="BM73" i="4"/>
  <c r="BI73" i="4"/>
  <c r="AT73" i="4" s="1"/>
  <c r="BF73" i="4"/>
  <c r="BA73" i="4"/>
  <c r="BB73" i="4" s="1"/>
  <c r="AQ73" i="4"/>
  <c r="AN73" i="4"/>
  <c r="AM73" i="4"/>
  <c r="AK73" i="4"/>
  <c r="AF73" i="4"/>
  <c r="AD73" i="4"/>
  <c r="AB73" i="4"/>
  <c r="X73" i="4"/>
  <c r="W73" i="4"/>
  <c r="V73" i="4"/>
  <c r="Q73" i="4"/>
  <c r="P73" i="4"/>
  <c r="M73" i="4"/>
  <c r="L73" i="4"/>
  <c r="J73" i="4"/>
  <c r="U73" i="4" s="1"/>
  <c r="S73" i="4" s="1"/>
  <c r="I73" i="4"/>
  <c r="BM72" i="4"/>
  <c r="BI72" i="4"/>
  <c r="BF72" i="4"/>
  <c r="BA72" i="4"/>
  <c r="BB72" i="4" s="1"/>
  <c r="AV72" i="4"/>
  <c r="BC72" i="4" s="1"/>
  <c r="AT72" i="4"/>
  <c r="AQ72" i="4"/>
  <c r="AN72" i="4"/>
  <c r="AM72" i="4"/>
  <c r="AK72" i="4"/>
  <c r="AF72" i="4"/>
  <c r="AD72" i="4"/>
  <c r="AB72" i="4"/>
  <c r="Z72" i="4"/>
  <c r="X72" i="4"/>
  <c r="V72" i="4"/>
  <c r="W72" i="4" s="1"/>
  <c r="P72" i="4"/>
  <c r="Q72" i="4" s="1"/>
  <c r="M72" i="4"/>
  <c r="U72" i="4" s="1"/>
  <c r="L72" i="4"/>
  <c r="T72" i="4" s="1"/>
  <c r="J72" i="4"/>
  <c r="I72" i="4"/>
  <c r="BM71" i="4"/>
  <c r="BI71" i="4"/>
  <c r="AV71" i="4" s="1"/>
  <c r="BF71" i="4"/>
  <c r="BC71" i="4"/>
  <c r="BB71" i="4"/>
  <c r="BA71" i="4"/>
  <c r="AT71" i="4"/>
  <c r="AQ71" i="4"/>
  <c r="AM71" i="4"/>
  <c r="AK71" i="4"/>
  <c r="AN71" i="4" s="1"/>
  <c r="AF71" i="4"/>
  <c r="AD71" i="4"/>
  <c r="AB71" i="4"/>
  <c r="Z71" i="4"/>
  <c r="W71" i="4"/>
  <c r="V71" i="4"/>
  <c r="X71" i="4" s="1"/>
  <c r="U71" i="4"/>
  <c r="S71" i="4" s="1"/>
  <c r="R71" i="4"/>
  <c r="Q71" i="4"/>
  <c r="P71" i="4"/>
  <c r="O71" i="4"/>
  <c r="M71" i="4"/>
  <c r="L71" i="4"/>
  <c r="J71" i="4"/>
  <c r="I71" i="4"/>
  <c r="T71" i="4" s="1"/>
  <c r="BM70" i="4"/>
  <c r="BI70" i="4"/>
  <c r="BF70" i="4"/>
  <c r="BB70" i="4"/>
  <c r="BA70" i="4"/>
  <c r="AV70" i="4"/>
  <c r="BC70" i="4" s="1"/>
  <c r="Z70" i="4" s="1"/>
  <c r="AT70" i="4"/>
  <c r="AQ70" i="4"/>
  <c r="AN70" i="4"/>
  <c r="AM70" i="4"/>
  <c r="AK70" i="4"/>
  <c r="AF70" i="4"/>
  <c r="AD70" i="4"/>
  <c r="AB70" i="4"/>
  <c r="V70" i="4"/>
  <c r="P70" i="4"/>
  <c r="Q70" i="4" s="1"/>
  <c r="O70" i="4"/>
  <c r="M70" i="4"/>
  <c r="L70" i="4"/>
  <c r="J70" i="4"/>
  <c r="U70" i="4" s="1"/>
  <c r="S70" i="4" s="1"/>
  <c r="I70" i="4"/>
  <c r="T70" i="4" s="1"/>
  <c r="BM69" i="4"/>
  <c r="BI69" i="4"/>
  <c r="AT69" i="4" s="1"/>
  <c r="BF69" i="4"/>
  <c r="BC69" i="4"/>
  <c r="Z69" i="4" s="1"/>
  <c r="BA69" i="4"/>
  <c r="BB69" i="4" s="1"/>
  <c r="AV69" i="4"/>
  <c r="AQ69" i="4"/>
  <c r="AM69" i="4"/>
  <c r="AN69" i="4" s="1"/>
  <c r="AK69" i="4"/>
  <c r="AF69" i="4"/>
  <c r="AD69" i="4"/>
  <c r="AB69" i="4"/>
  <c r="X69" i="4"/>
  <c r="W69" i="4"/>
  <c r="V69" i="4"/>
  <c r="S69" i="4"/>
  <c r="Q69" i="4"/>
  <c r="P69" i="4"/>
  <c r="M69" i="4"/>
  <c r="L69" i="4"/>
  <c r="J69" i="4"/>
  <c r="U69" i="4" s="1"/>
  <c r="I69" i="4"/>
  <c r="BM68" i="4"/>
  <c r="BI68" i="4"/>
  <c r="AT68" i="4" s="1"/>
  <c r="BF68" i="4"/>
  <c r="BA68" i="4"/>
  <c r="BB68" i="4" s="1"/>
  <c r="AV68" i="4"/>
  <c r="BC68" i="4" s="1"/>
  <c r="Z68" i="4" s="1"/>
  <c r="AQ68" i="4"/>
  <c r="AN68" i="4"/>
  <c r="AM68" i="4"/>
  <c r="AK68" i="4"/>
  <c r="AF68" i="4"/>
  <c r="AD68" i="4"/>
  <c r="AB68" i="4"/>
  <c r="V68" i="4"/>
  <c r="T68" i="4"/>
  <c r="Q68" i="4"/>
  <c r="O68" i="4" s="1"/>
  <c r="P68" i="4"/>
  <c r="M68" i="4"/>
  <c r="L68" i="4"/>
  <c r="J68" i="4"/>
  <c r="I68" i="4"/>
  <c r="BM67" i="4"/>
  <c r="BI67" i="4"/>
  <c r="AV67" i="4" s="1"/>
  <c r="BF67" i="4"/>
  <c r="BC67" i="4"/>
  <c r="Z67" i="4" s="1"/>
  <c r="BA67" i="4"/>
  <c r="BB67" i="4" s="1"/>
  <c r="AT67" i="4"/>
  <c r="AQ67" i="4"/>
  <c r="AM67" i="4"/>
  <c r="AK67" i="4"/>
  <c r="AF67" i="4"/>
  <c r="AD67" i="4"/>
  <c r="AB67" i="4"/>
  <c r="W67" i="4"/>
  <c r="V67" i="4"/>
  <c r="X67" i="4" s="1"/>
  <c r="R67" i="4"/>
  <c r="Q67" i="4"/>
  <c r="O67" i="4" s="1"/>
  <c r="P67" i="4"/>
  <c r="M67" i="4"/>
  <c r="U67" i="4" s="1"/>
  <c r="S67" i="4" s="1"/>
  <c r="L67" i="4"/>
  <c r="J67" i="4"/>
  <c r="I67" i="4"/>
  <c r="BM66" i="4"/>
  <c r="BI66" i="4"/>
  <c r="BF66" i="4"/>
  <c r="BC66" i="4"/>
  <c r="Z66" i="4" s="1"/>
  <c r="BB66" i="4"/>
  <c r="BA66" i="4"/>
  <c r="AV66" i="4"/>
  <c r="AT66" i="4"/>
  <c r="AQ66" i="4"/>
  <c r="AM66" i="4"/>
  <c r="AK66" i="4"/>
  <c r="AN66" i="4" s="1"/>
  <c r="AF66" i="4"/>
  <c r="AD66" i="4"/>
  <c r="AB66" i="4"/>
  <c r="X66" i="4"/>
  <c r="V66" i="4"/>
  <c r="T66" i="4"/>
  <c r="P66" i="4"/>
  <c r="Q66" i="4" s="1"/>
  <c r="O66" i="4" s="1"/>
  <c r="M66" i="4"/>
  <c r="L66" i="4"/>
  <c r="J66" i="4"/>
  <c r="U66" i="4" s="1"/>
  <c r="I66" i="4"/>
  <c r="BM65" i="4"/>
  <c r="BI65" i="4"/>
  <c r="AT65" i="4" s="1"/>
  <c r="BF65" i="4"/>
  <c r="BC65" i="4"/>
  <c r="BA65" i="4"/>
  <c r="BB65" i="4" s="1"/>
  <c r="AV65" i="4"/>
  <c r="AQ65" i="4"/>
  <c r="AN65" i="4"/>
  <c r="AM65" i="4"/>
  <c r="AK65" i="4"/>
  <c r="AF65" i="4"/>
  <c r="AD65" i="4"/>
  <c r="AB65" i="4"/>
  <c r="Z65" i="4"/>
  <c r="X65" i="4"/>
  <c r="W65" i="4"/>
  <c r="V65" i="4"/>
  <c r="P65" i="4"/>
  <c r="Q65" i="4" s="1"/>
  <c r="M65" i="4"/>
  <c r="L65" i="4"/>
  <c r="T65" i="4" s="1"/>
  <c r="J65" i="4"/>
  <c r="U65" i="4" s="1"/>
  <c r="I65" i="4"/>
  <c r="BM64" i="4"/>
  <c r="BI64" i="4"/>
  <c r="AV64" i="4" s="1"/>
  <c r="BC64" i="4" s="1"/>
  <c r="Z64" i="4" s="1"/>
  <c r="BF64" i="4"/>
  <c r="BA64" i="4"/>
  <c r="BB64" i="4" s="1"/>
  <c r="AT64" i="4"/>
  <c r="AQ64" i="4"/>
  <c r="AM64" i="4"/>
  <c r="AK64" i="4"/>
  <c r="AN64" i="4" s="1"/>
  <c r="AF64" i="4"/>
  <c r="AD64" i="4"/>
  <c r="AB64" i="4"/>
  <c r="X64" i="4"/>
  <c r="V64" i="4"/>
  <c r="W64" i="4" s="1"/>
  <c r="R64" i="4"/>
  <c r="Q64" i="4"/>
  <c r="O64" i="4" s="1"/>
  <c r="P64" i="4"/>
  <c r="M64" i="4"/>
  <c r="L64" i="4"/>
  <c r="T64" i="4" s="1"/>
  <c r="J64" i="4"/>
  <c r="U64" i="4" s="1"/>
  <c r="S64" i="4" s="1"/>
  <c r="I64" i="4"/>
  <c r="BM63" i="4"/>
  <c r="BI63" i="4"/>
  <c r="BF63" i="4"/>
  <c r="BA63" i="4"/>
  <c r="BB63" i="4" s="1"/>
  <c r="AQ63" i="4"/>
  <c r="AM63" i="4"/>
  <c r="AK63" i="4"/>
  <c r="AN63" i="4" s="1"/>
  <c r="AF63" i="4"/>
  <c r="AD63" i="4"/>
  <c r="AB63" i="4"/>
  <c r="V63" i="4"/>
  <c r="Q63" i="4"/>
  <c r="O63" i="4" s="1"/>
  <c r="P63" i="4"/>
  <c r="M63" i="4"/>
  <c r="U63" i="4" s="1"/>
  <c r="S63" i="4" s="1"/>
  <c r="L63" i="4"/>
  <c r="J63" i="4"/>
  <c r="I63" i="4"/>
  <c r="BM62" i="4"/>
  <c r="BI62" i="4"/>
  <c r="BF62" i="4"/>
  <c r="BC62" i="4"/>
  <c r="Z62" i="4" s="1"/>
  <c r="BB62" i="4"/>
  <c r="BA62" i="4"/>
  <c r="AV62" i="4"/>
  <c r="AT62" i="4"/>
  <c r="AQ62" i="4"/>
  <c r="AM62" i="4"/>
  <c r="AK62" i="4"/>
  <c r="AF62" i="4"/>
  <c r="AD62" i="4"/>
  <c r="AB62" i="4"/>
  <c r="X62" i="4"/>
  <c r="W62" i="4"/>
  <c r="V62" i="4"/>
  <c r="T62" i="4"/>
  <c r="R62" i="4"/>
  <c r="P62" i="4"/>
  <c r="Q62" i="4" s="1"/>
  <c r="O62" i="4"/>
  <c r="M62" i="4"/>
  <c r="L62" i="4"/>
  <c r="J62" i="4"/>
  <c r="I62" i="4"/>
  <c r="BM61" i="4"/>
  <c r="BI61" i="4"/>
  <c r="AT61" i="4" s="1"/>
  <c r="BF61" i="4"/>
  <c r="BC61" i="4"/>
  <c r="Z61" i="4" s="1"/>
  <c r="BA61" i="4"/>
  <c r="BB61" i="4" s="1"/>
  <c r="AV61" i="4"/>
  <c r="AQ61" i="4"/>
  <c r="AN61" i="4"/>
  <c r="AM61" i="4"/>
  <c r="AK61" i="4"/>
  <c r="AF61" i="4"/>
  <c r="AD61" i="4"/>
  <c r="AB61" i="4"/>
  <c r="X61" i="4"/>
  <c r="W61" i="4"/>
  <c r="V61" i="4"/>
  <c r="P61" i="4"/>
  <c r="Q61" i="4" s="1"/>
  <c r="R61" i="4" s="1"/>
  <c r="O61" i="4"/>
  <c r="M61" i="4"/>
  <c r="U61" i="4" s="1"/>
  <c r="S61" i="4" s="1"/>
  <c r="L61" i="4"/>
  <c r="J61" i="4"/>
  <c r="I61" i="4"/>
  <c r="T61" i="4" s="1"/>
  <c r="BM60" i="4"/>
  <c r="BI60" i="4"/>
  <c r="AT60" i="4" s="1"/>
  <c r="BF60" i="4"/>
  <c r="BC60" i="4"/>
  <c r="Z60" i="4" s="1"/>
  <c r="BA60" i="4"/>
  <c r="BB60" i="4" s="1"/>
  <c r="AV60" i="4"/>
  <c r="AQ60" i="4"/>
  <c r="AN60" i="4"/>
  <c r="AM60" i="4"/>
  <c r="AK60" i="4"/>
  <c r="AF60" i="4"/>
  <c r="AD60" i="4"/>
  <c r="AB60" i="4"/>
  <c r="X60" i="4"/>
  <c r="W60" i="4"/>
  <c r="V60" i="4"/>
  <c r="U60" i="4"/>
  <c r="S60" i="4" s="1"/>
  <c r="T60" i="4"/>
  <c r="P60" i="4"/>
  <c r="Q60" i="4" s="1"/>
  <c r="R60" i="4" s="1"/>
  <c r="O60" i="4"/>
  <c r="M60" i="4"/>
  <c r="L60" i="4"/>
  <c r="J60" i="4"/>
  <c r="I60" i="4"/>
  <c r="BM59" i="4"/>
  <c r="BI59" i="4"/>
  <c r="AV59" i="4" s="1"/>
  <c r="BC59" i="4" s="1"/>
  <c r="Z59" i="4" s="1"/>
  <c r="BF59" i="4"/>
  <c r="BA59" i="4"/>
  <c r="BB59" i="4" s="1"/>
  <c r="AT59" i="4"/>
  <c r="AQ59" i="4"/>
  <c r="AM59" i="4"/>
  <c r="AK59" i="4"/>
  <c r="AN59" i="4" s="1"/>
  <c r="AF59" i="4"/>
  <c r="AD59" i="4"/>
  <c r="AB59" i="4"/>
  <c r="V59" i="4"/>
  <c r="U59" i="4"/>
  <c r="S59" i="4" s="1"/>
  <c r="P59" i="4"/>
  <c r="Q59" i="4" s="1"/>
  <c r="O59" i="4" s="1"/>
  <c r="M59" i="4"/>
  <c r="L59" i="4"/>
  <c r="T59" i="4" s="1"/>
  <c r="J59" i="4"/>
  <c r="I59" i="4"/>
  <c r="BM58" i="4"/>
  <c r="BI58" i="4"/>
  <c r="BF58" i="4"/>
  <c r="BA58" i="4"/>
  <c r="BB58" i="4" s="1"/>
  <c r="AQ58" i="4"/>
  <c r="AM58" i="4"/>
  <c r="AK58" i="4"/>
  <c r="AN58" i="4" s="1"/>
  <c r="AF58" i="4"/>
  <c r="AD58" i="4"/>
  <c r="AB58" i="4"/>
  <c r="V58" i="4"/>
  <c r="U58" i="4"/>
  <c r="S58" i="4" s="1"/>
  <c r="Q58" i="4"/>
  <c r="O58" i="4" s="1"/>
  <c r="P58" i="4"/>
  <c r="M58" i="4"/>
  <c r="L58" i="4"/>
  <c r="J58" i="4"/>
  <c r="I58" i="4"/>
  <c r="BM57" i="4"/>
  <c r="BI57" i="4"/>
  <c r="BF57" i="4"/>
  <c r="BC57" i="4"/>
  <c r="Z57" i="4" s="1"/>
  <c r="BB57" i="4"/>
  <c r="BA57" i="4"/>
  <c r="AV57" i="4"/>
  <c r="AT57" i="4"/>
  <c r="AQ57" i="4"/>
  <c r="AM57" i="4"/>
  <c r="AK57" i="4"/>
  <c r="AN57" i="4" s="1"/>
  <c r="AF57" i="4"/>
  <c r="AD57" i="4"/>
  <c r="AB57" i="4"/>
  <c r="X57" i="4"/>
  <c r="W57" i="4"/>
  <c r="V57" i="4"/>
  <c r="R57" i="4"/>
  <c r="P57" i="4"/>
  <c r="Q57" i="4" s="1"/>
  <c r="O57" i="4"/>
  <c r="M57" i="4"/>
  <c r="L57" i="4"/>
  <c r="J57" i="4"/>
  <c r="I57" i="4"/>
  <c r="T57" i="4" s="1"/>
  <c r="BM56" i="4"/>
  <c r="BI56" i="4"/>
  <c r="AT56" i="4" s="1"/>
  <c r="BF56" i="4"/>
  <c r="BA56" i="4"/>
  <c r="BB56" i="4" s="1"/>
  <c r="AV56" i="4"/>
  <c r="BC56" i="4" s="1"/>
  <c r="Z56" i="4" s="1"/>
  <c r="AQ56" i="4"/>
  <c r="AM56" i="4"/>
  <c r="AN56" i="4" s="1"/>
  <c r="AK56" i="4"/>
  <c r="AF56" i="4"/>
  <c r="AD56" i="4"/>
  <c r="AB56" i="4"/>
  <c r="X56" i="4"/>
  <c r="W56" i="4"/>
  <c r="V56" i="4"/>
  <c r="T56" i="4"/>
  <c r="S56" i="4"/>
  <c r="P56" i="4"/>
  <c r="Q56" i="4" s="1"/>
  <c r="R56" i="4" s="1"/>
  <c r="O56" i="4"/>
  <c r="M56" i="4"/>
  <c r="L56" i="4"/>
  <c r="J56" i="4"/>
  <c r="U56" i="4" s="1"/>
  <c r="I56" i="4"/>
  <c r="BM55" i="4"/>
  <c r="BI55" i="4"/>
  <c r="BF55" i="4"/>
  <c r="BB55" i="4"/>
  <c r="BA55" i="4"/>
  <c r="AV55" i="4"/>
  <c r="BC55" i="4" s="1"/>
  <c r="AT55" i="4"/>
  <c r="AQ55" i="4"/>
  <c r="AM55" i="4"/>
  <c r="AK55" i="4"/>
  <c r="AN55" i="4" s="1"/>
  <c r="AF55" i="4"/>
  <c r="AD55" i="4"/>
  <c r="AB55" i="4"/>
  <c r="Z55" i="4"/>
  <c r="V55" i="4"/>
  <c r="W55" i="4" s="1"/>
  <c r="U55" i="4"/>
  <c r="S55" i="4" s="1"/>
  <c r="T55" i="4"/>
  <c r="P55" i="4"/>
  <c r="Q55" i="4" s="1"/>
  <c r="O55" i="4" s="1"/>
  <c r="M55" i="4"/>
  <c r="L55" i="4"/>
  <c r="J55" i="4"/>
  <c r="I55" i="4"/>
  <c r="BM54" i="4"/>
  <c r="BI54" i="4"/>
  <c r="AV54" i="4" s="1"/>
  <c r="BF54" i="4"/>
  <c r="BC54" i="4"/>
  <c r="BA54" i="4"/>
  <c r="BB54" i="4" s="1"/>
  <c r="AT54" i="4"/>
  <c r="AQ54" i="4"/>
  <c r="AM54" i="4"/>
  <c r="AK54" i="4"/>
  <c r="AN54" i="4" s="1"/>
  <c r="AF54" i="4"/>
  <c r="AD54" i="4"/>
  <c r="AB54" i="4"/>
  <c r="Z54" i="4"/>
  <c r="V54" i="4"/>
  <c r="X54" i="4" s="1"/>
  <c r="U54" i="4"/>
  <c r="S54" i="4"/>
  <c r="Q54" i="4"/>
  <c r="P54" i="4"/>
  <c r="O54" i="4"/>
  <c r="M54" i="4"/>
  <c r="L54" i="4"/>
  <c r="J54" i="4"/>
  <c r="I54" i="4"/>
  <c r="T54" i="4" s="1"/>
  <c r="BM53" i="4"/>
  <c r="BI53" i="4"/>
  <c r="BF53" i="4"/>
  <c r="BB53" i="4"/>
  <c r="BA53" i="4"/>
  <c r="AV53" i="4"/>
  <c r="BC53" i="4" s="1"/>
  <c r="Z53" i="4" s="1"/>
  <c r="AT53" i="4"/>
  <c r="AQ53" i="4"/>
  <c r="AN53" i="4"/>
  <c r="AM53" i="4"/>
  <c r="AK53" i="4"/>
  <c r="AF53" i="4"/>
  <c r="AD53" i="4"/>
  <c r="AB53" i="4"/>
  <c r="W53" i="4"/>
  <c r="V53" i="4"/>
  <c r="X53" i="4" s="1"/>
  <c r="P53" i="4"/>
  <c r="Q53" i="4" s="1"/>
  <c r="O53" i="4" s="1"/>
  <c r="M53" i="4"/>
  <c r="L53" i="4"/>
  <c r="J53" i="4"/>
  <c r="U53" i="4" s="1"/>
  <c r="I53" i="4"/>
  <c r="T53" i="4" s="1"/>
  <c r="BM52" i="4"/>
  <c r="BI52" i="4"/>
  <c r="AT52" i="4" s="1"/>
  <c r="BF52" i="4"/>
  <c r="BA52" i="4"/>
  <c r="BB52" i="4" s="1"/>
  <c r="AV52" i="4"/>
  <c r="BC52" i="4" s="1"/>
  <c r="Z52" i="4" s="1"/>
  <c r="AQ52" i="4"/>
  <c r="AM52" i="4"/>
  <c r="AN52" i="4" s="1"/>
  <c r="AK52" i="4"/>
  <c r="AF52" i="4"/>
  <c r="AD52" i="4"/>
  <c r="AB52" i="4"/>
  <c r="X52" i="4"/>
  <c r="W52" i="4"/>
  <c r="V52" i="4"/>
  <c r="Q52" i="4"/>
  <c r="P52" i="4"/>
  <c r="M52" i="4"/>
  <c r="L52" i="4"/>
  <c r="J52" i="4"/>
  <c r="U52" i="4" s="1"/>
  <c r="S52" i="4" s="1"/>
  <c r="I52" i="4"/>
  <c r="BM51" i="4"/>
  <c r="BI51" i="4"/>
  <c r="BF51" i="4"/>
  <c r="BB51" i="4"/>
  <c r="BA51" i="4"/>
  <c r="AV51" i="4"/>
  <c r="BC51" i="4" s="1"/>
  <c r="AT51" i="4"/>
  <c r="AQ51" i="4"/>
  <c r="AN51" i="4"/>
  <c r="AM51" i="4"/>
  <c r="AK51" i="4"/>
  <c r="AF51" i="4"/>
  <c r="AD51" i="4"/>
  <c r="AB51" i="4"/>
  <c r="Z51" i="4"/>
  <c r="X51" i="4"/>
  <c r="V51" i="4"/>
  <c r="W51" i="4" s="1"/>
  <c r="P51" i="4"/>
  <c r="Q51" i="4" s="1"/>
  <c r="M51" i="4"/>
  <c r="U51" i="4" s="1"/>
  <c r="S51" i="4" s="1"/>
  <c r="L51" i="4"/>
  <c r="T51" i="4" s="1"/>
  <c r="J51" i="4"/>
  <c r="I51" i="4"/>
  <c r="BM50" i="4"/>
  <c r="BI50" i="4"/>
  <c r="AV50" i="4" s="1"/>
  <c r="BF50" i="4"/>
  <c r="BC50" i="4"/>
  <c r="Z50" i="4" s="1"/>
  <c r="BB50" i="4"/>
  <c r="BA50" i="4"/>
  <c r="AT50" i="4"/>
  <c r="AQ50" i="4"/>
  <c r="AM50" i="4"/>
  <c r="AK50" i="4"/>
  <c r="AN50" i="4" s="1"/>
  <c r="AF50" i="4"/>
  <c r="AD50" i="4"/>
  <c r="AB50" i="4"/>
  <c r="W50" i="4"/>
  <c r="V50" i="4"/>
  <c r="X50" i="4" s="1"/>
  <c r="S50" i="4"/>
  <c r="R50" i="4"/>
  <c r="Q50" i="4"/>
  <c r="P50" i="4"/>
  <c r="O50" i="4"/>
  <c r="M50" i="4"/>
  <c r="U50" i="4" s="1"/>
  <c r="L50" i="4"/>
  <c r="J50" i="4"/>
  <c r="I50" i="4"/>
  <c r="T50" i="4" s="1"/>
  <c r="BM49" i="4"/>
  <c r="BI49" i="4"/>
  <c r="BF49" i="4"/>
  <c r="BC49" i="4"/>
  <c r="Z49" i="4" s="1"/>
  <c r="BB49" i="4"/>
  <c r="BA49" i="4"/>
  <c r="AV49" i="4"/>
  <c r="AT49" i="4"/>
  <c r="AQ49" i="4"/>
  <c r="AM49" i="4"/>
  <c r="AN49" i="4" s="1"/>
  <c r="AK49" i="4"/>
  <c r="AF49" i="4"/>
  <c r="AD49" i="4"/>
  <c r="AB49" i="4"/>
  <c r="V49" i="4"/>
  <c r="P49" i="4"/>
  <c r="Q49" i="4" s="1"/>
  <c r="O49" i="4"/>
  <c r="M49" i="4"/>
  <c r="L49" i="4"/>
  <c r="J49" i="4"/>
  <c r="U49" i="4" s="1"/>
  <c r="S49" i="4" s="1"/>
  <c r="I49" i="4"/>
  <c r="T49" i="4" s="1"/>
  <c r="BM48" i="4"/>
  <c r="BI48" i="4"/>
  <c r="AT48" i="4" s="1"/>
  <c r="BF48" i="4"/>
  <c r="BC48" i="4"/>
  <c r="Z48" i="4" s="1"/>
  <c r="BA48" i="4"/>
  <c r="BB48" i="4" s="1"/>
  <c r="AV48" i="4"/>
  <c r="AQ48" i="4"/>
  <c r="AM48" i="4"/>
  <c r="AN48" i="4" s="1"/>
  <c r="AK48" i="4"/>
  <c r="AF48" i="4"/>
  <c r="AD48" i="4"/>
  <c r="AB48" i="4"/>
  <c r="X48" i="4"/>
  <c r="W48" i="4"/>
  <c r="V48" i="4"/>
  <c r="Q48" i="4"/>
  <c r="P48" i="4"/>
  <c r="M48" i="4"/>
  <c r="L48" i="4"/>
  <c r="J48" i="4"/>
  <c r="U48" i="4" s="1"/>
  <c r="S48" i="4" s="1"/>
  <c r="I48" i="4"/>
  <c r="T48" i="4" s="1"/>
  <c r="BM47" i="4"/>
  <c r="BI47" i="4"/>
  <c r="BF47" i="4"/>
  <c r="BA47" i="4"/>
  <c r="BB47" i="4" s="1"/>
  <c r="AQ47" i="4"/>
  <c r="AN47" i="4"/>
  <c r="AM47" i="4"/>
  <c r="AK47" i="4"/>
  <c r="AF47" i="4"/>
  <c r="AD47" i="4"/>
  <c r="AB47" i="4"/>
  <c r="V47" i="4"/>
  <c r="Q47" i="4"/>
  <c r="O47" i="4" s="1"/>
  <c r="P47" i="4"/>
  <c r="M47" i="4"/>
  <c r="L47" i="4"/>
  <c r="T47" i="4" s="1"/>
  <c r="J47" i="4"/>
  <c r="U47" i="4" s="1"/>
  <c r="S47" i="4" s="1"/>
  <c r="I47" i="4"/>
  <c r="BM46" i="4"/>
  <c r="BI46" i="4"/>
  <c r="BF46" i="4"/>
  <c r="BA46" i="4"/>
  <c r="BB46" i="4" s="1"/>
  <c r="AQ46" i="4"/>
  <c r="AM46" i="4"/>
  <c r="AK46" i="4"/>
  <c r="AF46" i="4"/>
  <c r="AD46" i="4"/>
  <c r="AB46" i="4"/>
  <c r="V46" i="4"/>
  <c r="Q46" i="4"/>
  <c r="O46" i="4" s="1"/>
  <c r="P46" i="4"/>
  <c r="M46" i="4"/>
  <c r="U46" i="4" s="1"/>
  <c r="S46" i="4" s="1"/>
  <c r="L46" i="4"/>
  <c r="J46" i="4"/>
  <c r="I46" i="4"/>
  <c r="BM45" i="4"/>
  <c r="BI45" i="4"/>
  <c r="BF45" i="4"/>
  <c r="BC45" i="4"/>
  <c r="Z45" i="4" s="1"/>
  <c r="BB45" i="4"/>
  <c r="BA45" i="4"/>
  <c r="AV45" i="4"/>
  <c r="AT45" i="4"/>
  <c r="AQ45" i="4"/>
  <c r="AM45" i="4"/>
  <c r="AK45" i="4"/>
  <c r="AN45" i="4" s="1"/>
  <c r="AF45" i="4"/>
  <c r="AD45" i="4"/>
  <c r="AB45" i="4"/>
  <c r="X45" i="4"/>
  <c r="V45" i="4"/>
  <c r="W45" i="4" s="1"/>
  <c r="P45" i="4"/>
  <c r="Q45" i="4" s="1"/>
  <c r="O45" i="4"/>
  <c r="M45" i="4"/>
  <c r="L45" i="4"/>
  <c r="J45" i="4"/>
  <c r="I45" i="4"/>
  <c r="T45" i="4" s="1"/>
  <c r="BM44" i="4"/>
  <c r="BI44" i="4"/>
  <c r="AT44" i="4" s="1"/>
  <c r="BF44" i="4"/>
  <c r="BC44" i="4"/>
  <c r="Z44" i="4" s="1"/>
  <c r="BA44" i="4"/>
  <c r="BB44" i="4" s="1"/>
  <c r="AV44" i="4"/>
  <c r="AQ44" i="4"/>
  <c r="AN44" i="4"/>
  <c r="AM44" i="4"/>
  <c r="AK44" i="4"/>
  <c r="AF44" i="4"/>
  <c r="AD44" i="4"/>
  <c r="AB44" i="4"/>
  <c r="X44" i="4"/>
  <c r="W44" i="4"/>
  <c r="V44" i="4"/>
  <c r="U44" i="4"/>
  <c r="S44" i="4" s="1"/>
  <c r="P44" i="4"/>
  <c r="Q44" i="4" s="1"/>
  <c r="R44" i="4" s="1"/>
  <c r="O44" i="4"/>
  <c r="M44" i="4"/>
  <c r="L44" i="4"/>
  <c r="J44" i="4"/>
  <c r="I44" i="4"/>
  <c r="T44" i="4" s="1"/>
  <c r="BM43" i="4"/>
  <c r="BI43" i="4"/>
  <c r="AV43" i="4" s="1"/>
  <c r="BC43" i="4" s="1"/>
  <c r="Z43" i="4" s="1"/>
  <c r="BF43" i="4"/>
  <c r="BA43" i="4"/>
  <c r="BB43" i="4" s="1"/>
  <c r="AT43" i="4"/>
  <c r="AQ43" i="4"/>
  <c r="AM43" i="4"/>
  <c r="AK43" i="4"/>
  <c r="AN43" i="4" s="1"/>
  <c r="AF43" i="4"/>
  <c r="AD43" i="4"/>
  <c r="AB43" i="4"/>
  <c r="V43" i="4"/>
  <c r="Q43" i="4"/>
  <c r="O43" i="4" s="1"/>
  <c r="P43" i="4"/>
  <c r="M43" i="4"/>
  <c r="L43" i="4"/>
  <c r="T43" i="4" s="1"/>
  <c r="J43" i="4"/>
  <c r="U43" i="4" s="1"/>
  <c r="S43" i="4" s="1"/>
  <c r="I43" i="4"/>
  <c r="BM42" i="4"/>
  <c r="BI42" i="4"/>
  <c r="BF42" i="4"/>
  <c r="BA42" i="4"/>
  <c r="BB42" i="4" s="1"/>
  <c r="AQ42" i="4"/>
  <c r="AM42" i="4"/>
  <c r="AK42" i="4"/>
  <c r="AN42" i="4" s="1"/>
  <c r="AF42" i="4"/>
  <c r="AD42" i="4"/>
  <c r="AB42" i="4"/>
  <c r="W42" i="4"/>
  <c r="V42" i="4"/>
  <c r="Q42" i="4"/>
  <c r="O42" i="4" s="1"/>
  <c r="P42" i="4"/>
  <c r="M42" i="4"/>
  <c r="U42" i="4" s="1"/>
  <c r="S42" i="4" s="1"/>
  <c r="L42" i="4"/>
  <c r="J42" i="4"/>
  <c r="I42" i="4"/>
  <c r="BM41" i="4"/>
  <c r="BI41" i="4"/>
  <c r="BF41" i="4"/>
  <c r="BC41" i="4"/>
  <c r="Z41" i="4" s="1"/>
  <c r="BB41" i="4"/>
  <c r="BA41" i="4"/>
  <c r="AV41" i="4"/>
  <c r="AT41" i="4"/>
  <c r="AQ41" i="4"/>
  <c r="AM41" i="4"/>
  <c r="AK41" i="4"/>
  <c r="AN41" i="4" s="1"/>
  <c r="AF41" i="4"/>
  <c r="AD41" i="4"/>
  <c r="AB41" i="4"/>
  <c r="X41" i="4"/>
  <c r="W41" i="4"/>
  <c r="V41" i="4"/>
  <c r="R41" i="4"/>
  <c r="P41" i="4"/>
  <c r="Q41" i="4" s="1"/>
  <c r="O41" i="4"/>
  <c r="M41" i="4"/>
  <c r="L41" i="4"/>
  <c r="J41" i="4"/>
  <c r="I41" i="4"/>
  <c r="T41" i="4" s="1"/>
  <c r="BM40" i="4"/>
  <c r="BI40" i="4"/>
  <c r="AT40" i="4" s="1"/>
  <c r="BF40" i="4"/>
  <c r="BC40" i="4"/>
  <c r="BA40" i="4"/>
  <c r="BB40" i="4" s="1"/>
  <c r="AV40" i="4"/>
  <c r="AQ40" i="4"/>
  <c r="AM40" i="4"/>
  <c r="AN40" i="4" s="1"/>
  <c r="AK40" i="4"/>
  <c r="AF40" i="4"/>
  <c r="AD40" i="4"/>
  <c r="AB40" i="4"/>
  <c r="Z40" i="4"/>
  <c r="X40" i="4"/>
  <c r="W40" i="4"/>
  <c r="V40" i="4"/>
  <c r="U40" i="4"/>
  <c r="S40" i="4" s="1"/>
  <c r="P40" i="4"/>
  <c r="Q40" i="4" s="1"/>
  <c r="R40" i="4" s="1"/>
  <c r="O40" i="4"/>
  <c r="M40" i="4"/>
  <c r="L40" i="4"/>
  <c r="J40" i="4"/>
  <c r="I40" i="4"/>
  <c r="T40" i="4" s="1"/>
  <c r="BM39" i="4"/>
  <c r="BI39" i="4"/>
  <c r="AT39" i="4" s="1"/>
  <c r="BF39" i="4"/>
  <c r="BB39" i="4"/>
  <c r="BA39" i="4"/>
  <c r="AV39" i="4"/>
  <c r="BC39" i="4" s="1"/>
  <c r="Z39" i="4" s="1"/>
  <c r="AQ39" i="4"/>
  <c r="AM39" i="4"/>
  <c r="AK39" i="4"/>
  <c r="AN39" i="4" s="1"/>
  <c r="AF39" i="4"/>
  <c r="AD39" i="4"/>
  <c r="AB39" i="4"/>
  <c r="V39" i="4"/>
  <c r="U39" i="4"/>
  <c r="S39" i="4" s="1"/>
  <c r="T39" i="4"/>
  <c r="P39" i="4"/>
  <c r="Q39" i="4" s="1"/>
  <c r="O39" i="4" s="1"/>
  <c r="M39" i="4"/>
  <c r="L39" i="4"/>
  <c r="J39" i="4"/>
  <c r="I39" i="4"/>
  <c r="BM38" i="4"/>
  <c r="BI38" i="4"/>
  <c r="BF38" i="4"/>
  <c r="BA38" i="4"/>
  <c r="BB38" i="4" s="1"/>
  <c r="AQ38" i="4"/>
  <c r="AM38" i="4"/>
  <c r="AK38" i="4"/>
  <c r="AF38" i="4"/>
  <c r="AD38" i="4"/>
  <c r="AB38" i="4"/>
  <c r="V38" i="4"/>
  <c r="U38" i="4"/>
  <c r="S38" i="4" s="1"/>
  <c r="Q38" i="4"/>
  <c r="P38" i="4"/>
  <c r="O38" i="4"/>
  <c r="M38" i="4"/>
  <c r="L38" i="4"/>
  <c r="J38" i="4"/>
  <c r="I38" i="4"/>
  <c r="T38" i="4" s="1"/>
  <c r="BM37" i="4"/>
  <c r="BI37" i="4"/>
  <c r="BF37" i="4"/>
  <c r="BB37" i="4"/>
  <c r="BA37" i="4"/>
  <c r="AV37" i="4"/>
  <c r="BC37" i="4" s="1"/>
  <c r="Z37" i="4" s="1"/>
  <c r="AT37" i="4"/>
  <c r="AQ37" i="4"/>
  <c r="AM37" i="4"/>
  <c r="AK37" i="4"/>
  <c r="AN37" i="4" s="1"/>
  <c r="AF37" i="4"/>
  <c r="AD37" i="4"/>
  <c r="AB37" i="4"/>
  <c r="X37" i="4"/>
  <c r="W37" i="4"/>
  <c r="V37" i="4"/>
  <c r="R37" i="4"/>
  <c r="P37" i="4"/>
  <c r="Q37" i="4" s="1"/>
  <c r="O37" i="4" s="1"/>
  <c r="M37" i="4"/>
  <c r="L37" i="4"/>
  <c r="J37" i="4"/>
  <c r="U37" i="4" s="1"/>
  <c r="S37" i="4" s="1"/>
  <c r="I37" i="4"/>
  <c r="T37" i="4" s="1"/>
  <c r="BM36" i="4"/>
  <c r="BI36" i="4"/>
  <c r="BF36" i="4"/>
  <c r="BA36" i="4"/>
  <c r="BB36" i="4" s="1"/>
  <c r="AQ36" i="4"/>
  <c r="AN36" i="4"/>
  <c r="AM36" i="4"/>
  <c r="AK36" i="4"/>
  <c r="AF36" i="4"/>
  <c r="AD36" i="4"/>
  <c r="AB36" i="4"/>
  <c r="X36" i="4"/>
  <c r="W36" i="4"/>
  <c r="V36" i="4"/>
  <c r="Q36" i="4"/>
  <c r="P36" i="4"/>
  <c r="M36" i="4"/>
  <c r="L36" i="4"/>
  <c r="J36" i="4"/>
  <c r="U36" i="4" s="1"/>
  <c r="S36" i="4" s="1"/>
  <c r="I36" i="4"/>
  <c r="T36" i="4" s="1"/>
  <c r="BM35" i="4"/>
  <c r="BI35" i="4"/>
  <c r="BF35" i="4"/>
  <c r="BB35" i="4"/>
  <c r="BA35" i="4"/>
  <c r="AV35" i="4"/>
  <c r="BC35" i="4" s="1"/>
  <c r="AT35" i="4"/>
  <c r="AQ35" i="4"/>
  <c r="AN35" i="4"/>
  <c r="AM35" i="4"/>
  <c r="AK35" i="4"/>
  <c r="AF35" i="4"/>
  <c r="AD35" i="4"/>
  <c r="AB35" i="4"/>
  <c r="Z35" i="4"/>
  <c r="V35" i="4"/>
  <c r="R35" i="4"/>
  <c r="Q35" i="4"/>
  <c r="O35" i="4" s="1"/>
  <c r="P35" i="4"/>
  <c r="M35" i="4"/>
  <c r="L35" i="4"/>
  <c r="T35" i="4" s="1"/>
  <c r="J35" i="4"/>
  <c r="I35" i="4"/>
  <c r="BM34" i="4"/>
  <c r="BI34" i="4"/>
  <c r="AV34" i="4" s="1"/>
  <c r="BF34" i="4"/>
  <c r="BC34" i="4"/>
  <c r="Z34" i="4" s="1"/>
  <c r="BB34" i="4"/>
  <c r="BA34" i="4"/>
  <c r="AT34" i="4"/>
  <c r="AQ34" i="4"/>
  <c r="AM34" i="4"/>
  <c r="AK34" i="4"/>
  <c r="AF34" i="4"/>
  <c r="AD34" i="4"/>
  <c r="AB34" i="4"/>
  <c r="V34" i="4"/>
  <c r="X34" i="4" s="1"/>
  <c r="Q34" i="4"/>
  <c r="O34" i="4" s="1"/>
  <c r="P34" i="4"/>
  <c r="M34" i="4"/>
  <c r="U34" i="4" s="1"/>
  <c r="S34" i="4" s="1"/>
  <c r="L34" i="4"/>
  <c r="J34" i="4"/>
  <c r="I34" i="4"/>
  <c r="BM33" i="4"/>
  <c r="BI33" i="4"/>
  <c r="BF33" i="4"/>
  <c r="BC33" i="4"/>
  <c r="Z33" i="4" s="1"/>
  <c r="BB33" i="4"/>
  <c r="BA33" i="4"/>
  <c r="AV33" i="4"/>
  <c r="AT33" i="4"/>
  <c r="AQ33" i="4"/>
  <c r="AM33" i="4"/>
  <c r="AK33" i="4"/>
  <c r="AN33" i="4" s="1"/>
  <c r="AF33" i="4"/>
  <c r="AD33" i="4"/>
  <c r="AB33" i="4"/>
  <c r="X33" i="4"/>
  <c r="V33" i="4"/>
  <c r="P33" i="4"/>
  <c r="Q33" i="4" s="1"/>
  <c r="O33" i="4"/>
  <c r="M33" i="4"/>
  <c r="L33" i="4"/>
  <c r="J33" i="4"/>
  <c r="U33" i="4" s="1"/>
  <c r="S33" i="4" s="1"/>
  <c r="I33" i="4"/>
  <c r="T33" i="4" s="1"/>
  <c r="BM32" i="4"/>
  <c r="BI32" i="4"/>
  <c r="AT32" i="4" s="1"/>
  <c r="BF32" i="4"/>
  <c r="BC32" i="4"/>
  <c r="BA32" i="4"/>
  <c r="BB32" i="4" s="1"/>
  <c r="AV32" i="4"/>
  <c r="AQ32" i="4"/>
  <c r="AN32" i="4"/>
  <c r="AM32" i="4"/>
  <c r="AK32" i="4"/>
  <c r="AF32" i="4"/>
  <c r="AD32" i="4"/>
  <c r="AB32" i="4"/>
  <c r="Z32" i="4"/>
  <c r="X32" i="4"/>
  <c r="W32" i="4"/>
  <c r="V32" i="4"/>
  <c r="U32" i="4"/>
  <c r="S32" i="4" s="1"/>
  <c r="Q32" i="4"/>
  <c r="R32" i="4" s="1"/>
  <c r="P32" i="4"/>
  <c r="M32" i="4"/>
  <c r="L32" i="4"/>
  <c r="J32" i="4"/>
  <c r="I32" i="4"/>
  <c r="BM31" i="4"/>
  <c r="BI31" i="4"/>
  <c r="BF31" i="4"/>
  <c r="BA31" i="4"/>
  <c r="BB31" i="4" s="1"/>
  <c r="AV31" i="4"/>
  <c r="BC31" i="4" s="1"/>
  <c r="Z31" i="4" s="1"/>
  <c r="AT31" i="4"/>
  <c r="AQ31" i="4"/>
  <c r="AM31" i="4"/>
  <c r="AK31" i="4"/>
  <c r="AN31" i="4" s="1"/>
  <c r="AF31" i="4"/>
  <c r="AD31" i="4"/>
  <c r="AB31" i="4"/>
  <c r="X31" i="4"/>
  <c r="V31" i="4"/>
  <c r="W31" i="4" s="1"/>
  <c r="Q31" i="4"/>
  <c r="O31" i="4" s="1"/>
  <c r="P31" i="4"/>
  <c r="M31" i="4"/>
  <c r="L31" i="4"/>
  <c r="T31" i="4" s="1"/>
  <c r="J31" i="4"/>
  <c r="U31" i="4" s="1"/>
  <c r="S31" i="4" s="1"/>
  <c r="I31" i="4"/>
  <c r="BM30" i="4"/>
  <c r="BI30" i="4"/>
  <c r="BF30" i="4"/>
  <c r="BA30" i="4"/>
  <c r="BB30" i="4" s="1"/>
  <c r="AQ30" i="4"/>
  <c r="AM30" i="4"/>
  <c r="AK30" i="4"/>
  <c r="AN30" i="4" s="1"/>
  <c r="AF30" i="4"/>
  <c r="AD30" i="4"/>
  <c r="AB30" i="4"/>
  <c r="V30" i="4"/>
  <c r="U30" i="4"/>
  <c r="S30" i="4" s="1"/>
  <c r="Q30" i="4"/>
  <c r="O30" i="4" s="1"/>
  <c r="P30" i="4"/>
  <c r="M30" i="4"/>
  <c r="L30" i="4"/>
  <c r="J30" i="4"/>
  <c r="I30" i="4"/>
  <c r="BM29" i="4"/>
  <c r="BI29" i="4"/>
  <c r="BF29" i="4"/>
  <c r="BC29" i="4"/>
  <c r="Z29" i="4" s="1"/>
  <c r="BB29" i="4"/>
  <c r="BA29" i="4"/>
  <c r="AV29" i="4"/>
  <c r="AT29" i="4"/>
  <c r="AQ29" i="4"/>
  <c r="AM29" i="4"/>
  <c r="AK29" i="4"/>
  <c r="AF29" i="4"/>
  <c r="AD29" i="4"/>
  <c r="AB29" i="4"/>
  <c r="X29" i="4"/>
  <c r="W29" i="4"/>
  <c r="V29" i="4"/>
  <c r="R29" i="4"/>
  <c r="P29" i="4"/>
  <c r="Q29" i="4" s="1"/>
  <c r="O29" i="4"/>
  <c r="M29" i="4"/>
  <c r="L29" i="4"/>
  <c r="J29" i="4"/>
  <c r="I29" i="4"/>
  <c r="T29" i="4" s="1"/>
  <c r="BM28" i="4"/>
  <c r="BI28" i="4"/>
  <c r="AT28" i="4" s="1"/>
  <c r="BF28" i="4"/>
  <c r="BC28" i="4"/>
  <c r="BA28" i="4"/>
  <c r="BB28" i="4" s="1"/>
  <c r="AV28" i="4"/>
  <c r="AQ28" i="4"/>
  <c r="AN28" i="4"/>
  <c r="AM28" i="4"/>
  <c r="AK28" i="4"/>
  <c r="AF28" i="4"/>
  <c r="AD28" i="4"/>
  <c r="AB28" i="4"/>
  <c r="Z28" i="4"/>
  <c r="X28" i="4"/>
  <c r="W28" i="4"/>
  <c r="V28" i="4"/>
  <c r="U28" i="4"/>
  <c r="S28" i="4" s="1"/>
  <c r="P28" i="4"/>
  <c r="Q28" i="4" s="1"/>
  <c r="R28" i="4" s="1"/>
  <c r="O28" i="4"/>
  <c r="M28" i="4"/>
  <c r="L28" i="4"/>
  <c r="J28" i="4"/>
  <c r="I28" i="4"/>
  <c r="T28" i="4" s="1"/>
  <c r="BM27" i="4"/>
  <c r="BI27" i="4"/>
  <c r="AT27" i="4" s="1"/>
  <c r="BF27" i="4"/>
  <c r="BB27" i="4"/>
  <c r="BA27" i="4"/>
  <c r="AV27" i="4"/>
  <c r="BC27" i="4" s="1"/>
  <c r="Z27" i="4" s="1"/>
  <c r="AQ27" i="4"/>
  <c r="AM27" i="4"/>
  <c r="AK27" i="4"/>
  <c r="AN27" i="4" s="1"/>
  <c r="AF27" i="4"/>
  <c r="AD27" i="4"/>
  <c r="AB27" i="4"/>
  <c r="V27" i="4"/>
  <c r="T27" i="4"/>
  <c r="P27" i="4"/>
  <c r="Q27" i="4" s="1"/>
  <c r="O27" i="4" s="1"/>
  <c r="M27" i="4"/>
  <c r="U27" i="4" s="1"/>
  <c r="S27" i="4" s="1"/>
  <c r="L27" i="4"/>
  <c r="J27" i="4"/>
  <c r="I27" i="4"/>
  <c r="BM26" i="4"/>
  <c r="BI26" i="4"/>
  <c r="BF26" i="4"/>
  <c r="BA26" i="4"/>
  <c r="BB26" i="4" s="1"/>
  <c r="AQ26" i="4"/>
  <c r="AM26" i="4"/>
  <c r="AK26" i="4"/>
  <c r="AF26" i="4"/>
  <c r="AD26" i="4"/>
  <c r="AB26" i="4"/>
  <c r="V26" i="4"/>
  <c r="U26" i="4"/>
  <c r="S26" i="4"/>
  <c r="Q26" i="4"/>
  <c r="P26" i="4"/>
  <c r="O26" i="4"/>
  <c r="M26" i="4"/>
  <c r="L26" i="4"/>
  <c r="J26" i="4"/>
  <c r="I26" i="4"/>
  <c r="T26" i="4" s="1"/>
  <c r="BM25" i="4"/>
  <c r="BI25" i="4"/>
  <c r="BF25" i="4"/>
  <c r="BB25" i="4"/>
  <c r="BA25" i="4"/>
  <c r="AV25" i="4"/>
  <c r="BC25" i="4" s="1"/>
  <c r="Z25" i="4" s="1"/>
  <c r="AT25" i="4"/>
  <c r="AQ25" i="4"/>
  <c r="AM25" i="4"/>
  <c r="AK25" i="4"/>
  <c r="AN25" i="4" s="1"/>
  <c r="AF25" i="4"/>
  <c r="AD25" i="4"/>
  <c r="AB25" i="4"/>
  <c r="X25" i="4"/>
  <c r="W25" i="4"/>
  <c r="V25" i="4"/>
  <c r="R25" i="4"/>
  <c r="P25" i="4"/>
  <c r="Q25" i="4" s="1"/>
  <c r="O25" i="4" s="1"/>
  <c r="M25" i="4"/>
  <c r="L25" i="4"/>
  <c r="J25" i="4"/>
  <c r="U25" i="4" s="1"/>
  <c r="S25" i="4" s="1"/>
  <c r="I25" i="4"/>
  <c r="T25" i="4" s="1"/>
  <c r="BM24" i="4"/>
  <c r="BI24" i="4"/>
  <c r="BF24" i="4"/>
  <c r="BA24" i="4"/>
  <c r="BB24" i="4" s="1"/>
  <c r="AQ24" i="4"/>
  <c r="AN24" i="4"/>
  <c r="AM24" i="4"/>
  <c r="AK24" i="4"/>
  <c r="AF24" i="4"/>
  <c r="AD24" i="4"/>
  <c r="AB24" i="4"/>
  <c r="X24" i="4"/>
  <c r="W24" i="4"/>
  <c r="V24" i="4"/>
  <c r="S24" i="4"/>
  <c r="Q24" i="4"/>
  <c r="P24" i="4"/>
  <c r="M24" i="4"/>
  <c r="L24" i="4"/>
  <c r="J24" i="4"/>
  <c r="U24" i="4" s="1"/>
  <c r="I24" i="4"/>
  <c r="BM23" i="4"/>
  <c r="BI23" i="4"/>
  <c r="BF23" i="4"/>
  <c r="BB23" i="4"/>
  <c r="BA23" i="4"/>
  <c r="AV23" i="4"/>
  <c r="BC23" i="4" s="1"/>
  <c r="AT23" i="4"/>
  <c r="AQ23" i="4"/>
  <c r="AN23" i="4"/>
  <c r="AM23" i="4"/>
  <c r="AK23" i="4"/>
  <c r="AF23" i="4"/>
  <c r="AD23" i="4"/>
  <c r="AB23" i="4"/>
  <c r="Z23" i="4"/>
  <c r="X23" i="4"/>
  <c r="V23" i="4"/>
  <c r="W23" i="4" s="1"/>
  <c r="R23" i="4"/>
  <c r="P23" i="4"/>
  <c r="Q23" i="4" s="1"/>
  <c r="O23" i="4" s="1"/>
  <c r="M23" i="4"/>
  <c r="U23" i="4" s="1"/>
  <c r="L23" i="4"/>
  <c r="T23" i="4" s="1"/>
  <c r="J23" i="4"/>
  <c r="I23" i="4"/>
  <c r="BM22" i="4"/>
  <c r="BI22" i="4"/>
  <c r="AV22" i="4" s="1"/>
  <c r="BF22" i="4"/>
  <c r="BC22" i="4"/>
  <c r="BB22" i="4"/>
  <c r="BA22" i="4"/>
  <c r="AT22" i="4"/>
  <c r="AQ22" i="4"/>
  <c r="AM22" i="4"/>
  <c r="AK22" i="4"/>
  <c r="AN22" i="4" s="1"/>
  <c r="AF22" i="4"/>
  <c r="AD22" i="4"/>
  <c r="AB22" i="4"/>
  <c r="Z22" i="4"/>
  <c r="W22" i="4"/>
  <c r="V22" i="4"/>
  <c r="X22" i="4" s="1"/>
  <c r="U22" i="4"/>
  <c r="S22" i="4" s="1"/>
  <c r="R22" i="4"/>
  <c r="Q22" i="4"/>
  <c r="P22" i="4"/>
  <c r="O22" i="4"/>
  <c r="M22" i="4"/>
  <c r="L22" i="4"/>
  <c r="J22" i="4"/>
  <c r="I22" i="4"/>
  <c r="T22" i="4" s="1"/>
  <c r="BM21" i="4"/>
  <c r="BI21" i="4"/>
  <c r="BF21" i="4"/>
  <c r="BB21" i="4"/>
  <c r="BA21" i="4"/>
  <c r="AV21" i="4"/>
  <c r="BC21" i="4" s="1"/>
  <c r="Z21" i="4" s="1"/>
  <c r="AT21" i="4"/>
  <c r="AQ21" i="4"/>
  <c r="AN21" i="4"/>
  <c r="AM21" i="4"/>
  <c r="AK21" i="4"/>
  <c r="AF21" i="4"/>
  <c r="AD21" i="4"/>
  <c r="AB21" i="4"/>
  <c r="V21" i="4"/>
  <c r="T21" i="4"/>
  <c r="P21" i="4"/>
  <c r="Q21" i="4" s="1"/>
  <c r="O21" i="4"/>
  <c r="M21" i="4"/>
  <c r="L21" i="4"/>
  <c r="J21" i="4"/>
  <c r="U21" i="4" s="1"/>
  <c r="S21" i="4" s="1"/>
  <c r="I21" i="4"/>
  <c r="BM20" i="4"/>
  <c r="BI20" i="4"/>
  <c r="AT20" i="4" s="1"/>
  <c r="BF20" i="4"/>
  <c r="BC20" i="4"/>
  <c r="Z20" i="4" s="1"/>
  <c r="BA20" i="4"/>
  <c r="BB20" i="4" s="1"/>
  <c r="AV20" i="4"/>
  <c r="AQ20" i="4"/>
  <c r="AM20" i="4"/>
  <c r="AN20" i="4" s="1"/>
  <c r="AK20" i="4"/>
  <c r="AF20" i="4"/>
  <c r="AD20" i="4"/>
  <c r="AB20" i="4"/>
  <c r="X20" i="4"/>
  <c r="W20" i="4"/>
  <c r="V20" i="4"/>
  <c r="T20" i="4"/>
  <c r="P20" i="4"/>
  <c r="Q20" i="4" s="1"/>
  <c r="R20" i="4" s="1"/>
  <c r="M20" i="4"/>
  <c r="L20" i="4"/>
  <c r="J20" i="4"/>
  <c r="U20" i="4" s="1"/>
  <c r="S20" i="4" s="1"/>
  <c r="I20" i="4"/>
  <c r="BM19" i="4"/>
  <c r="BI19" i="4"/>
  <c r="AT19" i="4" s="1"/>
  <c r="BF19" i="4"/>
  <c r="BB19" i="4"/>
  <c r="BA19" i="4"/>
  <c r="AV19" i="4"/>
  <c r="BC19" i="4" s="1"/>
  <c r="Z19" i="4" s="1"/>
  <c r="AQ19" i="4"/>
  <c r="AM19" i="4"/>
  <c r="AK19" i="4"/>
  <c r="AN19" i="4" s="1"/>
  <c r="AF19" i="4"/>
  <c r="AD19" i="4"/>
  <c r="AB19" i="4"/>
  <c r="V19" i="4"/>
  <c r="T19" i="4"/>
  <c r="Q19" i="4"/>
  <c r="O19" i="4" s="1"/>
  <c r="P19" i="4"/>
  <c r="M19" i="4"/>
  <c r="L19" i="4"/>
  <c r="J19" i="4"/>
  <c r="U19" i="4" s="1"/>
  <c r="S19" i="4" s="1"/>
  <c r="I19" i="4"/>
  <c r="BM18" i="4"/>
  <c r="BI18" i="4"/>
  <c r="AV18" i="4" s="1"/>
  <c r="BC18" i="4" s="1"/>
  <c r="Z18" i="4" s="1"/>
  <c r="BF18" i="4"/>
  <c r="BA18" i="4"/>
  <c r="BB18" i="4" s="1"/>
  <c r="AQ18" i="4"/>
  <c r="AM18" i="4"/>
  <c r="AK18" i="4"/>
  <c r="AN18" i="4" s="1"/>
  <c r="AF18" i="4"/>
  <c r="AD18" i="4"/>
  <c r="AB18" i="4"/>
  <c r="V18" i="4"/>
  <c r="U18" i="4"/>
  <c r="S18" i="4"/>
  <c r="Q18" i="4"/>
  <c r="O18" i="4" s="1"/>
  <c r="P18" i="4"/>
  <c r="M18" i="4"/>
  <c r="L18" i="4"/>
  <c r="J18" i="4"/>
  <c r="I18" i="4"/>
  <c r="BM17" i="4"/>
  <c r="BI17" i="4"/>
  <c r="BF17" i="4"/>
  <c r="BB17" i="4"/>
  <c r="BA17" i="4"/>
  <c r="AV17" i="4"/>
  <c r="BC17" i="4" s="1"/>
  <c r="Z17" i="4" s="1"/>
  <c r="AT17" i="4"/>
  <c r="AQ17" i="4"/>
  <c r="AN17" i="4"/>
  <c r="AM17" i="4"/>
  <c r="AK17" i="4"/>
  <c r="AF17" i="4"/>
  <c r="AD17" i="4"/>
  <c r="AB17" i="4"/>
  <c r="W17" i="4"/>
  <c r="V17" i="4"/>
  <c r="X17" i="4" s="1"/>
  <c r="P17" i="4"/>
  <c r="Q17" i="4" s="1"/>
  <c r="O17" i="4" s="1"/>
  <c r="M17" i="4"/>
  <c r="L17" i="4"/>
  <c r="J17" i="4"/>
  <c r="I17" i="4"/>
  <c r="T17" i="4" s="1"/>
  <c r="BM16" i="4"/>
  <c r="BI16" i="4"/>
  <c r="AT16" i="4" s="1"/>
  <c r="BF16" i="4"/>
  <c r="BA16" i="4"/>
  <c r="BB16" i="4" s="1"/>
  <c r="AV16" i="4"/>
  <c r="BC16" i="4" s="1"/>
  <c r="Z16" i="4" s="1"/>
  <c r="AQ16" i="4"/>
  <c r="AN16" i="4"/>
  <c r="AM16" i="4"/>
  <c r="AK16" i="4"/>
  <c r="AF16" i="4"/>
  <c r="AD16" i="4"/>
  <c r="AB16" i="4"/>
  <c r="X16" i="4"/>
  <c r="W16" i="4"/>
  <c r="V16" i="4"/>
  <c r="Q16" i="4"/>
  <c r="R16" i="4" s="1"/>
  <c r="P16" i="4"/>
  <c r="O16" i="4"/>
  <c r="M16" i="4"/>
  <c r="L16" i="4"/>
  <c r="J16" i="4"/>
  <c r="U16" i="4" s="1"/>
  <c r="S16" i="4" s="1"/>
  <c r="I16" i="4"/>
  <c r="T16" i="4" s="1"/>
  <c r="BM15" i="4"/>
  <c r="BI15" i="4"/>
  <c r="BF15" i="4"/>
  <c r="BA15" i="4"/>
  <c r="BB15" i="4" s="1"/>
  <c r="AV15" i="4"/>
  <c r="BC15" i="4" s="1"/>
  <c r="AT15" i="4"/>
  <c r="AQ15" i="4"/>
  <c r="AM15" i="4"/>
  <c r="AK15" i="4"/>
  <c r="AN15" i="4" s="1"/>
  <c r="AF15" i="4"/>
  <c r="AD15" i="4"/>
  <c r="AB15" i="4"/>
  <c r="Z15" i="4"/>
  <c r="X15" i="4"/>
  <c r="V15" i="4"/>
  <c r="W15" i="4" s="1"/>
  <c r="P15" i="4"/>
  <c r="Q15" i="4" s="1"/>
  <c r="O15" i="4" s="1"/>
  <c r="M15" i="4"/>
  <c r="U15" i="4" s="1"/>
  <c r="S15" i="4" s="1"/>
  <c r="L15" i="4"/>
  <c r="T15" i="4" s="1"/>
  <c r="J15" i="4"/>
  <c r="I15" i="4"/>
  <c r="BM14" i="4"/>
  <c r="BI14" i="4"/>
  <c r="AV14" i="4" s="1"/>
  <c r="BF14" i="4"/>
  <c r="BC14" i="4"/>
  <c r="BB14" i="4"/>
  <c r="BA14" i="4"/>
  <c r="AT14" i="4"/>
  <c r="AQ14" i="4"/>
  <c r="AM14" i="4"/>
  <c r="AK14" i="4"/>
  <c r="AN14" i="4" s="1"/>
  <c r="AF14" i="4"/>
  <c r="AD14" i="4"/>
  <c r="AB14" i="4"/>
  <c r="Z14" i="4"/>
  <c r="W14" i="4"/>
  <c r="V14" i="4"/>
  <c r="X14" i="4" s="1"/>
  <c r="U14" i="4"/>
  <c r="S14" i="4" s="1"/>
  <c r="R14" i="4"/>
  <c r="Q14" i="4"/>
  <c r="P14" i="4"/>
  <c r="O14" i="4"/>
  <c r="M14" i="4"/>
  <c r="L14" i="4"/>
  <c r="J14" i="4"/>
  <c r="I14" i="4"/>
  <c r="T14" i="4" s="1"/>
  <c r="BM13" i="4"/>
  <c r="BI13" i="4"/>
  <c r="BF13" i="4"/>
  <c r="BB13" i="4"/>
  <c r="BA13" i="4"/>
  <c r="AV13" i="4"/>
  <c r="BC13" i="4" s="1"/>
  <c r="Z13" i="4" s="1"/>
  <c r="AT13" i="4"/>
  <c r="AQ13" i="4"/>
  <c r="AN13" i="4"/>
  <c r="AM13" i="4"/>
  <c r="AK13" i="4"/>
  <c r="AF13" i="4"/>
  <c r="AD13" i="4"/>
  <c r="AB13" i="4"/>
  <c r="V13" i="4"/>
  <c r="X13" i="4" s="1"/>
  <c r="T13" i="4"/>
  <c r="R13" i="4"/>
  <c r="P13" i="4"/>
  <c r="Q13" i="4" s="1"/>
  <c r="O13" i="4"/>
  <c r="M13" i="4"/>
  <c r="L13" i="4"/>
  <c r="J13" i="4"/>
  <c r="U13" i="4" s="1"/>
  <c r="S13" i="4" s="1"/>
  <c r="I13" i="4"/>
  <c r="BM12" i="4"/>
  <c r="BI12" i="4"/>
  <c r="AT12" i="4" s="1"/>
  <c r="BF12" i="4"/>
  <c r="BA12" i="4"/>
  <c r="BB12" i="4" s="1"/>
  <c r="AV12" i="4"/>
  <c r="BC12" i="4" s="1"/>
  <c r="Z12" i="4" s="1"/>
  <c r="AQ12" i="4"/>
  <c r="AM12" i="4"/>
  <c r="AN12" i="4" s="1"/>
  <c r="AK12" i="4"/>
  <c r="AF12" i="4"/>
  <c r="AD12" i="4"/>
  <c r="AB12" i="4"/>
  <c r="X12" i="4"/>
  <c r="W12" i="4"/>
  <c r="V12" i="4"/>
  <c r="Q12" i="4"/>
  <c r="P12" i="4"/>
  <c r="M12" i="4"/>
  <c r="L12" i="4"/>
  <c r="J12" i="4"/>
  <c r="U12" i="4" s="1"/>
  <c r="S12" i="4" s="1"/>
  <c r="I12" i="4"/>
  <c r="T12" i="4" s="1"/>
  <c r="BM11" i="4"/>
  <c r="BI11" i="4"/>
  <c r="AT11" i="4" s="1"/>
  <c r="BF11" i="4"/>
  <c r="BA11" i="4"/>
  <c r="BB11" i="4" s="1"/>
  <c r="AV11" i="4"/>
  <c r="BC11" i="4" s="1"/>
  <c r="Z11" i="4" s="1"/>
  <c r="AQ11" i="4"/>
  <c r="AN11" i="4"/>
  <c r="AM11" i="4"/>
  <c r="AK11" i="4"/>
  <c r="AF11" i="4"/>
  <c r="AD11" i="4"/>
  <c r="AB11" i="4"/>
  <c r="V11" i="4"/>
  <c r="W11" i="4" s="1"/>
  <c r="T11" i="4"/>
  <c r="R11" i="4"/>
  <c r="Q11" i="4"/>
  <c r="O11" i="4" s="1"/>
  <c r="P11" i="4"/>
  <c r="M11" i="4"/>
  <c r="L11" i="4"/>
  <c r="J11" i="4"/>
  <c r="I11" i="4"/>
  <c r="BM10" i="4"/>
  <c r="BI10" i="4"/>
  <c r="AV10" i="4" s="1"/>
  <c r="BF10" i="4"/>
  <c r="BC10" i="4"/>
  <c r="Z10" i="4" s="1"/>
  <c r="BB10" i="4"/>
  <c r="BA10" i="4"/>
  <c r="AT10" i="4"/>
  <c r="AQ10" i="4"/>
  <c r="AM10" i="4"/>
  <c r="AK10" i="4"/>
  <c r="AF10" i="4"/>
  <c r="AD10" i="4"/>
  <c r="AB10" i="4"/>
  <c r="W10" i="4"/>
  <c r="V10" i="4"/>
  <c r="X10" i="4" s="1"/>
  <c r="Q10" i="4"/>
  <c r="O10" i="4" s="1"/>
  <c r="P10" i="4"/>
  <c r="M10" i="4"/>
  <c r="U10" i="4" s="1"/>
  <c r="S10" i="4" s="1"/>
  <c r="L10" i="4"/>
  <c r="J10" i="4"/>
  <c r="I10" i="4"/>
  <c r="BM9" i="4"/>
  <c r="BI9" i="4"/>
  <c r="BF9" i="4"/>
  <c r="BC9" i="4"/>
  <c r="Z9" i="4" s="1"/>
  <c r="BB9" i="4"/>
  <c r="BA9" i="4"/>
  <c r="AV9" i="4"/>
  <c r="AT9" i="4"/>
  <c r="AQ9" i="4"/>
  <c r="AM9" i="4"/>
  <c r="AK9" i="4"/>
  <c r="AN9" i="4" s="1"/>
  <c r="AF9" i="4"/>
  <c r="AD9" i="4"/>
  <c r="AB9" i="4"/>
  <c r="X9" i="4"/>
  <c r="V9" i="4"/>
  <c r="P9" i="4"/>
  <c r="Q9" i="4" s="1"/>
  <c r="O9" i="4" s="1"/>
  <c r="M9" i="4"/>
  <c r="L9" i="4"/>
  <c r="J9" i="4"/>
  <c r="U9" i="4" s="1"/>
  <c r="S9" i="4" s="1"/>
  <c r="I9" i="4"/>
  <c r="T9" i="4" s="1"/>
  <c r="BM8" i="4"/>
  <c r="BI8" i="4"/>
  <c r="AT8" i="4" s="1"/>
  <c r="BF8" i="4"/>
  <c r="BC8" i="4"/>
  <c r="BA8" i="4"/>
  <c r="BB8" i="4" s="1"/>
  <c r="AV8" i="4"/>
  <c r="AQ8" i="4"/>
  <c r="AN8" i="4"/>
  <c r="AM8" i="4"/>
  <c r="AK8" i="4"/>
  <c r="AF8" i="4"/>
  <c r="AD8" i="4"/>
  <c r="AB8" i="4"/>
  <c r="Z8" i="4"/>
  <c r="X8" i="4"/>
  <c r="W8" i="4"/>
  <c r="V8" i="4"/>
  <c r="P8" i="4"/>
  <c r="Q8" i="4" s="1"/>
  <c r="M8" i="4"/>
  <c r="L8" i="4"/>
  <c r="J8" i="4"/>
  <c r="U8" i="4" s="1"/>
  <c r="S8" i="4" s="1"/>
  <c r="I8" i="4"/>
  <c r="T8" i="4" s="1"/>
  <c r="BM7" i="4"/>
  <c r="BI7" i="4"/>
  <c r="AT7" i="4" s="1"/>
  <c r="BF7" i="4"/>
  <c r="BA7" i="4"/>
  <c r="BB7" i="4" s="1"/>
  <c r="AV7" i="4"/>
  <c r="BC7" i="4" s="1"/>
  <c r="Z7" i="4" s="1"/>
  <c r="AQ7" i="4"/>
  <c r="AM7" i="4"/>
  <c r="AK7" i="4"/>
  <c r="AN7" i="4" s="1"/>
  <c r="AF7" i="4"/>
  <c r="AD7" i="4"/>
  <c r="AB7" i="4"/>
  <c r="V7" i="4"/>
  <c r="W7" i="4" s="1"/>
  <c r="Q7" i="4"/>
  <c r="O7" i="4" s="1"/>
  <c r="P7" i="4"/>
  <c r="M7" i="4"/>
  <c r="L7" i="4"/>
  <c r="T7" i="4" s="1"/>
  <c r="J7" i="4"/>
  <c r="U7" i="4" s="1"/>
  <c r="S7" i="4" s="1"/>
  <c r="I7" i="4"/>
  <c r="BM6" i="4"/>
  <c r="BI6" i="4"/>
  <c r="AV6" i="4" s="1"/>
  <c r="BC6" i="4" s="1"/>
  <c r="Z6" i="4" s="1"/>
  <c r="BF6" i="4"/>
  <c r="BA6" i="4"/>
  <c r="BB6" i="4" s="1"/>
  <c r="AQ6" i="4"/>
  <c r="AM6" i="4"/>
  <c r="AK6" i="4"/>
  <c r="AF6" i="4"/>
  <c r="AD6" i="4"/>
  <c r="AB6" i="4"/>
  <c r="V6" i="4"/>
  <c r="X6" i="4" s="1"/>
  <c r="U6" i="4"/>
  <c r="S6" i="4" s="1"/>
  <c r="Q6" i="4"/>
  <c r="O6" i="4" s="1"/>
  <c r="P6" i="4"/>
  <c r="M6" i="4"/>
  <c r="L6" i="4"/>
  <c r="J6" i="4"/>
  <c r="I6" i="4"/>
  <c r="BM5" i="4"/>
  <c r="BI5" i="4"/>
  <c r="BF5" i="4"/>
  <c r="BC5" i="4"/>
  <c r="Z5" i="4" s="1"/>
  <c r="BB5" i="4"/>
  <c r="BA5" i="4"/>
  <c r="AV5" i="4"/>
  <c r="AT5" i="4"/>
  <c r="AQ5" i="4"/>
  <c r="AM5" i="4"/>
  <c r="AK5" i="4"/>
  <c r="AN5" i="4" s="1"/>
  <c r="AF5" i="4"/>
  <c r="AD5" i="4"/>
  <c r="AB5" i="4"/>
  <c r="X5" i="4"/>
  <c r="W5" i="4"/>
  <c r="V5" i="4"/>
  <c r="R5" i="4"/>
  <c r="P5" i="4"/>
  <c r="Q5" i="4" s="1"/>
  <c r="O5" i="4"/>
  <c r="M5" i="4"/>
  <c r="L5" i="4"/>
  <c r="J5" i="4"/>
  <c r="I5" i="4"/>
  <c r="T5" i="4" s="1"/>
  <c r="BM4" i="4"/>
  <c r="BI4" i="4"/>
  <c r="AT4" i="4" s="1"/>
  <c r="BF4" i="4"/>
  <c r="BA4" i="4"/>
  <c r="BB4" i="4" s="1"/>
  <c r="AV4" i="4"/>
  <c r="BC4" i="4" s="1"/>
  <c r="Z4" i="4" s="1"/>
  <c r="AQ4" i="4"/>
  <c r="AN4" i="4"/>
  <c r="AM4" i="4"/>
  <c r="AK4" i="4"/>
  <c r="AF4" i="4"/>
  <c r="AD4" i="4"/>
  <c r="AB4" i="4"/>
  <c r="X4" i="4"/>
  <c r="W4" i="4"/>
  <c r="V4" i="4"/>
  <c r="P4" i="4"/>
  <c r="Q4" i="4" s="1"/>
  <c r="M4" i="4"/>
  <c r="L4" i="4"/>
  <c r="J4" i="4"/>
  <c r="U4" i="4" s="1"/>
  <c r="S4" i="4" s="1"/>
  <c r="I4" i="4"/>
  <c r="T4" i="4" s="1"/>
  <c r="BM3" i="4"/>
  <c r="BF3" i="4"/>
  <c r="AQ3" i="4"/>
  <c r="AK3" i="4"/>
  <c r="X3" i="4"/>
  <c r="W3" i="4"/>
  <c r="V3" i="4"/>
  <c r="M3" i="4"/>
  <c r="AG51" i="4" l="1"/>
  <c r="AG29" i="4"/>
  <c r="AG31" i="4"/>
  <c r="AG33" i="4"/>
  <c r="AG8" i="4"/>
  <c r="AG48" i="4"/>
  <c r="AG67" i="4"/>
  <c r="AG32" i="4"/>
  <c r="AG26" i="4"/>
  <c r="AG28" i="4"/>
  <c r="AG50" i="4"/>
  <c r="AG14" i="4"/>
  <c r="AG16" i="4"/>
  <c r="AG23" i="4"/>
  <c r="AG27" i="4"/>
  <c r="AG39" i="4"/>
  <c r="AG40" i="4"/>
  <c r="AG49" i="4"/>
  <c r="AG68" i="4"/>
  <c r="AG72" i="4"/>
  <c r="AG44" i="4"/>
  <c r="AG9" i="4"/>
  <c r="AG11" i="4"/>
  <c r="AG15" i="4"/>
  <c r="AG18" i="4"/>
  <c r="AG35" i="4"/>
  <c r="AG54" i="4"/>
  <c r="AG55" i="4"/>
  <c r="AG59" i="4"/>
  <c r="AG62" i="4"/>
  <c r="AG64" i="4"/>
  <c r="AG71" i="4"/>
  <c r="AG76" i="4"/>
  <c r="AG20" i="4"/>
  <c r="AG36" i="4"/>
  <c r="AG46" i="4"/>
  <c r="AG52" i="4"/>
  <c r="AG60" i="4"/>
  <c r="AG69" i="4"/>
  <c r="AG73" i="4"/>
  <c r="AG6" i="4"/>
  <c r="AG22" i="4"/>
  <c r="AG24" i="4"/>
  <c r="AG38" i="4"/>
  <c r="AG41" i="4"/>
  <c r="AG56" i="4"/>
  <c r="AG63" i="4"/>
  <c r="AG66" i="4"/>
  <c r="AG4" i="4"/>
  <c r="AG7" i="4"/>
  <c r="AG10" i="4"/>
  <c r="AG12" i="4"/>
  <c r="AG19" i="4"/>
  <c r="AG34" i="4"/>
  <c r="AG45" i="4"/>
  <c r="AG47" i="4"/>
  <c r="AG61" i="4"/>
  <c r="AG65" i="4"/>
  <c r="AG78" i="4"/>
  <c r="R4" i="4"/>
  <c r="O4" i="4"/>
  <c r="R8" i="4"/>
  <c r="O8" i="4"/>
  <c r="AU80" i="4"/>
  <c r="AU76" i="4"/>
  <c r="AU72" i="4"/>
  <c r="AU68" i="4"/>
  <c r="AU64" i="4"/>
  <c r="AU77" i="4"/>
  <c r="AU74" i="4"/>
  <c r="AU67" i="4"/>
  <c r="AU61" i="4"/>
  <c r="AU59" i="4"/>
  <c r="AU55" i="4"/>
  <c r="AU51" i="4"/>
  <c r="AU47" i="4"/>
  <c r="AU43" i="4"/>
  <c r="AU39" i="4"/>
  <c r="AU35" i="4"/>
  <c r="AU70" i="4"/>
  <c r="AU62" i="4"/>
  <c r="AU56" i="4"/>
  <c r="AU53" i="4"/>
  <c r="AU46" i="4"/>
  <c r="AU40" i="4"/>
  <c r="AU37" i="4"/>
  <c r="AU31" i="4"/>
  <c r="AU27" i="4"/>
  <c r="AU23" i="4"/>
  <c r="AU19" i="4"/>
  <c r="AU15" i="4"/>
  <c r="AU11" i="4"/>
  <c r="AU7" i="4"/>
  <c r="BA3" i="4"/>
  <c r="BB3" i="4" s="1"/>
  <c r="AU73" i="4"/>
  <c r="AU69" i="4"/>
  <c r="AU60" i="4"/>
  <c r="AU57" i="4"/>
  <c r="AU50" i="4"/>
  <c r="AU44" i="4"/>
  <c r="AU78" i="4"/>
  <c r="AU65" i="4"/>
  <c r="AU52" i="4"/>
  <c r="AU48" i="4"/>
  <c r="AU34" i="4"/>
  <c r="AU28" i="4"/>
  <c r="AU25" i="4"/>
  <c r="AU75" i="4"/>
  <c r="AU71" i="4"/>
  <c r="AU58" i="4"/>
  <c r="AU21" i="4"/>
  <c r="AU17" i="4"/>
  <c r="AU10" i="4"/>
  <c r="AU8" i="4"/>
  <c r="R12" i="4"/>
  <c r="O12" i="4"/>
  <c r="AU14" i="4"/>
  <c r="AU18" i="4"/>
  <c r="X21" i="4"/>
  <c r="R21" i="4"/>
  <c r="AV30" i="4"/>
  <c r="BC30" i="4" s="1"/>
  <c r="Z30" i="4" s="1"/>
  <c r="AT30" i="4"/>
  <c r="AU33" i="4"/>
  <c r="R36" i="4"/>
  <c r="O36" i="4"/>
  <c r="AU41" i="4"/>
  <c r="W43" i="4"/>
  <c r="X43" i="4"/>
  <c r="AU45" i="4"/>
  <c r="X46" i="4"/>
  <c r="W46" i="4"/>
  <c r="R48" i="4"/>
  <c r="O48" i="4"/>
  <c r="O51" i="4"/>
  <c r="R51" i="4"/>
  <c r="AU63" i="4"/>
  <c r="I3" i="4"/>
  <c r="AM3" i="4"/>
  <c r="AN3" i="4" s="1"/>
  <c r="AU3" i="4"/>
  <c r="BI3" i="4"/>
  <c r="BJ73" i="4" s="1"/>
  <c r="AG5" i="4"/>
  <c r="AU5" i="4"/>
  <c r="R6" i="4"/>
  <c r="W6" i="4"/>
  <c r="R7" i="4"/>
  <c r="X7" i="4"/>
  <c r="AU9" i="4"/>
  <c r="R10" i="4"/>
  <c r="R15" i="4"/>
  <c r="U17" i="4"/>
  <c r="S17" i="4" s="1"/>
  <c r="R17" i="4"/>
  <c r="T18" i="4"/>
  <c r="W21" i="4"/>
  <c r="T24" i="4"/>
  <c r="AT24" i="4"/>
  <c r="AV24" i="4"/>
  <c r="BC24" i="4" s="1"/>
  <c r="Z24" i="4" s="1"/>
  <c r="X30" i="4"/>
  <c r="R30" i="4"/>
  <c r="AU30" i="4"/>
  <c r="R31" i="4"/>
  <c r="T32" i="4"/>
  <c r="O32" i="4"/>
  <c r="AU32" i="4"/>
  <c r="W34" i="4"/>
  <c r="AG43" i="4"/>
  <c r="AV46" i="4"/>
  <c r="BC46" i="4" s="1"/>
  <c r="Z46" i="4" s="1"/>
  <c r="AT46" i="4"/>
  <c r="AT47" i="4"/>
  <c r="AV47" i="4"/>
  <c r="BC47" i="4" s="1"/>
  <c r="Z47" i="4" s="1"/>
  <c r="R52" i="4"/>
  <c r="O52" i="4"/>
  <c r="O72" i="4"/>
  <c r="R72" i="4"/>
  <c r="J3" i="4"/>
  <c r="U3" i="4" s="1"/>
  <c r="AU4" i="4"/>
  <c r="U5" i="4"/>
  <c r="S5" i="4" s="1"/>
  <c r="T6" i="4"/>
  <c r="AT6" i="4"/>
  <c r="T10" i="4"/>
  <c r="U11" i="4"/>
  <c r="S11" i="4" s="1"/>
  <c r="X11" i="4"/>
  <c r="AU12" i="4"/>
  <c r="W13" i="4"/>
  <c r="AU16" i="4"/>
  <c r="X18" i="4"/>
  <c r="W18" i="4"/>
  <c r="R18" i="4"/>
  <c r="W19" i="4"/>
  <c r="X19" i="4"/>
  <c r="R19" i="4"/>
  <c r="O20" i="4"/>
  <c r="AU20" i="4"/>
  <c r="S23" i="4"/>
  <c r="R24" i="4"/>
  <c r="O24" i="4"/>
  <c r="AU24" i="4"/>
  <c r="AU26" i="4"/>
  <c r="AV26" i="4"/>
  <c r="BC26" i="4" s="1"/>
  <c r="Z26" i="4" s="1"/>
  <c r="AT26" i="4"/>
  <c r="AN29" i="4"/>
  <c r="AU29" i="4"/>
  <c r="W30" i="4"/>
  <c r="W35" i="4"/>
  <c r="X35" i="4"/>
  <c r="AT36" i="4"/>
  <c r="AV36" i="4"/>
  <c r="BC36" i="4" s="1"/>
  <c r="Z36" i="4" s="1"/>
  <c r="AV42" i="4"/>
  <c r="BC42" i="4" s="1"/>
  <c r="Z42" i="4" s="1"/>
  <c r="AT42" i="4"/>
  <c r="R47" i="4"/>
  <c r="S53" i="4"/>
  <c r="R53" i="4"/>
  <c r="AU54" i="4"/>
  <c r="AV75" i="4"/>
  <c r="BC75" i="4" s="1"/>
  <c r="Z75" i="4" s="1"/>
  <c r="AT75" i="4"/>
  <c r="AU79" i="4"/>
  <c r="L3" i="4"/>
  <c r="AN6" i="4"/>
  <c r="AU6" i="4"/>
  <c r="W9" i="4"/>
  <c r="R9" i="4"/>
  <c r="AG13" i="4"/>
  <c r="AU13" i="4"/>
  <c r="AT18" i="4"/>
  <c r="AU22" i="4"/>
  <c r="X26" i="4"/>
  <c r="W26" i="4"/>
  <c r="R26" i="4"/>
  <c r="AN26" i="4"/>
  <c r="W27" i="4"/>
  <c r="X27" i="4"/>
  <c r="R27" i="4"/>
  <c r="W33" i="4"/>
  <c r="R33" i="4"/>
  <c r="R34" i="4"/>
  <c r="AU36" i="4"/>
  <c r="AU38" i="4"/>
  <c r="AV38" i="4"/>
  <c r="BC38" i="4" s="1"/>
  <c r="Z38" i="4" s="1"/>
  <c r="AT38" i="4"/>
  <c r="X42" i="4"/>
  <c r="R42" i="4"/>
  <c r="AU42" i="4"/>
  <c r="R43" i="4"/>
  <c r="R46" i="4"/>
  <c r="X49" i="4"/>
  <c r="W49" i="4"/>
  <c r="R49" i="4"/>
  <c r="AU49" i="4"/>
  <c r="AV63" i="4"/>
  <c r="BC63" i="4" s="1"/>
  <c r="Z63" i="4" s="1"/>
  <c r="AT63" i="4"/>
  <c r="AU66" i="4"/>
  <c r="R73" i="4"/>
  <c r="O73" i="4"/>
  <c r="AN10" i="4"/>
  <c r="AG17" i="4"/>
  <c r="AG21" i="4"/>
  <c r="AG30" i="4"/>
  <c r="T34" i="4"/>
  <c r="U35" i="4"/>
  <c r="S35" i="4" s="1"/>
  <c r="X38" i="4"/>
  <c r="W38" i="4"/>
  <c r="R38" i="4"/>
  <c r="AN38" i="4"/>
  <c r="W39" i="4"/>
  <c r="X39" i="4"/>
  <c r="R39" i="4"/>
  <c r="W47" i="4"/>
  <c r="X47" i="4"/>
  <c r="R65" i="4"/>
  <c r="O65" i="4"/>
  <c r="AV58" i="4"/>
  <c r="BC58" i="4" s="1"/>
  <c r="Z58" i="4" s="1"/>
  <c r="AT58" i="4"/>
  <c r="W59" i="4"/>
  <c r="X59" i="4"/>
  <c r="R59" i="4"/>
  <c r="X63" i="4"/>
  <c r="R63" i="4"/>
  <c r="W63" i="4"/>
  <c r="S66" i="4"/>
  <c r="W68" i="4"/>
  <c r="R68" i="4"/>
  <c r="X68" i="4"/>
  <c r="X79" i="4"/>
  <c r="R79" i="4"/>
  <c r="W79" i="4"/>
  <c r="AG25" i="4"/>
  <c r="U29" i="4"/>
  <c r="S29" i="4" s="1"/>
  <c r="T30" i="4"/>
  <c r="AN34" i="4"/>
  <c r="AG42" i="4"/>
  <c r="T52" i="4"/>
  <c r="X58" i="4"/>
  <c r="W58" i="4"/>
  <c r="R58" i="4"/>
  <c r="S65" i="4"/>
  <c r="S80" i="4"/>
  <c r="AG58" i="4"/>
  <c r="R69" i="4"/>
  <c r="O69" i="4"/>
  <c r="X70" i="4"/>
  <c r="R70" i="4"/>
  <c r="W70" i="4"/>
  <c r="S72" i="4"/>
  <c r="T73" i="4"/>
  <c r="AG75" i="4"/>
  <c r="AG77" i="4"/>
  <c r="AV79" i="4"/>
  <c r="BC79" i="4" s="1"/>
  <c r="Z79" i="4" s="1"/>
  <c r="AT79" i="4"/>
  <c r="W80" i="4"/>
  <c r="R80" i="4"/>
  <c r="AT80" i="4"/>
  <c r="U45" i="4"/>
  <c r="S45" i="4" s="1"/>
  <c r="T46" i="4"/>
  <c r="AG57" i="4"/>
  <c r="T67" i="4"/>
  <c r="U68" i="4"/>
  <c r="S68" i="4" s="1"/>
  <c r="X75" i="4"/>
  <c r="W75" i="4"/>
  <c r="R75" i="4"/>
  <c r="W76" i="4"/>
  <c r="X76" i="4"/>
  <c r="R76" i="4"/>
  <c r="AG80" i="4"/>
  <c r="BJ61" i="4"/>
  <c r="BJ60" i="4"/>
  <c r="BJ24" i="4"/>
  <c r="AG37" i="4"/>
  <c r="U41" i="4"/>
  <c r="S41" i="4" s="1"/>
  <c r="T42" i="4"/>
  <c r="R45" i="4"/>
  <c r="AN46" i="4"/>
  <c r="AG53" i="4"/>
  <c r="R54" i="4"/>
  <c r="W54" i="4"/>
  <c r="R55" i="4"/>
  <c r="X55" i="4"/>
  <c r="U57" i="4"/>
  <c r="S57" i="4" s="1"/>
  <c r="T58" i="4"/>
  <c r="AN62" i="4"/>
  <c r="W66" i="4"/>
  <c r="R66" i="4"/>
  <c r="T69" i="4"/>
  <c r="AG70" i="4"/>
  <c r="AV73" i="4"/>
  <c r="BC73" i="4" s="1"/>
  <c r="Z73" i="4" s="1"/>
  <c r="BJ78" i="4"/>
  <c r="AG79" i="4"/>
  <c r="U62" i="4"/>
  <c r="S62" i="4" s="1"/>
  <c r="T63" i="4"/>
  <c r="AN67" i="4"/>
  <c r="AG74" i="4"/>
  <c r="U78" i="4"/>
  <c r="S78" i="4" s="1"/>
  <c r="T79" i="4"/>
  <c r="BJ8" i="4" l="1"/>
  <c r="BJ77" i="4"/>
  <c r="BJ38" i="4"/>
  <c r="BJ44" i="4"/>
  <c r="BJ74" i="4"/>
  <c r="BJ20" i="4"/>
  <c r="BJ48" i="4"/>
  <c r="BJ70" i="4"/>
  <c r="AV3" i="4"/>
  <c r="BC3" i="4" s="1"/>
  <c r="Z3" i="4" s="1"/>
  <c r="AB3" i="4" s="1"/>
  <c r="BJ54" i="4"/>
  <c r="BJ16" i="4"/>
  <c r="BJ36" i="4"/>
  <c r="BJ75" i="4"/>
  <c r="BJ69" i="4"/>
  <c r="BJ55" i="4"/>
  <c r="BJ39" i="4"/>
  <c r="BJ28" i="4"/>
  <c r="BJ12" i="4"/>
  <c r="BJ40" i="4"/>
  <c r="BJ56" i="4"/>
  <c r="BJ76" i="4"/>
  <c r="T3" i="4"/>
  <c r="AT3" i="4"/>
  <c r="BJ80" i="4"/>
  <c r="BJ79" i="4"/>
  <c r="BJ71" i="4"/>
  <c r="BJ62" i="4"/>
  <c r="BJ59" i="4"/>
  <c r="BJ58" i="4"/>
  <c r="BJ53" i="4"/>
  <c r="BJ43" i="4"/>
  <c r="BJ64" i="4"/>
  <c r="BJ50" i="4"/>
  <c r="BJ47" i="4"/>
  <c r="BJ41" i="4"/>
  <c r="BJ37" i="4"/>
  <c r="BJ27" i="4"/>
  <c r="BJ26" i="4"/>
  <c r="BJ21" i="4"/>
  <c r="BJ72" i="4"/>
  <c r="BJ68" i="4"/>
  <c r="BJ66" i="4"/>
  <c r="BJ57" i="4"/>
  <c r="BJ35" i="4"/>
  <c r="BJ29" i="4"/>
  <c r="BJ25" i="4"/>
  <c r="BJ19" i="4"/>
  <c r="BJ18" i="4"/>
  <c r="BJ13" i="4"/>
  <c r="BJ45" i="4"/>
  <c r="BJ42" i="4"/>
  <c r="BJ33" i="4"/>
  <c r="BJ31" i="4"/>
  <c r="BJ23" i="4"/>
  <c r="BJ17" i="4"/>
  <c r="BJ10" i="4"/>
  <c r="BJ51" i="4"/>
  <c r="BJ46" i="4"/>
  <c r="BJ14" i="4"/>
  <c r="BJ3" i="4"/>
  <c r="BJ30" i="4"/>
  <c r="BJ22" i="4"/>
  <c r="BJ15" i="4"/>
  <c r="BJ11" i="4"/>
  <c r="BJ7" i="4"/>
  <c r="BJ6" i="4"/>
  <c r="BJ63" i="4"/>
  <c r="BJ34" i="4"/>
  <c r="BJ9" i="4"/>
  <c r="BJ5" i="4"/>
  <c r="BJ67" i="4"/>
  <c r="BJ4" i="4"/>
  <c r="BJ65" i="4"/>
  <c r="BJ49" i="4"/>
  <c r="BJ32" i="4"/>
  <c r="BJ52" i="4"/>
  <c r="AF3" i="4"/>
  <c r="AD3" i="4" l="1"/>
  <c r="AG3" i="4" s="1"/>
  <c r="P3" i="4" s="1"/>
  <c r="Q3" i="4" s="1"/>
  <c r="S3" i="4" l="1"/>
  <c r="R3" i="4"/>
  <c r="O3" i="4"/>
  <c r="AS8" i="3" l="1"/>
  <c r="AD8" i="3" s="1"/>
  <c r="AJ4" i="3"/>
  <c r="BD4" i="3"/>
  <c r="AY4" i="3"/>
  <c r="AZ4" i="3" s="1"/>
  <c r="BG4" i="3"/>
  <c r="AR4" i="3" s="1"/>
  <c r="BK4" i="3"/>
  <c r="AJ5" i="3"/>
  <c r="BD5" i="3"/>
  <c r="AY5" i="3"/>
  <c r="BK5" i="3"/>
  <c r="AJ6" i="3"/>
  <c r="AS6" i="3"/>
  <c r="AD6" i="3" s="1"/>
  <c r="BD6" i="3"/>
  <c r="BG6" i="3"/>
  <c r="AR6" i="3" s="1"/>
  <c r="BK6" i="3"/>
  <c r="AJ7" i="3"/>
  <c r="BD7" i="3"/>
  <c r="AY7" i="3"/>
  <c r="BK7" i="3"/>
  <c r="AJ8" i="3"/>
  <c r="BD8" i="3"/>
  <c r="AY8" i="3"/>
  <c r="AZ8" i="3" s="1"/>
  <c r="BG8" i="3"/>
  <c r="AR8" i="3" s="1"/>
  <c r="BK8" i="3"/>
  <c r="AJ9" i="3"/>
  <c r="AY9" i="3"/>
  <c r="AZ9" i="3" s="1"/>
  <c r="BD9" i="3"/>
  <c r="BK9" i="3"/>
  <c r="AJ10" i="3"/>
  <c r="BD10" i="3"/>
  <c r="BG10" i="3"/>
  <c r="AR10" i="3" s="1"/>
  <c r="BK10" i="3"/>
  <c r="AJ11" i="3"/>
  <c r="BD11" i="3"/>
  <c r="AY11" i="3"/>
  <c r="BK11" i="3"/>
  <c r="AJ12" i="3"/>
  <c r="AS12" i="3"/>
  <c r="AD12" i="3" s="1"/>
  <c r="BD12" i="3"/>
  <c r="AY12" i="3"/>
  <c r="AZ12" i="3" s="1"/>
  <c r="BG12" i="3"/>
  <c r="AR12" i="3" s="1"/>
  <c r="BK12" i="3"/>
  <c r="AJ13" i="3"/>
  <c r="AY13" i="3"/>
  <c r="AZ13" i="3" s="1"/>
  <c r="BD13" i="3"/>
  <c r="BK13" i="3"/>
  <c r="AJ14" i="3"/>
  <c r="BD14" i="3"/>
  <c r="BK14" i="3"/>
  <c r="AJ15" i="3"/>
  <c r="BD15" i="3"/>
  <c r="AY15" i="3"/>
  <c r="AZ15" i="3" s="1"/>
  <c r="BK15" i="3"/>
  <c r="AJ16" i="3"/>
  <c r="BD16" i="3"/>
  <c r="AY16" i="3"/>
  <c r="AZ16" i="3" s="1"/>
  <c r="BG16" i="3"/>
  <c r="BK16" i="3"/>
  <c r="AJ17" i="3"/>
  <c r="AY17" i="3"/>
  <c r="AZ17" i="3" s="1"/>
  <c r="BD17" i="3"/>
  <c r="BK17" i="3"/>
  <c r="AJ18" i="3"/>
  <c r="BD18" i="3"/>
  <c r="BG18" i="3"/>
  <c r="AR18" i="3" s="1"/>
  <c r="BK18" i="3"/>
  <c r="AJ19" i="3"/>
  <c r="BD19" i="3"/>
  <c r="AY19" i="3"/>
  <c r="AZ19" i="3" s="1"/>
  <c r="BK19" i="3"/>
  <c r="AJ20" i="3"/>
  <c r="BD20" i="3"/>
  <c r="AY20" i="3"/>
  <c r="AZ20" i="3" s="1"/>
  <c r="BK20" i="3"/>
  <c r="AJ21" i="3"/>
  <c r="BD21" i="3"/>
  <c r="BK21" i="3"/>
  <c r="AJ22" i="3"/>
  <c r="AY22" i="3"/>
  <c r="AZ22" i="3" s="1"/>
  <c r="BD22" i="3"/>
  <c r="BG22" i="3"/>
  <c r="AR22" i="3" s="1"/>
  <c r="BK22" i="3"/>
  <c r="AJ23" i="3"/>
  <c r="AS23" i="3"/>
  <c r="AD23" i="3" s="1"/>
  <c r="BD23" i="3"/>
  <c r="AY23" i="3"/>
  <c r="AZ23" i="3" s="1"/>
  <c r="BG23" i="3"/>
  <c r="AR23" i="3" s="1"/>
  <c r="BK23" i="3"/>
  <c r="AJ24" i="3"/>
  <c r="AY24" i="3"/>
  <c r="AZ24" i="3" s="1"/>
  <c r="BD24" i="3"/>
  <c r="BG24" i="3"/>
  <c r="AR24" i="3" s="1"/>
  <c r="BK24" i="3"/>
  <c r="AJ25" i="3"/>
  <c r="AS25" i="3"/>
  <c r="AD25" i="3" s="1"/>
  <c r="BD25" i="3"/>
  <c r="AY25" i="3"/>
  <c r="AZ25" i="3" s="1"/>
  <c r="BG25" i="3"/>
  <c r="AR25" i="3" s="1"/>
  <c r="BK25" i="3"/>
  <c r="AJ26" i="3"/>
  <c r="AY26" i="3"/>
  <c r="AZ26" i="3" s="1"/>
  <c r="BD26" i="3"/>
  <c r="BK26" i="3"/>
  <c r="AJ27" i="3"/>
  <c r="BD27" i="3"/>
  <c r="AY27" i="3"/>
  <c r="AZ27" i="3" s="1"/>
  <c r="BG27" i="3"/>
  <c r="AR27" i="3" s="1"/>
  <c r="BK27" i="3"/>
  <c r="AJ28" i="3"/>
  <c r="AY28" i="3"/>
  <c r="BD28" i="3"/>
  <c r="BK28" i="3"/>
  <c r="AJ29" i="3"/>
  <c r="BD29" i="3"/>
  <c r="BK29" i="3"/>
  <c r="AJ30" i="3"/>
  <c r="AY30" i="3"/>
  <c r="AZ30" i="3" s="1"/>
  <c r="BD30" i="3"/>
  <c r="BG30" i="3"/>
  <c r="AR30" i="3" s="1"/>
  <c r="BK30" i="3"/>
  <c r="AJ31" i="3"/>
  <c r="BD31" i="3"/>
  <c r="AY31" i="3"/>
  <c r="AZ31" i="3" s="1"/>
  <c r="BG31" i="3"/>
  <c r="AR31" i="3" s="1"/>
  <c r="BK31" i="3"/>
  <c r="AJ32" i="3"/>
  <c r="AY32" i="3"/>
  <c r="AZ32" i="3" s="1"/>
  <c r="BD32" i="3"/>
  <c r="BG32" i="3"/>
  <c r="AR32" i="3" s="1"/>
  <c r="BK32" i="3"/>
  <c r="AJ33" i="3"/>
  <c r="BD33" i="3"/>
  <c r="AY33" i="3"/>
  <c r="AZ33" i="3" s="1"/>
  <c r="BG33" i="3"/>
  <c r="AR33" i="3" s="1"/>
  <c r="BK33" i="3"/>
  <c r="AJ34" i="3"/>
  <c r="AY34" i="3"/>
  <c r="AZ34" i="3" s="1"/>
  <c r="BD34" i="3"/>
  <c r="BK34" i="3"/>
  <c r="AJ35" i="3"/>
  <c r="BD35" i="3"/>
  <c r="AY35" i="3"/>
  <c r="AZ35" i="3" s="1"/>
  <c r="BG35" i="3"/>
  <c r="AR35" i="3" s="1"/>
  <c r="BK35" i="3"/>
  <c r="AJ36" i="3"/>
  <c r="AY36" i="3"/>
  <c r="BD36" i="3"/>
  <c r="BK36" i="3"/>
  <c r="AJ37" i="3"/>
  <c r="BD37" i="3"/>
  <c r="BK37" i="3"/>
  <c r="AJ38" i="3"/>
  <c r="AY38" i="3"/>
  <c r="AZ38" i="3" s="1"/>
  <c r="BD38" i="3"/>
  <c r="BG38" i="3"/>
  <c r="AR38" i="3" s="1"/>
  <c r="BK38" i="3"/>
  <c r="AJ39" i="3"/>
  <c r="BD39" i="3"/>
  <c r="AY39" i="3"/>
  <c r="AZ39" i="3" s="1"/>
  <c r="BG39" i="3"/>
  <c r="AR39" i="3" s="1"/>
  <c r="BK39" i="3"/>
  <c r="AJ40" i="3"/>
  <c r="AY40" i="3"/>
  <c r="AZ40" i="3" s="1"/>
  <c r="BD40" i="3"/>
  <c r="BG40" i="3"/>
  <c r="AR40" i="3" s="1"/>
  <c r="BK40" i="3"/>
  <c r="AJ41" i="3"/>
  <c r="BD41" i="3"/>
  <c r="AY41" i="3"/>
  <c r="AZ41" i="3" s="1"/>
  <c r="BG41" i="3"/>
  <c r="AR41" i="3" s="1"/>
  <c r="BK41" i="3"/>
  <c r="AJ42" i="3"/>
  <c r="AY42" i="3"/>
  <c r="AZ42" i="3" s="1"/>
  <c r="BD42" i="3"/>
  <c r="BK42" i="3"/>
  <c r="AJ43" i="3"/>
  <c r="BD43" i="3"/>
  <c r="AY43" i="3"/>
  <c r="AZ43" i="3" s="1"/>
  <c r="BG43" i="3"/>
  <c r="AR43" i="3" s="1"/>
  <c r="BK43" i="3"/>
  <c r="AJ44" i="3"/>
  <c r="AY44" i="3"/>
  <c r="BD44" i="3"/>
  <c r="BK44" i="3"/>
  <c r="AJ45" i="3"/>
  <c r="BD45" i="3"/>
  <c r="BK45" i="3"/>
  <c r="AJ46" i="3"/>
  <c r="AY46" i="3"/>
  <c r="AZ46" i="3" s="1"/>
  <c r="BD46" i="3"/>
  <c r="BG46" i="3"/>
  <c r="AR46" i="3" s="1"/>
  <c r="BK46" i="3"/>
  <c r="AJ47" i="3"/>
  <c r="BD47" i="3"/>
  <c r="AY47" i="3"/>
  <c r="AZ47" i="3" s="1"/>
  <c r="BG47" i="3"/>
  <c r="AR47" i="3" s="1"/>
  <c r="BK47" i="3"/>
  <c r="AJ48" i="3"/>
  <c r="AY48" i="3"/>
  <c r="AZ48" i="3" s="1"/>
  <c r="BD48" i="3"/>
  <c r="BG48" i="3"/>
  <c r="AR48" i="3" s="1"/>
  <c r="BK48" i="3"/>
  <c r="AJ49" i="3"/>
  <c r="BD49" i="3"/>
  <c r="AY49" i="3"/>
  <c r="AZ49" i="3" s="1"/>
  <c r="BG49" i="3"/>
  <c r="AR49" i="3" s="1"/>
  <c r="BK49" i="3"/>
  <c r="AJ50" i="3"/>
  <c r="AY50" i="3"/>
  <c r="AZ50" i="3" s="1"/>
  <c r="BD50" i="3"/>
  <c r="BK50" i="3"/>
  <c r="AJ51" i="3"/>
  <c r="AS51" i="3"/>
  <c r="AD51" i="3" s="1"/>
  <c r="BD51" i="3"/>
  <c r="AY51" i="3"/>
  <c r="AZ51" i="3" s="1"/>
  <c r="BG51" i="3"/>
  <c r="AR51" i="3" s="1"/>
  <c r="BK51" i="3"/>
  <c r="AJ52" i="3"/>
  <c r="BD52" i="3"/>
  <c r="AY52" i="3"/>
  <c r="AZ52" i="3" s="1"/>
  <c r="BG52" i="3"/>
  <c r="AR52" i="3" s="1"/>
  <c r="BK52" i="3"/>
  <c r="AJ53" i="3"/>
  <c r="AY53" i="3"/>
  <c r="AZ53" i="3" s="1"/>
  <c r="BD53" i="3"/>
  <c r="BG53" i="3"/>
  <c r="AR53" i="3" s="1"/>
  <c r="BK53" i="3"/>
  <c r="AJ54" i="3"/>
  <c r="BD54" i="3"/>
  <c r="AY54" i="3"/>
  <c r="AZ54" i="3" s="1"/>
  <c r="BG54" i="3"/>
  <c r="AR54" i="3" s="1"/>
  <c r="BK54" i="3"/>
  <c r="AJ55" i="3"/>
  <c r="AY55" i="3"/>
  <c r="AZ55" i="3" s="1"/>
  <c r="BD55" i="3"/>
  <c r="BG55" i="3"/>
  <c r="AR55" i="3" s="1"/>
  <c r="BK55" i="3"/>
  <c r="AJ56" i="3"/>
  <c r="BD56" i="3"/>
  <c r="AY56" i="3"/>
  <c r="AZ56" i="3" s="1"/>
  <c r="BG56" i="3"/>
  <c r="AR56" i="3" s="1"/>
  <c r="BK56" i="3"/>
  <c r="AJ57" i="3"/>
  <c r="AY57" i="3"/>
  <c r="AZ57" i="3" s="1"/>
  <c r="BD57" i="3"/>
  <c r="BG57" i="3"/>
  <c r="AR57" i="3" s="1"/>
  <c r="BK57" i="3"/>
  <c r="AJ58" i="3"/>
  <c r="AS58" i="3"/>
  <c r="AD58" i="3" s="1"/>
  <c r="BD58" i="3"/>
  <c r="AY58" i="3"/>
  <c r="AZ58" i="3" s="1"/>
  <c r="BG58" i="3"/>
  <c r="AR58" i="3" s="1"/>
  <c r="BK58" i="3"/>
  <c r="AJ59" i="3"/>
  <c r="AY59" i="3"/>
  <c r="AZ59" i="3" s="1"/>
  <c r="BD59" i="3"/>
  <c r="BG59" i="3"/>
  <c r="AR59" i="3" s="1"/>
  <c r="BK59" i="3"/>
  <c r="AJ60" i="3"/>
  <c r="BD60" i="3"/>
  <c r="AY60" i="3"/>
  <c r="AZ60" i="3" s="1"/>
  <c r="BG60" i="3"/>
  <c r="AR60" i="3" s="1"/>
  <c r="BK60" i="3"/>
  <c r="AJ61" i="3"/>
  <c r="AY61" i="3"/>
  <c r="AZ61" i="3" s="1"/>
  <c r="BD61" i="3"/>
  <c r="BG61" i="3"/>
  <c r="AR61" i="3" s="1"/>
  <c r="BK61" i="3"/>
  <c r="AJ62" i="3"/>
  <c r="BD62" i="3"/>
  <c r="AY62" i="3"/>
  <c r="AZ62" i="3" s="1"/>
  <c r="BG62" i="3"/>
  <c r="AR62" i="3" s="1"/>
  <c r="BK62" i="3"/>
  <c r="AJ63" i="3"/>
  <c r="AY63" i="3"/>
  <c r="AZ63" i="3" s="1"/>
  <c r="BD63" i="3"/>
  <c r="BG63" i="3"/>
  <c r="AR63" i="3" s="1"/>
  <c r="BK63" i="3"/>
  <c r="AJ64" i="3"/>
  <c r="BD64" i="3"/>
  <c r="AY64" i="3"/>
  <c r="AZ64" i="3" s="1"/>
  <c r="BG64" i="3"/>
  <c r="AR64" i="3" s="1"/>
  <c r="BK64" i="3"/>
  <c r="AJ65" i="3"/>
  <c r="AY65" i="3"/>
  <c r="AZ65" i="3" s="1"/>
  <c r="BD65" i="3"/>
  <c r="BG65" i="3"/>
  <c r="AR65" i="3" s="1"/>
  <c r="BK65" i="3"/>
  <c r="AJ66" i="3"/>
  <c r="AS66" i="3"/>
  <c r="AD66" i="3" s="1"/>
  <c r="BD66" i="3"/>
  <c r="AY66" i="3"/>
  <c r="AZ66" i="3" s="1"/>
  <c r="BG66" i="3"/>
  <c r="AR66" i="3" s="1"/>
  <c r="BK66" i="3"/>
  <c r="AJ67" i="3"/>
  <c r="AY67" i="3"/>
  <c r="AZ67" i="3" s="1"/>
  <c r="BD67" i="3"/>
  <c r="BG67" i="3"/>
  <c r="AR67" i="3" s="1"/>
  <c r="BK67" i="3"/>
  <c r="AJ68" i="3"/>
  <c r="BD68" i="3"/>
  <c r="AY68" i="3"/>
  <c r="AZ68" i="3" s="1"/>
  <c r="BG68" i="3"/>
  <c r="AR68" i="3" s="1"/>
  <c r="BK68" i="3"/>
  <c r="AJ69" i="3"/>
  <c r="AY69" i="3"/>
  <c r="AZ69" i="3" s="1"/>
  <c r="BD69" i="3"/>
  <c r="BG69" i="3"/>
  <c r="AR69" i="3" s="1"/>
  <c r="BK69" i="3"/>
  <c r="AJ70" i="3"/>
  <c r="BD70" i="3"/>
  <c r="AY70" i="3"/>
  <c r="AZ70" i="3" s="1"/>
  <c r="BG70" i="3"/>
  <c r="AR70" i="3" s="1"/>
  <c r="BK70" i="3"/>
  <c r="AJ71" i="3"/>
  <c r="AY71" i="3"/>
  <c r="AZ71" i="3" s="1"/>
  <c r="BD71" i="3"/>
  <c r="BG71" i="3"/>
  <c r="AR71" i="3" s="1"/>
  <c r="BK71" i="3"/>
  <c r="AJ72" i="3"/>
  <c r="BD72" i="3"/>
  <c r="AY72" i="3"/>
  <c r="AZ72" i="3" s="1"/>
  <c r="BG72" i="3"/>
  <c r="AR72" i="3" s="1"/>
  <c r="BK72" i="3"/>
  <c r="AJ73" i="3"/>
  <c r="AY73" i="3"/>
  <c r="AZ73" i="3" s="1"/>
  <c r="BD73" i="3"/>
  <c r="BG73" i="3"/>
  <c r="AR73" i="3" s="1"/>
  <c r="BK73" i="3"/>
  <c r="AJ74" i="3"/>
  <c r="AS74" i="3"/>
  <c r="AD74" i="3" s="1"/>
  <c r="BD74" i="3"/>
  <c r="AY74" i="3"/>
  <c r="AZ74" i="3" s="1"/>
  <c r="BG74" i="3"/>
  <c r="AR74" i="3" s="1"/>
  <c r="BK74" i="3"/>
  <c r="AJ75" i="3"/>
  <c r="AY75" i="3"/>
  <c r="AZ75" i="3" s="1"/>
  <c r="BD75" i="3"/>
  <c r="BG75" i="3"/>
  <c r="AR75" i="3" s="1"/>
  <c r="BK75" i="3"/>
  <c r="AJ76" i="3"/>
  <c r="BD76" i="3"/>
  <c r="AY76" i="3"/>
  <c r="AZ76" i="3" s="1"/>
  <c r="BG76" i="3"/>
  <c r="AR76" i="3" s="1"/>
  <c r="BK76" i="3"/>
  <c r="AJ77" i="3"/>
  <c r="AY77" i="3"/>
  <c r="AZ77" i="3" s="1"/>
  <c r="BD77" i="3"/>
  <c r="BG77" i="3"/>
  <c r="AR77" i="3" s="1"/>
  <c r="BK77" i="3"/>
  <c r="AJ78" i="3"/>
  <c r="BD78" i="3"/>
  <c r="AY78" i="3"/>
  <c r="AZ78" i="3" s="1"/>
  <c r="BG78" i="3"/>
  <c r="AR78" i="3" s="1"/>
  <c r="BK78" i="3"/>
  <c r="AJ79" i="3"/>
  <c r="AY79" i="3"/>
  <c r="AZ79" i="3" s="1"/>
  <c r="BD79" i="3"/>
  <c r="BG79" i="3"/>
  <c r="AR79" i="3" s="1"/>
  <c r="BK79" i="3"/>
  <c r="AJ80" i="3"/>
  <c r="BD80" i="3"/>
  <c r="AY80" i="3"/>
  <c r="AZ80" i="3" s="1"/>
  <c r="BG80" i="3"/>
  <c r="AR80" i="3" s="1"/>
  <c r="BK80" i="3"/>
  <c r="V4" i="3"/>
  <c r="W4" i="3" s="1"/>
  <c r="V5" i="3"/>
  <c r="W5" i="3"/>
  <c r="X5" i="3"/>
  <c r="V6" i="3"/>
  <c r="X6" i="3" s="1"/>
  <c r="V7" i="3"/>
  <c r="X7" i="3" s="1"/>
  <c r="W7" i="3"/>
  <c r="U8" i="3"/>
  <c r="V8" i="3"/>
  <c r="W8" i="3" s="1"/>
  <c r="V9" i="3"/>
  <c r="V10" i="3"/>
  <c r="X10" i="3" s="1"/>
  <c r="U11" i="3"/>
  <c r="V11" i="3"/>
  <c r="W11" i="3" s="1"/>
  <c r="X11" i="3"/>
  <c r="V12" i="3"/>
  <c r="W12" i="3"/>
  <c r="V13" i="3"/>
  <c r="W13" i="3"/>
  <c r="X13" i="3"/>
  <c r="V14" i="3"/>
  <c r="X14" i="3" s="1"/>
  <c r="V15" i="3"/>
  <c r="X15" i="3" s="1"/>
  <c r="V16" i="3"/>
  <c r="W16" i="3" s="1"/>
  <c r="U17" i="3"/>
  <c r="V17" i="3"/>
  <c r="V18" i="3"/>
  <c r="X18" i="3" s="1"/>
  <c r="V19" i="3"/>
  <c r="W19" i="3" s="1"/>
  <c r="V20" i="3"/>
  <c r="W20" i="3"/>
  <c r="V21" i="3"/>
  <c r="W21" i="3" s="1"/>
  <c r="V22" i="3"/>
  <c r="X22" i="3" s="1"/>
  <c r="V23" i="3"/>
  <c r="X23" i="3" s="1"/>
  <c r="V24" i="3"/>
  <c r="W24" i="3" s="1"/>
  <c r="V25" i="3"/>
  <c r="V26" i="3"/>
  <c r="X26" i="3" s="1"/>
  <c r="V27" i="3"/>
  <c r="W27" i="3" s="1"/>
  <c r="X27" i="3"/>
  <c r="V28" i="3"/>
  <c r="W28" i="3"/>
  <c r="V29" i="3"/>
  <c r="X29" i="3" s="1"/>
  <c r="W29" i="3"/>
  <c r="V30" i="3"/>
  <c r="X30" i="3" s="1"/>
  <c r="W30" i="3"/>
  <c r="V31" i="3"/>
  <c r="X31" i="3" s="1"/>
  <c r="V32" i="3"/>
  <c r="W32" i="3" s="1"/>
  <c r="V33" i="3"/>
  <c r="U34" i="3"/>
  <c r="V34" i="3"/>
  <c r="X34" i="3" s="1"/>
  <c r="W34" i="3"/>
  <c r="V35" i="3"/>
  <c r="W35" i="3" s="1"/>
  <c r="V36" i="3"/>
  <c r="X36" i="3" s="1"/>
  <c r="W36" i="3"/>
  <c r="V37" i="3"/>
  <c r="W37" i="3"/>
  <c r="X37" i="3"/>
  <c r="V38" i="3"/>
  <c r="X38" i="3" s="1"/>
  <c r="V39" i="3"/>
  <c r="X39" i="3" s="1"/>
  <c r="V40" i="3"/>
  <c r="U41" i="3"/>
  <c r="V41" i="3"/>
  <c r="W41" i="3" s="1"/>
  <c r="V42" i="3"/>
  <c r="X42" i="3" s="1"/>
  <c r="W42" i="3"/>
  <c r="V43" i="3"/>
  <c r="W43" i="3"/>
  <c r="X43" i="3"/>
  <c r="V44" i="3"/>
  <c r="X44" i="3" s="1"/>
  <c r="V45" i="3"/>
  <c r="W45" i="3" s="1"/>
  <c r="V46" i="3"/>
  <c r="X46" i="3" s="1"/>
  <c r="V47" i="3"/>
  <c r="X47" i="3" s="1"/>
  <c r="W47" i="3"/>
  <c r="V48" i="3"/>
  <c r="V49" i="3"/>
  <c r="W49" i="3" s="1"/>
  <c r="V50" i="3"/>
  <c r="X50" i="3" s="1"/>
  <c r="W50" i="3"/>
  <c r="V51" i="3"/>
  <c r="W51" i="3" s="1"/>
  <c r="V52" i="3"/>
  <c r="X52" i="3" s="1"/>
  <c r="W52" i="3"/>
  <c r="V53" i="3"/>
  <c r="W53" i="3" s="1"/>
  <c r="X53" i="3"/>
  <c r="V54" i="3"/>
  <c r="X54" i="3" s="1"/>
  <c r="V55" i="3"/>
  <c r="X55" i="3" s="1"/>
  <c r="V56" i="3"/>
  <c r="V57" i="3"/>
  <c r="W57" i="3" s="1"/>
  <c r="X57" i="3"/>
  <c r="V58" i="3"/>
  <c r="X58" i="3" s="1"/>
  <c r="W58" i="3"/>
  <c r="V59" i="3"/>
  <c r="W59" i="3"/>
  <c r="X59" i="3"/>
  <c r="V60" i="3"/>
  <c r="X60" i="3" s="1"/>
  <c r="V61" i="3"/>
  <c r="W61" i="3"/>
  <c r="X61" i="3"/>
  <c r="V62" i="3"/>
  <c r="X62" i="3" s="1"/>
  <c r="W62" i="3"/>
  <c r="V63" i="3"/>
  <c r="X63" i="3" s="1"/>
  <c r="V64" i="3"/>
  <c r="V65" i="3"/>
  <c r="W65" i="3" s="1"/>
  <c r="V66" i="3"/>
  <c r="X66" i="3" s="1"/>
  <c r="W66" i="3"/>
  <c r="U67" i="3"/>
  <c r="V67" i="3"/>
  <c r="W67" i="3"/>
  <c r="X67" i="3"/>
  <c r="V68" i="3"/>
  <c r="X68" i="3" s="1"/>
  <c r="V69" i="3"/>
  <c r="X69" i="3" s="1"/>
  <c r="W69" i="3"/>
  <c r="V70" i="3"/>
  <c r="X70" i="3" s="1"/>
  <c r="W70" i="3"/>
  <c r="V71" i="3"/>
  <c r="X71" i="3" s="1"/>
  <c r="W71" i="3"/>
  <c r="V72" i="3"/>
  <c r="U73" i="3"/>
  <c r="V73" i="3"/>
  <c r="W73" i="3" s="1"/>
  <c r="V74" i="3"/>
  <c r="X74" i="3" s="1"/>
  <c r="W74" i="3"/>
  <c r="V75" i="3"/>
  <c r="W75" i="3"/>
  <c r="X75" i="3"/>
  <c r="V76" i="3"/>
  <c r="X76" i="3" s="1"/>
  <c r="V77" i="3"/>
  <c r="W77" i="3" s="1"/>
  <c r="V78" i="3"/>
  <c r="X78" i="3" s="1"/>
  <c r="V79" i="3"/>
  <c r="X79" i="3" s="1"/>
  <c r="W79" i="3"/>
  <c r="V80" i="3"/>
  <c r="L4" i="3"/>
  <c r="T4" i="3" s="1"/>
  <c r="M4" i="3"/>
  <c r="L5" i="3"/>
  <c r="M5" i="3"/>
  <c r="L6" i="3"/>
  <c r="M6" i="3"/>
  <c r="U6" i="3" s="1"/>
  <c r="L7" i="3"/>
  <c r="M7" i="3"/>
  <c r="L8" i="3"/>
  <c r="M8" i="3"/>
  <c r="L9" i="3"/>
  <c r="M9" i="3"/>
  <c r="L10" i="3"/>
  <c r="T10" i="3" s="1"/>
  <c r="M10" i="3"/>
  <c r="L11" i="3"/>
  <c r="M11" i="3"/>
  <c r="L12" i="3"/>
  <c r="T12" i="3" s="1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T20" i="3" s="1"/>
  <c r="M20" i="3"/>
  <c r="L21" i="3"/>
  <c r="M21" i="3"/>
  <c r="L22" i="3"/>
  <c r="M22" i="3"/>
  <c r="L23" i="3"/>
  <c r="M23" i="3"/>
  <c r="L24" i="3"/>
  <c r="M24" i="3"/>
  <c r="L25" i="3"/>
  <c r="M25" i="3"/>
  <c r="L26" i="3"/>
  <c r="T26" i="3" s="1"/>
  <c r="M26" i="3"/>
  <c r="L27" i="3"/>
  <c r="M27" i="3"/>
  <c r="U27" i="3" s="1"/>
  <c r="L28" i="3"/>
  <c r="T28" i="3" s="1"/>
  <c r="M28" i="3"/>
  <c r="L29" i="3"/>
  <c r="M29" i="3"/>
  <c r="L30" i="3"/>
  <c r="M30" i="3"/>
  <c r="L31" i="3"/>
  <c r="M31" i="3"/>
  <c r="L32" i="3"/>
  <c r="M32" i="3"/>
  <c r="L33" i="3"/>
  <c r="M33" i="3"/>
  <c r="U33" i="3" s="1"/>
  <c r="L34" i="3"/>
  <c r="M34" i="3"/>
  <c r="L35" i="3"/>
  <c r="M35" i="3"/>
  <c r="U35" i="3" s="1"/>
  <c r="L36" i="3"/>
  <c r="T36" i="3" s="1"/>
  <c r="M36" i="3"/>
  <c r="L37" i="3"/>
  <c r="M37" i="3"/>
  <c r="L38" i="3"/>
  <c r="M38" i="3"/>
  <c r="L39" i="3"/>
  <c r="M39" i="3"/>
  <c r="L40" i="3"/>
  <c r="M40" i="3"/>
  <c r="L41" i="3"/>
  <c r="M41" i="3"/>
  <c r="L42" i="3"/>
  <c r="T42" i="3" s="1"/>
  <c r="M42" i="3"/>
  <c r="L43" i="3"/>
  <c r="M43" i="3"/>
  <c r="L44" i="3"/>
  <c r="T44" i="3" s="1"/>
  <c r="M44" i="3"/>
  <c r="L45" i="3"/>
  <c r="M45" i="3"/>
  <c r="L46" i="3"/>
  <c r="M46" i="3"/>
  <c r="L47" i="3"/>
  <c r="M47" i="3"/>
  <c r="L48" i="3"/>
  <c r="M48" i="3"/>
  <c r="L49" i="3"/>
  <c r="M49" i="3"/>
  <c r="L50" i="3"/>
  <c r="T50" i="3" s="1"/>
  <c r="M50" i="3"/>
  <c r="L51" i="3"/>
  <c r="M51" i="3"/>
  <c r="L52" i="3"/>
  <c r="M52" i="3"/>
  <c r="L53" i="3"/>
  <c r="M53" i="3"/>
  <c r="L54" i="3"/>
  <c r="M54" i="3"/>
  <c r="L55" i="3"/>
  <c r="M55" i="3"/>
  <c r="L56" i="3"/>
  <c r="M56" i="3"/>
  <c r="L57" i="3"/>
  <c r="M57" i="3"/>
  <c r="L58" i="3"/>
  <c r="M58" i="3"/>
  <c r="L59" i="3"/>
  <c r="M59" i="3"/>
  <c r="L60" i="3"/>
  <c r="M60" i="3"/>
  <c r="L61" i="3"/>
  <c r="M61" i="3"/>
  <c r="L62" i="3"/>
  <c r="M62" i="3"/>
  <c r="L63" i="3"/>
  <c r="M63" i="3"/>
  <c r="U63" i="3" s="1"/>
  <c r="L64" i="3"/>
  <c r="T64" i="3" s="1"/>
  <c r="M64" i="3"/>
  <c r="L65" i="3"/>
  <c r="M65" i="3"/>
  <c r="U65" i="3" s="1"/>
  <c r="L66" i="3"/>
  <c r="M66" i="3"/>
  <c r="L67" i="3"/>
  <c r="M67" i="3"/>
  <c r="L68" i="3"/>
  <c r="T68" i="3" s="1"/>
  <c r="M68" i="3"/>
  <c r="L69" i="3"/>
  <c r="M69" i="3"/>
  <c r="L70" i="3"/>
  <c r="M70" i="3"/>
  <c r="L71" i="3"/>
  <c r="M71" i="3"/>
  <c r="L72" i="3"/>
  <c r="T72" i="3" s="1"/>
  <c r="M72" i="3"/>
  <c r="L73" i="3"/>
  <c r="M73" i="3"/>
  <c r="L74" i="3"/>
  <c r="T74" i="3" s="1"/>
  <c r="M74" i="3"/>
  <c r="L75" i="3"/>
  <c r="M75" i="3"/>
  <c r="L76" i="3"/>
  <c r="T76" i="3" s="1"/>
  <c r="M76" i="3"/>
  <c r="L77" i="3"/>
  <c r="M77" i="3"/>
  <c r="L78" i="3"/>
  <c r="M78" i="3"/>
  <c r="L79" i="3"/>
  <c r="M79" i="3"/>
  <c r="L80" i="3"/>
  <c r="M80" i="3"/>
  <c r="I4" i="3"/>
  <c r="J4" i="3"/>
  <c r="U4" i="3" s="1"/>
  <c r="I5" i="3"/>
  <c r="T5" i="3" s="1"/>
  <c r="J5" i="3"/>
  <c r="I7" i="3"/>
  <c r="T7" i="3" s="1"/>
  <c r="J7" i="3"/>
  <c r="I8" i="3"/>
  <c r="J8" i="3"/>
  <c r="I9" i="3"/>
  <c r="T9" i="3" s="1"/>
  <c r="J9" i="3"/>
  <c r="I10" i="3"/>
  <c r="J10" i="3"/>
  <c r="I11" i="3"/>
  <c r="T11" i="3" s="1"/>
  <c r="J11" i="3"/>
  <c r="I12" i="3"/>
  <c r="J12" i="3"/>
  <c r="U12" i="3" s="1"/>
  <c r="I13" i="3"/>
  <c r="T13" i="3" s="1"/>
  <c r="J13" i="3"/>
  <c r="I14" i="3"/>
  <c r="J14" i="3"/>
  <c r="U14" i="3" s="1"/>
  <c r="I15" i="3"/>
  <c r="T15" i="3" s="1"/>
  <c r="J15" i="3"/>
  <c r="I16" i="3"/>
  <c r="J16" i="3"/>
  <c r="I17" i="3"/>
  <c r="T17" i="3" s="1"/>
  <c r="J17" i="3"/>
  <c r="I18" i="3"/>
  <c r="J18" i="3"/>
  <c r="U18" i="3" s="1"/>
  <c r="I19" i="3"/>
  <c r="T19" i="3" s="1"/>
  <c r="J19" i="3"/>
  <c r="I20" i="3"/>
  <c r="J20" i="3"/>
  <c r="U20" i="3" s="1"/>
  <c r="I21" i="3"/>
  <c r="T21" i="3" s="1"/>
  <c r="J21" i="3"/>
  <c r="I22" i="3"/>
  <c r="J22" i="3"/>
  <c r="U22" i="3" s="1"/>
  <c r="I23" i="3"/>
  <c r="T23" i="3" s="1"/>
  <c r="J23" i="3"/>
  <c r="I24" i="3"/>
  <c r="J24" i="3"/>
  <c r="U24" i="3" s="1"/>
  <c r="I25" i="3"/>
  <c r="T25" i="3" s="1"/>
  <c r="J25" i="3"/>
  <c r="I26" i="3"/>
  <c r="J26" i="3"/>
  <c r="I27" i="3"/>
  <c r="T27" i="3" s="1"/>
  <c r="J27" i="3"/>
  <c r="I28" i="3"/>
  <c r="J28" i="3"/>
  <c r="U28" i="3" s="1"/>
  <c r="I29" i="3"/>
  <c r="T29" i="3" s="1"/>
  <c r="J29" i="3"/>
  <c r="I30" i="3"/>
  <c r="J30" i="3"/>
  <c r="I31" i="3"/>
  <c r="T31" i="3" s="1"/>
  <c r="J31" i="3"/>
  <c r="I32" i="3"/>
  <c r="J32" i="3"/>
  <c r="I33" i="3"/>
  <c r="T33" i="3" s="1"/>
  <c r="J33" i="3"/>
  <c r="I34" i="3"/>
  <c r="J34" i="3"/>
  <c r="I35" i="3"/>
  <c r="T35" i="3" s="1"/>
  <c r="J35" i="3"/>
  <c r="I36" i="3"/>
  <c r="J36" i="3"/>
  <c r="U36" i="3" s="1"/>
  <c r="I37" i="3"/>
  <c r="T37" i="3" s="1"/>
  <c r="J37" i="3"/>
  <c r="I38" i="3"/>
  <c r="J38" i="3"/>
  <c r="I39" i="3"/>
  <c r="T39" i="3" s="1"/>
  <c r="J39" i="3"/>
  <c r="I40" i="3"/>
  <c r="J40" i="3"/>
  <c r="I41" i="3"/>
  <c r="T41" i="3" s="1"/>
  <c r="J41" i="3"/>
  <c r="I42" i="3"/>
  <c r="J42" i="3"/>
  <c r="U42" i="3" s="1"/>
  <c r="I43" i="3"/>
  <c r="T43" i="3" s="1"/>
  <c r="J43" i="3"/>
  <c r="U43" i="3" s="1"/>
  <c r="I44" i="3"/>
  <c r="J44" i="3"/>
  <c r="U44" i="3" s="1"/>
  <c r="I45" i="3"/>
  <c r="T45" i="3" s="1"/>
  <c r="J45" i="3"/>
  <c r="I46" i="3"/>
  <c r="J46" i="3"/>
  <c r="U46" i="3" s="1"/>
  <c r="I47" i="3"/>
  <c r="T47" i="3" s="1"/>
  <c r="J47" i="3"/>
  <c r="I48" i="3"/>
  <c r="J48" i="3"/>
  <c r="I49" i="3"/>
  <c r="T49" i="3" s="1"/>
  <c r="J49" i="3"/>
  <c r="I50" i="3"/>
  <c r="J50" i="3"/>
  <c r="I51" i="3"/>
  <c r="T51" i="3" s="1"/>
  <c r="J51" i="3"/>
  <c r="I52" i="3"/>
  <c r="J52" i="3"/>
  <c r="U52" i="3" s="1"/>
  <c r="I53" i="3"/>
  <c r="T53" i="3" s="1"/>
  <c r="J53" i="3"/>
  <c r="I54" i="3"/>
  <c r="J54" i="3"/>
  <c r="U54" i="3" s="1"/>
  <c r="I55" i="3"/>
  <c r="T55" i="3" s="1"/>
  <c r="J55" i="3"/>
  <c r="U55" i="3" s="1"/>
  <c r="I56" i="3"/>
  <c r="J56" i="3"/>
  <c r="U56" i="3" s="1"/>
  <c r="I57" i="3"/>
  <c r="T57" i="3" s="1"/>
  <c r="J57" i="3"/>
  <c r="I58" i="3"/>
  <c r="J58" i="3"/>
  <c r="I59" i="3"/>
  <c r="T59" i="3" s="1"/>
  <c r="J59" i="3"/>
  <c r="I60" i="3"/>
  <c r="J60" i="3"/>
  <c r="U60" i="3" s="1"/>
  <c r="I61" i="3"/>
  <c r="T61" i="3" s="1"/>
  <c r="J61" i="3"/>
  <c r="I62" i="3"/>
  <c r="J62" i="3"/>
  <c r="I63" i="3"/>
  <c r="T63" i="3" s="1"/>
  <c r="J63" i="3"/>
  <c r="I64" i="3"/>
  <c r="J64" i="3"/>
  <c r="U64" i="3" s="1"/>
  <c r="I65" i="3"/>
  <c r="T65" i="3" s="1"/>
  <c r="J65" i="3"/>
  <c r="I66" i="3"/>
  <c r="J66" i="3"/>
  <c r="U66" i="3" s="1"/>
  <c r="I67" i="3"/>
  <c r="T67" i="3" s="1"/>
  <c r="J67" i="3"/>
  <c r="I68" i="3"/>
  <c r="J68" i="3"/>
  <c r="U68" i="3" s="1"/>
  <c r="I69" i="3"/>
  <c r="T69" i="3" s="1"/>
  <c r="J69" i="3"/>
  <c r="I70" i="3"/>
  <c r="J70" i="3"/>
  <c r="I71" i="3"/>
  <c r="T71" i="3" s="1"/>
  <c r="J71" i="3"/>
  <c r="I72" i="3"/>
  <c r="J72" i="3"/>
  <c r="I73" i="3"/>
  <c r="T73" i="3" s="1"/>
  <c r="J73" i="3"/>
  <c r="I74" i="3"/>
  <c r="J74" i="3"/>
  <c r="U74" i="3" s="1"/>
  <c r="I75" i="3"/>
  <c r="T75" i="3" s="1"/>
  <c r="J75" i="3"/>
  <c r="U75" i="3" s="1"/>
  <c r="I76" i="3"/>
  <c r="J76" i="3"/>
  <c r="U76" i="3" s="1"/>
  <c r="I77" i="3"/>
  <c r="T77" i="3" s="1"/>
  <c r="J77" i="3"/>
  <c r="I78" i="3"/>
  <c r="J78" i="3"/>
  <c r="U78" i="3" s="1"/>
  <c r="I79" i="3"/>
  <c r="T79" i="3" s="1"/>
  <c r="J79" i="3"/>
  <c r="I80" i="3"/>
  <c r="J80" i="3"/>
  <c r="BD3" i="3"/>
  <c r="BK3" i="3"/>
  <c r="AJ3" i="3"/>
  <c r="X3" i="3"/>
  <c r="V3" i="3"/>
  <c r="W3" i="3" s="1"/>
  <c r="AS78" i="3" l="1"/>
  <c r="AD78" i="3" s="1"/>
  <c r="AS76" i="3"/>
  <c r="AD76" i="3" s="1"/>
  <c r="AS68" i="3"/>
  <c r="AD68" i="3" s="1"/>
  <c r="AS60" i="3"/>
  <c r="AD60" i="3" s="1"/>
  <c r="AS43" i="3"/>
  <c r="AD43" i="3" s="1"/>
  <c r="AS35" i="3"/>
  <c r="AD35" i="3" s="1"/>
  <c r="AS16" i="3"/>
  <c r="AD16" i="3" s="1"/>
  <c r="AS10" i="3"/>
  <c r="AD10" i="3" s="1"/>
  <c r="AS80" i="3"/>
  <c r="AD80" i="3" s="1"/>
  <c r="AS70" i="3"/>
  <c r="AD70" i="3" s="1"/>
  <c r="AS62" i="3"/>
  <c r="AD62" i="3" s="1"/>
  <c r="AS54" i="3"/>
  <c r="AD54" i="3" s="1"/>
  <c r="AS52" i="3"/>
  <c r="AD52" i="3" s="1"/>
  <c r="AS49" i="3"/>
  <c r="AD49" i="3" s="1"/>
  <c r="AS47" i="3"/>
  <c r="AD47" i="3" s="1"/>
  <c r="AS39" i="3"/>
  <c r="AD39" i="3" s="1"/>
  <c r="AS31" i="3"/>
  <c r="AD31" i="3" s="1"/>
  <c r="AS27" i="3"/>
  <c r="AD27" i="3" s="1"/>
  <c r="AS21" i="3"/>
  <c r="AD21" i="3" s="1"/>
  <c r="AS15" i="3"/>
  <c r="AD15" i="3" s="1"/>
  <c r="AS14" i="3"/>
  <c r="AD14" i="3" s="1"/>
  <c r="AS4" i="3"/>
  <c r="AD4" i="3" s="1"/>
  <c r="AY3" i="3"/>
  <c r="AS72" i="3"/>
  <c r="AD72" i="3" s="1"/>
  <c r="AS64" i="3"/>
  <c r="AD64" i="3" s="1"/>
  <c r="AS56" i="3"/>
  <c r="AD56" i="3" s="1"/>
  <c r="AS45" i="3"/>
  <c r="AD45" i="3" s="1"/>
  <c r="AS41" i="3"/>
  <c r="AD41" i="3" s="1"/>
  <c r="AS37" i="3"/>
  <c r="AD37" i="3" s="1"/>
  <c r="AS33" i="3"/>
  <c r="AD33" i="3" s="1"/>
  <c r="AS29" i="3"/>
  <c r="AD29" i="3" s="1"/>
  <c r="AS18" i="3"/>
  <c r="AD18" i="3" s="1"/>
  <c r="T80" i="3"/>
  <c r="T66" i="3"/>
  <c r="T60" i="3"/>
  <c r="T58" i="3"/>
  <c r="T56" i="3"/>
  <c r="T52" i="3"/>
  <c r="T48" i="3"/>
  <c r="T34" i="3"/>
  <c r="T18" i="3"/>
  <c r="X51" i="3"/>
  <c r="X35" i="3"/>
  <c r="X21" i="3"/>
  <c r="U79" i="3"/>
  <c r="U77" i="3"/>
  <c r="U71" i="3"/>
  <c r="U69" i="3"/>
  <c r="U61" i="3"/>
  <c r="U59" i="3"/>
  <c r="U57" i="3"/>
  <c r="U53" i="3"/>
  <c r="U51" i="3"/>
  <c r="U49" i="3"/>
  <c r="U47" i="3"/>
  <c r="U45" i="3"/>
  <c r="U39" i="3"/>
  <c r="U37" i="3"/>
  <c r="U31" i="3"/>
  <c r="U29" i="3"/>
  <c r="U25" i="3"/>
  <c r="U23" i="3"/>
  <c r="U21" i="3"/>
  <c r="U19" i="3"/>
  <c r="U15" i="3"/>
  <c r="U13" i="3"/>
  <c r="U9" i="3"/>
  <c r="U7" i="3"/>
  <c r="U5" i="3"/>
  <c r="U80" i="3"/>
  <c r="U72" i="3"/>
  <c r="U70" i="3"/>
  <c r="U62" i="3"/>
  <c r="U58" i="3"/>
  <c r="U50" i="3"/>
  <c r="U48" i="3"/>
  <c r="U40" i="3"/>
  <c r="U38" i="3"/>
  <c r="U32" i="3"/>
  <c r="U30" i="3"/>
  <c r="U26" i="3"/>
  <c r="U16" i="3"/>
  <c r="U10" i="3"/>
  <c r="W60" i="3"/>
  <c r="X49" i="3"/>
  <c r="W38" i="3"/>
  <c r="W23" i="3"/>
  <c r="X19" i="3"/>
  <c r="W14" i="3"/>
  <c r="X80" i="3"/>
  <c r="W80" i="3"/>
  <c r="X48" i="3"/>
  <c r="W48" i="3"/>
  <c r="X40" i="3"/>
  <c r="W40" i="3"/>
  <c r="X25" i="3"/>
  <c r="W25" i="3"/>
  <c r="X9" i="3"/>
  <c r="W9" i="3"/>
  <c r="T78" i="3"/>
  <c r="T70" i="3"/>
  <c r="T62" i="3"/>
  <c r="T54" i="3"/>
  <c r="T46" i="3"/>
  <c r="T40" i="3"/>
  <c r="T38" i="3"/>
  <c r="T32" i="3"/>
  <c r="T30" i="3"/>
  <c r="T24" i="3"/>
  <c r="T22" i="3"/>
  <c r="T16" i="3"/>
  <c r="T14" i="3"/>
  <c r="T8" i="3"/>
  <c r="T6" i="3"/>
  <c r="X77" i="3"/>
  <c r="W76" i="3"/>
  <c r="X73" i="3"/>
  <c r="X72" i="3"/>
  <c r="W72" i="3"/>
  <c r="W63" i="3"/>
  <c r="W54" i="3"/>
  <c r="X45" i="3"/>
  <c r="W44" i="3"/>
  <c r="X41" i="3"/>
  <c r="X56" i="3"/>
  <c r="W56" i="3"/>
  <c r="W78" i="3"/>
  <c r="W68" i="3"/>
  <c r="X65" i="3"/>
  <c r="X64" i="3"/>
  <c r="W64" i="3"/>
  <c r="W55" i="3"/>
  <c r="W46" i="3"/>
  <c r="W39" i="3"/>
  <c r="W33" i="3"/>
  <c r="X33" i="3"/>
  <c r="W31" i="3"/>
  <c r="W22" i="3"/>
  <c r="X17" i="3"/>
  <c r="W17" i="3"/>
  <c r="W15" i="3"/>
  <c r="W6" i="3"/>
  <c r="W26" i="3"/>
  <c r="W18" i="3"/>
  <c r="W10" i="3"/>
  <c r="AT72" i="3"/>
  <c r="AL72" i="3" s="1"/>
  <c r="AT31" i="3"/>
  <c r="AT64" i="3"/>
  <c r="Z64" i="3" s="1"/>
  <c r="AT39" i="3"/>
  <c r="AT25" i="3"/>
  <c r="AB25" i="3" s="1"/>
  <c r="AL12" i="3"/>
  <c r="AT33" i="3"/>
  <c r="AB33" i="3" s="1"/>
  <c r="AO33" i="3" s="1"/>
  <c r="AT4" i="3"/>
  <c r="Z4" i="3" s="1"/>
  <c r="AT80" i="3"/>
  <c r="AG80" i="3" s="1"/>
  <c r="AH80" i="3" s="1"/>
  <c r="AT66" i="3"/>
  <c r="AB66" i="3" s="1"/>
  <c r="AO66" i="3" s="1"/>
  <c r="AT47" i="3"/>
  <c r="AB47" i="3" s="1"/>
  <c r="AO47" i="3" s="1"/>
  <c r="AT41" i="3"/>
  <c r="Z41" i="3" s="1"/>
  <c r="AT12" i="3"/>
  <c r="AG12" i="3" s="1"/>
  <c r="AT8" i="3"/>
  <c r="AG8" i="3" s="1"/>
  <c r="AT74" i="3"/>
  <c r="AB74" i="3" s="1"/>
  <c r="AO74" i="3" s="1"/>
  <c r="AT49" i="3"/>
  <c r="AT23" i="3"/>
  <c r="Z80" i="3"/>
  <c r="AL79" i="3"/>
  <c r="Z49" i="3"/>
  <c r="AB49" i="3"/>
  <c r="AO49" i="3" s="1"/>
  <c r="BA49" i="3"/>
  <c r="AS36" i="3"/>
  <c r="AD36" i="3" s="1"/>
  <c r="BG36" i="3"/>
  <c r="AR36" i="3" s="1"/>
  <c r="AY29" i="3"/>
  <c r="AZ29" i="3" s="1"/>
  <c r="BG29" i="3"/>
  <c r="AR29" i="3" s="1"/>
  <c r="AK66" i="3"/>
  <c r="BA41" i="3"/>
  <c r="AS28" i="3"/>
  <c r="AD28" i="3" s="1"/>
  <c r="BG28" i="3"/>
  <c r="AR28" i="3" s="1"/>
  <c r="AY21" i="3"/>
  <c r="AZ21" i="3" s="1"/>
  <c r="BG21" i="3"/>
  <c r="AR21" i="3" s="1"/>
  <c r="AT21" i="3"/>
  <c r="AB8" i="3"/>
  <c r="BA8" i="3"/>
  <c r="AZ7" i="3"/>
  <c r="AT76" i="3"/>
  <c r="AT68" i="3"/>
  <c r="BA64" i="3"/>
  <c r="AT60" i="3"/>
  <c r="AL60" i="3" s="1"/>
  <c r="AY45" i="3"/>
  <c r="AZ45" i="3" s="1"/>
  <c r="BG45" i="3"/>
  <c r="AR45" i="3" s="1"/>
  <c r="AG33" i="3"/>
  <c r="AH33" i="3" s="1"/>
  <c r="AS20" i="3"/>
  <c r="AD20" i="3" s="1"/>
  <c r="BG20" i="3"/>
  <c r="AR16" i="3"/>
  <c r="AT16" i="3"/>
  <c r="AL16" i="3" s="1"/>
  <c r="AZ11" i="3"/>
  <c r="AZ5" i="3"/>
  <c r="AT78" i="3"/>
  <c r="AT70" i="3"/>
  <c r="AL70" i="3" s="1"/>
  <c r="AT62" i="3"/>
  <c r="AS44" i="3"/>
  <c r="AD44" i="3" s="1"/>
  <c r="BG44" i="3"/>
  <c r="AR44" i="3" s="1"/>
  <c r="AY37" i="3"/>
  <c r="AZ37" i="3" s="1"/>
  <c r="BG37" i="3"/>
  <c r="AR37" i="3" s="1"/>
  <c r="AT37" i="3"/>
  <c r="AG25" i="3"/>
  <c r="AH25" i="3" s="1"/>
  <c r="AG4" i="3"/>
  <c r="BA4" i="3"/>
  <c r="AT58" i="3"/>
  <c r="AT56" i="3"/>
  <c r="AL56" i="3" s="1"/>
  <c r="AT54" i="3"/>
  <c r="AT52" i="3"/>
  <c r="AL52" i="3" s="1"/>
  <c r="AS50" i="3"/>
  <c r="AD50" i="3" s="1"/>
  <c r="AS42" i="3"/>
  <c r="AD42" i="3" s="1"/>
  <c r="AS34" i="3"/>
  <c r="AD34" i="3" s="1"/>
  <c r="AS26" i="3"/>
  <c r="AD26" i="3" s="1"/>
  <c r="BG15" i="3"/>
  <c r="AR15" i="3" s="1"/>
  <c r="AY14" i="3"/>
  <c r="AZ14" i="3" s="1"/>
  <c r="BG14" i="3"/>
  <c r="AR14" i="3" s="1"/>
  <c r="BG13" i="3"/>
  <c r="AR13" i="3" s="1"/>
  <c r="AS13" i="3"/>
  <c r="AD13" i="3" s="1"/>
  <c r="AB12" i="3"/>
  <c r="BG11" i="3"/>
  <c r="AR11" i="3" s="1"/>
  <c r="AS11" i="3"/>
  <c r="AD11" i="3" s="1"/>
  <c r="AY10" i="3"/>
  <c r="AZ10" i="3" s="1"/>
  <c r="AT10" i="3"/>
  <c r="AL10" i="3" s="1"/>
  <c r="AY6" i="3"/>
  <c r="AZ6" i="3" s="1"/>
  <c r="AT6" i="3"/>
  <c r="AL6" i="3" s="1"/>
  <c r="BG5" i="3"/>
  <c r="AR5" i="3" s="1"/>
  <c r="AS5" i="3"/>
  <c r="AD5" i="3" s="1"/>
  <c r="AS79" i="3"/>
  <c r="AD79" i="3" s="1"/>
  <c r="AS77" i="3"/>
  <c r="AD77" i="3" s="1"/>
  <c r="AS75" i="3"/>
  <c r="AD75" i="3" s="1"/>
  <c r="AS73" i="3"/>
  <c r="AD73" i="3" s="1"/>
  <c r="AS71" i="3"/>
  <c r="AD71" i="3" s="1"/>
  <c r="AS69" i="3"/>
  <c r="AD69" i="3" s="1"/>
  <c r="AS67" i="3"/>
  <c r="AD67" i="3" s="1"/>
  <c r="AS65" i="3"/>
  <c r="AD65" i="3" s="1"/>
  <c r="AS63" i="3"/>
  <c r="AD63" i="3" s="1"/>
  <c r="AS61" i="3"/>
  <c r="AD61" i="3" s="1"/>
  <c r="AS59" i="3"/>
  <c r="AD59" i="3" s="1"/>
  <c r="AS57" i="3"/>
  <c r="AD57" i="3" s="1"/>
  <c r="AS55" i="3"/>
  <c r="AD55" i="3" s="1"/>
  <c r="AS53" i="3"/>
  <c r="AD53" i="3" s="1"/>
  <c r="AS48" i="3"/>
  <c r="AD48" i="3" s="1"/>
  <c r="AT48" i="3"/>
  <c r="AS40" i="3"/>
  <c r="AD40" i="3" s="1"/>
  <c r="AT40" i="3"/>
  <c r="AL40" i="3" s="1"/>
  <c r="AS32" i="3"/>
  <c r="AD32" i="3" s="1"/>
  <c r="AT32" i="3"/>
  <c r="AL32" i="3" s="1"/>
  <c r="BA31" i="3"/>
  <c r="AS24" i="3"/>
  <c r="AD24" i="3" s="1"/>
  <c r="AT24" i="3"/>
  <c r="BG17" i="3"/>
  <c r="AR17" i="3" s="1"/>
  <c r="AS17" i="3"/>
  <c r="AD17" i="3" s="1"/>
  <c r="AT79" i="3"/>
  <c r="AT77" i="3"/>
  <c r="AT75" i="3"/>
  <c r="AT73" i="3"/>
  <c r="AT71" i="3"/>
  <c r="AT69" i="3"/>
  <c r="AT67" i="3"/>
  <c r="AL67" i="3" s="1"/>
  <c r="AT65" i="3"/>
  <c r="AT63" i="3"/>
  <c r="AL63" i="3" s="1"/>
  <c r="AT61" i="3"/>
  <c r="AT59" i="3"/>
  <c r="AL59" i="3" s="1"/>
  <c r="AT57" i="3"/>
  <c r="AL57" i="3" s="1"/>
  <c r="AT55" i="3"/>
  <c r="AT53" i="3"/>
  <c r="AT51" i="3"/>
  <c r="AL51" i="3" s="1"/>
  <c r="BG50" i="3"/>
  <c r="AR50" i="3" s="1"/>
  <c r="AS46" i="3"/>
  <c r="AD46" i="3" s="1"/>
  <c r="AT46" i="3"/>
  <c r="AZ44" i="3"/>
  <c r="AT43" i="3"/>
  <c r="AL43" i="3" s="1"/>
  <c r="BG42" i="3"/>
  <c r="AR42" i="3" s="1"/>
  <c r="AL41" i="3"/>
  <c r="AS38" i="3"/>
  <c r="AD38" i="3" s="1"/>
  <c r="AT38" i="3"/>
  <c r="AL38" i="3" s="1"/>
  <c r="AZ36" i="3"/>
  <c r="AT35" i="3"/>
  <c r="BG34" i="3"/>
  <c r="AR34" i="3" s="1"/>
  <c r="AL33" i="3"/>
  <c r="AM33" i="3" s="1"/>
  <c r="AS30" i="3"/>
  <c r="AD30" i="3" s="1"/>
  <c r="AT30" i="3"/>
  <c r="AZ28" i="3"/>
  <c r="AT27" i="3"/>
  <c r="BG26" i="3"/>
  <c r="AR26" i="3" s="1"/>
  <c r="AS22" i="3"/>
  <c r="AD22" i="3" s="1"/>
  <c r="AT22" i="3"/>
  <c r="AL22" i="3" s="1"/>
  <c r="BG19" i="3"/>
  <c r="AR19" i="3" s="1"/>
  <c r="AS19" i="3"/>
  <c r="AD19" i="3" s="1"/>
  <c r="BA12" i="3"/>
  <c r="AY18" i="3"/>
  <c r="AZ18" i="3" s="1"/>
  <c r="AT18" i="3"/>
  <c r="AL18" i="3" s="1"/>
  <c r="BG9" i="3"/>
  <c r="AR9" i="3" s="1"/>
  <c r="AS9" i="3"/>
  <c r="AD9" i="3" s="1"/>
  <c r="BG7" i="3"/>
  <c r="AR7" i="3" s="1"/>
  <c r="AS7" i="3"/>
  <c r="AD7" i="3" s="1"/>
  <c r="X32" i="3"/>
  <c r="X28" i="3"/>
  <c r="X24" i="3"/>
  <c r="X20" i="3"/>
  <c r="X16" i="3"/>
  <c r="X12" i="3"/>
  <c r="X8" i="3"/>
  <c r="X4" i="3"/>
  <c r="P41" i="3" l="1"/>
  <c r="P49" i="3"/>
  <c r="Q49" i="3" s="1"/>
  <c r="O49" i="3" s="1"/>
  <c r="P4" i="3"/>
  <c r="P80" i="3"/>
  <c r="Q80" i="3" s="1"/>
  <c r="P64" i="3"/>
  <c r="Q64" i="3" s="1"/>
  <c r="AL8" i="3"/>
  <c r="AG74" i="3"/>
  <c r="AH74" i="3" s="1"/>
  <c r="Z12" i="3"/>
  <c r="P12" i="3" s="1"/>
  <c r="Q12" i="3" s="1"/>
  <c r="BA66" i="3"/>
  <c r="AG49" i="3"/>
  <c r="AL66" i="3"/>
  <c r="AM66" i="3" s="1"/>
  <c r="AT19" i="3"/>
  <c r="AB19" i="3" s="1"/>
  <c r="BA25" i="3"/>
  <c r="BA74" i="3"/>
  <c r="AG66" i="3"/>
  <c r="AE66" i="3" s="1"/>
  <c r="AL25" i="3"/>
  <c r="Z25" i="3"/>
  <c r="P25" i="3" s="1"/>
  <c r="Q25" i="3" s="1"/>
  <c r="BA72" i="3"/>
  <c r="Z66" i="3"/>
  <c r="P66" i="3" s="1"/>
  <c r="Q66" i="3" s="1"/>
  <c r="AG72" i="3"/>
  <c r="AH72" i="3" s="1"/>
  <c r="AO25" i="3"/>
  <c r="AK25" i="3"/>
  <c r="Z23" i="3"/>
  <c r="P23" i="3" s="1"/>
  <c r="AG23" i="3"/>
  <c r="AL80" i="3"/>
  <c r="AM80" i="3" s="1"/>
  <c r="Z39" i="3"/>
  <c r="P39" i="3" s="1"/>
  <c r="AG39" i="3"/>
  <c r="AM25" i="3"/>
  <c r="AM8" i="3"/>
  <c r="Z33" i="3"/>
  <c r="P33" i="3" s="1"/>
  <c r="Q33" i="3" s="1"/>
  <c r="R33" i="3" s="1"/>
  <c r="AB41" i="3"/>
  <c r="Z74" i="3"/>
  <c r="P74" i="3" s="1"/>
  <c r="S74" i="3" s="1"/>
  <c r="Z72" i="3"/>
  <c r="P72" i="3" s="1"/>
  <c r="Q72" i="3" s="1"/>
  <c r="AL39" i="3"/>
  <c r="Z47" i="3"/>
  <c r="P47" i="3" s="1"/>
  <c r="AG47" i="3"/>
  <c r="AL74" i="3"/>
  <c r="AM74" i="3" s="1"/>
  <c r="AB23" i="3"/>
  <c r="AO23" i="3" s="1"/>
  <c r="AB39" i="3"/>
  <c r="AO39" i="3" s="1"/>
  <c r="BA47" i="3"/>
  <c r="AB4" i="3"/>
  <c r="AK4" i="3" s="1"/>
  <c r="AB64" i="3"/>
  <c r="AO64" i="3" s="1"/>
  <c r="AB80" i="3"/>
  <c r="AO80" i="3" s="1"/>
  <c r="BA33" i="3"/>
  <c r="BA80" i="3"/>
  <c r="Z8" i="3"/>
  <c r="P8" i="3" s="1"/>
  <c r="S8" i="3" s="1"/>
  <c r="AG41" i="3"/>
  <c r="AH41" i="3" s="1"/>
  <c r="AG64" i="3"/>
  <c r="AH64" i="3" s="1"/>
  <c r="AL64" i="3"/>
  <c r="AL23" i="3"/>
  <c r="AM23" i="3" s="1"/>
  <c r="Z31" i="3"/>
  <c r="P31" i="3" s="1"/>
  <c r="AG31" i="3"/>
  <c r="AL49" i="3"/>
  <c r="AM49" i="3" s="1"/>
  <c r="BA23" i="3"/>
  <c r="AB31" i="3"/>
  <c r="BA39" i="3"/>
  <c r="AB72" i="3"/>
  <c r="AO72" i="3" s="1"/>
  <c r="AK74" i="3"/>
  <c r="AL4" i="3"/>
  <c r="AL31" i="3"/>
  <c r="AM31" i="3" s="1"/>
  <c r="AL47" i="3"/>
  <c r="AM47" i="3" s="1"/>
  <c r="Q41" i="3"/>
  <c r="S41" i="3"/>
  <c r="BA19" i="3"/>
  <c r="Z19" i="3"/>
  <c r="P19" i="3" s="1"/>
  <c r="AB30" i="3"/>
  <c r="AG30" i="3"/>
  <c r="BA30" i="3"/>
  <c r="Z30" i="3"/>
  <c r="P30" i="3" s="1"/>
  <c r="AB46" i="3"/>
  <c r="AG46" i="3"/>
  <c r="BA46" i="3"/>
  <c r="Z46" i="3"/>
  <c r="P46" i="3" s="1"/>
  <c r="Z53" i="3"/>
  <c r="P53" i="3" s="1"/>
  <c r="AG53" i="3"/>
  <c r="AB53" i="3"/>
  <c r="BA53" i="3"/>
  <c r="Z61" i="3"/>
  <c r="P61" i="3" s="1"/>
  <c r="AG61" i="3"/>
  <c r="AB61" i="3"/>
  <c r="BA61" i="3"/>
  <c r="Z69" i="3"/>
  <c r="P69" i="3" s="1"/>
  <c r="AG69" i="3"/>
  <c r="AB69" i="3"/>
  <c r="BA69" i="3"/>
  <c r="Z77" i="3"/>
  <c r="P77" i="3" s="1"/>
  <c r="AG77" i="3"/>
  <c r="AB77" i="3"/>
  <c r="BA77" i="3"/>
  <c r="Z48" i="3"/>
  <c r="P48" i="3" s="1"/>
  <c r="AB48" i="3"/>
  <c r="AG48" i="3"/>
  <c r="BA48" i="3"/>
  <c r="Z54" i="3"/>
  <c r="P54" i="3" s="1"/>
  <c r="AG54" i="3"/>
  <c r="AB54" i="3"/>
  <c r="BA54" i="3"/>
  <c r="Z58" i="3"/>
  <c r="P58" i="3" s="1"/>
  <c r="AG58" i="3"/>
  <c r="AB58" i="3"/>
  <c r="BA58" i="3"/>
  <c r="AF25" i="3"/>
  <c r="AE25" i="3"/>
  <c r="AL54" i="3"/>
  <c r="Z21" i="3"/>
  <c r="P21" i="3" s="1"/>
  <c r="AB21" i="3"/>
  <c r="BA21" i="3"/>
  <c r="AG21" i="3"/>
  <c r="AF66" i="3"/>
  <c r="AF74" i="3"/>
  <c r="AE74" i="3"/>
  <c r="AF72" i="3"/>
  <c r="AB18" i="3"/>
  <c r="AG18" i="3"/>
  <c r="Z18" i="3"/>
  <c r="P18" i="3" s="1"/>
  <c r="BA18" i="3"/>
  <c r="Z27" i="3"/>
  <c r="P27" i="3" s="1"/>
  <c r="AG27" i="3"/>
  <c r="BA27" i="3"/>
  <c r="AB27" i="3"/>
  <c r="Z43" i="3"/>
  <c r="P43" i="3" s="1"/>
  <c r="AG43" i="3"/>
  <c r="AB43" i="3"/>
  <c r="BA43" i="3"/>
  <c r="Z55" i="3"/>
  <c r="P55" i="3" s="1"/>
  <c r="AG55" i="3"/>
  <c r="AB55" i="3"/>
  <c r="BA55" i="3"/>
  <c r="Z63" i="3"/>
  <c r="P63" i="3" s="1"/>
  <c r="AG63" i="3"/>
  <c r="AB63" i="3"/>
  <c r="BA63" i="3"/>
  <c r="Z71" i="3"/>
  <c r="P71" i="3" s="1"/>
  <c r="AG71" i="3"/>
  <c r="AB71" i="3"/>
  <c r="BA71" i="3"/>
  <c r="Z79" i="3"/>
  <c r="P79" i="3" s="1"/>
  <c r="AG79" i="3"/>
  <c r="AB79" i="3"/>
  <c r="BA79" i="3"/>
  <c r="AT17" i="3"/>
  <c r="Z24" i="3"/>
  <c r="AB24" i="3"/>
  <c r="BA24" i="3"/>
  <c r="AG24" i="3"/>
  <c r="AH12" i="3"/>
  <c r="AF12" i="3"/>
  <c r="AE12" i="3"/>
  <c r="AT13" i="3"/>
  <c r="AT26" i="3"/>
  <c r="AT42" i="3"/>
  <c r="Z37" i="3"/>
  <c r="P37" i="3" s="1"/>
  <c r="AB37" i="3"/>
  <c r="BA37" i="3"/>
  <c r="AG37" i="3"/>
  <c r="Z62" i="3"/>
  <c r="P62" i="3" s="1"/>
  <c r="AG62" i="3"/>
  <c r="AB62" i="3"/>
  <c r="BA62" i="3"/>
  <c r="AL69" i="3"/>
  <c r="AM69" i="3" s="1"/>
  <c r="Z78" i="3"/>
  <c r="P78" i="3" s="1"/>
  <c r="AG78" i="3"/>
  <c r="AB78" i="3"/>
  <c r="BA78" i="3"/>
  <c r="AR20" i="3"/>
  <c r="AT20" i="3"/>
  <c r="Z76" i="3"/>
  <c r="P76" i="3" s="1"/>
  <c r="AG76" i="3"/>
  <c r="AB76" i="3"/>
  <c r="BA76" i="3"/>
  <c r="AT36" i="3"/>
  <c r="AL55" i="3"/>
  <c r="AK80" i="3"/>
  <c r="AT9" i="3"/>
  <c r="AB22" i="3"/>
  <c r="AG22" i="3"/>
  <c r="BA22" i="3"/>
  <c r="Z22" i="3"/>
  <c r="P22" i="3" s="1"/>
  <c r="AL30" i="3"/>
  <c r="AB38" i="3"/>
  <c r="AG38" i="3"/>
  <c r="BA38" i="3"/>
  <c r="Z38" i="3"/>
  <c r="P38" i="3" s="1"/>
  <c r="AL46" i="3"/>
  <c r="Z57" i="3"/>
  <c r="P57" i="3" s="1"/>
  <c r="AG57" i="3"/>
  <c r="AB57" i="3"/>
  <c r="AM57" i="3" s="1"/>
  <c r="BA57" i="3"/>
  <c r="Z65" i="3"/>
  <c r="P65" i="3" s="1"/>
  <c r="AG65" i="3"/>
  <c r="AB65" i="3"/>
  <c r="BA65" i="3"/>
  <c r="Z73" i="3"/>
  <c r="P73" i="3" s="1"/>
  <c r="AG73" i="3"/>
  <c r="AB73" i="3"/>
  <c r="BA73" i="3"/>
  <c r="P24" i="3"/>
  <c r="AL27" i="3"/>
  <c r="Z32" i="3"/>
  <c r="P32" i="3" s="1"/>
  <c r="AB32" i="3"/>
  <c r="AG32" i="3"/>
  <c r="BA32" i="3"/>
  <c r="AK47" i="3"/>
  <c r="AL48" i="3"/>
  <c r="AT5" i="3"/>
  <c r="AO12" i="3"/>
  <c r="AK12" i="3"/>
  <c r="AM12" i="3"/>
  <c r="AT15" i="3"/>
  <c r="AK33" i="3"/>
  <c r="AK49" i="3"/>
  <c r="AG52" i="3"/>
  <c r="Z52" i="3"/>
  <c r="P52" i="3" s="1"/>
  <c r="BA52" i="3"/>
  <c r="AB52" i="3"/>
  <c r="Z56" i="3"/>
  <c r="P56" i="3" s="1"/>
  <c r="AG56" i="3"/>
  <c r="AB56" i="3"/>
  <c r="BA56" i="3"/>
  <c r="AE4" i="3"/>
  <c r="AF4" i="3"/>
  <c r="AH4" i="3"/>
  <c r="AL62" i="3"/>
  <c r="AL78" i="3"/>
  <c r="AM78" i="3" s="1"/>
  <c r="AB16" i="3"/>
  <c r="AM16" i="3" s="1"/>
  <c r="AG16" i="3"/>
  <c r="Z16" i="3"/>
  <c r="P16" i="3" s="1"/>
  <c r="BA16" i="3"/>
  <c r="AF33" i="3"/>
  <c r="AE33" i="3"/>
  <c r="Z68" i="3"/>
  <c r="P68" i="3" s="1"/>
  <c r="AG68" i="3"/>
  <c r="AB68" i="3"/>
  <c r="BA68" i="3"/>
  <c r="AL76" i="3"/>
  <c r="AH8" i="3"/>
  <c r="AE8" i="3"/>
  <c r="AF8" i="3"/>
  <c r="AT28" i="3"/>
  <c r="AL65" i="3"/>
  <c r="AL73" i="3"/>
  <c r="AF49" i="3"/>
  <c r="AE49" i="3"/>
  <c r="AL58" i="3"/>
  <c r="AF64" i="3"/>
  <c r="AL71" i="3"/>
  <c r="AM71" i="3" s="1"/>
  <c r="AF80" i="3"/>
  <c r="AE80" i="3"/>
  <c r="AT7" i="3"/>
  <c r="Z35" i="3"/>
  <c r="P35" i="3" s="1"/>
  <c r="AG35" i="3"/>
  <c r="AB35" i="3"/>
  <c r="BA35" i="3"/>
  <c r="AM41" i="3"/>
  <c r="Z51" i="3"/>
  <c r="P51" i="3" s="1"/>
  <c r="AG51" i="3"/>
  <c r="AB51" i="3"/>
  <c r="BA51" i="3"/>
  <c r="Z59" i="3"/>
  <c r="P59" i="3" s="1"/>
  <c r="AG59" i="3"/>
  <c r="AB59" i="3"/>
  <c r="BA59" i="3"/>
  <c r="Z67" i="3"/>
  <c r="P67" i="3" s="1"/>
  <c r="AG67" i="3"/>
  <c r="AB67" i="3"/>
  <c r="BA67" i="3"/>
  <c r="Z75" i="3"/>
  <c r="P75" i="3" s="1"/>
  <c r="AG75" i="3"/>
  <c r="AB75" i="3"/>
  <c r="BA75" i="3"/>
  <c r="AL24" i="3"/>
  <c r="AL35" i="3"/>
  <c r="Z40" i="3"/>
  <c r="P40" i="3" s="1"/>
  <c r="AB40" i="3"/>
  <c r="AM40" i="3" s="1"/>
  <c r="AG40" i="3"/>
  <c r="BA40" i="3"/>
  <c r="AH49" i="3"/>
  <c r="AB6" i="3"/>
  <c r="AG6" i="3"/>
  <c r="Z6" i="3"/>
  <c r="P6" i="3" s="1"/>
  <c r="BA6" i="3"/>
  <c r="AB10" i="3"/>
  <c r="AM10" i="3" s="1"/>
  <c r="AG10" i="3"/>
  <c r="Z10" i="3"/>
  <c r="P10" i="3" s="1"/>
  <c r="BA10" i="3"/>
  <c r="AT11" i="3"/>
  <c r="AT14" i="3"/>
  <c r="AL21" i="3"/>
  <c r="AT34" i="3"/>
  <c r="AL37" i="3"/>
  <c r="AM37" i="3" s="1"/>
  <c r="AT50" i="3"/>
  <c r="AO4" i="3"/>
  <c r="AT44" i="3"/>
  <c r="AL61" i="3"/>
  <c r="Z70" i="3"/>
  <c r="P70" i="3" s="1"/>
  <c r="AG70" i="3"/>
  <c r="AB70" i="3"/>
  <c r="BA70" i="3"/>
  <c r="AL77" i="3"/>
  <c r="AT45" i="3"/>
  <c r="Z60" i="3"/>
  <c r="P60" i="3" s="1"/>
  <c r="AG60" i="3"/>
  <c r="AB60" i="3"/>
  <c r="AM60" i="3" s="1"/>
  <c r="BA60" i="3"/>
  <c r="AL68" i="3"/>
  <c r="AL75" i="3"/>
  <c r="AO8" i="3"/>
  <c r="AK8" i="3"/>
  <c r="AE41" i="3"/>
  <c r="AL53" i="3"/>
  <c r="AT29" i="3"/>
  <c r="S66" i="3" l="1"/>
  <c r="S80" i="3"/>
  <c r="S49" i="3"/>
  <c r="R49" i="3"/>
  <c r="S64" i="3"/>
  <c r="S12" i="3"/>
  <c r="Q4" i="3"/>
  <c r="S4" i="3"/>
  <c r="AM76" i="3"/>
  <c r="AL19" i="3"/>
  <c r="AM19" i="3" s="1"/>
  <c r="AG19" i="3"/>
  <c r="AF19" i="3" s="1"/>
  <c r="AF41" i="3"/>
  <c r="AE64" i="3"/>
  <c r="AH66" i="3"/>
  <c r="AM30" i="3"/>
  <c r="S72" i="3"/>
  <c r="AK39" i="3"/>
  <c r="AE72" i="3"/>
  <c r="AM39" i="3"/>
  <c r="Q8" i="3"/>
  <c r="R8" i="3" s="1"/>
  <c r="AM64" i="3"/>
  <c r="AK72" i="3"/>
  <c r="AM53" i="3"/>
  <c r="AM77" i="3"/>
  <c r="S25" i="3"/>
  <c r="AM62" i="3"/>
  <c r="AM61" i="3"/>
  <c r="O33" i="3"/>
  <c r="Q74" i="3"/>
  <c r="R74" i="3" s="1"/>
  <c r="Q39" i="3"/>
  <c r="S39" i="3"/>
  <c r="S33" i="3"/>
  <c r="AM4" i="3"/>
  <c r="AO31" i="3"/>
  <c r="AK31" i="3"/>
  <c r="AH31" i="3"/>
  <c r="AF31" i="3"/>
  <c r="AE31" i="3"/>
  <c r="AH47" i="3"/>
  <c r="AF47" i="3"/>
  <c r="AE47" i="3"/>
  <c r="AF23" i="3"/>
  <c r="AH23" i="3"/>
  <c r="AE23" i="3"/>
  <c r="AM68" i="3"/>
  <c r="AK23" i="3"/>
  <c r="AM72" i="3"/>
  <c r="AM65" i="3"/>
  <c r="AM48" i="3"/>
  <c r="AM46" i="3"/>
  <c r="AK64" i="3"/>
  <c r="Q31" i="3"/>
  <c r="S31" i="3"/>
  <c r="Q47" i="3"/>
  <c r="S47" i="3"/>
  <c r="AO41" i="3"/>
  <c r="AK41" i="3"/>
  <c r="AE39" i="3"/>
  <c r="AH39" i="3"/>
  <c r="AF39" i="3"/>
  <c r="Q23" i="3"/>
  <c r="S23" i="3"/>
  <c r="Q40" i="3"/>
  <c r="S40" i="3"/>
  <c r="Q71" i="3"/>
  <c r="S71" i="3"/>
  <c r="Q19" i="3"/>
  <c r="S19" i="3"/>
  <c r="Q75" i="3"/>
  <c r="S75" i="3"/>
  <c r="Q67" i="3"/>
  <c r="S67" i="3"/>
  <c r="Q59" i="3"/>
  <c r="S59" i="3"/>
  <c r="Q69" i="3"/>
  <c r="S69" i="3"/>
  <c r="Q61" i="3"/>
  <c r="S61" i="3"/>
  <c r="S46" i="3"/>
  <c r="Q46" i="3"/>
  <c r="Q73" i="3"/>
  <c r="S73" i="3"/>
  <c r="Q65" i="3"/>
  <c r="S65" i="3"/>
  <c r="Q57" i="3"/>
  <c r="S57" i="3"/>
  <c r="Q48" i="3"/>
  <c r="S48" i="3"/>
  <c r="Q60" i="3"/>
  <c r="S60" i="3"/>
  <c r="AO70" i="3"/>
  <c r="AK70" i="3"/>
  <c r="AG44" i="3"/>
  <c r="BA44" i="3"/>
  <c r="Z44" i="3"/>
  <c r="P44" i="3" s="1"/>
  <c r="AB44" i="3"/>
  <c r="AL44" i="3"/>
  <c r="AF10" i="3"/>
  <c r="AH10" i="3"/>
  <c r="AE10" i="3"/>
  <c r="AF6" i="3"/>
  <c r="AE6" i="3"/>
  <c r="AH6" i="3"/>
  <c r="Q63" i="3"/>
  <c r="S63" i="3"/>
  <c r="AF40" i="3"/>
  <c r="AE40" i="3"/>
  <c r="AH40" i="3"/>
  <c r="Q32" i="3"/>
  <c r="S32" i="3"/>
  <c r="Q51" i="3"/>
  <c r="S51" i="3"/>
  <c r="AO35" i="3"/>
  <c r="AK35" i="3"/>
  <c r="BA7" i="3"/>
  <c r="AG7" i="3"/>
  <c r="Z7" i="3"/>
  <c r="P7" i="3" s="1"/>
  <c r="AB7" i="3"/>
  <c r="AL7" i="3"/>
  <c r="AM7" i="3" s="1"/>
  <c r="AF68" i="3"/>
  <c r="AE68" i="3"/>
  <c r="AH68" i="3"/>
  <c r="Q16" i="3"/>
  <c r="S16" i="3"/>
  <c r="AO52" i="3"/>
  <c r="AK52" i="3"/>
  <c r="BA15" i="3"/>
  <c r="AB15" i="3"/>
  <c r="Z15" i="3"/>
  <c r="P15" i="3" s="1"/>
  <c r="AG15" i="3"/>
  <c r="AL15" i="3"/>
  <c r="BA5" i="3"/>
  <c r="Z5" i="3"/>
  <c r="P5" i="3" s="1"/>
  <c r="AG5" i="3"/>
  <c r="AB5" i="3"/>
  <c r="AL5" i="3"/>
  <c r="Q53" i="3"/>
  <c r="S53" i="3"/>
  <c r="AF32" i="3"/>
  <c r="AE32" i="3"/>
  <c r="AH32" i="3"/>
  <c r="Q24" i="3"/>
  <c r="S24" i="3"/>
  <c r="AF38" i="3"/>
  <c r="AE38" i="3"/>
  <c r="AH38" i="3"/>
  <c r="AG36" i="3"/>
  <c r="BA36" i="3"/>
  <c r="Z36" i="3"/>
  <c r="P36" i="3" s="1"/>
  <c r="AB36" i="3"/>
  <c r="AL36" i="3"/>
  <c r="AM36" i="3" s="1"/>
  <c r="AF76" i="3"/>
  <c r="AE76" i="3"/>
  <c r="AH76" i="3"/>
  <c r="AB20" i="3"/>
  <c r="AG20" i="3"/>
  <c r="Z20" i="3"/>
  <c r="P20" i="3" s="1"/>
  <c r="BA20" i="3"/>
  <c r="AL20" i="3"/>
  <c r="AM20" i="3" s="1"/>
  <c r="AF78" i="3"/>
  <c r="AE78" i="3"/>
  <c r="AH78" i="3"/>
  <c r="S62" i="3"/>
  <c r="Q62" i="3"/>
  <c r="AO37" i="3"/>
  <c r="AK37" i="3"/>
  <c r="BA13" i="3"/>
  <c r="Z13" i="3"/>
  <c r="P13" i="3" s="1"/>
  <c r="AG13" i="3"/>
  <c r="AB13" i="3"/>
  <c r="AL13" i="3"/>
  <c r="AM13" i="3" s="1"/>
  <c r="AK24" i="3"/>
  <c r="AO24" i="3"/>
  <c r="AO79" i="3"/>
  <c r="AK79" i="3"/>
  <c r="AO71" i="3"/>
  <c r="AK71" i="3"/>
  <c r="AO63" i="3"/>
  <c r="AK63" i="3"/>
  <c r="AO55" i="3"/>
  <c r="AK55" i="3"/>
  <c r="S30" i="3"/>
  <c r="Q30" i="3"/>
  <c r="Q27" i="3"/>
  <c r="S27" i="3"/>
  <c r="AO18" i="3"/>
  <c r="AK18" i="3"/>
  <c r="AO58" i="3"/>
  <c r="AK58" i="3"/>
  <c r="AO54" i="3"/>
  <c r="AK54" i="3"/>
  <c r="AF77" i="3"/>
  <c r="AE77" i="3"/>
  <c r="AH77" i="3"/>
  <c r="AF69" i="3"/>
  <c r="AE69" i="3"/>
  <c r="AH69" i="3"/>
  <c r="AF61" i="3"/>
  <c r="AE61" i="3"/>
  <c r="AH61" i="3"/>
  <c r="AF53" i="3"/>
  <c r="AE53" i="3"/>
  <c r="AH53" i="3"/>
  <c r="AF46" i="3"/>
  <c r="AE46" i="3"/>
  <c r="AH46" i="3"/>
  <c r="AE19" i="3"/>
  <c r="AH19" i="3"/>
  <c r="O25" i="3"/>
  <c r="R25" i="3"/>
  <c r="Z45" i="3"/>
  <c r="P45" i="3" s="1"/>
  <c r="AB45" i="3"/>
  <c r="BA45" i="3"/>
  <c r="AG45" i="3"/>
  <c r="AL45" i="3"/>
  <c r="AF70" i="3"/>
  <c r="AE70" i="3"/>
  <c r="AH70" i="3"/>
  <c r="AG34" i="3"/>
  <c r="BA34" i="3"/>
  <c r="Z34" i="3"/>
  <c r="P34" i="3" s="1"/>
  <c r="AB34" i="3"/>
  <c r="AL34" i="3"/>
  <c r="BA11" i="3"/>
  <c r="AG11" i="3"/>
  <c r="Z11" i="3"/>
  <c r="P11" i="3" s="1"/>
  <c r="AL11" i="3"/>
  <c r="AB11" i="3"/>
  <c r="AK10" i="3"/>
  <c r="AO10" i="3"/>
  <c r="AO6" i="3"/>
  <c r="AK6" i="3"/>
  <c r="Q55" i="3"/>
  <c r="S55" i="3"/>
  <c r="AK40" i="3"/>
  <c r="AO40" i="3"/>
  <c r="AM24" i="3"/>
  <c r="AF35" i="3"/>
  <c r="AE35" i="3"/>
  <c r="AH35" i="3"/>
  <c r="AG28" i="3"/>
  <c r="BA28" i="3"/>
  <c r="Z28" i="3"/>
  <c r="P28" i="3" s="1"/>
  <c r="AB28" i="3"/>
  <c r="AL28" i="3"/>
  <c r="Q68" i="3"/>
  <c r="S68" i="3"/>
  <c r="AF16" i="3"/>
  <c r="AH16" i="3"/>
  <c r="AE16" i="3"/>
  <c r="AO56" i="3"/>
  <c r="AK56" i="3"/>
  <c r="Q77" i="3"/>
  <c r="S77" i="3"/>
  <c r="AK32" i="3"/>
  <c r="AO32" i="3"/>
  <c r="AO38" i="3"/>
  <c r="AK38" i="3"/>
  <c r="AF22" i="3"/>
  <c r="AE22" i="3"/>
  <c r="AH22" i="3"/>
  <c r="O72" i="3"/>
  <c r="R72" i="3"/>
  <c r="Q76" i="3"/>
  <c r="S76" i="3"/>
  <c r="S78" i="3"/>
  <c r="Q78" i="3"/>
  <c r="AM52" i="3"/>
  <c r="Q37" i="3"/>
  <c r="S37" i="3"/>
  <c r="AF79" i="3"/>
  <c r="AE79" i="3"/>
  <c r="AH79" i="3"/>
  <c r="AF71" i="3"/>
  <c r="AE71" i="3"/>
  <c r="AH71" i="3"/>
  <c r="AF63" i="3"/>
  <c r="AE63" i="3"/>
  <c r="AH63" i="3"/>
  <c r="AF55" i="3"/>
  <c r="AE55" i="3"/>
  <c r="AH55" i="3"/>
  <c r="AO43" i="3"/>
  <c r="AK43" i="3"/>
  <c r="AO27" i="3"/>
  <c r="AK27" i="3"/>
  <c r="AM79" i="3"/>
  <c r="AM63" i="3"/>
  <c r="AO21" i="3"/>
  <c r="AK21" i="3"/>
  <c r="AM54" i="3"/>
  <c r="AF58" i="3"/>
  <c r="AE58" i="3"/>
  <c r="AH58" i="3"/>
  <c r="AF54" i="3"/>
  <c r="AE54" i="3"/>
  <c r="AH54" i="3"/>
  <c r="AM43" i="3"/>
  <c r="O12" i="3"/>
  <c r="R12" i="3"/>
  <c r="AO46" i="3"/>
  <c r="AK46" i="3"/>
  <c r="AF30" i="3"/>
  <c r="AE30" i="3"/>
  <c r="AH30" i="3"/>
  <c r="AO19" i="3"/>
  <c r="AK19" i="3"/>
  <c r="O64" i="3"/>
  <c r="R64" i="3"/>
  <c r="AO60" i="3"/>
  <c r="AK60" i="3"/>
  <c r="S70" i="3"/>
  <c r="Q70" i="3"/>
  <c r="AM21" i="3"/>
  <c r="Q79" i="3"/>
  <c r="S79" i="3"/>
  <c r="AO75" i="3"/>
  <c r="AK75" i="3"/>
  <c r="AO67" i="3"/>
  <c r="AK67" i="3"/>
  <c r="AO59" i="3"/>
  <c r="AK59" i="3"/>
  <c r="AO51" i="3"/>
  <c r="AK51" i="3"/>
  <c r="S38" i="3"/>
  <c r="Q38" i="3"/>
  <c r="Q35" i="3"/>
  <c r="S35" i="3"/>
  <c r="AK16" i="3"/>
  <c r="AO16" i="3"/>
  <c r="AF56" i="3"/>
  <c r="AE56" i="3"/>
  <c r="AH56" i="3"/>
  <c r="Q52" i="3"/>
  <c r="S52" i="3"/>
  <c r="AO73" i="3"/>
  <c r="AK73" i="3"/>
  <c r="AO65" i="3"/>
  <c r="AK65" i="3"/>
  <c r="AO57" i="3"/>
  <c r="AK57" i="3"/>
  <c r="AO22" i="3"/>
  <c r="AK22" i="3"/>
  <c r="BA9" i="3"/>
  <c r="Z9" i="3"/>
  <c r="P9" i="3" s="1"/>
  <c r="AG9" i="3"/>
  <c r="AB9" i="3"/>
  <c r="AL9" i="3"/>
  <c r="AO62" i="3"/>
  <c r="AK62" i="3"/>
  <c r="AF37" i="3"/>
  <c r="AE37" i="3"/>
  <c r="AH37" i="3"/>
  <c r="AG42" i="3"/>
  <c r="BA42" i="3"/>
  <c r="Z42" i="3"/>
  <c r="P42" i="3" s="1"/>
  <c r="AB42" i="3"/>
  <c r="AL42" i="3"/>
  <c r="AM42" i="3" s="1"/>
  <c r="AM51" i="3"/>
  <c r="AF24" i="3"/>
  <c r="AE24" i="3"/>
  <c r="AH24" i="3"/>
  <c r="BA17" i="3"/>
  <c r="Z17" i="3"/>
  <c r="P17" i="3" s="1"/>
  <c r="AG17" i="3"/>
  <c r="AB17" i="3"/>
  <c r="AL17" i="3"/>
  <c r="AF43" i="3"/>
  <c r="AE43" i="3"/>
  <c r="AH43" i="3"/>
  <c r="S18" i="3"/>
  <c r="Q18" i="3"/>
  <c r="AM56" i="3"/>
  <c r="Q21" i="3"/>
  <c r="S21" i="3"/>
  <c r="AM18" i="3"/>
  <c r="S58" i="3"/>
  <c r="Q58" i="3"/>
  <c r="S54" i="3"/>
  <c r="Q54" i="3"/>
  <c r="AF48" i="3"/>
  <c r="AE48" i="3"/>
  <c r="AH48" i="3"/>
  <c r="AM38" i="3"/>
  <c r="AO30" i="3"/>
  <c r="AK30" i="3"/>
  <c r="AM6" i="3"/>
  <c r="O41" i="3"/>
  <c r="R41" i="3"/>
  <c r="O80" i="3"/>
  <c r="R80" i="3"/>
  <c r="Z29" i="3"/>
  <c r="P29" i="3" s="1"/>
  <c r="AB29" i="3"/>
  <c r="BA29" i="3"/>
  <c r="AG29" i="3"/>
  <c r="AL29" i="3"/>
  <c r="AM75" i="3"/>
  <c r="AF60" i="3"/>
  <c r="AE60" i="3"/>
  <c r="AH60" i="3"/>
  <c r="AG50" i="3"/>
  <c r="BA50" i="3"/>
  <c r="Z50" i="3"/>
  <c r="P50" i="3" s="1"/>
  <c r="AB50" i="3"/>
  <c r="AL50" i="3"/>
  <c r="AB14" i="3"/>
  <c r="AG14" i="3"/>
  <c r="BA14" i="3"/>
  <c r="Z14" i="3"/>
  <c r="P14" i="3" s="1"/>
  <c r="AL14" i="3"/>
  <c r="AM14" i="3" s="1"/>
  <c r="S10" i="3"/>
  <c r="Q10" i="3"/>
  <c r="S6" i="3"/>
  <c r="Q6" i="3"/>
  <c r="AM35" i="3"/>
  <c r="AF75" i="3"/>
  <c r="AE75" i="3"/>
  <c r="AH75" i="3"/>
  <c r="AF67" i="3"/>
  <c r="AE67" i="3"/>
  <c r="AH67" i="3"/>
  <c r="AF59" i="3"/>
  <c r="AE59" i="3"/>
  <c r="AH59" i="3"/>
  <c r="AF51" i="3"/>
  <c r="AE51" i="3"/>
  <c r="AH51" i="3"/>
  <c r="S22" i="3"/>
  <c r="Q22" i="3"/>
  <c r="AM58" i="3"/>
  <c r="AM73" i="3"/>
  <c r="AO68" i="3"/>
  <c r="AK68" i="3"/>
  <c r="Q56" i="3"/>
  <c r="S56" i="3"/>
  <c r="AF52" i="3"/>
  <c r="AE52" i="3"/>
  <c r="AH52" i="3"/>
  <c r="AM27" i="3"/>
  <c r="AF73" i="3"/>
  <c r="AE73" i="3"/>
  <c r="AH73" i="3"/>
  <c r="AF65" i="3"/>
  <c r="AE65" i="3"/>
  <c r="AH65" i="3"/>
  <c r="AF57" i="3"/>
  <c r="AE57" i="3"/>
  <c r="AH57" i="3"/>
  <c r="AM55" i="3"/>
  <c r="AO76" i="3"/>
  <c r="AK76" i="3"/>
  <c r="AM59" i="3"/>
  <c r="AO78" i="3"/>
  <c r="AK78" i="3"/>
  <c r="O66" i="3"/>
  <c r="R66" i="3"/>
  <c r="AF62" i="3"/>
  <c r="AE62" i="3"/>
  <c r="AH62" i="3"/>
  <c r="AG26" i="3"/>
  <c r="BA26" i="3"/>
  <c r="Z26" i="3"/>
  <c r="P26" i="3" s="1"/>
  <c r="AB26" i="3"/>
  <c r="AL26" i="3"/>
  <c r="AM26" i="3" s="1"/>
  <c r="Q43" i="3"/>
  <c r="S43" i="3"/>
  <c r="AF27" i="3"/>
  <c r="AE27" i="3"/>
  <c r="AH27" i="3"/>
  <c r="AF18" i="3"/>
  <c r="AE18" i="3"/>
  <c r="AH18" i="3"/>
  <c r="AF21" i="3"/>
  <c r="AE21" i="3"/>
  <c r="AH21" i="3"/>
  <c r="AM67" i="3"/>
  <c r="AM70" i="3"/>
  <c r="AK48" i="3"/>
  <c r="AO48" i="3"/>
  <c r="AM32" i="3"/>
  <c r="AO77" i="3"/>
  <c r="AK77" i="3"/>
  <c r="AO69" i="3"/>
  <c r="AK69" i="3"/>
  <c r="AO61" i="3"/>
  <c r="AK61" i="3"/>
  <c r="AO53" i="3"/>
  <c r="AK53" i="3"/>
  <c r="AM22" i="3"/>
  <c r="O74" i="3" l="1"/>
  <c r="O8" i="3"/>
  <c r="O4" i="3"/>
  <c r="R4" i="3"/>
  <c r="AM15" i="3"/>
  <c r="AM17" i="3"/>
  <c r="AM28" i="3"/>
  <c r="AM29" i="3"/>
  <c r="AM9" i="3"/>
  <c r="AM44" i="3"/>
  <c r="O47" i="3"/>
  <c r="R47" i="3"/>
  <c r="O39" i="3"/>
  <c r="R39" i="3"/>
  <c r="R23" i="3"/>
  <c r="O23" i="3"/>
  <c r="O31" i="3"/>
  <c r="R31" i="3"/>
  <c r="AF26" i="3"/>
  <c r="AE26" i="3"/>
  <c r="AH26" i="3"/>
  <c r="O10" i="3"/>
  <c r="R10" i="3"/>
  <c r="AK50" i="3"/>
  <c r="AO50" i="3"/>
  <c r="Q29" i="3"/>
  <c r="S29" i="3"/>
  <c r="O54" i="3"/>
  <c r="R54" i="3"/>
  <c r="O18" i="3"/>
  <c r="R18" i="3"/>
  <c r="Q17" i="3"/>
  <c r="S17" i="3"/>
  <c r="AF42" i="3"/>
  <c r="AE42" i="3"/>
  <c r="AH42" i="3"/>
  <c r="AE9" i="3"/>
  <c r="AF9" i="3"/>
  <c r="AH9" i="3"/>
  <c r="O52" i="3"/>
  <c r="R52" i="3"/>
  <c r="O38" i="3"/>
  <c r="R38" i="3"/>
  <c r="O68" i="3"/>
  <c r="R68" i="3"/>
  <c r="Q11" i="3"/>
  <c r="S11" i="3"/>
  <c r="AK34" i="3"/>
  <c r="AO34" i="3"/>
  <c r="AF45" i="3"/>
  <c r="AE45" i="3"/>
  <c r="AH45" i="3"/>
  <c r="O30" i="3"/>
  <c r="R30" i="3"/>
  <c r="AK20" i="3"/>
  <c r="AO20" i="3"/>
  <c r="AF36" i="3"/>
  <c r="AE36" i="3"/>
  <c r="AH36" i="3"/>
  <c r="AO5" i="3"/>
  <c r="AK5" i="3"/>
  <c r="O16" i="3"/>
  <c r="R16" i="3"/>
  <c r="R51" i="3"/>
  <c r="O51" i="3"/>
  <c r="Q44" i="3"/>
  <c r="S44" i="3"/>
  <c r="O48" i="3"/>
  <c r="R48" i="3"/>
  <c r="O65" i="3"/>
  <c r="R65" i="3"/>
  <c r="O69" i="3"/>
  <c r="R69" i="3"/>
  <c r="R67" i="3"/>
  <c r="O67" i="3"/>
  <c r="R19" i="3"/>
  <c r="O19" i="3"/>
  <c r="O40" i="3"/>
  <c r="R40" i="3"/>
  <c r="AK26" i="3"/>
  <c r="AO26" i="3"/>
  <c r="AF14" i="3"/>
  <c r="AE14" i="3"/>
  <c r="AH14" i="3"/>
  <c r="S50" i="3"/>
  <c r="Q50" i="3"/>
  <c r="AF29" i="3"/>
  <c r="AE29" i="3"/>
  <c r="AH29" i="3"/>
  <c r="AK42" i="3"/>
  <c r="AO42" i="3"/>
  <c r="Q9" i="3"/>
  <c r="S9" i="3"/>
  <c r="O70" i="3"/>
  <c r="R70" i="3"/>
  <c r="O37" i="3"/>
  <c r="R37" i="3"/>
  <c r="O77" i="3"/>
  <c r="R77" i="3"/>
  <c r="AF28" i="3"/>
  <c r="AE28" i="3"/>
  <c r="AH28" i="3"/>
  <c r="R55" i="3"/>
  <c r="O55" i="3"/>
  <c r="AE11" i="3"/>
  <c r="AF11" i="3"/>
  <c r="AH11" i="3"/>
  <c r="S34" i="3"/>
  <c r="Q34" i="3"/>
  <c r="AO13" i="3"/>
  <c r="AK13" i="3"/>
  <c r="AO36" i="3"/>
  <c r="AK36" i="3"/>
  <c r="O24" i="3"/>
  <c r="R24" i="3"/>
  <c r="AE5" i="3"/>
  <c r="AF5" i="3"/>
  <c r="AH5" i="3"/>
  <c r="AE15" i="3"/>
  <c r="AH15" i="3"/>
  <c r="AF15" i="3"/>
  <c r="AO7" i="3"/>
  <c r="AK7" i="3"/>
  <c r="S26" i="3"/>
  <c r="Q26" i="3"/>
  <c r="O56" i="3"/>
  <c r="R56" i="3"/>
  <c r="O6" i="3"/>
  <c r="R6" i="3"/>
  <c r="AK14" i="3"/>
  <c r="AO14" i="3"/>
  <c r="O58" i="3"/>
  <c r="R58" i="3"/>
  <c r="O21" i="3"/>
  <c r="R21" i="3"/>
  <c r="AO17" i="3"/>
  <c r="AK17" i="3"/>
  <c r="S42" i="3"/>
  <c r="Q42" i="3"/>
  <c r="O76" i="3"/>
  <c r="R76" i="3"/>
  <c r="AO28" i="3"/>
  <c r="AK28" i="3"/>
  <c r="AO11" i="3"/>
  <c r="AK11" i="3"/>
  <c r="AO45" i="3"/>
  <c r="AK45" i="3"/>
  <c r="AE13" i="3"/>
  <c r="AF13" i="3"/>
  <c r="AH13" i="3"/>
  <c r="Q20" i="3"/>
  <c r="S20" i="3"/>
  <c r="Q36" i="3"/>
  <c r="S36" i="3"/>
  <c r="O53" i="3"/>
  <c r="R53" i="3"/>
  <c r="Q5" i="3"/>
  <c r="S5" i="3"/>
  <c r="Q15" i="3"/>
  <c r="S15" i="3"/>
  <c r="Q7" i="3"/>
  <c r="S7" i="3"/>
  <c r="O32" i="3"/>
  <c r="R32" i="3"/>
  <c r="AF44" i="3"/>
  <c r="AE44" i="3"/>
  <c r="AH44" i="3"/>
  <c r="O60" i="3"/>
  <c r="R60" i="3"/>
  <c r="O57" i="3"/>
  <c r="R57" i="3"/>
  <c r="O73" i="3"/>
  <c r="R73" i="3"/>
  <c r="O61" i="3"/>
  <c r="R61" i="3"/>
  <c r="R59" i="3"/>
  <c r="O59" i="3"/>
  <c r="R75" i="3"/>
  <c r="O75" i="3"/>
  <c r="R71" i="3"/>
  <c r="O71" i="3"/>
  <c r="R43" i="3"/>
  <c r="O43" i="3"/>
  <c r="O22" i="3"/>
  <c r="R22" i="3"/>
  <c r="S14" i="3"/>
  <c r="Q14" i="3"/>
  <c r="AM50" i="3"/>
  <c r="AF50" i="3"/>
  <c r="AE50" i="3"/>
  <c r="AH50" i="3"/>
  <c r="AO29" i="3"/>
  <c r="AK29" i="3"/>
  <c r="AE17" i="3"/>
  <c r="AH17" i="3"/>
  <c r="AF17" i="3"/>
  <c r="AO9" i="3"/>
  <c r="AK9" i="3"/>
  <c r="R35" i="3"/>
  <c r="O35" i="3"/>
  <c r="R79" i="3"/>
  <c r="O79" i="3"/>
  <c r="O78" i="3"/>
  <c r="R78" i="3"/>
  <c r="Q28" i="3"/>
  <c r="S28" i="3"/>
  <c r="AM11" i="3"/>
  <c r="AM34" i="3"/>
  <c r="AF34" i="3"/>
  <c r="AE34" i="3"/>
  <c r="AH34" i="3"/>
  <c r="AM45" i="3"/>
  <c r="Q45" i="3"/>
  <c r="S45" i="3"/>
  <c r="R27" i="3"/>
  <c r="O27" i="3"/>
  <c r="Q13" i="3"/>
  <c r="S13" i="3"/>
  <c r="O62" i="3"/>
  <c r="R62" i="3"/>
  <c r="AE20" i="3"/>
  <c r="AF20" i="3"/>
  <c r="AH20" i="3"/>
  <c r="AM5" i="3"/>
  <c r="AO15" i="3"/>
  <c r="AK15" i="3"/>
  <c r="AE7" i="3"/>
  <c r="AF7" i="3"/>
  <c r="AH7" i="3"/>
  <c r="R63" i="3"/>
  <c r="O63" i="3"/>
  <c r="AO44" i="3"/>
  <c r="AK44" i="3"/>
  <c r="O46" i="3"/>
  <c r="R46" i="3"/>
  <c r="O14" i="3" l="1"/>
  <c r="R14" i="3"/>
  <c r="R15" i="3"/>
  <c r="O15" i="3"/>
  <c r="O20" i="3"/>
  <c r="R20" i="3"/>
  <c r="O42" i="3"/>
  <c r="R42" i="3"/>
  <c r="O50" i="3"/>
  <c r="R50" i="3"/>
  <c r="O44" i="3"/>
  <c r="R44" i="3"/>
  <c r="R11" i="3"/>
  <c r="O11" i="3"/>
  <c r="O29" i="3"/>
  <c r="R29" i="3"/>
  <c r="O13" i="3"/>
  <c r="R13" i="3"/>
  <c r="O45" i="3"/>
  <c r="R45" i="3"/>
  <c r="O28" i="3"/>
  <c r="R28" i="3"/>
  <c r="R7" i="3"/>
  <c r="O7" i="3"/>
  <c r="O5" i="3"/>
  <c r="R5" i="3"/>
  <c r="O36" i="3"/>
  <c r="R36" i="3"/>
  <c r="O26" i="3"/>
  <c r="R26" i="3"/>
  <c r="O34" i="3"/>
  <c r="R34" i="3"/>
  <c r="O9" i="3"/>
  <c r="R9" i="3"/>
  <c r="O17" i="3"/>
  <c r="R17" i="3"/>
  <c r="AZ3" i="3" l="1"/>
  <c r="BG3" i="3" l="1"/>
  <c r="AT3" i="3" s="1"/>
  <c r="AS3" i="3"/>
  <c r="AD3" i="3" s="1"/>
  <c r="J3" i="3" l="1"/>
  <c r="I3" i="3"/>
  <c r="L3" i="3"/>
  <c r="M3" i="3"/>
  <c r="AL3" i="3"/>
  <c r="AB3" i="3"/>
  <c r="Z3" i="3"/>
  <c r="P3" i="3" s="1"/>
  <c r="Q3" i="3" s="1"/>
  <c r="BA3" i="3"/>
  <c r="BH48" i="3"/>
  <c r="BH39" i="3"/>
  <c r="BH40" i="3"/>
  <c r="AR3" i="3"/>
  <c r="BH21" i="3"/>
  <c r="BH31" i="3"/>
  <c r="BH62" i="3"/>
  <c r="BH73" i="3"/>
  <c r="BH10" i="3"/>
  <c r="BH17" i="3"/>
  <c r="BH23" i="3"/>
  <c r="BH45" i="3"/>
  <c r="BH57" i="3"/>
  <c r="BH69" i="3"/>
  <c r="BH8" i="3"/>
  <c r="BH78" i="3"/>
  <c r="BH46" i="3"/>
  <c r="BH26" i="3"/>
  <c r="BH67" i="3"/>
  <c r="BH43" i="3"/>
  <c r="BH55" i="3"/>
  <c r="BH27" i="3"/>
  <c r="BH68" i="3"/>
  <c r="BH14" i="3"/>
  <c r="BH42" i="3"/>
  <c r="BH63" i="3"/>
  <c r="BH16" i="3"/>
  <c r="BH35" i="3"/>
  <c r="BH59" i="3"/>
  <c r="BH28" i="3"/>
  <c r="BH4" i="3"/>
  <c r="BH79" i="3"/>
  <c r="BH30" i="3"/>
  <c r="BH71" i="3"/>
  <c r="BH15" i="3"/>
  <c r="BH44" i="3"/>
  <c r="BH65" i="3"/>
  <c r="BH3" i="3"/>
  <c r="BH33" i="3"/>
  <c r="BH58" i="3"/>
  <c r="BH76" i="3"/>
  <c r="BH53" i="3"/>
  <c r="BH37" i="3"/>
  <c r="BH47" i="3"/>
  <c r="BH7" i="3"/>
  <c r="BH25" i="3"/>
  <c r="BH32" i="3"/>
  <c r="BH64" i="3"/>
  <c r="BH77" i="3"/>
  <c r="BH13" i="3"/>
  <c r="BH18" i="3"/>
  <c r="BH24" i="3"/>
  <c r="BH49" i="3"/>
  <c r="BH60" i="3"/>
  <c r="BH74" i="3"/>
  <c r="BH12" i="3"/>
  <c r="BH70" i="3"/>
  <c r="BH41" i="3"/>
  <c r="BH66" i="3"/>
  <c r="BH38" i="3"/>
  <c r="BH29" i="3"/>
  <c r="BH11" i="3"/>
  <c r="BH50" i="3"/>
  <c r="BH6" i="3"/>
  <c r="BH19" i="3"/>
  <c r="BH51" i="3"/>
  <c r="BH75" i="3"/>
  <c r="BH61" i="3"/>
  <c r="BH80" i="3"/>
  <c r="BH36" i="3"/>
  <c r="BH20" i="3"/>
  <c r="BH56" i="3"/>
  <c r="BH9" i="3"/>
  <c r="BH22" i="3"/>
  <c r="BH54" i="3"/>
  <c r="BH5" i="3"/>
  <c r="BH52" i="3"/>
  <c r="BH72" i="3"/>
  <c r="BH34" i="3"/>
  <c r="T3" i="3" l="1"/>
  <c r="U3" i="3"/>
  <c r="AG3" i="3" s="1"/>
  <c r="AH3" i="3" s="1"/>
  <c r="AM3" i="3"/>
  <c r="AO3" i="3"/>
  <c r="AK3" i="3"/>
  <c r="AE3" i="3" l="1"/>
  <c r="AF3" i="3"/>
  <c r="S3" i="3" l="1"/>
  <c r="R3" i="3" l="1"/>
  <c r="O3" i="3"/>
</calcChain>
</file>

<file path=xl/sharedStrings.xml><?xml version="1.0" encoding="utf-8"?>
<sst xmlns="http://schemas.openxmlformats.org/spreadsheetml/2006/main" count="143" uniqueCount="84">
  <si>
    <t>Groupe</t>
  </si>
  <si>
    <t>Exploitation</t>
  </si>
  <si>
    <t>Variété</t>
  </si>
  <si>
    <r>
      <t xml:space="preserve">Surface contrat </t>
    </r>
    <r>
      <rPr>
        <sz val="11"/>
        <rFont val="Calibri"/>
        <family val="2"/>
      </rPr>
      <t>(ha)</t>
    </r>
  </si>
  <si>
    <t>Géniteur</t>
  </si>
  <si>
    <t>Lot</t>
  </si>
  <si>
    <t>% consommé / livré</t>
  </si>
  <si>
    <t>MKV
consommés</t>
  </si>
  <si>
    <t>Milliers de graines consommés</t>
  </si>
  <si>
    <r>
      <t xml:space="preserve">Surface semée en </t>
    </r>
    <r>
      <rPr>
        <b/>
        <sz val="14"/>
        <color theme="1"/>
        <rFont val="Arial Narrow"/>
        <family val="2"/>
      </rPr>
      <t>♀</t>
    </r>
  </si>
  <si>
    <r>
      <t xml:space="preserve">Densité ♀ préconisée Semencier </t>
    </r>
    <r>
      <rPr>
        <sz val="9"/>
        <color theme="1"/>
        <rFont val="Calibri"/>
        <family val="2"/>
        <scheme val="minor"/>
      </rPr>
      <t>(p/ha)</t>
    </r>
  </si>
  <si>
    <t>Densité ♀ objectif</t>
  </si>
  <si>
    <r>
      <t xml:space="preserve">Distance ♀ sur le rang conseillée </t>
    </r>
    <r>
      <rPr>
        <sz val="9"/>
        <color theme="1"/>
        <rFont val="Calibri"/>
        <family val="2"/>
        <scheme val="minor"/>
      </rPr>
      <t>(m)</t>
    </r>
  </si>
  <si>
    <t>% Densité réelle semée / conseillée</t>
  </si>
  <si>
    <r>
      <t xml:space="preserve">Distance ♀ sur le rang moyen calculé </t>
    </r>
    <r>
      <rPr>
        <sz val="9"/>
        <color theme="1"/>
        <rFont val="Calibri"/>
        <family val="2"/>
        <scheme val="minor"/>
      </rPr>
      <t>(m)</t>
    </r>
  </si>
  <si>
    <t>% Densité 4F / réelle semée</t>
  </si>
  <si>
    <r>
      <t>Distance ♀ sur le rang mesurée</t>
    </r>
    <r>
      <rPr>
        <sz val="9"/>
        <color theme="1"/>
        <rFont val="Calibri"/>
        <family val="2"/>
        <scheme val="minor"/>
      </rPr>
      <t xml:space="preserve"> (m)</t>
    </r>
  </si>
  <si>
    <t>Densité ♀ à 4F selon part mesurée
(gr/ha)</t>
  </si>
  <si>
    <t>% objectif semis</t>
  </si>
  <si>
    <r>
      <t xml:space="preserve">Densité ♀ à 4F selon part au champ théorique </t>
    </r>
    <r>
      <rPr>
        <sz val="9"/>
        <color theme="1"/>
        <rFont val="Calibri"/>
        <family val="2"/>
        <scheme val="minor"/>
      </rPr>
      <t>(gr/ha)</t>
    </r>
  </si>
  <si>
    <t>Peuplement épi/ha</t>
  </si>
  <si>
    <t>% épi / densité objectif</t>
  </si>
  <si>
    <t>Qté consommé
- qté estimé</t>
  </si>
  <si>
    <t>% consommée / estimée</t>
  </si>
  <si>
    <t>Nb rang mâles</t>
  </si>
  <si>
    <t>Largeur planche totale théorique</t>
  </si>
  <si>
    <t>% Largeur réelle / largeur théorique</t>
  </si>
  <si>
    <t>Largeur planche totale moyenne mesurée</t>
  </si>
  <si>
    <r>
      <t>LIVR</t>
    </r>
    <r>
      <rPr>
        <b/>
        <sz val="11"/>
        <color theme="1"/>
        <rFont val="Arial"/>
        <family val="2"/>
      </rPr>
      <t>ÉS</t>
    </r>
  </si>
  <si>
    <t>RETOUR</t>
  </si>
  <si>
    <r>
      <t>ESTIM</t>
    </r>
    <r>
      <rPr>
        <b/>
        <sz val="11"/>
        <color theme="1"/>
        <rFont val="Arial"/>
        <family val="2"/>
      </rPr>
      <t>ÉS (</t>
    </r>
    <r>
      <rPr>
        <sz val="11"/>
        <color theme="1"/>
        <rFont val="Arial"/>
        <family val="2"/>
      </rPr>
      <t>selon conseil</t>
    </r>
    <r>
      <rPr>
        <b/>
        <sz val="11"/>
        <color theme="1"/>
        <rFont val="Arial"/>
        <family val="2"/>
      </rPr>
      <t>)</t>
    </r>
  </si>
  <si>
    <r>
      <t>CONSOMM</t>
    </r>
    <r>
      <rPr>
        <b/>
        <sz val="11"/>
        <color theme="1"/>
        <rFont val="Arial"/>
        <family val="2"/>
      </rPr>
      <t>ÉS</t>
    </r>
  </si>
  <si>
    <t>Qté consommé
- qté livré</t>
  </si>
  <si>
    <r>
      <t xml:space="preserve">Densité réelle ♀ semée </t>
    </r>
    <r>
      <rPr>
        <sz val="11"/>
        <color theme="1"/>
        <rFont val="Calibri"/>
        <family val="2"/>
        <scheme val="minor"/>
      </rPr>
      <t>selon consommée</t>
    </r>
    <r>
      <rPr>
        <b/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(gr/ha)</t>
    </r>
  </si>
  <si>
    <r>
      <t>d</t>
    </r>
    <r>
      <rPr>
        <b/>
        <vertAlign val="subscript"/>
        <sz val="18"/>
        <color rgb="FF00B050"/>
        <rFont val="Calibri"/>
        <family val="2"/>
        <scheme val="minor"/>
      </rPr>
      <t>1 semencier</t>
    </r>
  </si>
  <si>
    <r>
      <t>d</t>
    </r>
    <r>
      <rPr>
        <b/>
        <vertAlign val="subscript"/>
        <sz val="18"/>
        <color rgb="FFFF0000"/>
        <rFont val="Calibri"/>
        <family val="2"/>
        <scheme val="minor"/>
      </rPr>
      <t>2 semencier</t>
    </r>
  </si>
  <si>
    <r>
      <t>d</t>
    </r>
    <r>
      <rPr>
        <b/>
        <vertAlign val="subscript"/>
        <sz val="18"/>
        <color rgb="FF00B050"/>
        <rFont val="Calibri"/>
        <family val="2"/>
        <scheme val="minor"/>
      </rPr>
      <t>1 mesurée</t>
    </r>
  </si>
  <si>
    <r>
      <t>d</t>
    </r>
    <r>
      <rPr>
        <b/>
        <vertAlign val="subscript"/>
        <sz val="18"/>
        <color rgb="FFFF0000"/>
        <rFont val="Calibri"/>
        <family val="2"/>
        <scheme val="minor"/>
      </rPr>
      <t>2 mesurée</t>
    </r>
  </si>
  <si>
    <t>MKV</t>
  </si>
  <si>
    <t>Milliers de graines</t>
  </si>
  <si>
    <t>Qté</t>
  </si>
  <si>
    <r>
      <t xml:space="preserve">Densité ♀  conseillée au champ </t>
    </r>
    <r>
      <rPr>
        <sz val="9"/>
        <color theme="1"/>
        <rFont val="Calibri"/>
        <family val="2"/>
        <scheme val="minor"/>
      </rPr>
      <t>(gr/ha)</t>
    </r>
  </si>
  <si>
    <r>
      <t>TH</t>
    </r>
    <r>
      <rPr>
        <b/>
        <sz val="12"/>
        <color rgb="FF00B050"/>
        <rFont val="Arial"/>
        <family val="2"/>
      </rPr>
      <t>ÉORIQUE</t>
    </r>
  </si>
  <si>
    <t>MESURÉ</t>
  </si>
  <si>
    <r>
      <t>TH</t>
    </r>
    <r>
      <rPr>
        <b/>
        <sz val="12"/>
        <color rgb="FFFF0000"/>
        <rFont val="Arial"/>
        <family val="2"/>
      </rPr>
      <t>ÉORIQUE</t>
    </r>
  </si>
  <si>
    <t>Nb rang femelles</t>
  </si>
  <si>
    <r>
      <t>Largeur planche ♀</t>
    </r>
    <r>
      <rPr>
        <sz val="9"/>
        <color rgb="FF00B050"/>
        <rFont val="Calibri"/>
        <family val="2"/>
        <scheme val="minor"/>
      </rPr>
      <t xml:space="preserve"> (m)</t>
    </r>
  </si>
  <si>
    <r>
      <t xml:space="preserve">Ecart moyen des rangs ♀ au champ
</t>
    </r>
    <r>
      <rPr>
        <sz val="9"/>
        <color rgb="FF00B050"/>
        <rFont val="Calibri"/>
        <family val="2"/>
        <scheme val="minor"/>
      </rPr>
      <t>(m)</t>
    </r>
  </si>
  <si>
    <t>Part ♀ au champ</t>
  </si>
  <si>
    <r>
      <t xml:space="preserve">Largeur planche ♀ </t>
    </r>
    <r>
      <rPr>
        <sz val="9"/>
        <color rgb="FF00B050"/>
        <rFont val="Calibri"/>
        <family val="2"/>
        <scheme val="minor"/>
      </rPr>
      <t>(m)</t>
    </r>
  </si>
  <si>
    <r>
      <t xml:space="preserve">Ecart entre rangs ♀ </t>
    </r>
    <r>
      <rPr>
        <sz val="9"/>
        <color rgb="FF00B050"/>
        <rFont val="Calibri"/>
        <family val="2"/>
        <scheme val="minor"/>
      </rPr>
      <t>(m)</t>
    </r>
  </si>
  <si>
    <t>Part ♀</t>
  </si>
  <si>
    <r>
      <t>Largeur planche ♂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9"/>
        <color rgb="FFFF0000"/>
        <rFont val="Calibri"/>
        <family val="2"/>
        <scheme val="minor"/>
      </rPr>
      <t>(m)</t>
    </r>
  </si>
  <si>
    <r>
      <t xml:space="preserve">Ecart moyen des rangs ♂ au champ
</t>
    </r>
    <r>
      <rPr>
        <sz val="9"/>
        <color rgb="FFFF0000"/>
        <rFont val="Calibri"/>
        <family val="2"/>
        <scheme val="minor"/>
      </rPr>
      <t>(m)</t>
    </r>
  </si>
  <si>
    <t>Part ♂ au champ</t>
  </si>
  <si>
    <r>
      <t xml:space="preserve">Largeur planche ♂ </t>
    </r>
    <r>
      <rPr>
        <sz val="9"/>
        <color rgb="FFFF0000"/>
        <rFont val="Calibri"/>
        <family val="2"/>
        <scheme val="minor"/>
      </rPr>
      <t>(m)</t>
    </r>
  </si>
  <si>
    <r>
      <t xml:space="preserve">Ecart entre rangs ♂ </t>
    </r>
    <r>
      <rPr>
        <sz val="9"/>
        <color rgb="FFFF0000"/>
        <rFont val="Calibri"/>
        <family val="2"/>
        <scheme val="minor"/>
      </rPr>
      <t>(m)</t>
    </r>
  </si>
  <si>
    <t>Part ♂</t>
  </si>
  <si>
    <t>THÉORIQUE</t>
  </si>
  <si>
    <r>
      <t xml:space="preserve">PMG </t>
    </r>
    <r>
      <rPr>
        <b/>
        <sz val="14"/>
        <color theme="1"/>
        <rFont val="Arial Narrow"/>
        <family val="2"/>
      </rPr>
      <t>♀</t>
    </r>
  </si>
  <si>
    <r>
      <t>FG</t>
    </r>
    <r>
      <rPr>
        <b/>
        <sz val="14"/>
        <color theme="1"/>
        <rFont val="Arial Narrow"/>
        <family val="2"/>
      </rPr>
      <t xml:space="preserve">
♀</t>
    </r>
  </si>
  <si>
    <r>
      <t>LIVR</t>
    </r>
    <r>
      <rPr>
        <b/>
        <sz val="12"/>
        <color theme="1"/>
        <rFont val="Arial"/>
        <family val="2"/>
      </rPr>
      <t>ÉS</t>
    </r>
  </si>
  <si>
    <r>
      <rPr>
        <b/>
        <sz val="12"/>
        <color theme="1"/>
        <rFont val="Calibri"/>
        <family val="2"/>
        <scheme val="minor"/>
      </rPr>
      <t>ESTIM</t>
    </r>
    <r>
      <rPr>
        <b/>
        <sz val="12"/>
        <color theme="1"/>
        <rFont val="Arial"/>
        <family val="2"/>
      </rPr>
      <t>ÉS</t>
    </r>
    <r>
      <rPr>
        <b/>
        <sz val="11"/>
        <color theme="1"/>
        <rFont val="Arial"/>
        <family val="2"/>
      </rPr>
      <t xml:space="preserve"> (</t>
    </r>
    <r>
      <rPr>
        <sz val="11"/>
        <color theme="1"/>
        <rFont val="Arial"/>
        <family val="2"/>
      </rPr>
      <t>selon conseil</t>
    </r>
    <r>
      <rPr>
        <b/>
        <sz val="11"/>
        <color theme="1"/>
        <rFont val="Arial"/>
        <family val="2"/>
      </rPr>
      <t>)</t>
    </r>
  </si>
  <si>
    <r>
      <t>CONSOMM</t>
    </r>
    <r>
      <rPr>
        <b/>
        <sz val="12"/>
        <color theme="1"/>
        <rFont val="Arial"/>
        <family val="2"/>
      </rPr>
      <t>ÉS</t>
    </r>
  </si>
  <si>
    <t>MÂLE DE PRODUCTION</t>
  </si>
  <si>
    <t>MÂLE D'ISOLEMENT</t>
  </si>
  <si>
    <t>MÂLE NEUTRE</t>
  </si>
  <si>
    <r>
      <t xml:space="preserve">PMG </t>
    </r>
    <r>
      <rPr>
        <b/>
        <sz val="14"/>
        <color theme="1"/>
        <rFont val="Arial Narrow"/>
        <family val="2"/>
      </rPr>
      <t>♂</t>
    </r>
  </si>
  <si>
    <r>
      <t xml:space="preserve">FG
</t>
    </r>
    <r>
      <rPr>
        <b/>
        <sz val="14"/>
        <color theme="1"/>
        <rFont val="Arial Narrow"/>
        <family val="2"/>
      </rPr>
      <t>♂</t>
    </r>
  </si>
  <si>
    <r>
      <t xml:space="preserve">Surface semée en </t>
    </r>
    <r>
      <rPr>
        <b/>
        <sz val="14"/>
        <color theme="1"/>
        <rFont val="Arial Narrow"/>
        <family val="2"/>
      </rPr>
      <t>♂</t>
    </r>
  </si>
  <si>
    <r>
      <t xml:space="preserve">Espacement entre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 xml:space="preserve">1 sur le rang conseillé </t>
    </r>
    <r>
      <rPr>
        <sz val="11"/>
        <color theme="1"/>
        <rFont val="Calibri"/>
        <family val="2"/>
        <scheme val="minor"/>
      </rPr>
      <t>(m)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</si>
  <si>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>1 estimé à semer</t>
    </r>
  </si>
  <si>
    <r>
      <t xml:space="preserve">Espacement entre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 xml:space="preserve">2 sur le rang conseillé </t>
    </r>
    <r>
      <rPr>
        <sz val="11"/>
        <color theme="1"/>
        <rFont val="Calibri"/>
        <family val="2"/>
        <scheme val="minor"/>
      </rPr>
      <t>(m)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</si>
  <si>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>2 estimé à semer</t>
    </r>
  </si>
  <si>
    <r>
      <t xml:space="preserve">Espacement entre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Arial Narrow"/>
        <family val="2"/>
      </rPr>
      <t>3</t>
    </r>
    <r>
      <rPr>
        <b/>
        <sz val="11"/>
        <color theme="1"/>
        <rFont val="Calibri"/>
        <family val="2"/>
        <scheme val="minor"/>
      </rPr>
      <t xml:space="preserve"> sur le rang conseillé </t>
    </r>
    <r>
      <rPr>
        <sz val="11"/>
        <color theme="1"/>
        <rFont val="Calibri"/>
        <family val="2"/>
        <scheme val="minor"/>
      </rPr>
      <t>(m)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</si>
  <si>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>3 estimé à semer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</si>
  <si>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 xml:space="preserve"> TOTAL à semer</t>
    </r>
  </si>
  <si>
    <t>Ecartement entre rangs
isolement</t>
  </si>
  <si>
    <r>
      <t xml:space="preserve">Espacement entre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Arial Narrow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sur le rang conseillé </t>
    </r>
    <r>
      <rPr>
        <sz val="11"/>
        <color theme="1"/>
        <rFont val="Calibri"/>
        <family val="2"/>
        <scheme val="minor"/>
      </rPr>
      <t>(m)</t>
    </r>
  </si>
  <si>
    <r>
      <t xml:space="preserve">Nbre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Arial Narrow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estimé à semer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</si>
  <si>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Arial Narrow"/>
        <family val="2"/>
      </rPr>
      <t>2</t>
    </r>
    <r>
      <rPr>
        <b/>
        <sz val="11"/>
        <color theme="1"/>
        <rFont val="Calibri"/>
        <family val="2"/>
        <scheme val="minor"/>
      </rPr>
      <t xml:space="preserve"> estimé à semer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</si>
  <si>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Calibri"/>
        <family val="2"/>
        <scheme val="minor"/>
      </rPr>
      <t>TOTAL à semer</t>
    </r>
  </si>
  <si>
    <r>
      <t xml:space="preserve">Espacement entre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 xml:space="preserve"> sur le rang conseillé </t>
    </r>
    <r>
      <rPr>
        <sz val="11"/>
        <color theme="1"/>
        <rFont val="Calibri"/>
        <family val="2"/>
        <scheme val="minor"/>
      </rPr>
      <t>(m)</t>
    </r>
  </si>
  <si>
    <r>
      <t xml:space="preserve">Nb de graines </t>
    </r>
    <r>
      <rPr>
        <b/>
        <sz val="14"/>
        <color theme="1"/>
        <rFont val="Arial Narrow"/>
        <family val="2"/>
      </rPr>
      <t>♂</t>
    </r>
    <r>
      <rPr>
        <b/>
        <sz val="11"/>
        <color theme="1"/>
        <rFont val="Calibri"/>
        <family val="2"/>
        <scheme val="minor"/>
      </rPr>
      <t xml:space="preserve"> à semer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</si>
</sst>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* #,##0.00_);_(* \(#,##0.00\);_(* &quot;-&quot;??_);_(@_)"/>
    <numFmt numFmtId="165" formatCode="0.0&quot;  kg &quot;"/>
    <numFmt numFmtId="166" formatCode="\+\ 0.0&quot;  kg &quot;;\-\ 0.0&quot;  kg &quot;;0.0&quot;  kg &quot;"/>
    <numFmt numFmtId="167" formatCode="\+\ 0.0%;\-\ 0.0%;0.0"/>
    <numFmt numFmtId="168" formatCode="\+0.0%;\-0.0%;0.0"/>
    <numFmt numFmtId="169" formatCode="#,##0.000"/>
    <numFmt numFmtId="170" formatCode="0.000"/>
    <numFmt numFmtId="171" formatCode="0.0%"/>
    <numFmt numFmtId="172" formatCode="#,##0.00_ ;\-#,##0.00\ "/>
    <numFmt numFmtId="173" formatCode="\+0.00%;\-0.00%;0.00"/>
    <numFmt numFmtId="174" formatCode="0.00_ ;\-0.00\ "/>
    <numFmt numFmtId="175" formatCode="0.000_ ;\-0.000\ 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Arial Narrow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vertAlign val="subscript"/>
      <sz val="18"/>
      <color rgb="FF00B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vertAlign val="subscript"/>
      <sz val="18"/>
      <color rgb="FFFF0000"/>
      <name val="Calibri"/>
      <family val="2"/>
      <scheme val="minor"/>
    </font>
    <font>
      <sz val="14"/>
      <color theme="1"/>
      <name val="Calibri"/>
      <family val="2"/>
    </font>
    <font>
      <b/>
      <sz val="12"/>
      <color rgb="FF00B050"/>
      <name val="Calibri"/>
      <family val="2"/>
      <scheme val="minor"/>
    </font>
    <font>
      <b/>
      <sz val="12"/>
      <color rgb="FF00B050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theme="1"/>
      <name val="Arial Narrow"/>
      <family val="2"/>
    </font>
    <font>
      <b/>
      <sz val="12"/>
      <color theme="1"/>
      <name val="Arial"/>
      <family val="2"/>
    </font>
    <font>
      <sz val="9"/>
      <color rgb="FF00B050"/>
      <name val="Calibri"/>
      <family val="2"/>
    </font>
    <font>
      <b/>
      <sz val="10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darkUp">
        <bgColor theme="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gradientFill>
        <stop position="0">
          <color theme="0"/>
        </stop>
        <stop position="1">
          <color theme="9" tint="0.40000610370189521"/>
        </stop>
      </gradientFill>
    </fill>
    <fill>
      <patternFill patternType="darkUp"/>
    </fill>
    <fill>
      <patternFill patternType="solid">
        <fgColor rgb="FFCC99FF"/>
        <bgColor indexed="64"/>
      </patternFill>
    </fill>
    <fill>
      <gradientFill>
        <stop position="0">
          <color theme="0"/>
        </stop>
        <stop position="1">
          <color theme="5" tint="0.40000610370189521"/>
        </stop>
      </gradient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double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>
      <alignment horizontal="center"/>
    </xf>
    <xf numFmtId="0" fontId="5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3">
    <xf numFmtId="0" fontId="0" fillId="0" borderId="0" xfId="0"/>
    <xf numFmtId="3" fontId="3" fillId="3" borderId="8" xfId="0" applyNumberFormat="1" applyFont="1" applyFill="1" applyBorder="1" applyAlignment="1">
      <alignment horizontal="center" vertical="center"/>
    </xf>
    <xf numFmtId="170" fontId="15" fillId="0" borderId="9" xfId="0" applyNumberFormat="1" applyFont="1" applyBorder="1" applyAlignment="1">
      <alignment horizontal="center" vertical="center"/>
    </xf>
    <xf numFmtId="3" fontId="0" fillId="3" borderId="8" xfId="0" applyNumberFormat="1" applyFill="1" applyBorder="1" applyAlignment="1">
      <alignment horizontal="center" vertical="center"/>
    </xf>
    <xf numFmtId="3" fontId="3" fillId="6" borderId="10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/>
    </xf>
    <xf numFmtId="170" fontId="15" fillId="0" borderId="3" xfId="5" applyNumberFormat="1" applyFont="1" applyFill="1" applyBorder="1" applyAlignment="1">
      <alignment horizontal="center" vertical="center"/>
    </xf>
    <xf numFmtId="170" fontId="15" fillId="0" borderId="3" xfId="0" applyNumberFormat="1" applyFont="1" applyBorder="1" applyAlignment="1">
      <alignment horizontal="center" vertical="center"/>
    </xf>
    <xf numFmtId="1" fontId="19" fillId="0" borderId="9" xfId="5" applyNumberFormat="1" applyFont="1" applyFill="1" applyBorder="1" applyAlignment="1">
      <alignment horizontal="center" vertical="center"/>
    </xf>
    <xf numFmtId="2" fontId="19" fillId="0" borderId="3" xfId="5" applyNumberFormat="1" applyFont="1" applyFill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9" fillId="0" borderId="3" xfId="0" applyNumberFormat="1" applyFont="1" applyBorder="1" applyAlignment="1">
      <alignment horizontal="center" vertical="center"/>
    </xf>
    <xf numFmtId="172" fontId="1" fillId="0" borderId="5" xfId="4" applyNumberFormat="1" applyFont="1" applyFill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172" fontId="1" fillId="0" borderId="13" xfId="4" applyNumberFormat="1" applyFont="1" applyFill="1" applyBorder="1" applyAlignment="1">
      <alignment horizontal="center" vertical="center"/>
    </xf>
    <xf numFmtId="168" fontId="1" fillId="4" borderId="14" xfId="5" applyNumberFormat="1" applyFont="1" applyFill="1" applyBorder="1" applyAlignment="1">
      <alignment horizontal="center" vertical="center"/>
    </xf>
    <xf numFmtId="171" fontId="19" fillId="0" borderId="12" xfId="5" applyNumberFormat="1" applyFon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  <xf numFmtId="0" fontId="8" fillId="4" borderId="14" xfId="2" applyFont="1" applyFill="1" applyBorder="1" applyAlignment="1">
      <alignment horizontal="center" vertical="center" textRotation="90" wrapText="1"/>
    </xf>
    <xf numFmtId="1" fontId="20" fillId="0" borderId="6" xfId="3" applyNumberFormat="1" applyFont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right" vertical="center"/>
    </xf>
    <xf numFmtId="1" fontId="20" fillId="3" borderId="3" xfId="3" applyNumberFormat="1" applyFont="1" applyFill="1" applyBorder="1" applyAlignment="1">
      <alignment horizontal="center" vertical="center"/>
    </xf>
    <xf numFmtId="166" fontId="6" fillId="2" borderId="5" xfId="3" applyNumberFormat="1" applyFont="1" applyFill="1" applyBorder="1" applyAlignment="1">
      <alignment horizontal="right" vertical="center"/>
    </xf>
    <xf numFmtId="1" fontId="0" fillId="0" borderId="6" xfId="5" applyNumberFormat="1" applyFont="1" applyFill="1" applyBorder="1" applyAlignment="1">
      <alignment horizontal="center" vertical="center"/>
    </xf>
    <xf numFmtId="1" fontId="1" fillId="3" borderId="3" xfId="4" applyNumberFormat="1" applyFont="1" applyFill="1" applyBorder="1" applyAlignment="1">
      <alignment horizontal="center" vertical="center"/>
    </xf>
    <xf numFmtId="165" fontId="3" fillId="2" borderId="5" xfId="4" applyNumberFormat="1" applyFont="1" applyFill="1" applyBorder="1" applyAlignment="1">
      <alignment horizontal="right" vertical="center"/>
    </xf>
    <xf numFmtId="1" fontId="0" fillId="0" borderId="9" xfId="0" applyNumberFormat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right" vertical="center"/>
    </xf>
    <xf numFmtId="168" fontId="0" fillId="4" borderId="33" xfId="5" applyNumberFormat="1" applyFont="1" applyFill="1" applyBorder="1" applyAlignment="1">
      <alignment horizontal="center" vertical="center"/>
    </xf>
    <xf numFmtId="2" fontId="20" fillId="0" borderId="34" xfId="3" applyNumberFormat="1" applyFont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170" fontId="15" fillId="6" borderId="5" xfId="5" applyNumberFormat="1" applyFont="1" applyFill="1" applyBorder="1" applyAlignment="1">
      <alignment horizontal="center" vertical="center"/>
    </xf>
    <xf numFmtId="168" fontId="0" fillId="4" borderId="37" xfId="5" applyNumberFormat="1" applyFont="1" applyFill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 vertical="center"/>
    </xf>
    <xf numFmtId="171" fontId="15" fillId="0" borderId="13" xfId="5" applyNumberFormat="1" applyFont="1" applyFill="1" applyBorder="1" applyAlignment="1">
      <alignment horizontal="center" vertical="center"/>
    </xf>
    <xf numFmtId="2" fontId="17" fillId="0" borderId="9" xfId="5" applyNumberFormat="1" applyFont="1" applyFill="1" applyBorder="1" applyAlignment="1">
      <alignment horizontal="center" vertical="center"/>
    </xf>
    <xf numFmtId="171" fontId="19" fillId="0" borderId="13" xfId="5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 vertical="center"/>
    </xf>
    <xf numFmtId="9" fontId="1" fillId="0" borderId="12" xfId="5" applyFont="1" applyFill="1" applyBorder="1" applyAlignment="1">
      <alignment horizontal="center" vertical="center"/>
    </xf>
    <xf numFmtId="2" fontId="19" fillId="0" borderId="5" xfId="5" applyNumberFormat="1" applyFont="1" applyFill="1" applyBorder="1" applyAlignment="1">
      <alignment horizontal="center" vertical="center"/>
    </xf>
    <xf numFmtId="10" fontId="15" fillId="0" borderId="12" xfId="5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167" fontId="1" fillId="9" borderId="24" xfId="5" applyNumberFormat="1" applyFont="1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6" fontId="0" fillId="9" borderId="7" xfId="4" applyNumberFormat="1" applyFont="1" applyFill="1" applyBorder="1" applyAlignment="1">
      <alignment horizontal="right" vertical="center"/>
    </xf>
    <xf numFmtId="167" fontId="0" fillId="9" borderId="32" xfId="5" applyNumberFormat="1" applyFont="1" applyFill="1" applyBorder="1" applyAlignment="1">
      <alignment horizontal="center" vertical="center"/>
    </xf>
    <xf numFmtId="168" fontId="0" fillId="9" borderId="7" xfId="5" applyNumberFormat="1" applyFont="1" applyFill="1" applyBorder="1" applyAlignment="1">
      <alignment horizontal="center" vertical="center"/>
    </xf>
    <xf numFmtId="168" fontId="0" fillId="9" borderId="35" xfId="5" applyNumberFormat="1" applyFont="1" applyFill="1" applyBorder="1" applyAlignment="1">
      <alignment horizontal="center" vertical="center"/>
    </xf>
    <xf numFmtId="168" fontId="0" fillId="9" borderId="36" xfId="5" applyNumberFormat="1" applyFont="1" applyFill="1" applyBorder="1" applyAlignment="1">
      <alignment horizontal="center" vertical="center"/>
    </xf>
    <xf numFmtId="173" fontId="1" fillId="9" borderId="7" xfId="5" applyNumberFormat="1" applyFont="1" applyFill="1" applyBorder="1" applyAlignment="1">
      <alignment horizontal="center" vertical="center"/>
    </xf>
    <xf numFmtId="0" fontId="4" fillId="6" borderId="17" xfId="1" applyFont="1" applyFill="1" applyBorder="1" applyAlignment="1">
      <alignment horizontal="center" vertical="center" wrapText="1"/>
    </xf>
    <xf numFmtId="0" fontId="4" fillId="6" borderId="18" xfId="2" applyFill="1" applyBorder="1" applyAlignment="1">
      <alignment horizontal="center" vertical="center" wrapText="1"/>
    </xf>
    <xf numFmtId="0" fontId="6" fillId="6" borderId="18" xfId="2" applyFont="1" applyFill="1" applyBorder="1" applyAlignment="1">
      <alignment horizontal="center" vertical="center" wrapText="1"/>
    </xf>
    <xf numFmtId="0" fontId="6" fillId="6" borderId="19" xfId="2" applyFont="1" applyFill="1" applyBorder="1" applyAlignment="1">
      <alignment horizontal="center" vertical="center" wrapText="1"/>
    </xf>
    <xf numFmtId="0" fontId="28" fillId="9" borderId="0" xfId="2" applyFont="1" applyFill="1" applyAlignment="1">
      <alignment horizontal="center" vertical="center" textRotation="90" wrapText="1"/>
    </xf>
    <xf numFmtId="0" fontId="2" fillId="5" borderId="40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6" fillId="6" borderId="0" xfId="2" applyFont="1" applyFill="1" applyAlignment="1">
      <alignment horizontal="center" vertical="top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6" borderId="0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0" fillId="6" borderId="40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7" fillId="6" borderId="27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0" fontId="0" fillId="6" borderId="42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center" vertical="center" textRotation="90" wrapText="1"/>
    </xf>
    <xf numFmtId="0" fontId="11" fillId="9" borderId="23" xfId="0" applyFont="1" applyFill="1" applyBorder="1" applyAlignment="1">
      <alignment horizontal="center" vertical="center" textRotation="90" wrapText="1"/>
    </xf>
    <xf numFmtId="0" fontId="23" fillId="9" borderId="23" xfId="0" applyFont="1" applyFill="1" applyBorder="1" applyAlignment="1">
      <alignment horizontal="center" vertical="center" textRotation="90" wrapText="1"/>
    </xf>
    <xf numFmtId="0" fontId="12" fillId="9" borderId="39" xfId="0" applyFont="1" applyFill="1" applyBorder="1" applyAlignment="1">
      <alignment horizontal="center" vertical="center" textRotation="90" wrapText="1"/>
    </xf>
    <xf numFmtId="0" fontId="12" fillId="9" borderId="25" xfId="0" applyFont="1" applyFill="1" applyBorder="1" applyAlignment="1">
      <alignment horizontal="center" vertical="center" textRotation="90" wrapText="1"/>
    </xf>
    <xf numFmtId="3" fontId="0" fillId="0" borderId="3" xfId="0" applyNumberFormat="1" applyFill="1" applyBorder="1" applyAlignment="1">
      <alignment horizontal="center" vertical="center"/>
    </xf>
    <xf numFmtId="169" fontId="15" fillId="0" borderId="6" xfId="0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2" fontId="15" fillId="0" borderId="6" xfId="0" applyNumberFormat="1" applyFont="1" applyFill="1" applyBorder="1" applyAlignment="1">
      <alignment horizontal="center" vertical="center"/>
    </xf>
    <xf numFmtId="2" fontId="19" fillId="0" borderId="3" xfId="0" applyNumberFormat="1" applyFont="1" applyFill="1" applyBorder="1" applyAlignment="1">
      <alignment horizontal="center" vertical="center"/>
    </xf>
    <xf numFmtId="0" fontId="24" fillId="6" borderId="0" xfId="0" applyFont="1" applyFill="1" applyAlignment="1">
      <alignment horizontal="center" vertical="top" textRotation="90" wrapText="1"/>
    </xf>
    <xf numFmtId="0" fontId="26" fillId="6" borderId="18" xfId="0" applyFont="1" applyFill="1" applyBorder="1" applyAlignment="1">
      <alignment horizontal="center" vertical="top" textRotation="90" wrapText="1"/>
    </xf>
    <xf numFmtId="0" fontId="0" fillId="6" borderId="0" xfId="0" applyFill="1" applyAlignment="1">
      <alignment horizontal="center" vertical="top" textRotation="90" wrapText="1"/>
    </xf>
    <xf numFmtId="0" fontId="0" fillId="6" borderId="27" xfId="0" applyFill="1" applyBorder="1" applyAlignment="1">
      <alignment horizontal="center" vertical="top" textRotation="90" wrapText="1"/>
    </xf>
    <xf numFmtId="0" fontId="15" fillId="4" borderId="14" xfId="0" applyFont="1" applyFill="1" applyBorder="1"/>
    <xf numFmtId="0" fontId="6" fillId="11" borderId="3" xfId="2" applyFont="1" applyFill="1" applyBorder="1" applyAlignment="1">
      <alignment horizontal="center" vertical="center" wrapText="1"/>
    </xf>
    <xf numFmtId="0" fontId="6" fillId="12" borderId="5" xfId="2" applyFont="1" applyFill="1" applyBorder="1" applyAlignment="1">
      <alignment horizontal="center" vertical="center" wrapText="1"/>
    </xf>
    <xf numFmtId="0" fontId="13" fillId="12" borderId="5" xfId="0" applyFont="1" applyFill="1" applyBorder="1" applyAlignment="1">
      <alignment horizontal="center" vertical="center" wrapText="1"/>
    </xf>
    <xf numFmtId="0" fontId="6" fillId="12" borderId="13" xfId="2" applyFont="1" applyFill="1" applyBorder="1" applyAlignment="1">
      <alignment horizontal="center" vertical="center" wrapText="1"/>
    </xf>
    <xf numFmtId="0" fontId="6" fillId="6" borderId="42" xfId="2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11" borderId="18" xfId="0" applyFont="1" applyFill="1" applyBorder="1" applyAlignment="1">
      <alignment horizontal="center" vertical="center" wrapText="1"/>
    </xf>
    <xf numFmtId="0" fontId="3" fillId="6" borderId="40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13" borderId="44" xfId="0" applyFont="1" applyFill="1" applyBorder="1" applyAlignment="1">
      <alignment horizontal="center" vertical="center" wrapText="1"/>
    </xf>
    <xf numFmtId="0" fontId="6" fillId="6" borderId="40" xfId="2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0" fontId="6" fillId="6" borderId="38" xfId="2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top" wrapText="1"/>
    </xf>
    <xf numFmtId="1" fontId="0" fillId="11" borderId="3" xfId="0" applyNumberFormat="1" applyFill="1" applyBorder="1" applyAlignment="1">
      <alignment horizontal="center" vertical="center"/>
    </xf>
    <xf numFmtId="165" fontId="3" fillId="12" borderId="5" xfId="0" applyNumberFormat="1" applyFont="1" applyFill="1" applyBorder="1" applyAlignment="1">
      <alignment horizontal="right" vertical="center"/>
    </xf>
    <xf numFmtId="1" fontId="20" fillId="11" borderId="3" xfId="3" applyNumberFormat="1" applyFont="1" applyFill="1" applyBorder="1" applyAlignment="1">
      <alignment horizontal="center" vertical="center"/>
    </xf>
    <xf numFmtId="166" fontId="6" fillId="12" borderId="5" xfId="3" applyNumberFormat="1" applyFont="1" applyFill="1" applyBorder="1" applyAlignment="1">
      <alignment horizontal="right" vertical="center"/>
    </xf>
    <xf numFmtId="1" fontId="1" fillId="11" borderId="3" xfId="4" applyNumberFormat="1" applyFont="1" applyFill="1" applyBorder="1" applyAlignment="1">
      <alignment horizontal="center" vertical="center"/>
    </xf>
    <xf numFmtId="165" fontId="3" fillId="12" borderId="5" xfId="4" applyNumberFormat="1" applyFont="1" applyFill="1" applyBorder="1" applyAlignment="1">
      <alignment horizontal="right" vertical="center"/>
    </xf>
    <xf numFmtId="1" fontId="3" fillId="11" borderId="3" xfId="0" applyNumberFormat="1" applyFont="1" applyFill="1" applyBorder="1" applyAlignment="1">
      <alignment horizontal="center" vertical="center"/>
    </xf>
    <xf numFmtId="165" fontId="3" fillId="12" borderId="3" xfId="0" applyNumberFormat="1" applyFont="1" applyFill="1" applyBorder="1" applyAlignment="1">
      <alignment horizontal="right" vertical="center"/>
    </xf>
    <xf numFmtId="3" fontId="0" fillId="11" borderId="3" xfId="0" applyNumberFormat="1" applyFill="1" applyBorder="1" applyAlignment="1">
      <alignment horizontal="center" vertical="center"/>
    </xf>
    <xf numFmtId="174" fontId="19" fillId="0" borderId="6" xfId="0" applyNumberFormat="1" applyFont="1" applyBorder="1" applyAlignment="1">
      <alignment horizontal="center" vertical="center"/>
    </xf>
    <xf numFmtId="3" fontId="0" fillId="11" borderId="5" xfId="0" applyNumberFormat="1" applyFill="1" applyBorder="1" applyAlignment="1">
      <alignment horizontal="center" vertical="center"/>
    </xf>
    <xf numFmtId="174" fontId="19" fillId="0" borderId="6" xfId="5" applyNumberFormat="1" applyFont="1" applyFill="1" applyBorder="1" applyAlignment="1">
      <alignment horizontal="center" vertical="center"/>
    </xf>
    <xf numFmtId="3" fontId="1" fillId="11" borderId="46" xfId="5" applyNumberFormat="1" applyFont="1" applyFill="1" applyBorder="1" applyAlignment="1">
      <alignment horizontal="center" vertical="center"/>
    </xf>
    <xf numFmtId="3" fontId="3" fillId="13" borderId="15" xfId="5" applyNumberFormat="1" applyFont="1" applyFill="1" applyBorder="1" applyAlignment="1">
      <alignment horizontal="center" vertical="center"/>
    </xf>
    <xf numFmtId="2" fontId="20" fillId="0" borderId="5" xfId="3" applyNumberFormat="1" applyFont="1" applyBorder="1" applyAlignment="1">
      <alignment horizontal="center" vertical="center"/>
    </xf>
    <xf numFmtId="169" fontId="19" fillId="0" borderId="8" xfId="0" applyNumberFormat="1" applyFont="1" applyBorder="1" applyAlignment="1">
      <alignment horizontal="center" vertical="center"/>
    </xf>
    <xf numFmtId="3" fontId="3" fillId="13" borderId="4" xfId="5" applyNumberFormat="1" applyFont="1" applyFill="1" applyBorder="1" applyAlignment="1">
      <alignment horizontal="center" vertical="center"/>
    </xf>
    <xf numFmtId="168" fontId="1" fillId="4" borderId="33" xfId="5" applyNumberFormat="1" applyFont="1" applyFill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174" fontId="19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" fontId="19" fillId="0" borderId="3" xfId="0" applyNumberFormat="1" applyFont="1" applyBorder="1" applyAlignment="1">
      <alignment horizontal="center" vertical="center"/>
    </xf>
    <xf numFmtId="4" fontId="19" fillId="0" borderId="6" xfId="0" applyNumberFormat="1" applyFont="1" applyBorder="1" applyAlignment="1">
      <alignment horizontal="center" vertical="center"/>
    </xf>
    <xf numFmtId="2" fontId="20" fillId="0" borderId="0" xfId="3" applyNumberFormat="1" applyFont="1" applyAlignment="1">
      <alignment vertical="center"/>
    </xf>
    <xf numFmtId="175" fontId="19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175" fontId="19" fillId="0" borderId="0" xfId="5" applyNumberFormat="1" applyFont="1" applyFill="1" applyBorder="1" applyAlignment="1">
      <alignment vertical="center"/>
    </xf>
    <xf numFmtId="3" fontId="1" fillId="0" borderId="0" xfId="5" applyNumberFormat="1" applyFont="1" applyFill="1" applyBorder="1" applyAlignment="1">
      <alignment vertical="center"/>
    </xf>
    <xf numFmtId="3" fontId="3" fillId="0" borderId="0" xfId="5" applyNumberFormat="1" applyFont="1" applyFill="1" applyBorder="1" applyAlignment="1">
      <alignment vertical="center"/>
    </xf>
    <xf numFmtId="2" fontId="20" fillId="0" borderId="0" xfId="3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9" fontId="19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3" fillId="0" borderId="0" xfId="5" applyNumberFormat="1" applyFont="1" applyFill="1" applyBorder="1" applyAlignment="1">
      <alignment horizontal="center" vertical="center"/>
    </xf>
    <xf numFmtId="3" fontId="1" fillId="0" borderId="0" xfId="5" applyNumberFormat="1" applyFont="1" applyFill="1" applyBorder="1" applyAlignment="1">
      <alignment horizontal="center" vertical="center"/>
    </xf>
    <xf numFmtId="168" fontId="1" fillId="0" borderId="0" xfId="5" applyNumberFormat="1" applyFont="1" applyFill="1" applyBorder="1" applyAlignment="1">
      <alignment horizontal="center" vertical="center"/>
    </xf>
    <xf numFmtId="169" fontId="19" fillId="0" borderId="0" xfId="0" applyNumberFormat="1" applyFont="1" applyAlignment="1">
      <alignment vertical="center"/>
    </xf>
    <xf numFmtId="175" fontId="19" fillId="0" borderId="0" xfId="0" applyNumberFormat="1" applyFont="1" applyAlignment="1">
      <alignment horizontal="center" vertical="center"/>
    </xf>
    <xf numFmtId="175" fontId="19" fillId="0" borderId="0" xfId="5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35" fillId="0" borderId="0" xfId="1" applyFont="1" applyAlignment="1">
      <alignment horizontal="center" vertical="center"/>
    </xf>
    <xf numFmtId="0" fontId="36" fillId="0" borderId="0" xfId="0" applyFont="1"/>
    <xf numFmtId="0" fontId="37" fillId="0" borderId="0" xfId="0" applyFont="1"/>
    <xf numFmtId="0" fontId="15" fillId="6" borderId="0" xfId="0" applyFont="1" applyFill="1"/>
    <xf numFmtId="0" fontId="3" fillId="7" borderId="20" xfId="0" applyFont="1" applyFill="1" applyBorder="1" applyAlignment="1">
      <alignment horizontal="center"/>
    </xf>
    <xf numFmtId="0" fontId="3" fillId="7" borderId="21" xfId="0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/>
    </xf>
    <xf numFmtId="0" fontId="31" fillId="6" borderId="2" xfId="0" applyFont="1" applyFill="1" applyBorder="1" applyAlignment="1">
      <alignment horizontal="center" vertical="center"/>
    </xf>
    <xf numFmtId="0" fontId="31" fillId="6" borderId="28" xfId="0" applyFont="1" applyFill="1" applyBorder="1" applyAlignment="1">
      <alignment horizontal="center" vertical="center"/>
    </xf>
    <xf numFmtId="0" fontId="31" fillId="6" borderId="30" xfId="0" applyFont="1" applyFill="1" applyBorder="1" applyAlignment="1">
      <alignment horizontal="center" vertical="center"/>
    </xf>
    <xf numFmtId="0" fontId="31" fillId="6" borderId="29" xfId="0" applyFont="1" applyFill="1" applyBorder="1" applyAlignment="1">
      <alignment horizontal="center" vertical="center"/>
    </xf>
    <xf numFmtId="0" fontId="31" fillId="6" borderId="31" xfId="0" applyFont="1" applyFill="1" applyBorder="1" applyAlignment="1">
      <alignment horizontal="center" vertical="center"/>
    </xf>
    <xf numFmtId="0" fontId="29" fillId="6" borderId="29" xfId="0" applyFont="1" applyFill="1" applyBorder="1" applyAlignment="1">
      <alignment horizontal="center" vertical="center"/>
    </xf>
    <xf numFmtId="0" fontId="29" fillId="6" borderId="28" xfId="0" applyFont="1" applyFill="1" applyBorder="1" applyAlignment="1">
      <alignment horizontal="center" vertical="center"/>
    </xf>
    <xf numFmtId="0" fontId="29" fillId="6" borderId="31" xfId="0" applyFont="1" applyFill="1" applyBorder="1" applyAlignment="1">
      <alignment horizontal="center" vertical="center"/>
    </xf>
    <xf numFmtId="0" fontId="29" fillId="6" borderId="2" xfId="0" applyFont="1" applyFill="1" applyBorder="1" applyAlignment="1">
      <alignment horizontal="center" vertical="center"/>
    </xf>
    <xf numFmtId="0" fontId="29" fillId="6" borderId="30" xfId="0" applyFont="1" applyFill="1" applyBorder="1" applyAlignment="1">
      <alignment horizontal="center" vertical="center"/>
    </xf>
    <xf numFmtId="0" fontId="7" fillId="6" borderId="29" xfId="1" applyFont="1" applyFill="1" applyBorder="1" applyAlignment="1">
      <alignment horizontal="center"/>
    </xf>
    <xf numFmtId="0" fontId="7" fillId="6" borderId="28" xfId="1" applyFont="1" applyFill="1" applyBorder="1" applyAlignment="1">
      <alignment horizontal="center"/>
    </xf>
    <xf numFmtId="0" fontId="7" fillId="6" borderId="31" xfId="1" applyFont="1" applyFill="1" applyBorder="1" applyAlignment="1">
      <alignment horizontal="center"/>
    </xf>
    <xf numFmtId="0" fontId="7" fillId="6" borderId="30" xfId="1" applyFont="1" applyFill="1" applyBorder="1" applyAlignment="1">
      <alignment horizontal="center"/>
    </xf>
    <xf numFmtId="0" fontId="12" fillId="10" borderId="20" xfId="0" applyFont="1" applyFill="1" applyBorder="1" applyAlignment="1">
      <alignment horizontal="center"/>
    </xf>
    <xf numFmtId="0" fontId="12" fillId="10" borderId="21" xfId="0" applyFont="1" applyFill="1" applyBorder="1" applyAlignment="1">
      <alignment horizontal="center"/>
    </xf>
    <xf numFmtId="0" fontId="12" fillId="10" borderId="22" xfId="0" applyFont="1" applyFill="1" applyBorder="1" applyAlignment="1">
      <alignment horizontal="center"/>
    </xf>
    <xf numFmtId="0" fontId="3" fillId="10" borderId="20" xfId="0" applyFont="1" applyFill="1" applyBorder="1" applyAlignment="1">
      <alignment horizontal="center"/>
    </xf>
    <xf numFmtId="0" fontId="3" fillId="10" borderId="21" xfId="0" applyFont="1" applyFill="1" applyBorder="1" applyAlignment="1">
      <alignment horizontal="center"/>
    </xf>
    <xf numFmtId="0" fontId="7" fillId="0" borderId="43" xfId="1" applyFont="1" applyBorder="1" applyAlignment="1">
      <alignment horizontal="center"/>
    </xf>
    <xf numFmtId="0" fontId="7" fillId="0" borderId="28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1" fillId="14" borderId="3" xfId="1" applyFill="1" applyBorder="1" applyAlignment="1">
      <alignment vertical="center"/>
    </xf>
    <xf numFmtId="0" fontId="1" fillId="14" borderId="3" xfId="0" applyFont="1" applyFill="1" applyBorder="1" applyAlignment="1">
      <alignment horizontal="left" vertical="center"/>
    </xf>
    <xf numFmtId="0" fontId="1" fillId="14" borderId="3" xfId="0" applyFont="1" applyFill="1" applyBorder="1" applyAlignment="1">
      <alignment horizontal="center" vertical="center"/>
    </xf>
    <xf numFmtId="2" fontId="1" fillId="14" borderId="3" xfId="0" applyNumberFormat="1" applyFont="1" applyFill="1" applyBorder="1" applyAlignment="1">
      <alignment horizontal="center" vertical="center"/>
    </xf>
    <xf numFmtId="3" fontId="1" fillId="14" borderId="3" xfId="0" applyNumberFormat="1" applyFont="1" applyFill="1" applyBorder="1" applyAlignment="1">
      <alignment horizontal="center" vertical="center"/>
    </xf>
    <xf numFmtId="9" fontId="1" fillId="14" borderId="12" xfId="5" applyFont="1" applyFill="1" applyBorder="1" applyAlignment="1">
      <alignment horizontal="center" vertical="center"/>
    </xf>
    <xf numFmtId="3" fontId="0" fillId="14" borderId="3" xfId="0" applyNumberFormat="1" applyFill="1" applyBorder="1" applyAlignment="1">
      <alignment horizontal="center" vertical="center"/>
    </xf>
    <xf numFmtId="169" fontId="15" fillId="14" borderId="6" xfId="0" applyNumberFormat="1" applyFont="1" applyFill="1" applyBorder="1" applyAlignment="1">
      <alignment horizontal="center" vertical="center"/>
    </xf>
    <xf numFmtId="0" fontId="15" fillId="14" borderId="11" xfId="0" applyFont="1" applyFill="1" applyBorder="1" applyAlignment="1">
      <alignment horizontal="center" vertical="center"/>
    </xf>
    <xf numFmtId="1" fontId="19" fillId="14" borderId="9" xfId="5" applyNumberFormat="1" applyFont="1" applyFill="1" applyBorder="1" applyAlignment="1">
      <alignment horizontal="center" vertical="center"/>
    </xf>
    <xf numFmtId="2" fontId="15" fillId="14" borderId="6" xfId="0" applyNumberFormat="1" applyFont="1" applyFill="1" applyBorder="1" applyAlignment="1">
      <alignment horizontal="center" vertical="center"/>
    </xf>
    <xf numFmtId="2" fontId="19" fillId="14" borderId="3" xfId="0" applyNumberFormat="1" applyFont="1" applyFill="1" applyBorder="1" applyAlignment="1">
      <alignment horizontal="center" vertical="center"/>
    </xf>
    <xf numFmtId="174" fontId="19" fillId="14" borderId="3" xfId="0" applyNumberFormat="1" applyFont="1" applyFill="1" applyBorder="1" applyAlignment="1">
      <alignment horizontal="center" vertical="center"/>
    </xf>
    <xf numFmtId="174" fontId="19" fillId="14" borderId="6" xfId="0" applyNumberFormat="1" applyFont="1" applyFill="1" applyBorder="1" applyAlignment="1">
      <alignment horizontal="center" vertical="center"/>
    </xf>
    <xf numFmtId="174" fontId="19" fillId="14" borderId="6" xfId="5" applyNumberFormat="1" applyFont="1" applyFill="1" applyBorder="1" applyAlignment="1">
      <alignment horizontal="center" vertical="center"/>
    </xf>
    <xf numFmtId="2" fontId="20" fillId="14" borderId="5" xfId="3" applyNumberFormat="1" applyFont="1" applyFill="1" applyBorder="1" applyAlignment="1">
      <alignment horizontal="center" vertical="center"/>
    </xf>
    <xf numFmtId="0" fontId="15" fillId="14" borderId="3" xfId="0" applyFont="1" applyFill="1" applyBorder="1" applyAlignment="1">
      <alignment horizontal="center" vertical="center"/>
    </xf>
    <xf numFmtId="4" fontId="19" fillId="14" borderId="3" xfId="0" applyNumberFormat="1" applyFont="1" applyFill="1" applyBorder="1" applyAlignment="1">
      <alignment horizontal="center" vertical="center"/>
    </xf>
    <xf numFmtId="4" fontId="19" fillId="14" borderId="6" xfId="0" applyNumberFormat="1" applyFont="1" applyFill="1" applyBorder="1" applyAlignment="1">
      <alignment horizontal="center" vertical="center"/>
    </xf>
  </cellXfs>
  <cellStyles count="6">
    <cellStyle name="Milliers" xfId="4" builtinId="3"/>
    <cellStyle name="monContent" xfId="3" xr:uid="{7A435671-EB20-430E-A389-41DD346C126F}"/>
    <cellStyle name="monHeader" xfId="2" xr:uid="{D8615443-5EE4-4132-97D6-0DDD67352178}"/>
    <cellStyle name="Normal" xfId="0" builtinId="0"/>
    <cellStyle name="Normal 2" xfId="1" xr:uid="{877D6AFC-0B1E-44B6-9E8C-761812AEF8CE}"/>
    <cellStyle name="Pourcentage" xfId="5" builtinId="5"/>
  </cellStyles>
  <dxfs count="31"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7"/>
        </patternFill>
      </fill>
    </dxf>
    <dxf>
      <fill>
        <patternFill>
          <bgColor rgb="FF6EA92D"/>
        </patternFill>
      </fill>
    </dxf>
    <dxf>
      <font>
        <color theme="1"/>
      </font>
      <fill>
        <patternFill>
          <bgColor rgb="FF568424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BC3600"/>
        </patternFill>
      </fill>
    </dxf>
    <dxf>
      <fill>
        <patternFill>
          <bgColor rgb="FF6EA92D"/>
        </patternFill>
      </fill>
    </dxf>
    <dxf>
      <fill>
        <patternFill>
          <bgColor rgb="FF568424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7"/>
        </patternFill>
      </fill>
    </dxf>
    <dxf>
      <fill>
        <patternFill>
          <bgColor rgb="FF6EA92D"/>
        </patternFill>
      </fill>
    </dxf>
    <dxf>
      <font>
        <color theme="1"/>
      </font>
      <fill>
        <patternFill>
          <bgColor rgb="FF568424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BC3600"/>
        </patternFill>
      </fill>
    </dxf>
    <dxf>
      <fill>
        <patternFill>
          <bgColor rgb="FF6EA92D"/>
        </patternFill>
      </fill>
    </dxf>
    <dxf>
      <fill>
        <patternFill>
          <bgColor rgb="FF568424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BC3600"/>
        </patternFill>
      </fill>
    </dxf>
    <dxf>
      <fill>
        <patternFill>
          <bgColor rgb="FF6EA92D"/>
        </patternFill>
      </fill>
    </dxf>
    <dxf>
      <fill>
        <patternFill>
          <bgColor rgb="FF568424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SECHANGE\Echange\Semences\00.%20SEMAGR\00_Process\30.%20Production%20au%20champ\20_Semis\Semis2021\00_Calcul_Densit&#233;_Doses_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_Densité+Dose"/>
      <sheetName val="EXPORT_PDF"/>
      <sheetName val="Données_SB_Femelle"/>
      <sheetName val="Données_SB_Mâle"/>
      <sheetName val="Suivi_conso_SB_Femelle"/>
      <sheetName val="Suivi_conso_SB_Mâle"/>
    </sheetNames>
    <sheetDataSet>
      <sheetData sheetId="0">
        <row r="3">
          <cell r="B3" t="str">
            <v>4x3</v>
          </cell>
        </row>
        <row r="7">
          <cell r="B7" t="str">
            <v>2 x 2</v>
          </cell>
        </row>
        <row r="18">
          <cell r="B18" t="str">
            <v>4 x 3</v>
          </cell>
        </row>
        <row r="29">
          <cell r="B29" t="str">
            <v>4 x 2</v>
          </cell>
        </row>
        <row r="40">
          <cell r="B40" t="str">
            <v>6 x 3</v>
          </cell>
        </row>
        <row r="50">
          <cell r="B50" t="str">
            <v>6 x 2</v>
          </cell>
        </row>
      </sheetData>
      <sheetData sheetId="1" refreshError="1"/>
      <sheetData sheetId="2">
        <row r="29">
          <cell r="A29" t="str">
            <v>2x2 CITO KWS (Lot1)</v>
          </cell>
        </row>
        <row r="30">
          <cell r="A30" t="str">
            <v>2x2 CITO KWS (Lot2)</v>
          </cell>
        </row>
        <row r="31">
          <cell r="A31" t="str">
            <v>2x2 MILLESIM</v>
          </cell>
        </row>
        <row r="32">
          <cell r="A32" t="str">
            <v>2x2 MILLESIM ST</v>
          </cell>
        </row>
        <row r="33">
          <cell r="A33" t="str">
            <v>4x2 AJOWAN</v>
          </cell>
        </row>
        <row r="34">
          <cell r="A34" t="str">
            <v>4x3 AGROGANT (Lot1)</v>
          </cell>
        </row>
        <row r="35">
          <cell r="A35" t="str">
            <v>4x3 AGROGANT (Lot2)</v>
          </cell>
        </row>
        <row r="36">
          <cell r="A36" t="str">
            <v>4x3 AGRO VITALLO</v>
          </cell>
        </row>
        <row r="37">
          <cell r="A37" t="str">
            <v>4x3 AMAVERITAS / BENEDICTIO KWS (Lot1)</v>
          </cell>
        </row>
        <row r="38">
          <cell r="A38" t="str">
            <v>4x3 AMAVERITAS / BENEDICTIO KWS (Lot2)</v>
          </cell>
        </row>
        <row r="39">
          <cell r="A39" t="str">
            <v>4x3 AMAVERITAS / BENEDICTIO KWS (Lot3)</v>
          </cell>
        </row>
        <row r="40">
          <cell r="A40" t="str">
            <v>4x3 AMAVERITAS ST / BENEDICTIO KWS ST (Lot1)</v>
          </cell>
        </row>
        <row r="41">
          <cell r="A41" t="str">
            <v>4x3 AMAVERITAS ST / BENEDICTIO KWS ST (Lot2)</v>
          </cell>
        </row>
        <row r="42">
          <cell r="A42" t="str">
            <v>4x3 AMAVERITAS ST / BENEDICTIO KWS ST (Lot3)</v>
          </cell>
        </row>
        <row r="43">
          <cell r="A43" t="str">
            <v>4x3 AMAVIT (Lot1)</v>
          </cell>
        </row>
        <row r="44">
          <cell r="A44" t="str">
            <v>4x3 AMAVIT (Lot2)</v>
          </cell>
        </row>
        <row r="45">
          <cell r="A45" t="str">
            <v>4x3 AMAVIT ST (Lot1)</v>
          </cell>
        </row>
        <row r="46">
          <cell r="A46" t="str">
            <v>4x3 AMAVIT ST (Lot2)</v>
          </cell>
        </row>
        <row r="47">
          <cell r="A47" t="str">
            <v>4x3 BERNADINIO (Lot1)</v>
          </cell>
        </row>
        <row r="48">
          <cell r="A48" t="str">
            <v>4x3 BERNADINIO (Lot2)</v>
          </cell>
        </row>
        <row r="49">
          <cell r="A49" t="str">
            <v>4x3 HARDWARE</v>
          </cell>
        </row>
        <row r="50">
          <cell r="A50" t="str">
            <v>4x3 HARDWARE ST</v>
          </cell>
        </row>
        <row r="51">
          <cell r="A51" t="str">
            <v>4x3 KWARRADO</v>
          </cell>
        </row>
        <row r="52">
          <cell r="A52" t="str">
            <v>4x3 KWARRADO ST</v>
          </cell>
        </row>
        <row r="53">
          <cell r="A53" t="str">
            <v>4x3 KWS ADAPTICO</v>
          </cell>
        </row>
        <row r="54">
          <cell r="A54" t="str">
            <v>4x3 KWS GUSTAVIUS</v>
          </cell>
        </row>
        <row r="55">
          <cell r="A55" t="str">
            <v>4x3 KWS GUSTAVIUS ST</v>
          </cell>
        </row>
        <row r="56">
          <cell r="A56" t="str">
            <v>4x3 KWS INTELIGENS</v>
          </cell>
        </row>
        <row r="57">
          <cell r="A57" t="str">
            <v>4x3 KWS OTTO</v>
          </cell>
        </row>
        <row r="58">
          <cell r="A58" t="str">
            <v>4x3 KX C0381</v>
          </cell>
        </row>
        <row r="59">
          <cell r="A59" t="str">
            <v>4x3 MEGUSTO KWS</v>
          </cell>
        </row>
        <row r="60">
          <cell r="A60" t="str">
            <v>6x2 AMAROC (Lot1)</v>
          </cell>
        </row>
        <row r="61">
          <cell r="A61" t="str">
            <v>6x2 AMAROC (Lot2)</v>
          </cell>
        </row>
        <row r="62">
          <cell r="A62" t="str">
            <v>6x2 AMAROC ST (Lot1)</v>
          </cell>
        </row>
        <row r="63">
          <cell r="A63" t="str">
            <v>6x2 AMAROC ST (Lot2)</v>
          </cell>
        </row>
        <row r="64">
          <cell r="A64" t="str">
            <v xml:space="preserve"> </v>
          </cell>
        </row>
        <row r="65">
          <cell r="A65" t="str">
            <v xml:space="preserve"> </v>
          </cell>
        </row>
        <row r="66">
          <cell r="A66" t="str">
            <v xml:space="preserve"> </v>
          </cell>
        </row>
        <row r="67">
          <cell r="A67" t="str">
            <v xml:space="preserve"> </v>
          </cell>
        </row>
        <row r="68">
          <cell r="A68" t="str">
            <v xml:space="preserve"> </v>
          </cell>
        </row>
        <row r="69">
          <cell r="A69" t="str">
            <v xml:space="preserve"> </v>
          </cell>
        </row>
        <row r="70">
          <cell r="A70" t="str">
            <v xml:space="preserve"> </v>
          </cell>
        </row>
        <row r="71">
          <cell r="A71" t="str">
            <v xml:space="preserve"> </v>
          </cell>
        </row>
        <row r="72">
          <cell r="A72" t="str">
            <v xml:space="preserve"> </v>
          </cell>
        </row>
        <row r="73">
          <cell r="A73" t="str">
            <v xml:space="preserve"> </v>
          </cell>
        </row>
        <row r="74">
          <cell r="A74" t="str">
            <v xml:space="preserve"> </v>
          </cell>
        </row>
        <row r="75">
          <cell r="A75" t="str">
            <v xml:space="preserve"> </v>
          </cell>
        </row>
        <row r="78">
          <cell r="A78" t="str">
            <v>2x2</v>
          </cell>
          <cell r="C78" t="str">
            <v>OUI</v>
          </cell>
        </row>
        <row r="79">
          <cell r="A79" t="str">
            <v>4x3</v>
          </cell>
          <cell r="C79" t="str">
            <v>NON</v>
          </cell>
        </row>
        <row r="80">
          <cell r="A80" t="str">
            <v>4x2</v>
          </cell>
        </row>
        <row r="81">
          <cell r="A81" t="str">
            <v>6x3</v>
          </cell>
        </row>
        <row r="82">
          <cell r="A82" t="str">
            <v>6x2</v>
          </cell>
        </row>
        <row r="88">
          <cell r="A88" t="str">
            <v>ACKER François</v>
          </cell>
        </row>
        <row r="89">
          <cell r="A89" t="str">
            <v>ALTNEUMATT</v>
          </cell>
        </row>
        <row r="90">
          <cell r="A90" t="str">
            <v>BIELLMANN_Matthieu</v>
          </cell>
        </row>
        <row r="91">
          <cell r="A91" t="str">
            <v>BINDER_ET_FILS</v>
          </cell>
        </row>
        <row r="92">
          <cell r="A92" t="str">
            <v>BINDER_Jacky</v>
          </cell>
        </row>
        <row r="93">
          <cell r="A93" t="str">
            <v>CLAUSS_Nicolas</v>
          </cell>
        </row>
        <row r="94">
          <cell r="A94" t="str">
            <v>CLEF_DES_CHAMPS</v>
          </cell>
        </row>
        <row r="95">
          <cell r="A95" t="str">
            <v>D_A_HEIMSBRUNN</v>
          </cell>
        </row>
        <row r="96">
          <cell r="A96" t="str">
            <v>DE_LA_BRUCHE</v>
          </cell>
        </row>
        <row r="97">
          <cell r="A97" t="str">
            <v>DES_KRAUTLANDER</v>
          </cell>
        </row>
        <row r="98">
          <cell r="A98" t="str">
            <v>DES_VERGERS</v>
          </cell>
        </row>
        <row r="99">
          <cell r="A99" t="str">
            <v>DICK</v>
          </cell>
        </row>
        <row r="100">
          <cell r="A100" t="str">
            <v>DU_MARRONNIER</v>
          </cell>
        </row>
        <row r="101">
          <cell r="A101" t="str">
            <v>DU_MOULIN</v>
          </cell>
        </row>
        <row r="102">
          <cell r="A102" t="str">
            <v>DU_RELAIS</v>
          </cell>
        </row>
        <row r="103">
          <cell r="A103" t="str">
            <v>DU_SPONECK</v>
          </cell>
        </row>
        <row r="104">
          <cell r="A104" t="str">
            <v>DU_ZORNTHAL</v>
          </cell>
        </row>
        <row r="105">
          <cell r="A105" t="str">
            <v>FERME_DE_L'ISCHERT</v>
          </cell>
        </row>
        <row r="106">
          <cell r="A106" t="str">
            <v>FERME_TRULY</v>
          </cell>
        </row>
        <row r="107">
          <cell r="A107" t="str">
            <v>FOLMER</v>
          </cell>
        </row>
        <row r="108">
          <cell r="A108" t="str">
            <v>FORR_Bernard</v>
          </cell>
        </row>
        <row r="109">
          <cell r="A109" t="str">
            <v>GLESS_Martin</v>
          </cell>
        </row>
        <row r="110">
          <cell r="A110" t="str">
            <v>HAETTEL_Etienne</v>
          </cell>
        </row>
        <row r="111">
          <cell r="A111" t="str">
            <v>HEITZ_Nicolas</v>
          </cell>
        </row>
        <row r="112">
          <cell r="A112" t="str">
            <v>HENCHES</v>
          </cell>
        </row>
        <row r="113">
          <cell r="A113" t="str">
            <v>HEYD Pierre André</v>
          </cell>
        </row>
        <row r="114">
          <cell r="A114" t="str">
            <v>HIRTZ MARIE BLANCHE</v>
          </cell>
        </row>
        <row r="115">
          <cell r="A115" t="str">
            <v>HOERD GERBER</v>
          </cell>
        </row>
        <row r="116">
          <cell r="A116" t="str">
            <v>KEMPF Philippe</v>
          </cell>
        </row>
        <row r="117">
          <cell r="A117" t="str">
            <v>KENCK</v>
          </cell>
        </row>
        <row r="118">
          <cell r="A118" t="str">
            <v>KOEHREN</v>
          </cell>
        </row>
        <row r="119">
          <cell r="A119" t="str">
            <v>KORMANN</v>
          </cell>
        </row>
        <row r="120">
          <cell r="A120" t="str">
            <v>KRETZSCHMAR</v>
          </cell>
        </row>
        <row r="121">
          <cell r="A121" t="str">
            <v>LENGERT Sébastien</v>
          </cell>
        </row>
        <row r="122">
          <cell r="A122" t="str">
            <v>LORBER</v>
          </cell>
        </row>
        <row r="123">
          <cell r="A123" t="str">
            <v>MATHIS</v>
          </cell>
        </row>
        <row r="124">
          <cell r="A124" t="str">
            <v>MEY Jean Marc</v>
          </cell>
        </row>
        <row r="125">
          <cell r="A125" t="str">
            <v>MICHEL Alain</v>
          </cell>
        </row>
        <row r="126">
          <cell r="A126" t="str">
            <v>MOSER Marc</v>
          </cell>
        </row>
        <row r="127">
          <cell r="A127" t="str">
            <v>MULLER Béatrice</v>
          </cell>
        </row>
        <row r="128">
          <cell r="A128" t="str">
            <v>NOEPPEL Daniel</v>
          </cell>
        </row>
        <row r="129">
          <cell r="A129" t="str">
            <v>PLUMERE Jean Marie</v>
          </cell>
        </row>
        <row r="130">
          <cell r="A130" t="str">
            <v>SCHAEFFER</v>
          </cell>
        </row>
        <row r="131">
          <cell r="A131" t="str">
            <v>STUMPF Remi</v>
          </cell>
        </row>
        <row r="132">
          <cell r="A132" t="str">
            <v>TRETZ &amp; FILS</v>
          </cell>
        </row>
        <row r="133">
          <cell r="A133" t="str">
            <v>TUCHSCHERER Laurent</v>
          </cell>
        </row>
        <row r="134">
          <cell r="A134" t="str">
            <v>VETTER Emile</v>
          </cell>
        </row>
        <row r="135">
          <cell r="A135" t="str">
            <v>VIX</v>
          </cell>
        </row>
        <row r="136">
          <cell r="A136" t="str">
            <v>WALTER Claude</v>
          </cell>
        </row>
        <row r="137">
          <cell r="A137" t="str">
            <v>WENDLINGAGRI</v>
          </cell>
        </row>
        <row r="138">
          <cell r="A138" t="str">
            <v>WILERLE</v>
          </cell>
        </row>
        <row r="139">
          <cell r="A139" t="str">
            <v>ZILLIOX René</v>
          </cell>
        </row>
        <row r="140">
          <cell r="A140" t="str">
            <v>ZIMMERMANN Jean-Marie</v>
          </cell>
        </row>
      </sheetData>
      <sheetData sheetId="3">
        <row r="2">
          <cell r="A2" t="str">
            <v>2x2 CITO (Lot1)</v>
          </cell>
        </row>
        <row r="3">
          <cell r="A3" t="str">
            <v>2x2 CITO (Lot2)</v>
          </cell>
        </row>
        <row r="4">
          <cell r="A4" t="str">
            <v>2x2 MILLESIM (Lot1)</v>
          </cell>
        </row>
        <row r="5">
          <cell r="A5" t="str">
            <v>2x2 MILLESIM (Lot2)</v>
          </cell>
        </row>
        <row r="6">
          <cell r="A6" t="str">
            <v>4x2 AJOWAN</v>
          </cell>
        </row>
        <row r="7">
          <cell r="A7" t="str">
            <v>4x3 AGRO VITALLO</v>
          </cell>
        </row>
        <row r="8">
          <cell r="A8" t="str">
            <v>4x3 ADAPTICO / AGROGANT (Lot1)</v>
          </cell>
        </row>
        <row r="9">
          <cell r="A9" t="str">
            <v>4x3 AMAVERITAS</v>
          </cell>
        </row>
        <row r="10">
          <cell r="A10" t="str">
            <v>4x3 AMAVIT</v>
          </cell>
        </row>
        <row r="11">
          <cell r="A11" t="str">
            <v>4x3 BENEDICTIO KWS / BERNARDINIO (Lot1)</v>
          </cell>
        </row>
        <row r="12">
          <cell r="A12" t="str">
            <v>4x3 KWARRADO (KX B8252)</v>
          </cell>
        </row>
        <row r="13">
          <cell r="A13" t="str">
            <v>4x3 KWS GUSTAVIUS</v>
          </cell>
        </row>
        <row r="14">
          <cell r="A14" t="str">
            <v>4x3 KWS INTELIGENS</v>
          </cell>
        </row>
        <row r="15">
          <cell r="A15" t="str">
            <v>4x3 KWS OTTO (KX B8203)</v>
          </cell>
        </row>
        <row r="16">
          <cell r="A16" t="str">
            <v>4x3 KX C0381</v>
          </cell>
        </row>
        <row r="17">
          <cell r="A17" t="str">
            <v>4x3 MEGUSTO KWS</v>
          </cell>
        </row>
        <row r="18">
          <cell r="A18" t="str">
            <v>4x3 HARDWARE</v>
          </cell>
        </row>
        <row r="19">
          <cell r="A19" t="str">
            <v>6x2 AMAROC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4D36-4C98-49D3-BDE2-DDD12B5A1F3A}">
  <sheetPr codeName="Feuil4">
    <tabColor theme="9" tint="0.39997558519241921"/>
  </sheetPr>
  <dimension ref="A1:BL80"/>
  <sheetViews>
    <sheetView tabSelected="1" zoomScale="30" zoomScaleNormal="30" workbookViewId="0">
      <selection activeCell="BE3" activeCellId="5" sqref="A3:H3 AA3 AC3 AQ3 AX3 BE3:BF3"/>
    </sheetView>
  </sheetViews>
  <sheetFormatPr baseColWidth="10" defaultRowHeight="15" x14ac:dyDescent="0.25"/>
  <cols>
    <col min="2" max="2" width="22.42578125" customWidth="1"/>
    <col min="3" max="3" width="16.140625" customWidth="1"/>
    <col min="5" max="5" width="22.28515625" customWidth="1"/>
    <col min="6" max="6" width="23.5703125" customWidth="1"/>
    <col min="7" max="7" width="8.28515625" customWidth="1"/>
    <col min="8" max="8" width="8.140625" customWidth="1"/>
    <col min="11" max="11" width="13.7109375" customWidth="1"/>
    <col min="14" max="14" width="13.7109375" customWidth="1"/>
    <col min="15" max="15" width="11.42578125" customWidth="1"/>
    <col min="17" max="17" width="13.7109375" customWidth="1"/>
    <col min="22" max="22" width="13.7109375" customWidth="1"/>
    <col min="25" max="25" width="2.42578125" customWidth="1"/>
    <col min="42" max="42" width="2.42578125" customWidth="1"/>
    <col min="44" max="46" width="13" customWidth="1"/>
    <col min="51" max="51" width="13.28515625" customWidth="1"/>
    <col min="52" max="53" width="13" customWidth="1"/>
    <col min="60" max="60" width="12.5703125" customWidth="1"/>
  </cols>
  <sheetData>
    <row r="1" spans="1:64" s="19" customFormat="1" ht="19.5" customHeight="1" x14ac:dyDescent="0.25">
      <c r="A1" s="57"/>
      <c r="B1" s="58"/>
      <c r="C1" s="58"/>
      <c r="D1" s="58"/>
      <c r="E1" s="58"/>
      <c r="F1" s="58"/>
      <c r="G1" s="58"/>
      <c r="H1" s="56"/>
      <c r="I1" s="179" t="s">
        <v>28</v>
      </c>
      <c r="J1" s="180"/>
      <c r="K1" s="181"/>
      <c r="L1" s="179" t="s">
        <v>29</v>
      </c>
      <c r="M1" s="180"/>
      <c r="N1" s="181"/>
      <c r="O1" s="179" t="s">
        <v>30</v>
      </c>
      <c r="P1" s="180"/>
      <c r="Q1" s="180"/>
      <c r="R1" s="61"/>
      <c r="S1" s="61"/>
      <c r="T1" s="180" t="s">
        <v>31</v>
      </c>
      <c r="U1" s="180"/>
      <c r="V1" s="180"/>
      <c r="W1" s="61"/>
      <c r="X1" s="62"/>
      <c r="Y1" s="18"/>
      <c r="Z1" s="56"/>
      <c r="AA1" s="59"/>
      <c r="AB1" s="83"/>
      <c r="AC1" s="82"/>
      <c r="AD1" s="83"/>
      <c r="AE1" s="61"/>
      <c r="AF1" s="75"/>
      <c r="AG1" s="83"/>
      <c r="AH1" s="61"/>
      <c r="AI1" s="75"/>
      <c r="AJ1" s="83"/>
      <c r="AK1" s="61"/>
      <c r="AL1" s="84"/>
      <c r="AM1" s="85"/>
      <c r="AN1" s="86"/>
      <c r="AO1" s="85"/>
      <c r="AP1" s="18"/>
      <c r="AQ1" s="56"/>
      <c r="AR1" s="190" t="s">
        <v>58</v>
      </c>
      <c r="AS1" s="188"/>
      <c r="AT1" s="191"/>
      <c r="AU1" s="187" t="s">
        <v>43</v>
      </c>
      <c r="AV1" s="188"/>
      <c r="AW1" s="189"/>
      <c r="AX1" s="95"/>
      <c r="AY1" s="182" t="s">
        <v>58</v>
      </c>
      <c r="AZ1" s="183"/>
      <c r="BA1" s="184"/>
      <c r="BB1" s="185" t="s">
        <v>43</v>
      </c>
      <c r="BC1" s="183"/>
      <c r="BD1" s="186"/>
      <c r="BE1" s="95"/>
      <c r="BF1" s="58"/>
      <c r="BG1" s="56"/>
      <c r="BH1" s="61"/>
      <c r="BI1" s="56"/>
      <c r="BJ1" s="58"/>
      <c r="BK1" s="56"/>
      <c r="BL1" s="96"/>
    </row>
    <row r="2" spans="1:64" ht="99" customHeight="1" x14ac:dyDescent="0.25">
      <c r="A2" s="69" t="s">
        <v>0</v>
      </c>
      <c r="B2" s="70" t="s">
        <v>1</v>
      </c>
      <c r="C2" s="70" t="s">
        <v>2</v>
      </c>
      <c r="D2" s="70" t="s">
        <v>3</v>
      </c>
      <c r="E2" s="71" t="s">
        <v>4</v>
      </c>
      <c r="F2" s="71" t="s">
        <v>5</v>
      </c>
      <c r="G2" s="71" t="s">
        <v>59</v>
      </c>
      <c r="H2" s="72" t="s">
        <v>60</v>
      </c>
      <c r="I2" s="20" t="s">
        <v>38</v>
      </c>
      <c r="J2" s="21" t="s">
        <v>39</v>
      </c>
      <c r="K2" s="22" t="s">
        <v>40</v>
      </c>
      <c r="L2" s="20" t="s">
        <v>38</v>
      </c>
      <c r="M2" s="21" t="s">
        <v>39</v>
      </c>
      <c r="N2" s="22" t="s">
        <v>40</v>
      </c>
      <c r="O2" s="20" t="s">
        <v>38</v>
      </c>
      <c r="P2" s="21" t="s">
        <v>39</v>
      </c>
      <c r="Q2" s="23" t="s">
        <v>40</v>
      </c>
      <c r="R2" s="100" t="s">
        <v>22</v>
      </c>
      <c r="S2" s="100" t="s">
        <v>23</v>
      </c>
      <c r="T2" s="24" t="s">
        <v>7</v>
      </c>
      <c r="U2" s="21" t="s">
        <v>8</v>
      </c>
      <c r="V2" s="25" t="s">
        <v>40</v>
      </c>
      <c r="W2" s="100" t="s">
        <v>32</v>
      </c>
      <c r="X2" s="73" t="s">
        <v>6</v>
      </c>
      <c r="Y2" s="26"/>
      <c r="Z2" s="76" t="s">
        <v>9</v>
      </c>
      <c r="AA2" s="80" t="s">
        <v>10</v>
      </c>
      <c r="AB2" s="77" t="s">
        <v>11</v>
      </c>
      <c r="AC2" s="79" t="s">
        <v>12</v>
      </c>
      <c r="AD2" s="81" t="s">
        <v>41</v>
      </c>
      <c r="AE2" s="99" t="s">
        <v>13</v>
      </c>
      <c r="AF2" s="79" t="s">
        <v>14</v>
      </c>
      <c r="AG2" s="81" t="s">
        <v>33</v>
      </c>
      <c r="AH2" s="99" t="s">
        <v>15</v>
      </c>
      <c r="AI2" s="79" t="s">
        <v>16</v>
      </c>
      <c r="AJ2" s="81" t="s">
        <v>17</v>
      </c>
      <c r="AK2" s="98" t="s">
        <v>18</v>
      </c>
      <c r="AL2" s="78" t="s">
        <v>19</v>
      </c>
      <c r="AM2" s="101" t="s">
        <v>18</v>
      </c>
      <c r="AN2" s="74" t="s">
        <v>20</v>
      </c>
      <c r="AO2" s="102" t="s">
        <v>21</v>
      </c>
      <c r="AP2" s="18"/>
      <c r="AQ2" s="87" t="s">
        <v>45</v>
      </c>
      <c r="AR2" s="93" t="s">
        <v>46</v>
      </c>
      <c r="AS2" s="93" t="s">
        <v>47</v>
      </c>
      <c r="AT2" s="88" t="s">
        <v>48</v>
      </c>
      <c r="AU2" s="87" t="s">
        <v>49</v>
      </c>
      <c r="AV2" s="93" t="s">
        <v>50</v>
      </c>
      <c r="AW2" s="89" t="s">
        <v>51</v>
      </c>
      <c r="AX2" s="90" t="s">
        <v>24</v>
      </c>
      <c r="AY2" s="94" t="s">
        <v>52</v>
      </c>
      <c r="AZ2" s="94" t="s">
        <v>53</v>
      </c>
      <c r="BA2" s="92" t="s">
        <v>54</v>
      </c>
      <c r="BB2" s="90" t="s">
        <v>55</v>
      </c>
      <c r="BC2" s="94" t="s">
        <v>56</v>
      </c>
      <c r="BD2" s="91" t="s">
        <v>57</v>
      </c>
      <c r="BE2" s="108" t="s">
        <v>34</v>
      </c>
      <c r="BF2" s="109" t="s">
        <v>35</v>
      </c>
      <c r="BG2" s="110" t="s">
        <v>25</v>
      </c>
      <c r="BH2" s="97" t="s">
        <v>26</v>
      </c>
      <c r="BI2" s="108" t="s">
        <v>36</v>
      </c>
      <c r="BJ2" s="109" t="s">
        <v>37</v>
      </c>
      <c r="BK2" s="111" t="s">
        <v>27</v>
      </c>
    </row>
    <row r="3" spans="1:64" s="47" customFormat="1" ht="35.1" customHeight="1" x14ac:dyDescent="0.25">
      <c r="A3" s="204"/>
      <c r="B3" s="205"/>
      <c r="C3" s="206"/>
      <c r="D3" s="207"/>
      <c r="E3" s="206"/>
      <c r="F3" s="206"/>
      <c r="G3" s="208"/>
      <c r="H3" s="209"/>
      <c r="I3" s="27" t="e">
        <f t="shared" ref="I3:I34" si="0">$K3/$G3*$H3/100*100000</f>
        <v>#DIV/0!</v>
      </c>
      <c r="J3" s="28" t="e">
        <f t="shared" ref="J3:J34" si="1">$K3/$G3*1000</f>
        <v>#DIV/0!</v>
      </c>
      <c r="K3" s="29"/>
      <c r="L3" s="27" t="e">
        <f t="shared" ref="L3:L34" si="2">$N3/$G3*$H3/100*100000</f>
        <v>#DIV/0!</v>
      </c>
      <c r="M3" s="30" t="e">
        <f t="shared" ref="M3:M34" si="3">N3/G3/100*100000</f>
        <v>#DIV/0!</v>
      </c>
      <c r="N3" s="31"/>
      <c r="O3" s="32" t="e">
        <f t="shared" ref="O3:O34" si="4">$Q3/$G3*$H3/100*100000</f>
        <v>#DIV/0!</v>
      </c>
      <c r="P3" s="33" t="e">
        <f t="shared" ref="P3:P34" si="5">($AD3*$Z3)/1000</f>
        <v>#DIV/0!</v>
      </c>
      <c r="Q3" s="34" t="e">
        <f t="shared" ref="Q3:Q34" si="6">($P3*$G3)/1000</f>
        <v>#DIV/0!</v>
      </c>
      <c r="R3" s="63" t="e">
        <f t="shared" ref="R3:R34" si="7">$V3-$Q3</f>
        <v>#DIV/0!</v>
      </c>
      <c r="S3" s="60" t="e">
        <f t="shared" ref="S3:S34" si="8">($U3/$P3)-1</f>
        <v>#DIV/0!</v>
      </c>
      <c r="T3" s="35" t="e">
        <f t="shared" ref="T3:T34" si="9">$I3+$L3</f>
        <v>#DIV/0!</v>
      </c>
      <c r="U3" s="36" t="e">
        <f t="shared" ref="U3:U34" si="10">$J3+$M3</f>
        <v>#DIV/0!</v>
      </c>
      <c r="V3" s="37">
        <f t="shared" ref="V3:V34" si="11">$K3+$N3</f>
        <v>0</v>
      </c>
      <c r="W3" s="63">
        <f t="shared" ref="W3:W34" si="12">$K3-$V3</f>
        <v>0</v>
      </c>
      <c r="X3" s="64" t="e">
        <f t="shared" ref="X3:X34" si="13">($V3/$K3)-1</f>
        <v>#DIV/0!</v>
      </c>
      <c r="Y3" s="38"/>
      <c r="Z3" s="39" t="e">
        <f t="shared" ref="Z3:Z34" si="14">$D3*$AT3</f>
        <v>#DIV/0!</v>
      </c>
      <c r="AA3" s="210"/>
      <c r="AB3" s="40" t="e">
        <f t="shared" ref="AB3:AB34" si="15">$AA3/$AT3</f>
        <v>#DIV/0!</v>
      </c>
      <c r="AC3" s="211"/>
      <c r="AD3" s="40" t="e">
        <f t="shared" ref="AD3:AD34" si="16">10000/($AC3*$AS3)</f>
        <v>#DIV/0!</v>
      </c>
      <c r="AE3" s="65" t="e">
        <f t="shared" ref="AE3:AE34" si="17">($AG3/$AD3)-1</f>
        <v>#DIV/0!</v>
      </c>
      <c r="AF3" s="41" t="e">
        <f t="shared" ref="AF3:AF34" si="18">10000/($AG3*$AS3)</f>
        <v>#DIV/0!</v>
      </c>
      <c r="AG3" s="1" t="e">
        <f t="shared" ref="AG3:AG34" si="19">($U3/$D3*1000)/$AT3</f>
        <v>#DIV/0!</v>
      </c>
      <c r="AH3" s="65" t="e">
        <f t="shared" ref="AH3:AH34" si="20">($AJ3/$AG3)-1</f>
        <v>#DIV/0!</v>
      </c>
      <c r="AI3" s="2"/>
      <c r="AJ3" s="3" t="e">
        <f t="shared" ref="AJ3:AJ34" si="21">10000/($AV3*$AI3)</f>
        <v>#DIV/0!</v>
      </c>
      <c r="AK3" s="66" t="e">
        <f t="shared" ref="AK3:AK34" si="22">($AJ3/$AB3)</f>
        <v>#DIV/0!</v>
      </c>
      <c r="AL3" s="1" t="e">
        <f t="shared" ref="AL3:AL34" si="23">10000/($AI3*(($BK3*$AT3)/$AQ3))</f>
        <v>#DIV/0!</v>
      </c>
      <c r="AM3" s="66" t="e">
        <f t="shared" ref="AM3:AM34" si="24">($AL3/$AB3)</f>
        <v>#DIV/0!</v>
      </c>
      <c r="AN3" s="4"/>
      <c r="AO3" s="67" t="e">
        <f t="shared" ref="AO3:AO34" si="25">($AN3/$AB3)</f>
        <v>#DIV/0!</v>
      </c>
      <c r="AP3" s="42"/>
      <c r="AQ3" s="212"/>
      <c r="AR3" s="6">
        <f t="shared" ref="AR3:AR34" si="26">$BG3</f>
        <v>0</v>
      </c>
      <c r="AS3" s="7" t="e">
        <f t="shared" ref="AS3:AS34" si="27">($BE3+($BF$3/3))/$AQ3</f>
        <v>#DIV/0!</v>
      </c>
      <c r="AT3" s="55" t="e">
        <f t="shared" ref="AT3:AT34" si="28">($BE3+($BF3/3))/$BG3</f>
        <v>#DIV/0!</v>
      </c>
      <c r="AU3" s="43"/>
      <c r="AV3" s="8"/>
      <c r="AW3" s="44"/>
      <c r="AX3" s="213"/>
      <c r="AY3" s="10">
        <f t="shared" ref="AY3:AY34" si="29">$BF3</f>
        <v>0</v>
      </c>
      <c r="AZ3" s="54" t="e">
        <f t="shared" ref="AZ3:AZ34" si="30">($AY3-($AY3/3))/$AX3</f>
        <v>#DIV/0!</v>
      </c>
      <c r="BA3" s="17" t="e">
        <f t="shared" ref="BA3:BA34" si="31">1-$AT3</f>
        <v>#DIV/0!</v>
      </c>
      <c r="BB3" s="45"/>
      <c r="BC3" s="10"/>
      <c r="BD3" s="46">
        <f t="shared" ref="BD3:BD34" si="32">1-$AW$3</f>
        <v>1</v>
      </c>
      <c r="BE3" s="214"/>
      <c r="BF3" s="215"/>
      <c r="BG3" s="13">
        <f t="shared" ref="BG3:BG34" si="33">$BE3+$BF3</f>
        <v>0</v>
      </c>
      <c r="BH3" s="68" t="e">
        <f t="shared" ref="BH3:BH34" si="34">($BK$3/$BG$3)-1</f>
        <v>#DIV/0!</v>
      </c>
      <c r="BI3" s="14"/>
      <c r="BJ3" s="12"/>
      <c r="BK3" s="15">
        <f t="shared" ref="BK3:BK34" si="35">$BI3+$BJ3</f>
        <v>0</v>
      </c>
    </row>
    <row r="4" spans="1:64" ht="35.1" customHeight="1" x14ac:dyDescent="0.25">
      <c r="A4" s="48"/>
      <c r="B4" s="49"/>
      <c r="C4" s="50"/>
      <c r="D4" s="51"/>
      <c r="E4" s="50"/>
      <c r="F4" s="50"/>
      <c r="G4" s="52"/>
      <c r="H4" s="53"/>
      <c r="I4" s="27" t="e">
        <f t="shared" si="0"/>
        <v>#DIV/0!</v>
      </c>
      <c r="J4" s="28" t="e">
        <f t="shared" si="1"/>
        <v>#DIV/0!</v>
      </c>
      <c r="K4" s="29"/>
      <c r="L4" s="27" t="e">
        <f t="shared" si="2"/>
        <v>#DIV/0!</v>
      </c>
      <c r="M4" s="30" t="e">
        <f t="shared" si="3"/>
        <v>#DIV/0!</v>
      </c>
      <c r="N4" s="31"/>
      <c r="O4" s="32" t="e">
        <f t="shared" si="4"/>
        <v>#DIV/0!</v>
      </c>
      <c r="P4" s="33" t="e">
        <f t="shared" si="5"/>
        <v>#DIV/0!</v>
      </c>
      <c r="Q4" s="34" t="e">
        <f t="shared" si="6"/>
        <v>#DIV/0!</v>
      </c>
      <c r="R4" s="63" t="e">
        <f t="shared" si="7"/>
        <v>#DIV/0!</v>
      </c>
      <c r="S4" s="60" t="e">
        <f t="shared" si="8"/>
        <v>#DIV/0!</v>
      </c>
      <c r="T4" s="35" t="e">
        <f t="shared" si="9"/>
        <v>#DIV/0!</v>
      </c>
      <c r="U4" s="36" t="e">
        <f t="shared" si="10"/>
        <v>#DIV/0!</v>
      </c>
      <c r="V4" s="37">
        <f t="shared" si="11"/>
        <v>0</v>
      </c>
      <c r="W4" s="63">
        <f t="shared" si="12"/>
        <v>0</v>
      </c>
      <c r="X4" s="64" t="e">
        <f t="shared" si="13"/>
        <v>#DIV/0!</v>
      </c>
      <c r="Y4" s="38"/>
      <c r="Z4" s="39" t="e">
        <f t="shared" si="14"/>
        <v>#DIV/0!</v>
      </c>
      <c r="AA4" s="103"/>
      <c r="AB4" s="40" t="e">
        <f t="shared" si="15"/>
        <v>#DIV/0!</v>
      </c>
      <c r="AC4" s="104"/>
      <c r="AD4" s="40" t="e">
        <f t="shared" si="16"/>
        <v>#DIV/0!</v>
      </c>
      <c r="AE4" s="65" t="e">
        <f t="shared" si="17"/>
        <v>#DIV/0!</v>
      </c>
      <c r="AF4" s="41" t="e">
        <f t="shared" si="18"/>
        <v>#DIV/0!</v>
      </c>
      <c r="AG4" s="1" t="e">
        <f t="shared" si="19"/>
        <v>#DIV/0!</v>
      </c>
      <c r="AH4" s="65" t="e">
        <f t="shared" si="20"/>
        <v>#DIV/0!</v>
      </c>
      <c r="AI4" s="2"/>
      <c r="AJ4" s="3" t="e">
        <f t="shared" si="21"/>
        <v>#DIV/0!</v>
      </c>
      <c r="AK4" s="66" t="e">
        <f t="shared" si="22"/>
        <v>#DIV/0!</v>
      </c>
      <c r="AL4" s="1" t="e">
        <f t="shared" si="23"/>
        <v>#DIV/0!</v>
      </c>
      <c r="AM4" s="66" t="e">
        <f t="shared" si="24"/>
        <v>#DIV/0!</v>
      </c>
      <c r="AN4" s="4"/>
      <c r="AO4" s="67" t="e">
        <f t="shared" si="25"/>
        <v>#DIV/0!</v>
      </c>
      <c r="AP4" s="42"/>
      <c r="AQ4" s="105"/>
      <c r="AR4" s="6">
        <f t="shared" si="26"/>
        <v>0</v>
      </c>
      <c r="AS4" s="7" t="e">
        <f t="shared" si="27"/>
        <v>#DIV/0!</v>
      </c>
      <c r="AT4" s="55" t="e">
        <f t="shared" si="28"/>
        <v>#DIV/0!</v>
      </c>
      <c r="AU4" s="43"/>
      <c r="AV4" s="8"/>
      <c r="AW4" s="44"/>
      <c r="AX4" s="9"/>
      <c r="AY4" s="10">
        <f t="shared" si="29"/>
        <v>0</v>
      </c>
      <c r="AZ4" s="54" t="e">
        <f t="shared" si="30"/>
        <v>#DIV/0!</v>
      </c>
      <c r="BA4" s="17" t="e">
        <f t="shared" si="31"/>
        <v>#DIV/0!</v>
      </c>
      <c r="BB4" s="45"/>
      <c r="BC4" s="10"/>
      <c r="BD4" s="46">
        <f t="shared" si="32"/>
        <v>1</v>
      </c>
      <c r="BE4" s="106"/>
      <c r="BF4" s="107"/>
      <c r="BG4" s="13">
        <f t="shared" si="33"/>
        <v>0</v>
      </c>
      <c r="BH4" s="68" t="e">
        <f t="shared" si="34"/>
        <v>#DIV/0!</v>
      </c>
      <c r="BI4" s="14"/>
      <c r="BJ4" s="12"/>
      <c r="BK4" s="15">
        <f t="shared" si="35"/>
        <v>0</v>
      </c>
    </row>
    <row r="5" spans="1:64" ht="35.1" customHeight="1" x14ac:dyDescent="0.25">
      <c r="A5" s="48"/>
      <c r="B5" s="49"/>
      <c r="C5" s="50"/>
      <c r="D5" s="51"/>
      <c r="E5" s="50"/>
      <c r="F5" s="50"/>
      <c r="G5" s="52"/>
      <c r="H5" s="53"/>
      <c r="I5" s="27" t="e">
        <f t="shared" si="0"/>
        <v>#DIV/0!</v>
      </c>
      <c r="J5" s="28" t="e">
        <f t="shared" si="1"/>
        <v>#DIV/0!</v>
      </c>
      <c r="K5" s="29"/>
      <c r="L5" s="27" t="e">
        <f t="shared" si="2"/>
        <v>#DIV/0!</v>
      </c>
      <c r="M5" s="30" t="e">
        <f t="shared" si="3"/>
        <v>#DIV/0!</v>
      </c>
      <c r="N5" s="31"/>
      <c r="O5" s="32" t="e">
        <f t="shared" si="4"/>
        <v>#DIV/0!</v>
      </c>
      <c r="P5" s="33" t="e">
        <f t="shared" si="5"/>
        <v>#DIV/0!</v>
      </c>
      <c r="Q5" s="34" t="e">
        <f t="shared" si="6"/>
        <v>#DIV/0!</v>
      </c>
      <c r="R5" s="63" t="e">
        <f t="shared" si="7"/>
        <v>#DIV/0!</v>
      </c>
      <c r="S5" s="60" t="e">
        <f t="shared" si="8"/>
        <v>#DIV/0!</v>
      </c>
      <c r="T5" s="35" t="e">
        <f t="shared" si="9"/>
        <v>#DIV/0!</v>
      </c>
      <c r="U5" s="36" t="e">
        <f t="shared" si="10"/>
        <v>#DIV/0!</v>
      </c>
      <c r="V5" s="37">
        <f t="shared" si="11"/>
        <v>0</v>
      </c>
      <c r="W5" s="63">
        <f t="shared" si="12"/>
        <v>0</v>
      </c>
      <c r="X5" s="64" t="e">
        <f t="shared" si="13"/>
        <v>#DIV/0!</v>
      </c>
      <c r="Y5" s="38"/>
      <c r="Z5" s="39" t="e">
        <f t="shared" si="14"/>
        <v>#DIV/0!</v>
      </c>
      <c r="AA5" s="103"/>
      <c r="AB5" s="40" t="e">
        <f t="shared" si="15"/>
        <v>#DIV/0!</v>
      </c>
      <c r="AC5" s="104"/>
      <c r="AD5" s="40" t="e">
        <f t="shared" si="16"/>
        <v>#DIV/0!</v>
      </c>
      <c r="AE5" s="65" t="e">
        <f t="shared" si="17"/>
        <v>#DIV/0!</v>
      </c>
      <c r="AF5" s="41" t="e">
        <f t="shared" si="18"/>
        <v>#DIV/0!</v>
      </c>
      <c r="AG5" s="1" t="e">
        <f t="shared" si="19"/>
        <v>#DIV/0!</v>
      </c>
      <c r="AH5" s="65" t="e">
        <f t="shared" si="20"/>
        <v>#DIV/0!</v>
      </c>
      <c r="AI5" s="2"/>
      <c r="AJ5" s="3" t="e">
        <f t="shared" si="21"/>
        <v>#DIV/0!</v>
      </c>
      <c r="AK5" s="66" t="e">
        <f t="shared" si="22"/>
        <v>#DIV/0!</v>
      </c>
      <c r="AL5" s="1" t="e">
        <f t="shared" si="23"/>
        <v>#DIV/0!</v>
      </c>
      <c r="AM5" s="66" t="e">
        <f t="shared" si="24"/>
        <v>#DIV/0!</v>
      </c>
      <c r="AN5" s="4"/>
      <c r="AO5" s="67" t="e">
        <f t="shared" si="25"/>
        <v>#DIV/0!</v>
      </c>
      <c r="AP5" s="42"/>
      <c r="AQ5" s="105"/>
      <c r="AR5" s="6">
        <f t="shared" si="26"/>
        <v>0</v>
      </c>
      <c r="AS5" s="7" t="e">
        <f t="shared" si="27"/>
        <v>#DIV/0!</v>
      </c>
      <c r="AT5" s="55" t="e">
        <f t="shared" si="28"/>
        <v>#DIV/0!</v>
      </c>
      <c r="AU5" s="43"/>
      <c r="AV5" s="8"/>
      <c r="AW5" s="44"/>
      <c r="AX5" s="9"/>
      <c r="AY5" s="10">
        <f t="shared" si="29"/>
        <v>0</v>
      </c>
      <c r="AZ5" s="54" t="e">
        <f t="shared" si="30"/>
        <v>#DIV/0!</v>
      </c>
      <c r="BA5" s="17" t="e">
        <f t="shared" si="31"/>
        <v>#DIV/0!</v>
      </c>
      <c r="BB5" s="45"/>
      <c r="BC5" s="10"/>
      <c r="BD5" s="46">
        <f t="shared" si="32"/>
        <v>1</v>
      </c>
      <c r="BE5" s="106"/>
      <c r="BF5" s="107"/>
      <c r="BG5" s="13">
        <f t="shared" si="33"/>
        <v>0</v>
      </c>
      <c r="BH5" s="68" t="e">
        <f t="shared" si="34"/>
        <v>#DIV/0!</v>
      </c>
      <c r="BI5" s="14"/>
      <c r="BJ5" s="12"/>
      <c r="BK5" s="15">
        <f t="shared" si="35"/>
        <v>0</v>
      </c>
    </row>
    <row r="6" spans="1:64" ht="35.1" customHeight="1" x14ac:dyDescent="0.25">
      <c r="A6" s="48"/>
      <c r="B6" s="49"/>
      <c r="C6" s="50"/>
      <c r="D6" s="51"/>
      <c r="E6" s="50"/>
      <c r="F6" s="50"/>
      <c r="G6" s="52"/>
      <c r="H6" s="53"/>
      <c r="I6" s="27" t="e">
        <f t="shared" si="0"/>
        <v>#DIV/0!</v>
      </c>
      <c r="J6" s="28" t="e">
        <f t="shared" si="1"/>
        <v>#DIV/0!</v>
      </c>
      <c r="K6" s="29"/>
      <c r="L6" s="27" t="e">
        <f t="shared" si="2"/>
        <v>#DIV/0!</v>
      </c>
      <c r="M6" s="30" t="e">
        <f t="shared" si="3"/>
        <v>#DIV/0!</v>
      </c>
      <c r="N6" s="31"/>
      <c r="O6" s="32" t="e">
        <f t="shared" si="4"/>
        <v>#DIV/0!</v>
      </c>
      <c r="P6" s="33" t="e">
        <f t="shared" si="5"/>
        <v>#DIV/0!</v>
      </c>
      <c r="Q6" s="34" t="e">
        <f t="shared" si="6"/>
        <v>#DIV/0!</v>
      </c>
      <c r="R6" s="63" t="e">
        <f t="shared" si="7"/>
        <v>#DIV/0!</v>
      </c>
      <c r="S6" s="60" t="e">
        <f t="shared" si="8"/>
        <v>#DIV/0!</v>
      </c>
      <c r="T6" s="35" t="e">
        <f t="shared" si="9"/>
        <v>#DIV/0!</v>
      </c>
      <c r="U6" s="36" t="e">
        <f t="shared" si="10"/>
        <v>#DIV/0!</v>
      </c>
      <c r="V6" s="37">
        <f t="shared" si="11"/>
        <v>0</v>
      </c>
      <c r="W6" s="63">
        <f t="shared" si="12"/>
        <v>0</v>
      </c>
      <c r="X6" s="64" t="e">
        <f t="shared" si="13"/>
        <v>#DIV/0!</v>
      </c>
      <c r="Y6" s="38"/>
      <c r="Z6" s="39" t="e">
        <f t="shared" si="14"/>
        <v>#DIV/0!</v>
      </c>
      <c r="AA6" s="103"/>
      <c r="AB6" s="40" t="e">
        <f t="shared" si="15"/>
        <v>#DIV/0!</v>
      </c>
      <c r="AC6" s="104"/>
      <c r="AD6" s="40" t="e">
        <f t="shared" si="16"/>
        <v>#DIV/0!</v>
      </c>
      <c r="AE6" s="65" t="e">
        <f t="shared" si="17"/>
        <v>#DIV/0!</v>
      </c>
      <c r="AF6" s="41" t="e">
        <f t="shared" si="18"/>
        <v>#DIV/0!</v>
      </c>
      <c r="AG6" s="1" t="e">
        <f t="shared" si="19"/>
        <v>#DIV/0!</v>
      </c>
      <c r="AH6" s="65" t="e">
        <f t="shared" si="20"/>
        <v>#DIV/0!</v>
      </c>
      <c r="AI6" s="2"/>
      <c r="AJ6" s="3" t="e">
        <f t="shared" si="21"/>
        <v>#DIV/0!</v>
      </c>
      <c r="AK6" s="66" t="e">
        <f t="shared" si="22"/>
        <v>#DIV/0!</v>
      </c>
      <c r="AL6" s="1" t="e">
        <f t="shared" si="23"/>
        <v>#DIV/0!</v>
      </c>
      <c r="AM6" s="66" t="e">
        <f t="shared" si="24"/>
        <v>#DIV/0!</v>
      </c>
      <c r="AN6" s="4"/>
      <c r="AO6" s="67" t="e">
        <f t="shared" si="25"/>
        <v>#DIV/0!</v>
      </c>
      <c r="AP6" s="42"/>
      <c r="AQ6" s="105"/>
      <c r="AR6" s="6">
        <f t="shared" si="26"/>
        <v>0</v>
      </c>
      <c r="AS6" s="7" t="e">
        <f t="shared" si="27"/>
        <v>#DIV/0!</v>
      </c>
      <c r="AT6" s="55" t="e">
        <f t="shared" si="28"/>
        <v>#DIV/0!</v>
      </c>
      <c r="AU6" s="43"/>
      <c r="AV6" s="8"/>
      <c r="AW6" s="44"/>
      <c r="AX6" s="9"/>
      <c r="AY6" s="10">
        <f t="shared" si="29"/>
        <v>0</v>
      </c>
      <c r="AZ6" s="54" t="e">
        <f t="shared" si="30"/>
        <v>#DIV/0!</v>
      </c>
      <c r="BA6" s="17" t="e">
        <f t="shared" si="31"/>
        <v>#DIV/0!</v>
      </c>
      <c r="BB6" s="45"/>
      <c r="BC6" s="10"/>
      <c r="BD6" s="46">
        <f t="shared" si="32"/>
        <v>1</v>
      </c>
      <c r="BE6" s="106"/>
      <c r="BF6" s="107"/>
      <c r="BG6" s="13">
        <f t="shared" si="33"/>
        <v>0</v>
      </c>
      <c r="BH6" s="68" t="e">
        <f t="shared" si="34"/>
        <v>#DIV/0!</v>
      </c>
      <c r="BI6" s="14"/>
      <c r="BJ6" s="12"/>
      <c r="BK6" s="15">
        <f t="shared" si="35"/>
        <v>0</v>
      </c>
    </row>
    <row r="7" spans="1:64" ht="35.1" customHeight="1" x14ac:dyDescent="0.25">
      <c r="A7" s="48"/>
      <c r="B7" s="49"/>
      <c r="C7" s="50"/>
      <c r="D7" s="51"/>
      <c r="E7" s="50"/>
      <c r="F7" s="50"/>
      <c r="G7" s="52"/>
      <c r="H7" s="53"/>
      <c r="I7" s="27" t="e">
        <f t="shared" si="0"/>
        <v>#DIV/0!</v>
      </c>
      <c r="J7" s="28" t="e">
        <f t="shared" si="1"/>
        <v>#DIV/0!</v>
      </c>
      <c r="K7" s="29"/>
      <c r="L7" s="27" t="e">
        <f t="shared" si="2"/>
        <v>#DIV/0!</v>
      </c>
      <c r="M7" s="30" t="e">
        <f t="shared" si="3"/>
        <v>#DIV/0!</v>
      </c>
      <c r="N7" s="31"/>
      <c r="O7" s="32" t="e">
        <f t="shared" si="4"/>
        <v>#DIV/0!</v>
      </c>
      <c r="P7" s="33" t="e">
        <f t="shared" si="5"/>
        <v>#DIV/0!</v>
      </c>
      <c r="Q7" s="34" t="e">
        <f t="shared" si="6"/>
        <v>#DIV/0!</v>
      </c>
      <c r="R7" s="63" t="e">
        <f t="shared" si="7"/>
        <v>#DIV/0!</v>
      </c>
      <c r="S7" s="60" t="e">
        <f t="shared" si="8"/>
        <v>#DIV/0!</v>
      </c>
      <c r="T7" s="35" t="e">
        <f t="shared" si="9"/>
        <v>#DIV/0!</v>
      </c>
      <c r="U7" s="36" t="e">
        <f t="shared" si="10"/>
        <v>#DIV/0!</v>
      </c>
      <c r="V7" s="37">
        <f t="shared" si="11"/>
        <v>0</v>
      </c>
      <c r="W7" s="63">
        <f t="shared" si="12"/>
        <v>0</v>
      </c>
      <c r="X7" s="64" t="e">
        <f t="shared" si="13"/>
        <v>#DIV/0!</v>
      </c>
      <c r="Y7" s="38"/>
      <c r="Z7" s="39" t="e">
        <f t="shared" si="14"/>
        <v>#DIV/0!</v>
      </c>
      <c r="AA7" s="103"/>
      <c r="AB7" s="40" t="e">
        <f t="shared" si="15"/>
        <v>#DIV/0!</v>
      </c>
      <c r="AC7" s="104"/>
      <c r="AD7" s="40" t="e">
        <f t="shared" si="16"/>
        <v>#DIV/0!</v>
      </c>
      <c r="AE7" s="65" t="e">
        <f t="shared" si="17"/>
        <v>#DIV/0!</v>
      </c>
      <c r="AF7" s="41" t="e">
        <f t="shared" si="18"/>
        <v>#DIV/0!</v>
      </c>
      <c r="AG7" s="1" t="e">
        <f t="shared" si="19"/>
        <v>#DIV/0!</v>
      </c>
      <c r="AH7" s="65" t="e">
        <f t="shared" si="20"/>
        <v>#DIV/0!</v>
      </c>
      <c r="AI7" s="2"/>
      <c r="AJ7" s="3" t="e">
        <f t="shared" si="21"/>
        <v>#DIV/0!</v>
      </c>
      <c r="AK7" s="66" t="e">
        <f t="shared" si="22"/>
        <v>#DIV/0!</v>
      </c>
      <c r="AL7" s="1" t="e">
        <f t="shared" si="23"/>
        <v>#DIV/0!</v>
      </c>
      <c r="AM7" s="66" t="e">
        <f t="shared" si="24"/>
        <v>#DIV/0!</v>
      </c>
      <c r="AN7" s="4"/>
      <c r="AO7" s="67" t="e">
        <f t="shared" si="25"/>
        <v>#DIV/0!</v>
      </c>
      <c r="AP7" s="42"/>
      <c r="AQ7" s="105"/>
      <c r="AR7" s="6">
        <f t="shared" si="26"/>
        <v>0</v>
      </c>
      <c r="AS7" s="7" t="e">
        <f t="shared" si="27"/>
        <v>#DIV/0!</v>
      </c>
      <c r="AT7" s="55" t="e">
        <f t="shared" si="28"/>
        <v>#DIV/0!</v>
      </c>
      <c r="AU7" s="43"/>
      <c r="AV7" s="8"/>
      <c r="AW7" s="44"/>
      <c r="AX7" s="9"/>
      <c r="AY7" s="10">
        <f t="shared" si="29"/>
        <v>0</v>
      </c>
      <c r="AZ7" s="54" t="e">
        <f t="shared" si="30"/>
        <v>#DIV/0!</v>
      </c>
      <c r="BA7" s="17" t="e">
        <f t="shared" si="31"/>
        <v>#DIV/0!</v>
      </c>
      <c r="BB7" s="45"/>
      <c r="BC7" s="10"/>
      <c r="BD7" s="46">
        <f t="shared" si="32"/>
        <v>1</v>
      </c>
      <c r="BE7" s="106"/>
      <c r="BF7" s="107"/>
      <c r="BG7" s="13">
        <f t="shared" si="33"/>
        <v>0</v>
      </c>
      <c r="BH7" s="68" t="e">
        <f t="shared" si="34"/>
        <v>#DIV/0!</v>
      </c>
      <c r="BI7" s="14"/>
      <c r="BJ7" s="12"/>
      <c r="BK7" s="15">
        <f t="shared" si="35"/>
        <v>0</v>
      </c>
    </row>
    <row r="8" spans="1:64" ht="35.1" customHeight="1" x14ac:dyDescent="0.25">
      <c r="A8" s="48"/>
      <c r="B8" s="49"/>
      <c r="C8" s="50"/>
      <c r="D8" s="51"/>
      <c r="E8" s="50"/>
      <c r="F8" s="50"/>
      <c r="G8" s="52"/>
      <c r="H8" s="53"/>
      <c r="I8" s="27" t="e">
        <f t="shared" si="0"/>
        <v>#DIV/0!</v>
      </c>
      <c r="J8" s="28" t="e">
        <f t="shared" si="1"/>
        <v>#DIV/0!</v>
      </c>
      <c r="K8" s="29"/>
      <c r="L8" s="27" t="e">
        <f t="shared" si="2"/>
        <v>#DIV/0!</v>
      </c>
      <c r="M8" s="30" t="e">
        <f t="shared" si="3"/>
        <v>#DIV/0!</v>
      </c>
      <c r="N8" s="31"/>
      <c r="O8" s="32" t="e">
        <f t="shared" si="4"/>
        <v>#DIV/0!</v>
      </c>
      <c r="P8" s="33" t="e">
        <f t="shared" si="5"/>
        <v>#DIV/0!</v>
      </c>
      <c r="Q8" s="34" t="e">
        <f t="shared" si="6"/>
        <v>#DIV/0!</v>
      </c>
      <c r="R8" s="63" t="e">
        <f t="shared" si="7"/>
        <v>#DIV/0!</v>
      </c>
      <c r="S8" s="60" t="e">
        <f t="shared" si="8"/>
        <v>#DIV/0!</v>
      </c>
      <c r="T8" s="35" t="e">
        <f t="shared" si="9"/>
        <v>#DIV/0!</v>
      </c>
      <c r="U8" s="36" t="e">
        <f t="shared" si="10"/>
        <v>#DIV/0!</v>
      </c>
      <c r="V8" s="37">
        <f t="shared" si="11"/>
        <v>0</v>
      </c>
      <c r="W8" s="63">
        <f t="shared" si="12"/>
        <v>0</v>
      </c>
      <c r="X8" s="64" t="e">
        <f t="shared" si="13"/>
        <v>#DIV/0!</v>
      </c>
      <c r="Y8" s="38"/>
      <c r="Z8" s="39" t="e">
        <f t="shared" si="14"/>
        <v>#DIV/0!</v>
      </c>
      <c r="AA8" s="103"/>
      <c r="AB8" s="40" t="e">
        <f t="shared" si="15"/>
        <v>#DIV/0!</v>
      </c>
      <c r="AC8" s="104"/>
      <c r="AD8" s="40" t="e">
        <f t="shared" si="16"/>
        <v>#DIV/0!</v>
      </c>
      <c r="AE8" s="65" t="e">
        <f t="shared" si="17"/>
        <v>#DIV/0!</v>
      </c>
      <c r="AF8" s="41" t="e">
        <f t="shared" si="18"/>
        <v>#DIV/0!</v>
      </c>
      <c r="AG8" s="1" t="e">
        <f t="shared" si="19"/>
        <v>#DIV/0!</v>
      </c>
      <c r="AH8" s="65" t="e">
        <f t="shared" si="20"/>
        <v>#DIV/0!</v>
      </c>
      <c r="AI8" s="2"/>
      <c r="AJ8" s="3" t="e">
        <f t="shared" si="21"/>
        <v>#DIV/0!</v>
      </c>
      <c r="AK8" s="66" t="e">
        <f t="shared" si="22"/>
        <v>#DIV/0!</v>
      </c>
      <c r="AL8" s="1" t="e">
        <f t="shared" si="23"/>
        <v>#DIV/0!</v>
      </c>
      <c r="AM8" s="66" t="e">
        <f t="shared" si="24"/>
        <v>#DIV/0!</v>
      </c>
      <c r="AN8" s="4"/>
      <c r="AO8" s="67" t="e">
        <f t="shared" si="25"/>
        <v>#DIV/0!</v>
      </c>
      <c r="AP8" s="42"/>
      <c r="AQ8" s="105"/>
      <c r="AR8" s="6">
        <f t="shared" si="26"/>
        <v>0</v>
      </c>
      <c r="AS8" s="7" t="e">
        <f t="shared" si="27"/>
        <v>#DIV/0!</v>
      </c>
      <c r="AT8" s="55" t="e">
        <f t="shared" si="28"/>
        <v>#DIV/0!</v>
      </c>
      <c r="AU8" s="43"/>
      <c r="AV8" s="8"/>
      <c r="AW8" s="44"/>
      <c r="AX8" s="9"/>
      <c r="AY8" s="10">
        <f t="shared" si="29"/>
        <v>0</v>
      </c>
      <c r="AZ8" s="54" t="e">
        <f t="shared" si="30"/>
        <v>#DIV/0!</v>
      </c>
      <c r="BA8" s="17" t="e">
        <f t="shared" si="31"/>
        <v>#DIV/0!</v>
      </c>
      <c r="BB8" s="45"/>
      <c r="BC8" s="10"/>
      <c r="BD8" s="46">
        <f t="shared" si="32"/>
        <v>1</v>
      </c>
      <c r="BE8" s="106"/>
      <c r="BF8" s="107"/>
      <c r="BG8" s="13">
        <f t="shared" si="33"/>
        <v>0</v>
      </c>
      <c r="BH8" s="68" t="e">
        <f t="shared" si="34"/>
        <v>#DIV/0!</v>
      </c>
      <c r="BI8" s="14"/>
      <c r="BJ8" s="12"/>
      <c r="BK8" s="15">
        <f t="shared" si="35"/>
        <v>0</v>
      </c>
    </row>
    <row r="9" spans="1:64" ht="35.1" customHeight="1" x14ac:dyDescent="0.25">
      <c r="A9" s="48"/>
      <c r="B9" s="49"/>
      <c r="C9" s="50"/>
      <c r="D9" s="51"/>
      <c r="E9" s="50"/>
      <c r="F9" s="50"/>
      <c r="G9" s="52"/>
      <c r="H9" s="53"/>
      <c r="I9" s="27" t="e">
        <f t="shared" si="0"/>
        <v>#DIV/0!</v>
      </c>
      <c r="J9" s="28" t="e">
        <f t="shared" si="1"/>
        <v>#DIV/0!</v>
      </c>
      <c r="K9" s="29"/>
      <c r="L9" s="27" t="e">
        <f t="shared" si="2"/>
        <v>#DIV/0!</v>
      </c>
      <c r="M9" s="30" t="e">
        <f t="shared" si="3"/>
        <v>#DIV/0!</v>
      </c>
      <c r="N9" s="31"/>
      <c r="O9" s="32" t="e">
        <f t="shared" si="4"/>
        <v>#DIV/0!</v>
      </c>
      <c r="P9" s="33" t="e">
        <f t="shared" si="5"/>
        <v>#DIV/0!</v>
      </c>
      <c r="Q9" s="34" t="e">
        <f t="shared" si="6"/>
        <v>#DIV/0!</v>
      </c>
      <c r="R9" s="63" t="e">
        <f t="shared" si="7"/>
        <v>#DIV/0!</v>
      </c>
      <c r="S9" s="60" t="e">
        <f t="shared" si="8"/>
        <v>#DIV/0!</v>
      </c>
      <c r="T9" s="35" t="e">
        <f t="shared" si="9"/>
        <v>#DIV/0!</v>
      </c>
      <c r="U9" s="36" t="e">
        <f t="shared" si="10"/>
        <v>#DIV/0!</v>
      </c>
      <c r="V9" s="37">
        <f t="shared" si="11"/>
        <v>0</v>
      </c>
      <c r="W9" s="63">
        <f t="shared" si="12"/>
        <v>0</v>
      </c>
      <c r="X9" s="64" t="e">
        <f t="shared" si="13"/>
        <v>#DIV/0!</v>
      </c>
      <c r="Y9" s="38"/>
      <c r="Z9" s="39" t="e">
        <f t="shared" si="14"/>
        <v>#DIV/0!</v>
      </c>
      <c r="AA9" s="103"/>
      <c r="AB9" s="40" t="e">
        <f t="shared" si="15"/>
        <v>#DIV/0!</v>
      </c>
      <c r="AC9" s="104"/>
      <c r="AD9" s="40" t="e">
        <f t="shared" si="16"/>
        <v>#DIV/0!</v>
      </c>
      <c r="AE9" s="65" t="e">
        <f t="shared" si="17"/>
        <v>#DIV/0!</v>
      </c>
      <c r="AF9" s="41" t="e">
        <f t="shared" si="18"/>
        <v>#DIV/0!</v>
      </c>
      <c r="AG9" s="1" t="e">
        <f t="shared" si="19"/>
        <v>#DIV/0!</v>
      </c>
      <c r="AH9" s="65" t="e">
        <f t="shared" si="20"/>
        <v>#DIV/0!</v>
      </c>
      <c r="AI9" s="2"/>
      <c r="AJ9" s="3" t="e">
        <f t="shared" si="21"/>
        <v>#DIV/0!</v>
      </c>
      <c r="AK9" s="66" t="e">
        <f t="shared" si="22"/>
        <v>#DIV/0!</v>
      </c>
      <c r="AL9" s="1" t="e">
        <f t="shared" si="23"/>
        <v>#DIV/0!</v>
      </c>
      <c r="AM9" s="66" t="e">
        <f t="shared" si="24"/>
        <v>#DIV/0!</v>
      </c>
      <c r="AN9" s="4"/>
      <c r="AO9" s="67" t="e">
        <f t="shared" si="25"/>
        <v>#DIV/0!</v>
      </c>
      <c r="AP9" s="42"/>
      <c r="AQ9" s="105"/>
      <c r="AR9" s="6">
        <f t="shared" si="26"/>
        <v>0</v>
      </c>
      <c r="AS9" s="7" t="e">
        <f t="shared" si="27"/>
        <v>#DIV/0!</v>
      </c>
      <c r="AT9" s="55" t="e">
        <f t="shared" si="28"/>
        <v>#DIV/0!</v>
      </c>
      <c r="AU9" s="43"/>
      <c r="AV9" s="8"/>
      <c r="AW9" s="44"/>
      <c r="AX9" s="9"/>
      <c r="AY9" s="10">
        <f t="shared" si="29"/>
        <v>0</v>
      </c>
      <c r="AZ9" s="54" t="e">
        <f t="shared" si="30"/>
        <v>#DIV/0!</v>
      </c>
      <c r="BA9" s="17" t="e">
        <f t="shared" si="31"/>
        <v>#DIV/0!</v>
      </c>
      <c r="BB9" s="45"/>
      <c r="BC9" s="10"/>
      <c r="BD9" s="46">
        <f t="shared" si="32"/>
        <v>1</v>
      </c>
      <c r="BE9" s="106"/>
      <c r="BF9" s="107"/>
      <c r="BG9" s="13">
        <f t="shared" si="33"/>
        <v>0</v>
      </c>
      <c r="BH9" s="68" t="e">
        <f t="shared" si="34"/>
        <v>#DIV/0!</v>
      </c>
      <c r="BI9" s="14"/>
      <c r="BJ9" s="12"/>
      <c r="BK9" s="15">
        <f t="shared" si="35"/>
        <v>0</v>
      </c>
    </row>
    <row r="10" spans="1:64" ht="35.1" customHeight="1" x14ac:dyDescent="0.25">
      <c r="A10" s="48"/>
      <c r="B10" s="49"/>
      <c r="C10" s="50"/>
      <c r="D10" s="51"/>
      <c r="E10" s="50"/>
      <c r="F10" s="50"/>
      <c r="G10" s="52"/>
      <c r="H10" s="53"/>
      <c r="I10" s="27" t="e">
        <f t="shared" si="0"/>
        <v>#DIV/0!</v>
      </c>
      <c r="J10" s="28" t="e">
        <f t="shared" si="1"/>
        <v>#DIV/0!</v>
      </c>
      <c r="K10" s="29"/>
      <c r="L10" s="27" t="e">
        <f t="shared" si="2"/>
        <v>#DIV/0!</v>
      </c>
      <c r="M10" s="30" t="e">
        <f t="shared" si="3"/>
        <v>#DIV/0!</v>
      </c>
      <c r="N10" s="31"/>
      <c r="O10" s="32" t="e">
        <f t="shared" si="4"/>
        <v>#DIV/0!</v>
      </c>
      <c r="P10" s="33" t="e">
        <f t="shared" si="5"/>
        <v>#DIV/0!</v>
      </c>
      <c r="Q10" s="34" t="e">
        <f t="shared" si="6"/>
        <v>#DIV/0!</v>
      </c>
      <c r="R10" s="63" t="e">
        <f t="shared" si="7"/>
        <v>#DIV/0!</v>
      </c>
      <c r="S10" s="60" t="e">
        <f t="shared" si="8"/>
        <v>#DIV/0!</v>
      </c>
      <c r="T10" s="35" t="e">
        <f t="shared" si="9"/>
        <v>#DIV/0!</v>
      </c>
      <c r="U10" s="36" t="e">
        <f t="shared" si="10"/>
        <v>#DIV/0!</v>
      </c>
      <c r="V10" s="37">
        <f t="shared" si="11"/>
        <v>0</v>
      </c>
      <c r="W10" s="63">
        <f t="shared" si="12"/>
        <v>0</v>
      </c>
      <c r="X10" s="64" t="e">
        <f t="shared" si="13"/>
        <v>#DIV/0!</v>
      </c>
      <c r="Y10" s="38"/>
      <c r="Z10" s="39" t="e">
        <f t="shared" si="14"/>
        <v>#DIV/0!</v>
      </c>
      <c r="AA10" s="103"/>
      <c r="AB10" s="40" t="e">
        <f t="shared" si="15"/>
        <v>#DIV/0!</v>
      </c>
      <c r="AC10" s="104"/>
      <c r="AD10" s="40" t="e">
        <f t="shared" si="16"/>
        <v>#DIV/0!</v>
      </c>
      <c r="AE10" s="65" t="e">
        <f t="shared" si="17"/>
        <v>#DIV/0!</v>
      </c>
      <c r="AF10" s="41" t="e">
        <f t="shared" si="18"/>
        <v>#DIV/0!</v>
      </c>
      <c r="AG10" s="1" t="e">
        <f t="shared" si="19"/>
        <v>#DIV/0!</v>
      </c>
      <c r="AH10" s="65" t="e">
        <f t="shared" si="20"/>
        <v>#DIV/0!</v>
      </c>
      <c r="AI10" s="2"/>
      <c r="AJ10" s="3" t="e">
        <f t="shared" si="21"/>
        <v>#DIV/0!</v>
      </c>
      <c r="AK10" s="66" t="e">
        <f t="shared" si="22"/>
        <v>#DIV/0!</v>
      </c>
      <c r="AL10" s="1" t="e">
        <f t="shared" si="23"/>
        <v>#DIV/0!</v>
      </c>
      <c r="AM10" s="66" t="e">
        <f t="shared" si="24"/>
        <v>#DIV/0!</v>
      </c>
      <c r="AN10" s="4"/>
      <c r="AO10" s="67" t="e">
        <f t="shared" si="25"/>
        <v>#DIV/0!</v>
      </c>
      <c r="AP10" s="42"/>
      <c r="AQ10" s="105"/>
      <c r="AR10" s="6">
        <f t="shared" si="26"/>
        <v>0</v>
      </c>
      <c r="AS10" s="7" t="e">
        <f t="shared" si="27"/>
        <v>#DIV/0!</v>
      </c>
      <c r="AT10" s="55" t="e">
        <f t="shared" si="28"/>
        <v>#DIV/0!</v>
      </c>
      <c r="AU10" s="43"/>
      <c r="AV10" s="8"/>
      <c r="AW10" s="44"/>
      <c r="AX10" s="9"/>
      <c r="AY10" s="10">
        <f t="shared" si="29"/>
        <v>0</v>
      </c>
      <c r="AZ10" s="54" t="e">
        <f t="shared" si="30"/>
        <v>#DIV/0!</v>
      </c>
      <c r="BA10" s="17" t="e">
        <f t="shared" si="31"/>
        <v>#DIV/0!</v>
      </c>
      <c r="BB10" s="45"/>
      <c r="BC10" s="10"/>
      <c r="BD10" s="46">
        <f t="shared" si="32"/>
        <v>1</v>
      </c>
      <c r="BE10" s="106"/>
      <c r="BF10" s="107"/>
      <c r="BG10" s="13">
        <f t="shared" si="33"/>
        <v>0</v>
      </c>
      <c r="BH10" s="68" t="e">
        <f t="shared" si="34"/>
        <v>#DIV/0!</v>
      </c>
      <c r="BI10" s="14"/>
      <c r="BJ10" s="12"/>
      <c r="BK10" s="15">
        <f t="shared" si="35"/>
        <v>0</v>
      </c>
    </row>
    <row r="11" spans="1:64" ht="35.1" customHeight="1" x14ac:dyDescent="0.25">
      <c r="A11" s="48"/>
      <c r="B11" s="49"/>
      <c r="C11" s="50"/>
      <c r="D11" s="51"/>
      <c r="E11" s="50"/>
      <c r="F11" s="50"/>
      <c r="G11" s="52"/>
      <c r="H11" s="53"/>
      <c r="I11" s="27" t="e">
        <f t="shared" si="0"/>
        <v>#DIV/0!</v>
      </c>
      <c r="J11" s="28" t="e">
        <f t="shared" si="1"/>
        <v>#DIV/0!</v>
      </c>
      <c r="K11" s="29"/>
      <c r="L11" s="27" t="e">
        <f t="shared" si="2"/>
        <v>#DIV/0!</v>
      </c>
      <c r="M11" s="30" t="e">
        <f t="shared" si="3"/>
        <v>#DIV/0!</v>
      </c>
      <c r="N11" s="31"/>
      <c r="O11" s="32" t="e">
        <f t="shared" si="4"/>
        <v>#DIV/0!</v>
      </c>
      <c r="P11" s="33" t="e">
        <f t="shared" si="5"/>
        <v>#DIV/0!</v>
      </c>
      <c r="Q11" s="34" t="e">
        <f t="shared" si="6"/>
        <v>#DIV/0!</v>
      </c>
      <c r="R11" s="63" t="e">
        <f t="shared" si="7"/>
        <v>#DIV/0!</v>
      </c>
      <c r="S11" s="60" t="e">
        <f t="shared" si="8"/>
        <v>#DIV/0!</v>
      </c>
      <c r="T11" s="35" t="e">
        <f t="shared" si="9"/>
        <v>#DIV/0!</v>
      </c>
      <c r="U11" s="36" t="e">
        <f t="shared" si="10"/>
        <v>#DIV/0!</v>
      </c>
      <c r="V11" s="37">
        <f t="shared" si="11"/>
        <v>0</v>
      </c>
      <c r="W11" s="63">
        <f t="shared" si="12"/>
        <v>0</v>
      </c>
      <c r="X11" s="64" t="e">
        <f t="shared" si="13"/>
        <v>#DIV/0!</v>
      </c>
      <c r="Y11" s="38"/>
      <c r="Z11" s="39" t="e">
        <f t="shared" si="14"/>
        <v>#DIV/0!</v>
      </c>
      <c r="AA11" s="103"/>
      <c r="AB11" s="40" t="e">
        <f t="shared" si="15"/>
        <v>#DIV/0!</v>
      </c>
      <c r="AC11" s="104"/>
      <c r="AD11" s="40" t="e">
        <f t="shared" si="16"/>
        <v>#DIV/0!</v>
      </c>
      <c r="AE11" s="65" t="e">
        <f t="shared" si="17"/>
        <v>#DIV/0!</v>
      </c>
      <c r="AF11" s="41" t="e">
        <f t="shared" si="18"/>
        <v>#DIV/0!</v>
      </c>
      <c r="AG11" s="1" t="e">
        <f t="shared" si="19"/>
        <v>#DIV/0!</v>
      </c>
      <c r="AH11" s="65" t="e">
        <f t="shared" si="20"/>
        <v>#DIV/0!</v>
      </c>
      <c r="AI11" s="2"/>
      <c r="AJ11" s="3" t="e">
        <f t="shared" si="21"/>
        <v>#DIV/0!</v>
      </c>
      <c r="AK11" s="66" t="e">
        <f t="shared" si="22"/>
        <v>#DIV/0!</v>
      </c>
      <c r="AL11" s="1" t="e">
        <f t="shared" si="23"/>
        <v>#DIV/0!</v>
      </c>
      <c r="AM11" s="66" t="e">
        <f t="shared" si="24"/>
        <v>#DIV/0!</v>
      </c>
      <c r="AN11" s="4"/>
      <c r="AO11" s="67" t="e">
        <f t="shared" si="25"/>
        <v>#DIV/0!</v>
      </c>
      <c r="AP11" s="42"/>
      <c r="AQ11" s="105"/>
      <c r="AR11" s="6">
        <f t="shared" si="26"/>
        <v>0</v>
      </c>
      <c r="AS11" s="7" t="e">
        <f t="shared" si="27"/>
        <v>#DIV/0!</v>
      </c>
      <c r="AT11" s="55" t="e">
        <f t="shared" si="28"/>
        <v>#DIV/0!</v>
      </c>
      <c r="AU11" s="43"/>
      <c r="AV11" s="8"/>
      <c r="AW11" s="44"/>
      <c r="AX11" s="9"/>
      <c r="AY11" s="10">
        <f t="shared" si="29"/>
        <v>0</v>
      </c>
      <c r="AZ11" s="54" t="e">
        <f t="shared" si="30"/>
        <v>#DIV/0!</v>
      </c>
      <c r="BA11" s="17" t="e">
        <f t="shared" si="31"/>
        <v>#DIV/0!</v>
      </c>
      <c r="BB11" s="45"/>
      <c r="BC11" s="10"/>
      <c r="BD11" s="46">
        <f t="shared" si="32"/>
        <v>1</v>
      </c>
      <c r="BE11" s="106"/>
      <c r="BF11" s="107"/>
      <c r="BG11" s="13">
        <f t="shared" si="33"/>
        <v>0</v>
      </c>
      <c r="BH11" s="68" t="e">
        <f t="shared" si="34"/>
        <v>#DIV/0!</v>
      </c>
      <c r="BI11" s="14"/>
      <c r="BJ11" s="12"/>
      <c r="BK11" s="15">
        <f t="shared" si="35"/>
        <v>0</v>
      </c>
    </row>
    <row r="12" spans="1:64" ht="35.1" customHeight="1" x14ac:dyDescent="0.25">
      <c r="A12" s="48"/>
      <c r="B12" s="49"/>
      <c r="C12" s="50"/>
      <c r="D12" s="51"/>
      <c r="E12" s="50"/>
      <c r="F12" s="50"/>
      <c r="G12" s="52"/>
      <c r="H12" s="53"/>
      <c r="I12" s="27" t="e">
        <f t="shared" si="0"/>
        <v>#DIV/0!</v>
      </c>
      <c r="J12" s="28" t="e">
        <f t="shared" si="1"/>
        <v>#DIV/0!</v>
      </c>
      <c r="K12" s="29"/>
      <c r="L12" s="27" t="e">
        <f t="shared" si="2"/>
        <v>#DIV/0!</v>
      </c>
      <c r="M12" s="30" t="e">
        <f t="shared" si="3"/>
        <v>#DIV/0!</v>
      </c>
      <c r="N12" s="31"/>
      <c r="O12" s="32" t="e">
        <f t="shared" si="4"/>
        <v>#DIV/0!</v>
      </c>
      <c r="P12" s="33" t="e">
        <f t="shared" si="5"/>
        <v>#DIV/0!</v>
      </c>
      <c r="Q12" s="34" t="e">
        <f t="shared" si="6"/>
        <v>#DIV/0!</v>
      </c>
      <c r="R12" s="63" t="e">
        <f t="shared" si="7"/>
        <v>#DIV/0!</v>
      </c>
      <c r="S12" s="60" t="e">
        <f t="shared" si="8"/>
        <v>#DIV/0!</v>
      </c>
      <c r="T12" s="35" t="e">
        <f t="shared" si="9"/>
        <v>#DIV/0!</v>
      </c>
      <c r="U12" s="36" t="e">
        <f t="shared" si="10"/>
        <v>#DIV/0!</v>
      </c>
      <c r="V12" s="37">
        <f t="shared" si="11"/>
        <v>0</v>
      </c>
      <c r="W12" s="63">
        <f t="shared" si="12"/>
        <v>0</v>
      </c>
      <c r="X12" s="64" t="e">
        <f t="shared" si="13"/>
        <v>#DIV/0!</v>
      </c>
      <c r="Y12" s="38"/>
      <c r="Z12" s="39" t="e">
        <f t="shared" si="14"/>
        <v>#DIV/0!</v>
      </c>
      <c r="AA12" s="103"/>
      <c r="AB12" s="40" t="e">
        <f t="shared" si="15"/>
        <v>#DIV/0!</v>
      </c>
      <c r="AC12" s="104"/>
      <c r="AD12" s="40" t="e">
        <f t="shared" si="16"/>
        <v>#DIV/0!</v>
      </c>
      <c r="AE12" s="65" t="e">
        <f t="shared" si="17"/>
        <v>#DIV/0!</v>
      </c>
      <c r="AF12" s="41" t="e">
        <f t="shared" si="18"/>
        <v>#DIV/0!</v>
      </c>
      <c r="AG12" s="1" t="e">
        <f t="shared" si="19"/>
        <v>#DIV/0!</v>
      </c>
      <c r="AH12" s="65" t="e">
        <f t="shared" si="20"/>
        <v>#DIV/0!</v>
      </c>
      <c r="AI12" s="2"/>
      <c r="AJ12" s="3" t="e">
        <f t="shared" si="21"/>
        <v>#DIV/0!</v>
      </c>
      <c r="AK12" s="66" t="e">
        <f t="shared" si="22"/>
        <v>#DIV/0!</v>
      </c>
      <c r="AL12" s="1" t="e">
        <f t="shared" si="23"/>
        <v>#DIV/0!</v>
      </c>
      <c r="AM12" s="66" t="e">
        <f t="shared" si="24"/>
        <v>#DIV/0!</v>
      </c>
      <c r="AN12" s="4"/>
      <c r="AO12" s="67" t="e">
        <f t="shared" si="25"/>
        <v>#DIV/0!</v>
      </c>
      <c r="AP12" s="42"/>
      <c r="AQ12" s="105"/>
      <c r="AR12" s="6">
        <f t="shared" si="26"/>
        <v>0</v>
      </c>
      <c r="AS12" s="7" t="e">
        <f t="shared" si="27"/>
        <v>#DIV/0!</v>
      </c>
      <c r="AT12" s="55" t="e">
        <f t="shared" si="28"/>
        <v>#DIV/0!</v>
      </c>
      <c r="AU12" s="43"/>
      <c r="AV12" s="8"/>
      <c r="AW12" s="44"/>
      <c r="AX12" s="9"/>
      <c r="AY12" s="10">
        <f t="shared" si="29"/>
        <v>0</v>
      </c>
      <c r="AZ12" s="54" t="e">
        <f t="shared" si="30"/>
        <v>#DIV/0!</v>
      </c>
      <c r="BA12" s="17" t="e">
        <f t="shared" si="31"/>
        <v>#DIV/0!</v>
      </c>
      <c r="BB12" s="45"/>
      <c r="BC12" s="10"/>
      <c r="BD12" s="46">
        <f t="shared" si="32"/>
        <v>1</v>
      </c>
      <c r="BE12" s="106"/>
      <c r="BF12" s="107"/>
      <c r="BG12" s="13">
        <f t="shared" si="33"/>
        <v>0</v>
      </c>
      <c r="BH12" s="68" t="e">
        <f t="shared" si="34"/>
        <v>#DIV/0!</v>
      </c>
      <c r="BI12" s="14"/>
      <c r="BJ12" s="12"/>
      <c r="BK12" s="15">
        <f t="shared" si="35"/>
        <v>0</v>
      </c>
    </row>
    <row r="13" spans="1:64" ht="35.1" customHeight="1" x14ac:dyDescent="0.25">
      <c r="A13" s="48"/>
      <c r="B13" s="49"/>
      <c r="C13" s="50"/>
      <c r="D13" s="51"/>
      <c r="E13" s="50"/>
      <c r="F13" s="50"/>
      <c r="G13" s="52"/>
      <c r="H13" s="53"/>
      <c r="I13" s="27" t="e">
        <f t="shared" si="0"/>
        <v>#DIV/0!</v>
      </c>
      <c r="J13" s="28" t="e">
        <f t="shared" si="1"/>
        <v>#DIV/0!</v>
      </c>
      <c r="K13" s="29"/>
      <c r="L13" s="27" t="e">
        <f t="shared" si="2"/>
        <v>#DIV/0!</v>
      </c>
      <c r="M13" s="30" t="e">
        <f t="shared" si="3"/>
        <v>#DIV/0!</v>
      </c>
      <c r="N13" s="31"/>
      <c r="O13" s="32" t="e">
        <f t="shared" si="4"/>
        <v>#DIV/0!</v>
      </c>
      <c r="P13" s="33" t="e">
        <f t="shared" si="5"/>
        <v>#DIV/0!</v>
      </c>
      <c r="Q13" s="34" t="e">
        <f t="shared" si="6"/>
        <v>#DIV/0!</v>
      </c>
      <c r="R13" s="63" t="e">
        <f t="shared" si="7"/>
        <v>#DIV/0!</v>
      </c>
      <c r="S13" s="60" t="e">
        <f t="shared" si="8"/>
        <v>#DIV/0!</v>
      </c>
      <c r="T13" s="35" t="e">
        <f t="shared" si="9"/>
        <v>#DIV/0!</v>
      </c>
      <c r="U13" s="36" t="e">
        <f t="shared" si="10"/>
        <v>#DIV/0!</v>
      </c>
      <c r="V13" s="37">
        <f t="shared" si="11"/>
        <v>0</v>
      </c>
      <c r="W13" s="63">
        <f t="shared" si="12"/>
        <v>0</v>
      </c>
      <c r="X13" s="64" t="e">
        <f t="shared" si="13"/>
        <v>#DIV/0!</v>
      </c>
      <c r="Y13" s="38"/>
      <c r="Z13" s="39" t="e">
        <f t="shared" si="14"/>
        <v>#DIV/0!</v>
      </c>
      <c r="AA13" s="103"/>
      <c r="AB13" s="40" t="e">
        <f t="shared" si="15"/>
        <v>#DIV/0!</v>
      </c>
      <c r="AC13" s="104"/>
      <c r="AD13" s="40" t="e">
        <f t="shared" si="16"/>
        <v>#DIV/0!</v>
      </c>
      <c r="AE13" s="65" t="e">
        <f t="shared" si="17"/>
        <v>#DIV/0!</v>
      </c>
      <c r="AF13" s="41" t="e">
        <f t="shared" si="18"/>
        <v>#DIV/0!</v>
      </c>
      <c r="AG13" s="1" t="e">
        <f t="shared" si="19"/>
        <v>#DIV/0!</v>
      </c>
      <c r="AH13" s="65" t="e">
        <f t="shared" si="20"/>
        <v>#DIV/0!</v>
      </c>
      <c r="AI13" s="2"/>
      <c r="AJ13" s="3" t="e">
        <f t="shared" si="21"/>
        <v>#DIV/0!</v>
      </c>
      <c r="AK13" s="66" t="e">
        <f t="shared" si="22"/>
        <v>#DIV/0!</v>
      </c>
      <c r="AL13" s="1" t="e">
        <f t="shared" si="23"/>
        <v>#DIV/0!</v>
      </c>
      <c r="AM13" s="66" t="e">
        <f t="shared" si="24"/>
        <v>#DIV/0!</v>
      </c>
      <c r="AN13" s="4"/>
      <c r="AO13" s="67" t="e">
        <f t="shared" si="25"/>
        <v>#DIV/0!</v>
      </c>
      <c r="AP13" s="42"/>
      <c r="AQ13" s="105"/>
      <c r="AR13" s="6">
        <f t="shared" si="26"/>
        <v>0</v>
      </c>
      <c r="AS13" s="7" t="e">
        <f t="shared" si="27"/>
        <v>#DIV/0!</v>
      </c>
      <c r="AT13" s="55" t="e">
        <f t="shared" si="28"/>
        <v>#DIV/0!</v>
      </c>
      <c r="AU13" s="43"/>
      <c r="AV13" s="8"/>
      <c r="AW13" s="44"/>
      <c r="AX13" s="9"/>
      <c r="AY13" s="10">
        <f t="shared" si="29"/>
        <v>0</v>
      </c>
      <c r="AZ13" s="54" t="e">
        <f t="shared" si="30"/>
        <v>#DIV/0!</v>
      </c>
      <c r="BA13" s="17" t="e">
        <f t="shared" si="31"/>
        <v>#DIV/0!</v>
      </c>
      <c r="BB13" s="45"/>
      <c r="BC13" s="10"/>
      <c r="BD13" s="46">
        <f t="shared" si="32"/>
        <v>1</v>
      </c>
      <c r="BE13" s="106"/>
      <c r="BF13" s="107"/>
      <c r="BG13" s="13">
        <f t="shared" si="33"/>
        <v>0</v>
      </c>
      <c r="BH13" s="68" t="e">
        <f t="shared" si="34"/>
        <v>#DIV/0!</v>
      </c>
      <c r="BI13" s="14"/>
      <c r="BJ13" s="12"/>
      <c r="BK13" s="15">
        <f t="shared" si="35"/>
        <v>0</v>
      </c>
    </row>
    <row r="14" spans="1:64" ht="35.1" customHeight="1" x14ac:dyDescent="0.25">
      <c r="A14" s="48"/>
      <c r="B14" s="49"/>
      <c r="C14" s="50"/>
      <c r="D14" s="51"/>
      <c r="E14" s="50"/>
      <c r="F14" s="50"/>
      <c r="G14" s="52"/>
      <c r="H14" s="53"/>
      <c r="I14" s="27" t="e">
        <f t="shared" si="0"/>
        <v>#DIV/0!</v>
      </c>
      <c r="J14" s="28" t="e">
        <f t="shared" si="1"/>
        <v>#DIV/0!</v>
      </c>
      <c r="K14" s="29"/>
      <c r="L14" s="27" t="e">
        <f t="shared" si="2"/>
        <v>#DIV/0!</v>
      </c>
      <c r="M14" s="30" t="e">
        <f t="shared" si="3"/>
        <v>#DIV/0!</v>
      </c>
      <c r="N14" s="31"/>
      <c r="O14" s="32" t="e">
        <f t="shared" si="4"/>
        <v>#DIV/0!</v>
      </c>
      <c r="P14" s="33" t="e">
        <f t="shared" si="5"/>
        <v>#DIV/0!</v>
      </c>
      <c r="Q14" s="34" t="e">
        <f t="shared" si="6"/>
        <v>#DIV/0!</v>
      </c>
      <c r="R14" s="63" t="e">
        <f t="shared" si="7"/>
        <v>#DIV/0!</v>
      </c>
      <c r="S14" s="60" t="e">
        <f t="shared" si="8"/>
        <v>#DIV/0!</v>
      </c>
      <c r="T14" s="35" t="e">
        <f t="shared" si="9"/>
        <v>#DIV/0!</v>
      </c>
      <c r="U14" s="36" t="e">
        <f t="shared" si="10"/>
        <v>#DIV/0!</v>
      </c>
      <c r="V14" s="37">
        <f t="shared" si="11"/>
        <v>0</v>
      </c>
      <c r="W14" s="63">
        <f t="shared" si="12"/>
        <v>0</v>
      </c>
      <c r="X14" s="64" t="e">
        <f t="shared" si="13"/>
        <v>#DIV/0!</v>
      </c>
      <c r="Y14" s="38"/>
      <c r="Z14" s="39" t="e">
        <f t="shared" si="14"/>
        <v>#DIV/0!</v>
      </c>
      <c r="AA14" s="103"/>
      <c r="AB14" s="40" t="e">
        <f t="shared" si="15"/>
        <v>#DIV/0!</v>
      </c>
      <c r="AC14" s="104"/>
      <c r="AD14" s="40" t="e">
        <f t="shared" si="16"/>
        <v>#DIV/0!</v>
      </c>
      <c r="AE14" s="65" t="e">
        <f t="shared" si="17"/>
        <v>#DIV/0!</v>
      </c>
      <c r="AF14" s="41" t="e">
        <f t="shared" si="18"/>
        <v>#DIV/0!</v>
      </c>
      <c r="AG14" s="1" t="e">
        <f t="shared" si="19"/>
        <v>#DIV/0!</v>
      </c>
      <c r="AH14" s="65" t="e">
        <f t="shared" si="20"/>
        <v>#DIV/0!</v>
      </c>
      <c r="AI14" s="2"/>
      <c r="AJ14" s="3" t="e">
        <f t="shared" si="21"/>
        <v>#DIV/0!</v>
      </c>
      <c r="AK14" s="66" t="e">
        <f t="shared" si="22"/>
        <v>#DIV/0!</v>
      </c>
      <c r="AL14" s="1" t="e">
        <f t="shared" si="23"/>
        <v>#DIV/0!</v>
      </c>
      <c r="AM14" s="66" t="e">
        <f t="shared" si="24"/>
        <v>#DIV/0!</v>
      </c>
      <c r="AN14" s="4"/>
      <c r="AO14" s="67" t="e">
        <f t="shared" si="25"/>
        <v>#DIV/0!</v>
      </c>
      <c r="AP14" s="42"/>
      <c r="AQ14" s="105"/>
      <c r="AR14" s="6">
        <f t="shared" si="26"/>
        <v>0</v>
      </c>
      <c r="AS14" s="7" t="e">
        <f t="shared" si="27"/>
        <v>#DIV/0!</v>
      </c>
      <c r="AT14" s="55" t="e">
        <f t="shared" si="28"/>
        <v>#DIV/0!</v>
      </c>
      <c r="AU14" s="43"/>
      <c r="AV14" s="8"/>
      <c r="AW14" s="44"/>
      <c r="AX14" s="9"/>
      <c r="AY14" s="10">
        <f t="shared" si="29"/>
        <v>0</v>
      </c>
      <c r="AZ14" s="54" t="e">
        <f t="shared" si="30"/>
        <v>#DIV/0!</v>
      </c>
      <c r="BA14" s="17" t="e">
        <f t="shared" si="31"/>
        <v>#DIV/0!</v>
      </c>
      <c r="BB14" s="45"/>
      <c r="BC14" s="10"/>
      <c r="BD14" s="46">
        <f t="shared" si="32"/>
        <v>1</v>
      </c>
      <c r="BE14" s="106"/>
      <c r="BF14" s="107"/>
      <c r="BG14" s="13">
        <f t="shared" si="33"/>
        <v>0</v>
      </c>
      <c r="BH14" s="68" t="e">
        <f t="shared" si="34"/>
        <v>#DIV/0!</v>
      </c>
      <c r="BI14" s="14"/>
      <c r="BJ14" s="12"/>
      <c r="BK14" s="15">
        <f t="shared" si="35"/>
        <v>0</v>
      </c>
    </row>
    <row r="15" spans="1:64" ht="35.1" customHeight="1" x14ac:dyDescent="0.25">
      <c r="A15" s="48"/>
      <c r="B15" s="49"/>
      <c r="C15" s="50"/>
      <c r="D15" s="51"/>
      <c r="E15" s="50"/>
      <c r="F15" s="50"/>
      <c r="G15" s="52"/>
      <c r="H15" s="53"/>
      <c r="I15" s="27" t="e">
        <f t="shared" si="0"/>
        <v>#DIV/0!</v>
      </c>
      <c r="J15" s="28" t="e">
        <f t="shared" si="1"/>
        <v>#DIV/0!</v>
      </c>
      <c r="K15" s="29"/>
      <c r="L15" s="27" t="e">
        <f t="shared" si="2"/>
        <v>#DIV/0!</v>
      </c>
      <c r="M15" s="30" t="e">
        <f t="shared" si="3"/>
        <v>#DIV/0!</v>
      </c>
      <c r="N15" s="31"/>
      <c r="O15" s="32" t="e">
        <f t="shared" si="4"/>
        <v>#DIV/0!</v>
      </c>
      <c r="P15" s="33" t="e">
        <f t="shared" si="5"/>
        <v>#DIV/0!</v>
      </c>
      <c r="Q15" s="34" t="e">
        <f t="shared" si="6"/>
        <v>#DIV/0!</v>
      </c>
      <c r="R15" s="63" t="e">
        <f t="shared" si="7"/>
        <v>#DIV/0!</v>
      </c>
      <c r="S15" s="60" t="e">
        <f t="shared" si="8"/>
        <v>#DIV/0!</v>
      </c>
      <c r="T15" s="35" t="e">
        <f t="shared" si="9"/>
        <v>#DIV/0!</v>
      </c>
      <c r="U15" s="36" t="e">
        <f t="shared" si="10"/>
        <v>#DIV/0!</v>
      </c>
      <c r="V15" s="37">
        <f t="shared" si="11"/>
        <v>0</v>
      </c>
      <c r="W15" s="63">
        <f t="shared" si="12"/>
        <v>0</v>
      </c>
      <c r="X15" s="64" t="e">
        <f t="shared" si="13"/>
        <v>#DIV/0!</v>
      </c>
      <c r="Y15" s="38"/>
      <c r="Z15" s="39" t="e">
        <f t="shared" si="14"/>
        <v>#DIV/0!</v>
      </c>
      <c r="AA15" s="103"/>
      <c r="AB15" s="40" t="e">
        <f t="shared" si="15"/>
        <v>#DIV/0!</v>
      </c>
      <c r="AC15" s="104"/>
      <c r="AD15" s="40" t="e">
        <f t="shared" si="16"/>
        <v>#DIV/0!</v>
      </c>
      <c r="AE15" s="65" t="e">
        <f t="shared" si="17"/>
        <v>#DIV/0!</v>
      </c>
      <c r="AF15" s="41" t="e">
        <f t="shared" si="18"/>
        <v>#DIV/0!</v>
      </c>
      <c r="AG15" s="1" t="e">
        <f t="shared" si="19"/>
        <v>#DIV/0!</v>
      </c>
      <c r="AH15" s="65" t="e">
        <f t="shared" si="20"/>
        <v>#DIV/0!</v>
      </c>
      <c r="AI15" s="2"/>
      <c r="AJ15" s="3" t="e">
        <f t="shared" si="21"/>
        <v>#DIV/0!</v>
      </c>
      <c r="AK15" s="66" t="e">
        <f t="shared" si="22"/>
        <v>#DIV/0!</v>
      </c>
      <c r="AL15" s="1" t="e">
        <f t="shared" si="23"/>
        <v>#DIV/0!</v>
      </c>
      <c r="AM15" s="66" t="e">
        <f t="shared" si="24"/>
        <v>#DIV/0!</v>
      </c>
      <c r="AN15" s="4"/>
      <c r="AO15" s="67" t="e">
        <f t="shared" si="25"/>
        <v>#DIV/0!</v>
      </c>
      <c r="AP15" s="42"/>
      <c r="AQ15" s="105"/>
      <c r="AR15" s="6">
        <f t="shared" si="26"/>
        <v>0</v>
      </c>
      <c r="AS15" s="7" t="e">
        <f t="shared" si="27"/>
        <v>#DIV/0!</v>
      </c>
      <c r="AT15" s="55" t="e">
        <f t="shared" si="28"/>
        <v>#DIV/0!</v>
      </c>
      <c r="AU15" s="43"/>
      <c r="AV15" s="8"/>
      <c r="AW15" s="44"/>
      <c r="AX15" s="9"/>
      <c r="AY15" s="10">
        <f t="shared" si="29"/>
        <v>0</v>
      </c>
      <c r="AZ15" s="54" t="e">
        <f t="shared" si="30"/>
        <v>#DIV/0!</v>
      </c>
      <c r="BA15" s="17" t="e">
        <f t="shared" si="31"/>
        <v>#DIV/0!</v>
      </c>
      <c r="BB15" s="45"/>
      <c r="BC15" s="10"/>
      <c r="BD15" s="46">
        <f t="shared" si="32"/>
        <v>1</v>
      </c>
      <c r="BE15" s="106"/>
      <c r="BF15" s="107"/>
      <c r="BG15" s="13">
        <f t="shared" si="33"/>
        <v>0</v>
      </c>
      <c r="BH15" s="68" t="e">
        <f t="shared" si="34"/>
        <v>#DIV/0!</v>
      </c>
      <c r="BI15" s="14"/>
      <c r="BJ15" s="12"/>
      <c r="BK15" s="15">
        <f t="shared" si="35"/>
        <v>0</v>
      </c>
    </row>
    <row r="16" spans="1:64" ht="35.1" customHeight="1" x14ac:dyDescent="0.25">
      <c r="A16" s="48"/>
      <c r="B16" s="49"/>
      <c r="C16" s="50"/>
      <c r="D16" s="51"/>
      <c r="E16" s="50"/>
      <c r="F16" s="50"/>
      <c r="G16" s="52"/>
      <c r="H16" s="53"/>
      <c r="I16" s="27" t="e">
        <f t="shared" si="0"/>
        <v>#DIV/0!</v>
      </c>
      <c r="J16" s="28" t="e">
        <f t="shared" si="1"/>
        <v>#DIV/0!</v>
      </c>
      <c r="K16" s="29"/>
      <c r="L16" s="27" t="e">
        <f t="shared" si="2"/>
        <v>#DIV/0!</v>
      </c>
      <c r="M16" s="30" t="e">
        <f t="shared" si="3"/>
        <v>#DIV/0!</v>
      </c>
      <c r="N16" s="31"/>
      <c r="O16" s="32" t="e">
        <f t="shared" si="4"/>
        <v>#DIV/0!</v>
      </c>
      <c r="P16" s="33" t="e">
        <f t="shared" si="5"/>
        <v>#DIV/0!</v>
      </c>
      <c r="Q16" s="34" t="e">
        <f t="shared" si="6"/>
        <v>#DIV/0!</v>
      </c>
      <c r="R16" s="63" t="e">
        <f t="shared" si="7"/>
        <v>#DIV/0!</v>
      </c>
      <c r="S16" s="60" t="e">
        <f t="shared" si="8"/>
        <v>#DIV/0!</v>
      </c>
      <c r="T16" s="35" t="e">
        <f t="shared" si="9"/>
        <v>#DIV/0!</v>
      </c>
      <c r="U16" s="36" t="e">
        <f t="shared" si="10"/>
        <v>#DIV/0!</v>
      </c>
      <c r="V16" s="37">
        <f t="shared" si="11"/>
        <v>0</v>
      </c>
      <c r="W16" s="63">
        <f t="shared" si="12"/>
        <v>0</v>
      </c>
      <c r="X16" s="64" t="e">
        <f t="shared" si="13"/>
        <v>#DIV/0!</v>
      </c>
      <c r="Y16" s="38"/>
      <c r="Z16" s="39" t="e">
        <f t="shared" si="14"/>
        <v>#DIV/0!</v>
      </c>
      <c r="AA16" s="103"/>
      <c r="AB16" s="40" t="e">
        <f t="shared" si="15"/>
        <v>#DIV/0!</v>
      </c>
      <c r="AC16" s="104"/>
      <c r="AD16" s="40" t="e">
        <f t="shared" si="16"/>
        <v>#DIV/0!</v>
      </c>
      <c r="AE16" s="65" t="e">
        <f t="shared" si="17"/>
        <v>#DIV/0!</v>
      </c>
      <c r="AF16" s="41" t="e">
        <f t="shared" si="18"/>
        <v>#DIV/0!</v>
      </c>
      <c r="AG16" s="1" t="e">
        <f t="shared" si="19"/>
        <v>#DIV/0!</v>
      </c>
      <c r="AH16" s="65" t="e">
        <f t="shared" si="20"/>
        <v>#DIV/0!</v>
      </c>
      <c r="AI16" s="2"/>
      <c r="AJ16" s="3" t="e">
        <f t="shared" si="21"/>
        <v>#DIV/0!</v>
      </c>
      <c r="AK16" s="66" t="e">
        <f t="shared" si="22"/>
        <v>#DIV/0!</v>
      </c>
      <c r="AL16" s="1" t="e">
        <f t="shared" si="23"/>
        <v>#DIV/0!</v>
      </c>
      <c r="AM16" s="66" t="e">
        <f t="shared" si="24"/>
        <v>#DIV/0!</v>
      </c>
      <c r="AN16" s="4"/>
      <c r="AO16" s="67" t="e">
        <f t="shared" si="25"/>
        <v>#DIV/0!</v>
      </c>
      <c r="AP16" s="42"/>
      <c r="AQ16" s="105"/>
      <c r="AR16" s="6">
        <f t="shared" si="26"/>
        <v>0</v>
      </c>
      <c r="AS16" s="7" t="e">
        <f t="shared" si="27"/>
        <v>#DIV/0!</v>
      </c>
      <c r="AT16" s="55" t="e">
        <f t="shared" si="28"/>
        <v>#DIV/0!</v>
      </c>
      <c r="AU16" s="43"/>
      <c r="AV16" s="8"/>
      <c r="AW16" s="44"/>
      <c r="AX16" s="9"/>
      <c r="AY16" s="10">
        <f t="shared" si="29"/>
        <v>0</v>
      </c>
      <c r="AZ16" s="54" t="e">
        <f t="shared" si="30"/>
        <v>#DIV/0!</v>
      </c>
      <c r="BA16" s="17" t="e">
        <f t="shared" si="31"/>
        <v>#DIV/0!</v>
      </c>
      <c r="BB16" s="45"/>
      <c r="BC16" s="10"/>
      <c r="BD16" s="46">
        <f t="shared" si="32"/>
        <v>1</v>
      </c>
      <c r="BE16" s="106"/>
      <c r="BF16" s="107"/>
      <c r="BG16" s="13">
        <f t="shared" si="33"/>
        <v>0</v>
      </c>
      <c r="BH16" s="68" t="e">
        <f t="shared" si="34"/>
        <v>#DIV/0!</v>
      </c>
      <c r="BI16" s="14"/>
      <c r="BJ16" s="12"/>
      <c r="BK16" s="15">
        <f t="shared" si="35"/>
        <v>0</v>
      </c>
    </row>
    <row r="17" spans="1:63" ht="35.1" customHeight="1" x14ac:dyDescent="0.25">
      <c r="A17" s="48"/>
      <c r="B17" s="49"/>
      <c r="C17" s="50"/>
      <c r="D17" s="51"/>
      <c r="E17" s="50"/>
      <c r="F17" s="50"/>
      <c r="G17" s="52"/>
      <c r="H17" s="53"/>
      <c r="I17" s="27" t="e">
        <f t="shared" si="0"/>
        <v>#DIV/0!</v>
      </c>
      <c r="J17" s="28" t="e">
        <f t="shared" si="1"/>
        <v>#DIV/0!</v>
      </c>
      <c r="K17" s="29"/>
      <c r="L17" s="27" t="e">
        <f t="shared" si="2"/>
        <v>#DIV/0!</v>
      </c>
      <c r="M17" s="30" t="e">
        <f t="shared" si="3"/>
        <v>#DIV/0!</v>
      </c>
      <c r="N17" s="31"/>
      <c r="O17" s="32" t="e">
        <f t="shared" si="4"/>
        <v>#DIV/0!</v>
      </c>
      <c r="P17" s="33" t="e">
        <f t="shared" si="5"/>
        <v>#DIV/0!</v>
      </c>
      <c r="Q17" s="34" t="e">
        <f t="shared" si="6"/>
        <v>#DIV/0!</v>
      </c>
      <c r="R17" s="63" t="e">
        <f t="shared" si="7"/>
        <v>#DIV/0!</v>
      </c>
      <c r="S17" s="60" t="e">
        <f t="shared" si="8"/>
        <v>#DIV/0!</v>
      </c>
      <c r="T17" s="35" t="e">
        <f t="shared" si="9"/>
        <v>#DIV/0!</v>
      </c>
      <c r="U17" s="36" t="e">
        <f t="shared" si="10"/>
        <v>#DIV/0!</v>
      </c>
      <c r="V17" s="37">
        <f t="shared" si="11"/>
        <v>0</v>
      </c>
      <c r="W17" s="63">
        <f t="shared" si="12"/>
        <v>0</v>
      </c>
      <c r="X17" s="64" t="e">
        <f t="shared" si="13"/>
        <v>#DIV/0!</v>
      </c>
      <c r="Y17" s="38"/>
      <c r="Z17" s="39" t="e">
        <f t="shared" si="14"/>
        <v>#DIV/0!</v>
      </c>
      <c r="AA17" s="103"/>
      <c r="AB17" s="40" t="e">
        <f t="shared" si="15"/>
        <v>#DIV/0!</v>
      </c>
      <c r="AC17" s="104"/>
      <c r="AD17" s="40" t="e">
        <f t="shared" si="16"/>
        <v>#DIV/0!</v>
      </c>
      <c r="AE17" s="65" t="e">
        <f t="shared" si="17"/>
        <v>#DIV/0!</v>
      </c>
      <c r="AF17" s="41" t="e">
        <f t="shared" si="18"/>
        <v>#DIV/0!</v>
      </c>
      <c r="AG17" s="1" t="e">
        <f t="shared" si="19"/>
        <v>#DIV/0!</v>
      </c>
      <c r="AH17" s="65" t="e">
        <f t="shared" si="20"/>
        <v>#DIV/0!</v>
      </c>
      <c r="AI17" s="2"/>
      <c r="AJ17" s="3" t="e">
        <f t="shared" si="21"/>
        <v>#DIV/0!</v>
      </c>
      <c r="AK17" s="66" t="e">
        <f t="shared" si="22"/>
        <v>#DIV/0!</v>
      </c>
      <c r="AL17" s="1" t="e">
        <f t="shared" si="23"/>
        <v>#DIV/0!</v>
      </c>
      <c r="AM17" s="66" t="e">
        <f t="shared" si="24"/>
        <v>#DIV/0!</v>
      </c>
      <c r="AN17" s="4"/>
      <c r="AO17" s="67" t="e">
        <f t="shared" si="25"/>
        <v>#DIV/0!</v>
      </c>
      <c r="AP17" s="42"/>
      <c r="AQ17" s="105"/>
      <c r="AR17" s="6">
        <f t="shared" si="26"/>
        <v>0</v>
      </c>
      <c r="AS17" s="7" t="e">
        <f t="shared" si="27"/>
        <v>#DIV/0!</v>
      </c>
      <c r="AT17" s="55" t="e">
        <f t="shared" si="28"/>
        <v>#DIV/0!</v>
      </c>
      <c r="AU17" s="43"/>
      <c r="AV17" s="8"/>
      <c r="AW17" s="44"/>
      <c r="AX17" s="9"/>
      <c r="AY17" s="10">
        <f t="shared" si="29"/>
        <v>0</v>
      </c>
      <c r="AZ17" s="54" t="e">
        <f t="shared" si="30"/>
        <v>#DIV/0!</v>
      </c>
      <c r="BA17" s="17" t="e">
        <f t="shared" si="31"/>
        <v>#DIV/0!</v>
      </c>
      <c r="BB17" s="45"/>
      <c r="BC17" s="10"/>
      <c r="BD17" s="46">
        <f t="shared" si="32"/>
        <v>1</v>
      </c>
      <c r="BE17" s="106"/>
      <c r="BF17" s="107"/>
      <c r="BG17" s="13">
        <f t="shared" si="33"/>
        <v>0</v>
      </c>
      <c r="BH17" s="68" t="e">
        <f t="shared" si="34"/>
        <v>#DIV/0!</v>
      </c>
      <c r="BI17" s="14"/>
      <c r="BJ17" s="12"/>
      <c r="BK17" s="15">
        <f t="shared" si="35"/>
        <v>0</v>
      </c>
    </row>
    <row r="18" spans="1:63" ht="35.1" customHeight="1" x14ac:dyDescent="0.25">
      <c r="A18" s="48"/>
      <c r="B18" s="49"/>
      <c r="C18" s="50"/>
      <c r="D18" s="51"/>
      <c r="E18" s="50"/>
      <c r="F18" s="50"/>
      <c r="G18" s="52"/>
      <c r="H18" s="53"/>
      <c r="I18" s="27" t="e">
        <f t="shared" si="0"/>
        <v>#DIV/0!</v>
      </c>
      <c r="J18" s="28" t="e">
        <f t="shared" si="1"/>
        <v>#DIV/0!</v>
      </c>
      <c r="K18" s="29"/>
      <c r="L18" s="27" t="e">
        <f t="shared" si="2"/>
        <v>#DIV/0!</v>
      </c>
      <c r="M18" s="30" t="e">
        <f t="shared" si="3"/>
        <v>#DIV/0!</v>
      </c>
      <c r="N18" s="31"/>
      <c r="O18" s="32" t="e">
        <f t="shared" si="4"/>
        <v>#DIV/0!</v>
      </c>
      <c r="P18" s="33" t="e">
        <f t="shared" si="5"/>
        <v>#DIV/0!</v>
      </c>
      <c r="Q18" s="34" t="e">
        <f t="shared" si="6"/>
        <v>#DIV/0!</v>
      </c>
      <c r="R18" s="63" t="e">
        <f t="shared" si="7"/>
        <v>#DIV/0!</v>
      </c>
      <c r="S18" s="60" t="e">
        <f t="shared" si="8"/>
        <v>#DIV/0!</v>
      </c>
      <c r="T18" s="35" t="e">
        <f t="shared" si="9"/>
        <v>#DIV/0!</v>
      </c>
      <c r="U18" s="36" t="e">
        <f t="shared" si="10"/>
        <v>#DIV/0!</v>
      </c>
      <c r="V18" s="37">
        <f t="shared" si="11"/>
        <v>0</v>
      </c>
      <c r="W18" s="63">
        <f t="shared" si="12"/>
        <v>0</v>
      </c>
      <c r="X18" s="64" t="e">
        <f t="shared" si="13"/>
        <v>#DIV/0!</v>
      </c>
      <c r="Y18" s="38"/>
      <c r="Z18" s="39" t="e">
        <f t="shared" si="14"/>
        <v>#DIV/0!</v>
      </c>
      <c r="AA18" s="103"/>
      <c r="AB18" s="40" t="e">
        <f t="shared" si="15"/>
        <v>#DIV/0!</v>
      </c>
      <c r="AC18" s="104"/>
      <c r="AD18" s="40" t="e">
        <f t="shared" si="16"/>
        <v>#DIV/0!</v>
      </c>
      <c r="AE18" s="65" t="e">
        <f t="shared" si="17"/>
        <v>#DIV/0!</v>
      </c>
      <c r="AF18" s="41" t="e">
        <f t="shared" si="18"/>
        <v>#DIV/0!</v>
      </c>
      <c r="AG18" s="1" t="e">
        <f t="shared" si="19"/>
        <v>#DIV/0!</v>
      </c>
      <c r="AH18" s="65" t="e">
        <f t="shared" si="20"/>
        <v>#DIV/0!</v>
      </c>
      <c r="AI18" s="2"/>
      <c r="AJ18" s="3" t="e">
        <f t="shared" si="21"/>
        <v>#DIV/0!</v>
      </c>
      <c r="AK18" s="66" t="e">
        <f t="shared" si="22"/>
        <v>#DIV/0!</v>
      </c>
      <c r="AL18" s="1" t="e">
        <f t="shared" si="23"/>
        <v>#DIV/0!</v>
      </c>
      <c r="AM18" s="66" t="e">
        <f t="shared" si="24"/>
        <v>#DIV/0!</v>
      </c>
      <c r="AN18" s="4"/>
      <c r="AO18" s="67" t="e">
        <f t="shared" si="25"/>
        <v>#DIV/0!</v>
      </c>
      <c r="AP18" s="42"/>
      <c r="AQ18" s="105"/>
      <c r="AR18" s="6">
        <f t="shared" si="26"/>
        <v>0</v>
      </c>
      <c r="AS18" s="7" t="e">
        <f t="shared" si="27"/>
        <v>#DIV/0!</v>
      </c>
      <c r="AT18" s="55" t="e">
        <f t="shared" si="28"/>
        <v>#DIV/0!</v>
      </c>
      <c r="AU18" s="43"/>
      <c r="AV18" s="8"/>
      <c r="AW18" s="44"/>
      <c r="AX18" s="9"/>
      <c r="AY18" s="10">
        <f t="shared" si="29"/>
        <v>0</v>
      </c>
      <c r="AZ18" s="54" t="e">
        <f t="shared" si="30"/>
        <v>#DIV/0!</v>
      </c>
      <c r="BA18" s="17" t="e">
        <f t="shared" si="31"/>
        <v>#DIV/0!</v>
      </c>
      <c r="BB18" s="45"/>
      <c r="BC18" s="10"/>
      <c r="BD18" s="46">
        <f t="shared" si="32"/>
        <v>1</v>
      </c>
      <c r="BE18" s="106"/>
      <c r="BF18" s="107"/>
      <c r="BG18" s="13">
        <f t="shared" si="33"/>
        <v>0</v>
      </c>
      <c r="BH18" s="68" t="e">
        <f t="shared" si="34"/>
        <v>#DIV/0!</v>
      </c>
      <c r="BI18" s="14"/>
      <c r="BJ18" s="12"/>
      <c r="BK18" s="15">
        <f t="shared" si="35"/>
        <v>0</v>
      </c>
    </row>
    <row r="19" spans="1:63" ht="35.1" customHeight="1" x14ac:dyDescent="0.25">
      <c r="A19" s="48"/>
      <c r="B19" s="49"/>
      <c r="C19" s="50"/>
      <c r="D19" s="51"/>
      <c r="E19" s="50"/>
      <c r="F19" s="50"/>
      <c r="G19" s="52"/>
      <c r="H19" s="53"/>
      <c r="I19" s="27" t="e">
        <f t="shared" si="0"/>
        <v>#DIV/0!</v>
      </c>
      <c r="J19" s="28" t="e">
        <f t="shared" si="1"/>
        <v>#DIV/0!</v>
      </c>
      <c r="K19" s="29"/>
      <c r="L19" s="27" t="e">
        <f t="shared" si="2"/>
        <v>#DIV/0!</v>
      </c>
      <c r="M19" s="30" t="e">
        <f t="shared" si="3"/>
        <v>#DIV/0!</v>
      </c>
      <c r="N19" s="31"/>
      <c r="O19" s="32" t="e">
        <f t="shared" si="4"/>
        <v>#DIV/0!</v>
      </c>
      <c r="P19" s="33" t="e">
        <f t="shared" si="5"/>
        <v>#DIV/0!</v>
      </c>
      <c r="Q19" s="34" t="e">
        <f t="shared" si="6"/>
        <v>#DIV/0!</v>
      </c>
      <c r="R19" s="63" t="e">
        <f t="shared" si="7"/>
        <v>#DIV/0!</v>
      </c>
      <c r="S19" s="60" t="e">
        <f t="shared" si="8"/>
        <v>#DIV/0!</v>
      </c>
      <c r="T19" s="35" t="e">
        <f t="shared" si="9"/>
        <v>#DIV/0!</v>
      </c>
      <c r="U19" s="36" t="e">
        <f t="shared" si="10"/>
        <v>#DIV/0!</v>
      </c>
      <c r="V19" s="37">
        <f t="shared" si="11"/>
        <v>0</v>
      </c>
      <c r="W19" s="63">
        <f t="shared" si="12"/>
        <v>0</v>
      </c>
      <c r="X19" s="64" t="e">
        <f t="shared" si="13"/>
        <v>#DIV/0!</v>
      </c>
      <c r="Y19" s="38"/>
      <c r="Z19" s="39" t="e">
        <f t="shared" si="14"/>
        <v>#DIV/0!</v>
      </c>
      <c r="AA19" s="103"/>
      <c r="AB19" s="40" t="e">
        <f t="shared" si="15"/>
        <v>#DIV/0!</v>
      </c>
      <c r="AC19" s="104"/>
      <c r="AD19" s="40" t="e">
        <f t="shared" si="16"/>
        <v>#DIV/0!</v>
      </c>
      <c r="AE19" s="65" t="e">
        <f t="shared" si="17"/>
        <v>#DIV/0!</v>
      </c>
      <c r="AF19" s="41" t="e">
        <f t="shared" si="18"/>
        <v>#DIV/0!</v>
      </c>
      <c r="AG19" s="1" t="e">
        <f t="shared" si="19"/>
        <v>#DIV/0!</v>
      </c>
      <c r="AH19" s="65" t="e">
        <f t="shared" si="20"/>
        <v>#DIV/0!</v>
      </c>
      <c r="AI19" s="2"/>
      <c r="AJ19" s="3" t="e">
        <f t="shared" si="21"/>
        <v>#DIV/0!</v>
      </c>
      <c r="AK19" s="66" t="e">
        <f t="shared" si="22"/>
        <v>#DIV/0!</v>
      </c>
      <c r="AL19" s="1" t="e">
        <f t="shared" si="23"/>
        <v>#DIV/0!</v>
      </c>
      <c r="AM19" s="66" t="e">
        <f t="shared" si="24"/>
        <v>#DIV/0!</v>
      </c>
      <c r="AN19" s="4"/>
      <c r="AO19" s="67" t="e">
        <f t="shared" si="25"/>
        <v>#DIV/0!</v>
      </c>
      <c r="AP19" s="42"/>
      <c r="AQ19" s="105"/>
      <c r="AR19" s="6">
        <f t="shared" si="26"/>
        <v>0</v>
      </c>
      <c r="AS19" s="7" t="e">
        <f t="shared" si="27"/>
        <v>#DIV/0!</v>
      </c>
      <c r="AT19" s="55" t="e">
        <f t="shared" si="28"/>
        <v>#DIV/0!</v>
      </c>
      <c r="AU19" s="43"/>
      <c r="AV19" s="8"/>
      <c r="AW19" s="44"/>
      <c r="AX19" s="9"/>
      <c r="AY19" s="10">
        <f t="shared" si="29"/>
        <v>0</v>
      </c>
      <c r="AZ19" s="54" t="e">
        <f t="shared" si="30"/>
        <v>#DIV/0!</v>
      </c>
      <c r="BA19" s="17" t="e">
        <f t="shared" si="31"/>
        <v>#DIV/0!</v>
      </c>
      <c r="BB19" s="45"/>
      <c r="BC19" s="10"/>
      <c r="BD19" s="46">
        <f t="shared" si="32"/>
        <v>1</v>
      </c>
      <c r="BE19" s="106"/>
      <c r="BF19" s="107"/>
      <c r="BG19" s="13">
        <f t="shared" si="33"/>
        <v>0</v>
      </c>
      <c r="BH19" s="68" t="e">
        <f t="shared" si="34"/>
        <v>#DIV/0!</v>
      </c>
      <c r="BI19" s="14"/>
      <c r="BJ19" s="12"/>
      <c r="BK19" s="15">
        <f t="shared" si="35"/>
        <v>0</v>
      </c>
    </row>
    <row r="20" spans="1:63" ht="35.1" customHeight="1" x14ac:dyDescent="0.25">
      <c r="A20" s="48"/>
      <c r="B20" s="49"/>
      <c r="C20" s="50"/>
      <c r="D20" s="51"/>
      <c r="E20" s="50"/>
      <c r="F20" s="50"/>
      <c r="G20" s="52"/>
      <c r="H20" s="53"/>
      <c r="I20" s="27" t="e">
        <f t="shared" si="0"/>
        <v>#DIV/0!</v>
      </c>
      <c r="J20" s="28" t="e">
        <f t="shared" si="1"/>
        <v>#DIV/0!</v>
      </c>
      <c r="K20" s="29"/>
      <c r="L20" s="27" t="e">
        <f t="shared" si="2"/>
        <v>#DIV/0!</v>
      </c>
      <c r="M20" s="30" t="e">
        <f t="shared" si="3"/>
        <v>#DIV/0!</v>
      </c>
      <c r="N20" s="31"/>
      <c r="O20" s="32" t="e">
        <f t="shared" si="4"/>
        <v>#DIV/0!</v>
      </c>
      <c r="P20" s="33" t="e">
        <f t="shared" si="5"/>
        <v>#DIV/0!</v>
      </c>
      <c r="Q20" s="34" t="e">
        <f t="shared" si="6"/>
        <v>#DIV/0!</v>
      </c>
      <c r="R20" s="63" t="e">
        <f t="shared" si="7"/>
        <v>#DIV/0!</v>
      </c>
      <c r="S20" s="60" t="e">
        <f t="shared" si="8"/>
        <v>#DIV/0!</v>
      </c>
      <c r="T20" s="35" t="e">
        <f t="shared" si="9"/>
        <v>#DIV/0!</v>
      </c>
      <c r="U20" s="36" t="e">
        <f t="shared" si="10"/>
        <v>#DIV/0!</v>
      </c>
      <c r="V20" s="37">
        <f t="shared" si="11"/>
        <v>0</v>
      </c>
      <c r="W20" s="63">
        <f t="shared" si="12"/>
        <v>0</v>
      </c>
      <c r="X20" s="64" t="e">
        <f t="shared" si="13"/>
        <v>#DIV/0!</v>
      </c>
      <c r="Y20" s="38"/>
      <c r="Z20" s="39" t="e">
        <f t="shared" si="14"/>
        <v>#DIV/0!</v>
      </c>
      <c r="AA20" s="103"/>
      <c r="AB20" s="40" t="e">
        <f t="shared" si="15"/>
        <v>#DIV/0!</v>
      </c>
      <c r="AC20" s="104"/>
      <c r="AD20" s="40" t="e">
        <f t="shared" si="16"/>
        <v>#DIV/0!</v>
      </c>
      <c r="AE20" s="65" t="e">
        <f t="shared" si="17"/>
        <v>#DIV/0!</v>
      </c>
      <c r="AF20" s="41" t="e">
        <f t="shared" si="18"/>
        <v>#DIV/0!</v>
      </c>
      <c r="AG20" s="1" t="e">
        <f t="shared" si="19"/>
        <v>#DIV/0!</v>
      </c>
      <c r="AH20" s="65" t="e">
        <f t="shared" si="20"/>
        <v>#DIV/0!</v>
      </c>
      <c r="AI20" s="2"/>
      <c r="AJ20" s="3" t="e">
        <f t="shared" si="21"/>
        <v>#DIV/0!</v>
      </c>
      <c r="AK20" s="66" t="e">
        <f t="shared" si="22"/>
        <v>#DIV/0!</v>
      </c>
      <c r="AL20" s="1" t="e">
        <f t="shared" si="23"/>
        <v>#DIV/0!</v>
      </c>
      <c r="AM20" s="66" t="e">
        <f t="shared" si="24"/>
        <v>#DIV/0!</v>
      </c>
      <c r="AN20" s="4"/>
      <c r="AO20" s="67" t="e">
        <f t="shared" si="25"/>
        <v>#DIV/0!</v>
      </c>
      <c r="AP20" s="42"/>
      <c r="AQ20" s="105"/>
      <c r="AR20" s="6">
        <f t="shared" si="26"/>
        <v>0</v>
      </c>
      <c r="AS20" s="7" t="e">
        <f t="shared" si="27"/>
        <v>#DIV/0!</v>
      </c>
      <c r="AT20" s="55" t="e">
        <f t="shared" si="28"/>
        <v>#DIV/0!</v>
      </c>
      <c r="AU20" s="43"/>
      <c r="AV20" s="8"/>
      <c r="AW20" s="44"/>
      <c r="AX20" s="9"/>
      <c r="AY20" s="10">
        <f t="shared" si="29"/>
        <v>0</v>
      </c>
      <c r="AZ20" s="54" t="e">
        <f t="shared" si="30"/>
        <v>#DIV/0!</v>
      </c>
      <c r="BA20" s="17" t="e">
        <f t="shared" si="31"/>
        <v>#DIV/0!</v>
      </c>
      <c r="BB20" s="45"/>
      <c r="BC20" s="10"/>
      <c r="BD20" s="46">
        <f t="shared" si="32"/>
        <v>1</v>
      </c>
      <c r="BE20" s="106"/>
      <c r="BF20" s="107"/>
      <c r="BG20" s="13">
        <f t="shared" si="33"/>
        <v>0</v>
      </c>
      <c r="BH20" s="68" t="e">
        <f t="shared" si="34"/>
        <v>#DIV/0!</v>
      </c>
      <c r="BI20" s="14"/>
      <c r="BJ20" s="12"/>
      <c r="BK20" s="15">
        <f t="shared" si="35"/>
        <v>0</v>
      </c>
    </row>
    <row r="21" spans="1:63" ht="35.1" customHeight="1" x14ac:dyDescent="0.25">
      <c r="A21" s="48"/>
      <c r="B21" s="49"/>
      <c r="C21" s="50"/>
      <c r="D21" s="51"/>
      <c r="E21" s="50"/>
      <c r="F21" s="50"/>
      <c r="G21" s="52"/>
      <c r="H21" s="53"/>
      <c r="I21" s="27" t="e">
        <f t="shared" si="0"/>
        <v>#DIV/0!</v>
      </c>
      <c r="J21" s="28" t="e">
        <f t="shared" si="1"/>
        <v>#DIV/0!</v>
      </c>
      <c r="K21" s="29"/>
      <c r="L21" s="27" t="e">
        <f t="shared" si="2"/>
        <v>#DIV/0!</v>
      </c>
      <c r="M21" s="30" t="e">
        <f t="shared" si="3"/>
        <v>#DIV/0!</v>
      </c>
      <c r="N21" s="31"/>
      <c r="O21" s="32" t="e">
        <f t="shared" si="4"/>
        <v>#DIV/0!</v>
      </c>
      <c r="P21" s="33" t="e">
        <f t="shared" si="5"/>
        <v>#DIV/0!</v>
      </c>
      <c r="Q21" s="34" t="e">
        <f t="shared" si="6"/>
        <v>#DIV/0!</v>
      </c>
      <c r="R21" s="63" t="e">
        <f t="shared" si="7"/>
        <v>#DIV/0!</v>
      </c>
      <c r="S21" s="60" t="e">
        <f t="shared" si="8"/>
        <v>#DIV/0!</v>
      </c>
      <c r="T21" s="35" t="e">
        <f t="shared" si="9"/>
        <v>#DIV/0!</v>
      </c>
      <c r="U21" s="36" t="e">
        <f t="shared" si="10"/>
        <v>#DIV/0!</v>
      </c>
      <c r="V21" s="37">
        <f t="shared" si="11"/>
        <v>0</v>
      </c>
      <c r="W21" s="63">
        <f t="shared" si="12"/>
        <v>0</v>
      </c>
      <c r="X21" s="64" t="e">
        <f t="shared" si="13"/>
        <v>#DIV/0!</v>
      </c>
      <c r="Y21" s="38"/>
      <c r="Z21" s="39" t="e">
        <f t="shared" si="14"/>
        <v>#DIV/0!</v>
      </c>
      <c r="AA21" s="103"/>
      <c r="AB21" s="40" t="e">
        <f t="shared" si="15"/>
        <v>#DIV/0!</v>
      </c>
      <c r="AC21" s="104"/>
      <c r="AD21" s="40" t="e">
        <f t="shared" si="16"/>
        <v>#DIV/0!</v>
      </c>
      <c r="AE21" s="65" t="e">
        <f t="shared" si="17"/>
        <v>#DIV/0!</v>
      </c>
      <c r="AF21" s="41" t="e">
        <f t="shared" si="18"/>
        <v>#DIV/0!</v>
      </c>
      <c r="AG21" s="1" t="e">
        <f t="shared" si="19"/>
        <v>#DIV/0!</v>
      </c>
      <c r="AH21" s="65" t="e">
        <f t="shared" si="20"/>
        <v>#DIV/0!</v>
      </c>
      <c r="AI21" s="2"/>
      <c r="AJ21" s="3" t="e">
        <f t="shared" si="21"/>
        <v>#DIV/0!</v>
      </c>
      <c r="AK21" s="66" t="e">
        <f t="shared" si="22"/>
        <v>#DIV/0!</v>
      </c>
      <c r="AL21" s="1" t="e">
        <f t="shared" si="23"/>
        <v>#DIV/0!</v>
      </c>
      <c r="AM21" s="66" t="e">
        <f t="shared" si="24"/>
        <v>#DIV/0!</v>
      </c>
      <c r="AN21" s="4"/>
      <c r="AO21" s="67" t="e">
        <f t="shared" si="25"/>
        <v>#DIV/0!</v>
      </c>
      <c r="AP21" s="42"/>
      <c r="AQ21" s="105"/>
      <c r="AR21" s="6">
        <f t="shared" si="26"/>
        <v>0</v>
      </c>
      <c r="AS21" s="7" t="e">
        <f t="shared" si="27"/>
        <v>#DIV/0!</v>
      </c>
      <c r="AT21" s="55" t="e">
        <f t="shared" si="28"/>
        <v>#DIV/0!</v>
      </c>
      <c r="AU21" s="43"/>
      <c r="AV21" s="8"/>
      <c r="AW21" s="44"/>
      <c r="AX21" s="9"/>
      <c r="AY21" s="10">
        <f t="shared" si="29"/>
        <v>0</v>
      </c>
      <c r="AZ21" s="54" t="e">
        <f t="shared" si="30"/>
        <v>#DIV/0!</v>
      </c>
      <c r="BA21" s="17" t="e">
        <f t="shared" si="31"/>
        <v>#DIV/0!</v>
      </c>
      <c r="BB21" s="45"/>
      <c r="BC21" s="10"/>
      <c r="BD21" s="46">
        <f t="shared" si="32"/>
        <v>1</v>
      </c>
      <c r="BE21" s="106"/>
      <c r="BF21" s="107"/>
      <c r="BG21" s="13">
        <f t="shared" si="33"/>
        <v>0</v>
      </c>
      <c r="BH21" s="68" t="e">
        <f t="shared" si="34"/>
        <v>#DIV/0!</v>
      </c>
      <c r="BI21" s="14"/>
      <c r="BJ21" s="12"/>
      <c r="BK21" s="15">
        <f t="shared" si="35"/>
        <v>0</v>
      </c>
    </row>
    <row r="22" spans="1:63" ht="35.1" customHeight="1" x14ac:dyDescent="0.25">
      <c r="A22" s="48"/>
      <c r="B22" s="49"/>
      <c r="C22" s="50"/>
      <c r="D22" s="51"/>
      <c r="E22" s="50"/>
      <c r="F22" s="50"/>
      <c r="G22" s="52"/>
      <c r="H22" s="53"/>
      <c r="I22" s="27" t="e">
        <f t="shared" si="0"/>
        <v>#DIV/0!</v>
      </c>
      <c r="J22" s="28" t="e">
        <f t="shared" si="1"/>
        <v>#DIV/0!</v>
      </c>
      <c r="K22" s="29"/>
      <c r="L22" s="27" t="e">
        <f t="shared" si="2"/>
        <v>#DIV/0!</v>
      </c>
      <c r="M22" s="30" t="e">
        <f t="shared" si="3"/>
        <v>#DIV/0!</v>
      </c>
      <c r="N22" s="31"/>
      <c r="O22" s="32" t="e">
        <f t="shared" si="4"/>
        <v>#DIV/0!</v>
      </c>
      <c r="P22" s="33" t="e">
        <f t="shared" si="5"/>
        <v>#DIV/0!</v>
      </c>
      <c r="Q22" s="34" t="e">
        <f t="shared" si="6"/>
        <v>#DIV/0!</v>
      </c>
      <c r="R22" s="63" t="e">
        <f t="shared" si="7"/>
        <v>#DIV/0!</v>
      </c>
      <c r="S22" s="60" t="e">
        <f t="shared" si="8"/>
        <v>#DIV/0!</v>
      </c>
      <c r="T22" s="35" t="e">
        <f t="shared" si="9"/>
        <v>#DIV/0!</v>
      </c>
      <c r="U22" s="36" t="e">
        <f t="shared" si="10"/>
        <v>#DIV/0!</v>
      </c>
      <c r="V22" s="37">
        <f t="shared" si="11"/>
        <v>0</v>
      </c>
      <c r="W22" s="63">
        <f t="shared" si="12"/>
        <v>0</v>
      </c>
      <c r="X22" s="64" t="e">
        <f t="shared" si="13"/>
        <v>#DIV/0!</v>
      </c>
      <c r="Y22" s="38"/>
      <c r="Z22" s="39" t="e">
        <f t="shared" si="14"/>
        <v>#DIV/0!</v>
      </c>
      <c r="AA22" s="103"/>
      <c r="AB22" s="40" t="e">
        <f t="shared" si="15"/>
        <v>#DIV/0!</v>
      </c>
      <c r="AC22" s="104"/>
      <c r="AD22" s="40" t="e">
        <f t="shared" si="16"/>
        <v>#DIV/0!</v>
      </c>
      <c r="AE22" s="65" t="e">
        <f t="shared" si="17"/>
        <v>#DIV/0!</v>
      </c>
      <c r="AF22" s="41" t="e">
        <f t="shared" si="18"/>
        <v>#DIV/0!</v>
      </c>
      <c r="AG22" s="1" t="e">
        <f t="shared" si="19"/>
        <v>#DIV/0!</v>
      </c>
      <c r="AH22" s="65" t="e">
        <f t="shared" si="20"/>
        <v>#DIV/0!</v>
      </c>
      <c r="AI22" s="2"/>
      <c r="AJ22" s="3" t="e">
        <f t="shared" si="21"/>
        <v>#DIV/0!</v>
      </c>
      <c r="AK22" s="66" t="e">
        <f t="shared" si="22"/>
        <v>#DIV/0!</v>
      </c>
      <c r="AL22" s="1" t="e">
        <f t="shared" si="23"/>
        <v>#DIV/0!</v>
      </c>
      <c r="AM22" s="66" t="e">
        <f t="shared" si="24"/>
        <v>#DIV/0!</v>
      </c>
      <c r="AN22" s="4"/>
      <c r="AO22" s="67" t="e">
        <f t="shared" si="25"/>
        <v>#DIV/0!</v>
      </c>
      <c r="AP22" s="42"/>
      <c r="AQ22" s="105"/>
      <c r="AR22" s="6">
        <f t="shared" si="26"/>
        <v>0</v>
      </c>
      <c r="AS22" s="7" t="e">
        <f t="shared" si="27"/>
        <v>#DIV/0!</v>
      </c>
      <c r="AT22" s="55" t="e">
        <f t="shared" si="28"/>
        <v>#DIV/0!</v>
      </c>
      <c r="AU22" s="43"/>
      <c r="AV22" s="8"/>
      <c r="AW22" s="44"/>
      <c r="AX22" s="9"/>
      <c r="AY22" s="10">
        <f t="shared" si="29"/>
        <v>0</v>
      </c>
      <c r="AZ22" s="54" t="e">
        <f t="shared" si="30"/>
        <v>#DIV/0!</v>
      </c>
      <c r="BA22" s="17" t="e">
        <f t="shared" si="31"/>
        <v>#DIV/0!</v>
      </c>
      <c r="BB22" s="45"/>
      <c r="BC22" s="10"/>
      <c r="BD22" s="46">
        <f t="shared" si="32"/>
        <v>1</v>
      </c>
      <c r="BE22" s="106"/>
      <c r="BF22" s="107"/>
      <c r="BG22" s="13">
        <f t="shared" si="33"/>
        <v>0</v>
      </c>
      <c r="BH22" s="68" t="e">
        <f t="shared" si="34"/>
        <v>#DIV/0!</v>
      </c>
      <c r="BI22" s="14"/>
      <c r="BJ22" s="12"/>
      <c r="BK22" s="15">
        <f t="shared" si="35"/>
        <v>0</v>
      </c>
    </row>
    <row r="23" spans="1:63" ht="35.1" customHeight="1" x14ac:dyDescent="0.25">
      <c r="A23" s="48"/>
      <c r="B23" s="49"/>
      <c r="C23" s="50"/>
      <c r="D23" s="51"/>
      <c r="E23" s="50"/>
      <c r="F23" s="50"/>
      <c r="G23" s="52"/>
      <c r="H23" s="53"/>
      <c r="I23" s="27" t="e">
        <f t="shared" si="0"/>
        <v>#DIV/0!</v>
      </c>
      <c r="J23" s="28" t="e">
        <f t="shared" si="1"/>
        <v>#DIV/0!</v>
      </c>
      <c r="K23" s="29"/>
      <c r="L23" s="27" t="e">
        <f t="shared" si="2"/>
        <v>#DIV/0!</v>
      </c>
      <c r="M23" s="30" t="e">
        <f t="shared" si="3"/>
        <v>#DIV/0!</v>
      </c>
      <c r="N23" s="31"/>
      <c r="O23" s="32" t="e">
        <f t="shared" si="4"/>
        <v>#DIV/0!</v>
      </c>
      <c r="P23" s="33" t="e">
        <f t="shared" si="5"/>
        <v>#DIV/0!</v>
      </c>
      <c r="Q23" s="34" t="e">
        <f t="shared" si="6"/>
        <v>#DIV/0!</v>
      </c>
      <c r="R23" s="63" t="e">
        <f t="shared" si="7"/>
        <v>#DIV/0!</v>
      </c>
      <c r="S23" s="60" t="e">
        <f t="shared" si="8"/>
        <v>#DIV/0!</v>
      </c>
      <c r="T23" s="35" t="e">
        <f t="shared" si="9"/>
        <v>#DIV/0!</v>
      </c>
      <c r="U23" s="36" t="e">
        <f t="shared" si="10"/>
        <v>#DIV/0!</v>
      </c>
      <c r="V23" s="37">
        <f t="shared" si="11"/>
        <v>0</v>
      </c>
      <c r="W23" s="63">
        <f t="shared" si="12"/>
        <v>0</v>
      </c>
      <c r="X23" s="64" t="e">
        <f t="shared" si="13"/>
        <v>#DIV/0!</v>
      </c>
      <c r="Y23" s="38"/>
      <c r="Z23" s="39" t="e">
        <f t="shared" si="14"/>
        <v>#DIV/0!</v>
      </c>
      <c r="AA23" s="103"/>
      <c r="AB23" s="40" t="e">
        <f t="shared" si="15"/>
        <v>#DIV/0!</v>
      </c>
      <c r="AC23" s="104"/>
      <c r="AD23" s="40" t="e">
        <f t="shared" si="16"/>
        <v>#DIV/0!</v>
      </c>
      <c r="AE23" s="65" t="e">
        <f t="shared" si="17"/>
        <v>#DIV/0!</v>
      </c>
      <c r="AF23" s="41" t="e">
        <f t="shared" si="18"/>
        <v>#DIV/0!</v>
      </c>
      <c r="AG23" s="1" t="e">
        <f t="shared" si="19"/>
        <v>#DIV/0!</v>
      </c>
      <c r="AH23" s="65" t="e">
        <f t="shared" si="20"/>
        <v>#DIV/0!</v>
      </c>
      <c r="AI23" s="2"/>
      <c r="AJ23" s="3" t="e">
        <f t="shared" si="21"/>
        <v>#DIV/0!</v>
      </c>
      <c r="AK23" s="66" t="e">
        <f t="shared" si="22"/>
        <v>#DIV/0!</v>
      </c>
      <c r="AL23" s="1" t="e">
        <f t="shared" si="23"/>
        <v>#DIV/0!</v>
      </c>
      <c r="AM23" s="66" t="e">
        <f t="shared" si="24"/>
        <v>#DIV/0!</v>
      </c>
      <c r="AN23" s="4"/>
      <c r="AO23" s="67" t="e">
        <f t="shared" si="25"/>
        <v>#DIV/0!</v>
      </c>
      <c r="AP23" s="42"/>
      <c r="AQ23" s="105"/>
      <c r="AR23" s="6">
        <f t="shared" si="26"/>
        <v>0</v>
      </c>
      <c r="AS23" s="7" t="e">
        <f t="shared" si="27"/>
        <v>#DIV/0!</v>
      </c>
      <c r="AT23" s="55" t="e">
        <f t="shared" si="28"/>
        <v>#DIV/0!</v>
      </c>
      <c r="AU23" s="43"/>
      <c r="AV23" s="8"/>
      <c r="AW23" s="44"/>
      <c r="AX23" s="9"/>
      <c r="AY23" s="10">
        <f t="shared" si="29"/>
        <v>0</v>
      </c>
      <c r="AZ23" s="54" t="e">
        <f t="shared" si="30"/>
        <v>#DIV/0!</v>
      </c>
      <c r="BA23" s="17" t="e">
        <f t="shared" si="31"/>
        <v>#DIV/0!</v>
      </c>
      <c r="BB23" s="45"/>
      <c r="BC23" s="10"/>
      <c r="BD23" s="46">
        <f t="shared" si="32"/>
        <v>1</v>
      </c>
      <c r="BE23" s="106"/>
      <c r="BF23" s="107"/>
      <c r="BG23" s="13">
        <f t="shared" si="33"/>
        <v>0</v>
      </c>
      <c r="BH23" s="68" t="e">
        <f t="shared" si="34"/>
        <v>#DIV/0!</v>
      </c>
      <c r="BI23" s="14"/>
      <c r="BJ23" s="12"/>
      <c r="BK23" s="15">
        <f t="shared" si="35"/>
        <v>0</v>
      </c>
    </row>
    <row r="24" spans="1:63" ht="35.1" customHeight="1" x14ac:dyDescent="0.25">
      <c r="A24" s="48"/>
      <c r="B24" s="49"/>
      <c r="C24" s="50"/>
      <c r="D24" s="51"/>
      <c r="E24" s="50"/>
      <c r="F24" s="50"/>
      <c r="G24" s="52"/>
      <c r="H24" s="53"/>
      <c r="I24" s="27" t="e">
        <f t="shared" si="0"/>
        <v>#DIV/0!</v>
      </c>
      <c r="J24" s="28" t="e">
        <f t="shared" si="1"/>
        <v>#DIV/0!</v>
      </c>
      <c r="K24" s="29"/>
      <c r="L24" s="27" t="e">
        <f t="shared" si="2"/>
        <v>#DIV/0!</v>
      </c>
      <c r="M24" s="30" t="e">
        <f t="shared" si="3"/>
        <v>#DIV/0!</v>
      </c>
      <c r="N24" s="31"/>
      <c r="O24" s="32" t="e">
        <f t="shared" si="4"/>
        <v>#DIV/0!</v>
      </c>
      <c r="P24" s="33" t="e">
        <f t="shared" si="5"/>
        <v>#DIV/0!</v>
      </c>
      <c r="Q24" s="34" t="e">
        <f t="shared" si="6"/>
        <v>#DIV/0!</v>
      </c>
      <c r="R24" s="63" t="e">
        <f t="shared" si="7"/>
        <v>#DIV/0!</v>
      </c>
      <c r="S24" s="60" t="e">
        <f t="shared" si="8"/>
        <v>#DIV/0!</v>
      </c>
      <c r="T24" s="35" t="e">
        <f t="shared" si="9"/>
        <v>#DIV/0!</v>
      </c>
      <c r="U24" s="36" t="e">
        <f t="shared" si="10"/>
        <v>#DIV/0!</v>
      </c>
      <c r="V24" s="37">
        <f t="shared" si="11"/>
        <v>0</v>
      </c>
      <c r="W24" s="63">
        <f t="shared" si="12"/>
        <v>0</v>
      </c>
      <c r="X24" s="64" t="e">
        <f t="shared" si="13"/>
        <v>#DIV/0!</v>
      </c>
      <c r="Y24" s="38"/>
      <c r="Z24" s="39" t="e">
        <f t="shared" si="14"/>
        <v>#DIV/0!</v>
      </c>
      <c r="AA24" s="103"/>
      <c r="AB24" s="40" t="e">
        <f t="shared" si="15"/>
        <v>#DIV/0!</v>
      </c>
      <c r="AC24" s="104"/>
      <c r="AD24" s="40" t="e">
        <f t="shared" si="16"/>
        <v>#DIV/0!</v>
      </c>
      <c r="AE24" s="65" t="e">
        <f t="shared" si="17"/>
        <v>#DIV/0!</v>
      </c>
      <c r="AF24" s="41" t="e">
        <f t="shared" si="18"/>
        <v>#DIV/0!</v>
      </c>
      <c r="AG24" s="1" t="e">
        <f t="shared" si="19"/>
        <v>#DIV/0!</v>
      </c>
      <c r="AH24" s="65" t="e">
        <f t="shared" si="20"/>
        <v>#DIV/0!</v>
      </c>
      <c r="AI24" s="2"/>
      <c r="AJ24" s="3" t="e">
        <f t="shared" si="21"/>
        <v>#DIV/0!</v>
      </c>
      <c r="AK24" s="66" t="e">
        <f t="shared" si="22"/>
        <v>#DIV/0!</v>
      </c>
      <c r="AL24" s="1" t="e">
        <f t="shared" si="23"/>
        <v>#DIV/0!</v>
      </c>
      <c r="AM24" s="66" t="e">
        <f t="shared" si="24"/>
        <v>#DIV/0!</v>
      </c>
      <c r="AN24" s="4"/>
      <c r="AO24" s="67" t="e">
        <f t="shared" si="25"/>
        <v>#DIV/0!</v>
      </c>
      <c r="AP24" s="42"/>
      <c r="AQ24" s="105"/>
      <c r="AR24" s="6">
        <f t="shared" si="26"/>
        <v>0</v>
      </c>
      <c r="AS24" s="7" t="e">
        <f t="shared" si="27"/>
        <v>#DIV/0!</v>
      </c>
      <c r="AT24" s="55" t="e">
        <f t="shared" si="28"/>
        <v>#DIV/0!</v>
      </c>
      <c r="AU24" s="43"/>
      <c r="AV24" s="8"/>
      <c r="AW24" s="44"/>
      <c r="AX24" s="9"/>
      <c r="AY24" s="10">
        <f t="shared" si="29"/>
        <v>0</v>
      </c>
      <c r="AZ24" s="54" t="e">
        <f t="shared" si="30"/>
        <v>#DIV/0!</v>
      </c>
      <c r="BA24" s="17" t="e">
        <f t="shared" si="31"/>
        <v>#DIV/0!</v>
      </c>
      <c r="BB24" s="45"/>
      <c r="BC24" s="10"/>
      <c r="BD24" s="46">
        <f t="shared" si="32"/>
        <v>1</v>
      </c>
      <c r="BE24" s="106"/>
      <c r="BF24" s="107"/>
      <c r="BG24" s="13">
        <f t="shared" si="33"/>
        <v>0</v>
      </c>
      <c r="BH24" s="68" t="e">
        <f t="shared" si="34"/>
        <v>#DIV/0!</v>
      </c>
      <c r="BI24" s="14"/>
      <c r="BJ24" s="12"/>
      <c r="BK24" s="15">
        <f t="shared" si="35"/>
        <v>0</v>
      </c>
    </row>
    <row r="25" spans="1:63" ht="35.1" customHeight="1" x14ac:dyDescent="0.25">
      <c r="A25" s="48"/>
      <c r="B25" s="49"/>
      <c r="C25" s="50"/>
      <c r="D25" s="51"/>
      <c r="E25" s="50"/>
      <c r="F25" s="50"/>
      <c r="G25" s="52"/>
      <c r="H25" s="53"/>
      <c r="I25" s="27" t="e">
        <f t="shared" si="0"/>
        <v>#DIV/0!</v>
      </c>
      <c r="J25" s="28" t="e">
        <f t="shared" si="1"/>
        <v>#DIV/0!</v>
      </c>
      <c r="K25" s="29"/>
      <c r="L25" s="27" t="e">
        <f t="shared" si="2"/>
        <v>#DIV/0!</v>
      </c>
      <c r="M25" s="30" t="e">
        <f t="shared" si="3"/>
        <v>#DIV/0!</v>
      </c>
      <c r="N25" s="31"/>
      <c r="O25" s="32" t="e">
        <f t="shared" si="4"/>
        <v>#DIV/0!</v>
      </c>
      <c r="P25" s="33" t="e">
        <f t="shared" si="5"/>
        <v>#DIV/0!</v>
      </c>
      <c r="Q25" s="34" t="e">
        <f t="shared" si="6"/>
        <v>#DIV/0!</v>
      </c>
      <c r="R25" s="63" t="e">
        <f t="shared" si="7"/>
        <v>#DIV/0!</v>
      </c>
      <c r="S25" s="60" t="e">
        <f t="shared" si="8"/>
        <v>#DIV/0!</v>
      </c>
      <c r="T25" s="35" t="e">
        <f t="shared" si="9"/>
        <v>#DIV/0!</v>
      </c>
      <c r="U25" s="36" t="e">
        <f t="shared" si="10"/>
        <v>#DIV/0!</v>
      </c>
      <c r="V25" s="37">
        <f t="shared" si="11"/>
        <v>0</v>
      </c>
      <c r="W25" s="63">
        <f t="shared" si="12"/>
        <v>0</v>
      </c>
      <c r="X25" s="64" t="e">
        <f t="shared" si="13"/>
        <v>#DIV/0!</v>
      </c>
      <c r="Y25" s="38"/>
      <c r="Z25" s="39" t="e">
        <f t="shared" si="14"/>
        <v>#DIV/0!</v>
      </c>
      <c r="AA25" s="103"/>
      <c r="AB25" s="40" t="e">
        <f t="shared" si="15"/>
        <v>#DIV/0!</v>
      </c>
      <c r="AC25" s="104"/>
      <c r="AD25" s="40" t="e">
        <f t="shared" si="16"/>
        <v>#DIV/0!</v>
      </c>
      <c r="AE25" s="65" t="e">
        <f t="shared" si="17"/>
        <v>#DIV/0!</v>
      </c>
      <c r="AF25" s="41" t="e">
        <f t="shared" si="18"/>
        <v>#DIV/0!</v>
      </c>
      <c r="AG25" s="1" t="e">
        <f t="shared" si="19"/>
        <v>#DIV/0!</v>
      </c>
      <c r="AH25" s="65" t="e">
        <f t="shared" si="20"/>
        <v>#DIV/0!</v>
      </c>
      <c r="AI25" s="2"/>
      <c r="AJ25" s="3" t="e">
        <f t="shared" si="21"/>
        <v>#DIV/0!</v>
      </c>
      <c r="AK25" s="66" t="e">
        <f t="shared" si="22"/>
        <v>#DIV/0!</v>
      </c>
      <c r="AL25" s="1" t="e">
        <f t="shared" si="23"/>
        <v>#DIV/0!</v>
      </c>
      <c r="AM25" s="66" t="e">
        <f t="shared" si="24"/>
        <v>#DIV/0!</v>
      </c>
      <c r="AN25" s="4"/>
      <c r="AO25" s="67" t="e">
        <f t="shared" si="25"/>
        <v>#DIV/0!</v>
      </c>
      <c r="AP25" s="42"/>
      <c r="AQ25" s="105"/>
      <c r="AR25" s="6">
        <f t="shared" si="26"/>
        <v>0</v>
      </c>
      <c r="AS25" s="7" t="e">
        <f t="shared" si="27"/>
        <v>#DIV/0!</v>
      </c>
      <c r="AT25" s="55" t="e">
        <f t="shared" si="28"/>
        <v>#DIV/0!</v>
      </c>
      <c r="AU25" s="43"/>
      <c r="AV25" s="8"/>
      <c r="AW25" s="44"/>
      <c r="AX25" s="9"/>
      <c r="AY25" s="10">
        <f t="shared" si="29"/>
        <v>0</v>
      </c>
      <c r="AZ25" s="54" t="e">
        <f t="shared" si="30"/>
        <v>#DIV/0!</v>
      </c>
      <c r="BA25" s="17" t="e">
        <f t="shared" si="31"/>
        <v>#DIV/0!</v>
      </c>
      <c r="BB25" s="45"/>
      <c r="BC25" s="10"/>
      <c r="BD25" s="46">
        <f t="shared" si="32"/>
        <v>1</v>
      </c>
      <c r="BE25" s="106"/>
      <c r="BF25" s="107"/>
      <c r="BG25" s="13">
        <f t="shared" si="33"/>
        <v>0</v>
      </c>
      <c r="BH25" s="68" t="e">
        <f t="shared" si="34"/>
        <v>#DIV/0!</v>
      </c>
      <c r="BI25" s="14"/>
      <c r="BJ25" s="12"/>
      <c r="BK25" s="15">
        <f t="shared" si="35"/>
        <v>0</v>
      </c>
    </row>
    <row r="26" spans="1:63" ht="35.1" customHeight="1" x14ac:dyDescent="0.25">
      <c r="A26" s="48"/>
      <c r="B26" s="49"/>
      <c r="C26" s="50"/>
      <c r="D26" s="51"/>
      <c r="E26" s="50"/>
      <c r="F26" s="50"/>
      <c r="G26" s="52"/>
      <c r="H26" s="53"/>
      <c r="I26" s="27" t="e">
        <f t="shared" si="0"/>
        <v>#DIV/0!</v>
      </c>
      <c r="J26" s="28" t="e">
        <f t="shared" si="1"/>
        <v>#DIV/0!</v>
      </c>
      <c r="K26" s="29"/>
      <c r="L26" s="27" t="e">
        <f t="shared" si="2"/>
        <v>#DIV/0!</v>
      </c>
      <c r="M26" s="30" t="e">
        <f t="shared" si="3"/>
        <v>#DIV/0!</v>
      </c>
      <c r="N26" s="31"/>
      <c r="O26" s="32" t="e">
        <f t="shared" si="4"/>
        <v>#DIV/0!</v>
      </c>
      <c r="P26" s="33" t="e">
        <f t="shared" si="5"/>
        <v>#DIV/0!</v>
      </c>
      <c r="Q26" s="34" t="e">
        <f t="shared" si="6"/>
        <v>#DIV/0!</v>
      </c>
      <c r="R26" s="63" t="e">
        <f t="shared" si="7"/>
        <v>#DIV/0!</v>
      </c>
      <c r="S26" s="60" t="e">
        <f t="shared" si="8"/>
        <v>#DIV/0!</v>
      </c>
      <c r="T26" s="35" t="e">
        <f t="shared" si="9"/>
        <v>#DIV/0!</v>
      </c>
      <c r="U26" s="36" t="e">
        <f t="shared" si="10"/>
        <v>#DIV/0!</v>
      </c>
      <c r="V26" s="37">
        <f t="shared" si="11"/>
        <v>0</v>
      </c>
      <c r="W26" s="63">
        <f t="shared" si="12"/>
        <v>0</v>
      </c>
      <c r="X26" s="64" t="e">
        <f t="shared" si="13"/>
        <v>#DIV/0!</v>
      </c>
      <c r="Y26" s="38"/>
      <c r="Z26" s="39" t="e">
        <f t="shared" si="14"/>
        <v>#DIV/0!</v>
      </c>
      <c r="AA26" s="103"/>
      <c r="AB26" s="40" t="e">
        <f t="shared" si="15"/>
        <v>#DIV/0!</v>
      </c>
      <c r="AC26" s="104"/>
      <c r="AD26" s="40" t="e">
        <f t="shared" si="16"/>
        <v>#DIV/0!</v>
      </c>
      <c r="AE26" s="65" t="e">
        <f t="shared" si="17"/>
        <v>#DIV/0!</v>
      </c>
      <c r="AF26" s="41" t="e">
        <f t="shared" si="18"/>
        <v>#DIV/0!</v>
      </c>
      <c r="AG26" s="1" t="e">
        <f t="shared" si="19"/>
        <v>#DIV/0!</v>
      </c>
      <c r="AH26" s="65" t="e">
        <f t="shared" si="20"/>
        <v>#DIV/0!</v>
      </c>
      <c r="AI26" s="2"/>
      <c r="AJ26" s="3" t="e">
        <f t="shared" si="21"/>
        <v>#DIV/0!</v>
      </c>
      <c r="AK26" s="66" t="e">
        <f t="shared" si="22"/>
        <v>#DIV/0!</v>
      </c>
      <c r="AL26" s="1" t="e">
        <f t="shared" si="23"/>
        <v>#DIV/0!</v>
      </c>
      <c r="AM26" s="66" t="e">
        <f t="shared" si="24"/>
        <v>#DIV/0!</v>
      </c>
      <c r="AN26" s="4"/>
      <c r="AO26" s="67" t="e">
        <f t="shared" si="25"/>
        <v>#DIV/0!</v>
      </c>
      <c r="AP26" s="42"/>
      <c r="AQ26" s="105"/>
      <c r="AR26" s="6">
        <f t="shared" si="26"/>
        <v>0</v>
      </c>
      <c r="AS26" s="7" t="e">
        <f t="shared" si="27"/>
        <v>#DIV/0!</v>
      </c>
      <c r="AT26" s="55" t="e">
        <f t="shared" si="28"/>
        <v>#DIV/0!</v>
      </c>
      <c r="AU26" s="43"/>
      <c r="AV26" s="8"/>
      <c r="AW26" s="44"/>
      <c r="AX26" s="9"/>
      <c r="AY26" s="10">
        <f t="shared" si="29"/>
        <v>0</v>
      </c>
      <c r="AZ26" s="54" t="e">
        <f t="shared" si="30"/>
        <v>#DIV/0!</v>
      </c>
      <c r="BA26" s="17" t="e">
        <f t="shared" si="31"/>
        <v>#DIV/0!</v>
      </c>
      <c r="BB26" s="45"/>
      <c r="BC26" s="10"/>
      <c r="BD26" s="46">
        <f t="shared" si="32"/>
        <v>1</v>
      </c>
      <c r="BE26" s="106"/>
      <c r="BF26" s="107"/>
      <c r="BG26" s="13">
        <f t="shared" si="33"/>
        <v>0</v>
      </c>
      <c r="BH26" s="68" t="e">
        <f t="shared" si="34"/>
        <v>#DIV/0!</v>
      </c>
      <c r="BI26" s="14"/>
      <c r="BJ26" s="12"/>
      <c r="BK26" s="15">
        <f t="shared" si="35"/>
        <v>0</v>
      </c>
    </row>
    <row r="27" spans="1:63" ht="35.1" customHeight="1" x14ac:dyDescent="0.25">
      <c r="A27" s="48"/>
      <c r="B27" s="49"/>
      <c r="C27" s="50"/>
      <c r="D27" s="51"/>
      <c r="E27" s="50"/>
      <c r="F27" s="50"/>
      <c r="G27" s="52"/>
      <c r="H27" s="53"/>
      <c r="I27" s="27" t="e">
        <f t="shared" si="0"/>
        <v>#DIV/0!</v>
      </c>
      <c r="J27" s="28" t="e">
        <f t="shared" si="1"/>
        <v>#DIV/0!</v>
      </c>
      <c r="K27" s="29"/>
      <c r="L27" s="27" t="e">
        <f t="shared" si="2"/>
        <v>#DIV/0!</v>
      </c>
      <c r="M27" s="30" t="e">
        <f t="shared" si="3"/>
        <v>#DIV/0!</v>
      </c>
      <c r="N27" s="31"/>
      <c r="O27" s="32" t="e">
        <f t="shared" si="4"/>
        <v>#DIV/0!</v>
      </c>
      <c r="P27" s="33" t="e">
        <f t="shared" si="5"/>
        <v>#DIV/0!</v>
      </c>
      <c r="Q27" s="34" t="e">
        <f t="shared" si="6"/>
        <v>#DIV/0!</v>
      </c>
      <c r="R27" s="63" t="e">
        <f t="shared" si="7"/>
        <v>#DIV/0!</v>
      </c>
      <c r="S27" s="60" t="e">
        <f t="shared" si="8"/>
        <v>#DIV/0!</v>
      </c>
      <c r="T27" s="35" t="e">
        <f t="shared" si="9"/>
        <v>#DIV/0!</v>
      </c>
      <c r="U27" s="36" t="e">
        <f t="shared" si="10"/>
        <v>#DIV/0!</v>
      </c>
      <c r="V27" s="37">
        <f t="shared" si="11"/>
        <v>0</v>
      </c>
      <c r="W27" s="63">
        <f t="shared" si="12"/>
        <v>0</v>
      </c>
      <c r="X27" s="64" t="e">
        <f t="shared" si="13"/>
        <v>#DIV/0!</v>
      </c>
      <c r="Y27" s="38"/>
      <c r="Z27" s="39" t="e">
        <f t="shared" si="14"/>
        <v>#DIV/0!</v>
      </c>
      <c r="AA27" s="103"/>
      <c r="AB27" s="40" t="e">
        <f t="shared" si="15"/>
        <v>#DIV/0!</v>
      </c>
      <c r="AC27" s="104"/>
      <c r="AD27" s="40" t="e">
        <f t="shared" si="16"/>
        <v>#DIV/0!</v>
      </c>
      <c r="AE27" s="65" t="e">
        <f t="shared" si="17"/>
        <v>#DIV/0!</v>
      </c>
      <c r="AF27" s="41" t="e">
        <f t="shared" si="18"/>
        <v>#DIV/0!</v>
      </c>
      <c r="AG27" s="1" t="e">
        <f t="shared" si="19"/>
        <v>#DIV/0!</v>
      </c>
      <c r="AH27" s="65" t="e">
        <f t="shared" si="20"/>
        <v>#DIV/0!</v>
      </c>
      <c r="AI27" s="2"/>
      <c r="AJ27" s="3" t="e">
        <f t="shared" si="21"/>
        <v>#DIV/0!</v>
      </c>
      <c r="AK27" s="66" t="e">
        <f t="shared" si="22"/>
        <v>#DIV/0!</v>
      </c>
      <c r="AL27" s="1" t="e">
        <f t="shared" si="23"/>
        <v>#DIV/0!</v>
      </c>
      <c r="AM27" s="66" t="e">
        <f t="shared" si="24"/>
        <v>#DIV/0!</v>
      </c>
      <c r="AN27" s="4"/>
      <c r="AO27" s="67" t="e">
        <f t="shared" si="25"/>
        <v>#DIV/0!</v>
      </c>
      <c r="AP27" s="42"/>
      <c r="AQ27" s="105"/>
      <c r="AR27" s="6">
        <f t="shared" si="26"/>
        <v>0</v>
      </c>
      <c r="AS27" s="7" t="e">
        <f t="shared" si="27"/>
        <v>#DIV/0!</v>
      </c>
      <c r="AT27" s="55" t="e">
        <f t="shared" si="28"/>
        <v>#DIV/0!</v>
      </c>
      <c r="AU27" s="43"/>
      <c r="AV27" s="8"/>
      <c r="AW27" s="44"/>
      <c r="AX27" s="9"/>
      <c r="AY27" s="10">
        <f t="shared" si="29"/>
        <v>0</v>
      </c>
      <c r="AZ27" s="54" t="e">
        <f t="shared" si="30"/>
        <v>#DIV/0!</v>
      </c>
      <c r="BA27" s="17" t="e">
        <f t="shared" si="31"/>
        <v>#DIV/0!</v>
      </c>
      <c r="BB27" s="45"/>
      <c r="BC27" s="10"/>
      <c r="BD27" s="46">
        <f t="shared" si="32"/>
        <v>1</v>
      </c>
      <c r="BE27" s="106"/>
      <c r="BF27" s="107"/>
      <c r="BG27" s="13">
        <f t="shared" si="33"/>
        <v>0</v>
      </c>
      <c r="BH27" s="68" t="e">
        <f t="shared" si="34"/>
        <v>#DIV/0!</v>
      </c>
      <c r="BI27" s="14"/>
      <c r="BJ27" s="12"/>
      <c r="BK27" s="15">
        <f t="shared" si="35"/>
        <v>0</v>
      </c>
    </row>
    <row r="28" spans="1:63" ht="35.1" customHeight="1" x14ac:dyDescent="0.25">
      <c r="A28" s="48"/>
      <c r="B28" s="49"/>
      <c r="C28" s="50"/>
      <c r="D28" s="51"/>
      <c r="E28" s="50"/>
      <c r="F28" s="50"/>
      <c r="G28" s="52"/>
      <c r="H28" s="53"/>
      <c r="I28" s="27" t="e">
        <f t="shared" si="0"/>
        <v>#DIV/0!</v>
      </c>
      <c r="J28" s="28" t="e">
        <f t="shared" si="1"/>
        <v>#DIV/0!</v>
      </c>
      <c r="K28" s="29"/>
      <c r="L28" s="27" t="e">
        <f t="shared" si="2"/>
        <v>#DIV/0!</v>
      </c>
      <c r="M28" s="30" t="e">
        <f t="shared" si="3"/>
        <v>#DIV/0!</v>
      </c>
      <c r="N28" s="31"/>
      <c r="O28" s="32" t="e">
        <f t="shared" si="4"/>
        <v>#DIV/0!</v>
      </c>
      <c r="P28" s="33" t="e">
        <f t="shared" si="5"/>
        <v>#DIV/0!</v>
      </c>
      <c r="Q28" s="34" t="e">
        <f t="shared" si="6"/>
        <v>#DIV/0!</v>
      </c>
      <c r="R28" s="63" t="e">
        <f t="shared" si="7"/>
        <v>#DIV/0!</v>
      </c>
      <c r="S28" s="60" t="e">
        <f t="shared" si="8"/>
        <v>#DIV/0!</v>
      </c>
      <c r="T28" s="35" t="e">
        <f t="shared" si="9"/>
        <v>#DIV/0!</v>
      </c>
      <c r="U28" s="36" t="e">
        <f t="shared" si="10"/>
        <v>#DIV/0!</v>
      </c>
      <c r="V28" s="37">
        <f t="shared" si="11"/>
        <v>0</v>
      </c>
      <c r="W28" s="63">
        <f t="shared" si="12"/>
        <v>0</v>
      </c>
      <c r="X28" s="64" t="e">
        <f t="shared" si="13"/>
        <v>#DIV/0!</v>
      </c>
      <c r="Y28" s="38"/>
      <c r="Z28" s="39" t="e">
        <f t="shared" si="14"/>
        <v>#DIV/0!</v>
      </c>
      <c r="AA28" s="103"/>
      <c r="AB28" s="40" t="e">
        <f t="shared" si="15"/>
        <v>#DIV/0!</v>
      </c>
      <c r="AC28" s="104"/>
      <c r="AD28" s="40" t="e">
        <f t="shared" si="16"/>
        <v>#DIV/0!</v>
      </c>
      <c r="AE28" s="65" t="e">
        <f t="shared" si="17"/>
        <v>#DIV/0!</v>
      </c>
      <c r="AF28" s="41" t="e">
        <f t="shared" si="18"/>
        <v>#DIV/0!</v>
      </c>
      <c r="AG28" s="1" t="e">
        <f t="shared" si="19"/>
        <v>#DIV/0!</v>
      </c>
      <c r="AH28" s="65" t="e">
        <f t="shared" si="20"/>
        <v>#DIV/0!</v>
      </c>
      <c r="AI28" s="2"/>
      <c r="AJ28" s="3" t="e">
        <f t="shared" si="21"/>
        <v>#DIV/0!</v>
      </c>
      <c r="AK28" s="66" t="e">
        <f t="shared" si="22"/>
        <v>#DIV/0!</v>
      </c>
      <c r="AL28" s="1" t="e">
        <f t="shared" si="23"/>
        <v>#DIV/0!</v>
      </c>
      <c r="AM28" s="66" t="e">
        <f t="shared" si="24"/>
        <v>#DIV/0!</v>
      </c>
      <c r="AN28" s="4"/>
      <c r="AO28" s="67" t="e">
        <f t="shared" si="25"/>
        <v>#DIV/0!</v>
      </c>
      <c r="AP28" s="42"/>
      <c r="AQ28" s="105"/>
      <c r="AR28" s="6">
        <f t="shared" si="26"/>
        <v>0</v>
      </c>
      <c r="AS28" s="7" t="e">
        <f t="shared" si="27"/>
        <v>#DIV/0!</v>
      </c>
      <c r="AT28" s="55" t="e">
        <f t="shared" si="28"/>
        <v>#DIV/0!</v>
      </c>
      <c r="AU28" s="43"/>
      <c r="AV28" s="8"/>
      <c r="AW28" s="44"/>
      <c r="AX28" s="9"/>
      <c r="AY28" s="10">
        <f t="shared" si="29"/>
        <v>0</v>
      </c>
      <c r="AZ28" s="54" t="e">
        <f t="shared" si="30"/>
        <v>#DIV/0!</v>
      </c>
      <c r="BA28" s="17" t="e">
        <f t="shared" si="31"/>
        <v>#DIV/0!</v>
      </c>
      <c r="BB28" s="45"/>
      <c r="BC28" s="10"/>
      <c r="BD28" s="46">
        <f t="shared" si="32"/>
        <v>1</v>
      </c>
      <c r="BE28" s="106"/>
      <c r="BF28" s="107"/>
      <c r="BG28" s="13">
        <f t="shared" si="33"/>
        <v>0</v>
      </c>
      <c r="BH28" s="68" t="e">
        <f t="shared" si="34"/>
        <v>#DIV/0!</v>
      </c>
      <c r="BI28" s="14"/>
      <c r="BJ28" s="12"/>
      <c r="BK28" s="15">
        <f t="shared" si="35"/>
        <v>0</v>
      </c>
    </row>
    <row r="29" spans="1:63" ht="35.1" customHeight="1" x14ac:dyDescent="0.25">
      <c r="A29" s="48"/>
      <c r="B29" s="49"/>
      <c r="C29" s="50"/>
      <c r="D29" s="51"/>
      <c r="E29" s="50"/>
      <c r="F29" s="50"/>
      <c r="G29" s="52"/>
      <c r="H29" s="53"/>
      <c r="I29" s="27" t="e">
        <f t="shared" si="0"/>
        <v>#DIV/0!</v>
      </c>
      <c r="J29" s="28" t="e">
        <f t="shared" si="1"/>
        <v>#DIV/0!</v>
      </c>
      <c r="K29" s="29"/>
      <c r="L29" s="27" t="e">
        <f t="shared" si="2"/>
        <v>#DIV/0!</v>
      </c>
      <c r="M29" s="30" t="e">
        <f t="shared" si="3"/>
        <v>#DIV/0!</v>
      </c>
      <c r="N29" s="31"/>
      <c r="O29" s="32" t="e">
        <f t="shared" si="4"/>
        <v>#DIV/0!</v>
      </c>
      <c r="P29" s="33" t="e">
        <f t="shared" si="5"/>
        <v>#DIV/0!</v>
      </c>
      <c r="Q29" s="34" t="e">
        <f t="shared" si="6"/>
        <v>#DIV/0!</v>
      </c>
      <c r="R29" s="63" t="e">
        <f t="shared" si="7"/>
        <v>#DIV/0!</v>
      </c>
      <c r="S29" s="60" t="e">
        <f t="shared" si="8"/>
        <v>#DIV/0!</v>
      </c>
      <c r="T29" s="35" t="e">
        <f t="shared" si="9"/>
        <v>#DIV/0!</v>
      </c>
      <c r="U29" s="36" t="e">
        <f t="shared" si="10"/>
        <v>#DIV/0!</v>
      </c>
      <c r="V29" s="37">
        <f t="shared" si="11"/>
        <v>0</v>
      </c>
      <c r="W29" s="63">
        <f t="shared" si="12"/>
        <v>0</v>
      </c>
      <c r="X29" s="64" t="e">
        <f t="shared" si="13"/>
        <v>#DIV/0!</v>
      </c>
      <c r="Y29" s="38"/>
      <c r="Z29" s="39" t="e">
        <f t="shared" si="14"/>
        <v>#DIV/0!</v>
      </c>
      <c r="AA29" s="103"/>
      <c r="AB29" s="40" t="e">
        <f t="shared" si="15"/>
        <v>#DIV/0!</v>
      </c>
      <c r="AC29" s="104"/>
      <c r="AD29" s="40" t="e">
        <f t="shared" si="16"/>
        <v>#DIV/0!</v>
      </c>
      <c r="AE29" s="65" t="e">
        <f t="shared" si="17"/>
        <v>#DIV/0!</v>
      </c>
      <c r="AF29" s="41" t="e">
        <f t="shared" si="18"/>
        <v>#DIV/0!</v>
      </c>
      <c r="AG29" s="1" t="e">
        <f t="shared" si="19"/>
        <v>#DIV/0!</v>
      </c>
      <c r="AH29" s="65" t="e">
        <f t="shared" si="20"/>
        <v>#DIV/0!</v>
      </c>
      <c r="AI29" s="2"/>
      <c r="AJ29" s="3" t="e">
        <f t="shared" si="21"/>
        <v>#DIV/0!</v>
      </c>
      <c r="AK29" s="66" t="e">
        <f t="shared" si="22"/>
        <v>#DIV/0!</v>
      </c>
      <c r="AL29" s="1" t="e">
        <f t="shared" si="23"/>
        <v>#DIV/0!</v>
      </c>
      <c r="AM29" s="66" t="e">
        <f t="shared" si="24"/>
        <v>#DIV/0!</v>
      </c>
      <c r="AN29" s="4"/>
      <c r="AO29" s="67" t="e">
        <f t="shared" si="25"/>
        <v>#DIV/0!</v>
      </c>
      <c r="AP29" s="42"/>
      <c r="AQ29" s="105"/>
      <c r="AR29" s="6">
        <f t="shared" si="26"/>
        <v>0</v>
      </c>
      <c r="AS29" s="7" t="e">
        <f t="shared" si="27"/>
        <v>#DIV/0!</v>
      </c>
      <c r="AT29" s="55" t="e">
        <f t="shared" si="28"/>
        <v>#DIV/0!</v>
      </c>
      <c r="AU29" s="43"/>
      <c r="AV29" s="8"/>
      <c r="AW29" s="44"/>
      <c r="AX29" s="9"/>
      <c r="AY29" s="10">
        <f t="shared" si="29"/>
        <v>0</v>
      </c>
      <c r="AZ29" s="54" t="e">
        <f t="shared" si="30"/>
        <v>#DIV/0!</v>
      </c>
      <c r="BA29" s="17" t="e">
        <f t="shared" si="31"/>
        <v>#DIV/0!</v>
      </c>
      <c r="BB29" s="45"/>
      <c r="BC29" s="10"/>
      <c r="BD29" s="46">
        <f t="shared" si="32"/>
        <v>1</v>
      </c>
      <c r="BE29" s="106"/>
      <c r="BF29" s="107"/>
      <c r="BG29" s="13">
        <f t="shared" si="33"/>
        <v>0</v>
      </c>
      <c r="BH29" s="68" t="e">
        <f t="shared" si="34"/>
        <v>#DIV/0!</v>
      </c>
      <c r="BI29" s="14"/>
      <c r="BJ29" s="12"/>
      <c r="BK29" s="15">
        <f t="shared" si="35"/>
        <v>0</v>
      </c>
    </row>
    <row r="30" spans="1:63" ht="35.1" customHeight="1" x14ac:dyDescent="0.25">
      <c r="A30" s="48"/>
      <c r="B30" s="49"/>
      <c r="C30" s="50"/>
      <c r="D30" s="51"/>
      <c r="E30" s="50"/>
      <c r="F30" s="50"/>
      <c r="G30" s="52"/>
      <c r="H30" s="53"/>
      <c r="I30" s="27" t="e">
        <f t="shared" si="0"/>
        <v>#DIV/0!</v>
      </c>
      <c r="J30" s="28" t="e">
        <f t="shared" si="1"/>
        <v>#DIV/0!</v>
      </c>
      <c r="K30" s="29"/>
      <c r="L30" s="27" t="e">
        <f t="shared" si="2"/>
        <v>#DIV/0!</v>
      </c>
      <c r="M30" s="30" t="e">
        <f t="shared" si="3"/>
        <v>#DIV/0!</v>
      </c>
      <c r="N30" s="31"/>
      <c r="O30" s="32" t="e">
        <f t="shared" si="4"/>
        <v>#DIV/0!</v>
      </c>
      <c r="P30" s="33" t="e">
        <f t="shared" si="5"/>
        <v>#DIV/0!</v>
      </c>
      <c r="Q30" s="34" t="e">
        <f t="shared" si="6"/>
        <v>#DIV/0!</v>
      </c>
      <c r="R30" s="63" t="e">
        <f t="shared" si="7"/>
        <v>#DIV/0!</v>
      </c>
      <c r="S30" s="60" t="e">
        <f t="shared" si="8"/>
        <v>#DIV/0!</v>
      </c>
      <c r="T30" s="35" t="e">
        <f t="shared" si="9"/>
        <v>#DIV/0!</v>
      </c>
      <c r="U30" s="36" t="e">
        <f t="shared" si="10"/>
        <v>#DIV/0!</v>
      </c>
      <c r="V30" s="37">
        <f t="shared" si="11"/>
        <v>0</v>
      </c>
      <c r="W30" s="63">
        <f t="shared" si="12"/>
        <v>0</v>
      </c>
      <c r="X30" s="64" t="e">
        <f t="shared" si="13"/>
        <v>#DIV/0!</v>
      </c>
      <c r="Y30" s="38"/>
      <c r="Z30" s="39" t="e">
        <f t="shared" si="14"/>
        <v>#DIV/0!</v>
      </c>
      <c r="AA30" s="103"/>
      <c r="AB30" s="40" t="e">
        <f t="shared" si="15"/>
        <v>#DIV/0!</v>
      </c>
      <c r="AC30" s="104"/>
      <c r="AD30" s="40" t="e">
        <f t="shared" si="16"/>
        <v>#DIV/0!</v>
      </c>
      <c r="AE30" s="65" t="e">
        <f t="shared" si="17"/>
        <v>#DIV/0!</v>
      </c>
      <c r="AF30" s="41" t="e">
        <f t="shared" si="18"/>
        <v>#DIV/0!</v>
      </c>
      <c r="AG30" s="1" t="e">
        <f t="shared" si="19"/>
        <v>#DIV/0!</v>
      </c>
      <c r="AH30" s="65" t="e">
        <f t="shared" si="20"/>
        <v>#DIV/0!</v>
      </c>
      <c r="AI30" s="2"/>
      <c r="AJ30" s="3" t="e">
        <f t="shared" si="21"/>
        <v>#DIV/0!</v>
      </c>
      <c r="AK30" s="66" t="e">
        <f t="shared" si="22"/>
        <v>#DIV/0!</v>
      </c>
      <c r="AL30" s="1" t="e">
        <f t="shared" si="23"/>
        <v>#DIV/0!</v>
      </c>
      <c r="AM30" s="66" t="e">
        <f t="shared" si="24"/>
        <v>#DIV/0!</v>
      </c>
      <c r="AN30" s="4"/>
      <c r="AO30" s="67" t="e">
        <f t="shared" si="25"/>
        <v>#DIV/0!</v>
      </c>
      <c r="AP30" s="42"/>
      <c r="AQ30" s="105"/>
      <c r="AR30" s="6">
        <f t="shared" si="26"/>
        <v>0</v>
      </c>
      <c r="AS30" s="7" t="e">
        <f t="shared" si="27"/>
        <v>#DIV/0!</v>
      </c>
      <c r="AT30" s="55" t="e">
        <f t="shared" si="28"/>
        <v>#DIV/0!</v>
      </c>
      <c r="AU30" s="43"/>
      <c r="AV30" s="8"/>
      <c r="AW30" s="44"/>
      <c r="AX30" s="9"/>
      <c r="AY30" s="10">
        <f t="shared" si="29"/>
        <v>0</v>
      </c>
      <c r="AZ30" s="54" t="e">
        <f t="shared" si="30"/>
        <v>#DIV/0!</v>
      </c>
      <c r="BA30" s="17" t="e">
        <f t="shared" si="31"/>
        <v>#DIV/0!</v>
      </c>
      <c r="BB30" s="45"/>
      <c r="BC30" s="10"/>
      <c r="BD30" s="46">
        <f t="shared" si="32"/>
        <v>1</v>
      </c>
      <c r="BE30" s="106"/>
      <c r="BF30" s="107"/>
      <c r="BG30" s="13">
        <f t="shared" si="33"/>
        <v>0</v>
      </c>
      <c r="BH30" s="68" t="e">
        <f t="shared" si="34"/>
        <v>#DIV/0!</v>
      </c>
      <c r="BI30" s="14"/>
      <c r="BJ30" s="12"/>
      <c r="BK30" s="15">
        <f t="shared" si="35"/>
        <v>0</v>
      </c>
    </row>
    <row r="31" spans="1:63" ht="35.1" customHeight="1" x14ac:dyDescent="0.25">
      <c r="A31" s="48"/>
      <c r="B31" s="49"/>
      <c r="C31" s="50"/>
      <c r="D31" s="51"/>
      <c r="E31" s="50"/>
      <c r="F31" s="50"/>
      <c r="G31" s="52"/>
      <c r="H31" s="53"/>
      <c r="I31" s="27" t="e">
        <f t="shared" si="0"/>
        <v>#DIV/0!</v>
      </c>
      <c r="J31" s="28" t="e">
        <f t="shared" si="1"/>
        <v>#DIV/0!</v>
      </c>
      <c r="K31" s="29"/>
      <c r="L31" s="27" t="e">
        <f t="shared" si="2"/>
        <v>#DIV/0!</v>
      </c>
      <c r="M31" s="30" t="e">
        <f t="shared" si="3"/>
        <v>#DIV/0!</v>
      </c>
      <c r="N31" s="31"/>
      <c r="O31" s="32" t="e">
        <f t="shared" si="4"/>
        <v>#DIV/0!</v>
      </c>
      <c r="P31" s="33" t="e">
        <f t="shared" si="5"/>
        <v>#DIV/0!</v>
      </c>
      <c r="Q31" s="34" t="e">
        <f t="shared" si="6"/>
        <v>#DIV/0!</v>
      </c>
      <c r="R31" s="63" t="e">
        <f t="shared" si="7"/>
        <v>#DIV/0!</v>
      </c>
      <c r="S31" s="60" t="e">
        <f t="shared" si="8"/>
        <v>#DIV/0!</v>
      </c>
      <c r="T31" s="35" t="e">
        <f t="shared" si="9"/>
        <v>#DIV/0!</v>
      </c>
      <c r="U31" s="36" t="e">
        <f t="shared" si="10"/>
        <v>#DIV/0!</v>
      </c>
      <c r="V31" s="37">
        <f t="shared" si="11"/>
        <v>0</v>
      </c>
      <c r="W31" s="63">
        <f t="shared" si="12"/>
        <v>0</v>
      </c>
      <c r="X31" s="64" t="e">
        <f t="shared" si="13"/>
        <v>#DIV/0!</v>
      </c>
      <c r="Y31" s="38"/>
      <c r="Z31" s="39" t="e">
        <f t="shared" si="14"/>
        <v>#DIV/0!</v>
      </c>
      <c r="AA31" s="103"/>
      <c r="AB31" s="40" t="e">
        <f t="shared" si="15"/>
        <v>#DIV/0!</v>
      </c>
      <c r="AC31" s="104"/>
      <c r="AD31" s="40" t="e">
        <f t="shared" si="16"/>
        <v>#DIV/0!</v>
      </c>
      <c r="AE31" s="65" t="e">
        <f t="shared" si="17"/>
        <v>#DIV/0!</v>
      </c>
      <c r="AF31" s="41" t="e">
        <f t="shared" si="18"/>
        <v>#DIV/0!</v>
      </c>
      <c r="AG31" s="1" t="e">
        <f t="shared" si="19"/>
        <v>#DIV/0!</v>
      </c>
      <c r="AH31" s="65" t="e">
        <f t="shared" si="20"/>
        <v>#DIV/0!</v>
      </c>
      <c r="AI31" s="2"/>
      <c r="AJ31" s="3" t="e">
        <f t="shared" si="21"/>
        <v>#DIV/0!</v>
      </c>
      <c r="AK31" s="66" t="e">
        <f t="shared" si="22"/>
        <v>#DIV/0!</v>
      </c>
      <c r="AL31" s="1" t="e">
        <f t="shared" si="23"/>
        <v>#DIV/0!</v>
      </c>
      <c r="AM31" s="66" t="e">
        <f t="shared" si="24"/>
        <v>#DIV/0!</v>
      </c>
      <c r="AN31" s="4"/>
      <c r="AO31" s="67" t="e">
        <f t="shared" si="25"/>
        <v>#DIV/0!</v>
      </c>
      <c r="AP31" s="42"/>
      <c r="AQ31" s="105"/>
      <c r="AR31" s="6">
        <f t="shared" si="26"/>
        <v>0</v>
      </c>
      <c r="AS31" s="7" t="e">
        <f t="shared" si="27"/>
        <v>#DIV/0!</v>
      </c>
      <c r="AT31" s="55" t="e">
        <f t="shared" si="28"/>
        <v>#DIV/0!</v>
      </c>
      <c r="AU31" s="43"/>
      <c r="AV31" s="8"/>
      <c r="AW31" s="44"/>
      <c r="AX31" s="9"/>
      <c r="AY31" s="10">
        <f t="shared" si="29"/>
        <v>0</v>
      </c>
      <c r="AZ31" s="54" t="e">
        <f t="shared" si="30"/>
        <v>#DIV/0!</v>
      </c>
      <c r="BA31" s="17" t="e">
        <f t="shared" si="31"/>
        <v>#DIV/0!</v>
      </c>
      <c r="BB31" s="45"/>
      <c r="BC31" s="10"/>
      <c r="BD31" s="46">
        <f t="shared" si="32"/>
        <v>1</v>
      </c>
      <c r="BE31" s="106"/>
      <c r="BF31" s="107"/>
      <c r="BG31" s="13">
        <f t="shared" si="33"/>
        <v>0</v>
      </c>
      <c r="BH31" s="68" t="e">
        <f t="shared" si="34"/>
        <v>#DIV/0!</v>
      </c>
      <c r="BI31" s="14"/>
      <c r="BJ31" s="12"/>
      <c r="BK31" s="15">
        <f t="shared" si="35"/>
        <v>0</v>
      </c>
    </row>
    <row r="32" spans="1:63" ht="35.1" customHeight="1" x14ac:dyDescent="0.25">
      <c r="A32" s="48"/>
      <c r="B32" s="49"/>
      <c r="C32" s="50"/>
      <c r="D32" s="51"/>
      <c r="E32" s="50"/>
      <c r="F32" s="50"/>
      <c r="G32" s="52"/>
      <c r="H32" s="53"/>
      <c r="I32" s="27" t="e">
        <f t="shared" si="0"/>
        <v>#DIV/0!</v>
      </c>
      <c r="J32" s="28" t="e">
        <f t="shared" si="1"/>
        <v>#DIV/0!</v>
      </c>
      <c r="K32" s="29"/>
      <c r="L32" s="27" t="e">
        <f t="shared" si="2"/>
        <v>#DIV/0!</v>
      </c>
      <c r="M32" s="30" t="e">
        <f t="shared" si="3"/>
        <v>#DIV/0!</v>
      </c>
      <c r="N32" s="31"/>
      <c r="O32" s="32" t="e">
        <f t="shared" si="4"/>
        <v>#DIV/0!</v>
      </c>
      <c r="P32" s="33" t="e">
        <f t="shared" si="5"/>
        <v>#DIV/0!</v>
      </c>
      <c r="Q32" s="34" t="e">
        <f t="shared" si="6"/>
        <v>#DIV/0!</v>
      </c>
      <c r="R32" s="63" t="e">
        <f t="shared" si="7"/>
        <v>#DIV/0!</v>
      </c>
      <c r="S32" s="60" t="e">
        <f t="shared" si="8"/>
        <v>#DIV/0!</v>
      </c>
      <c r="T32" s="35" t="e">
        <f t="shared" si="9"/>
        <v>#DIV/0!</v>
      </c>
      <c r="U32" s="36" t="e">
        <f t="shared" si="10"/>
        <v>#DIV/0!</v>
      </c>
      <c r="V32" s="37">
        <f t="shared" si="11"/>
        <v>0</v>
      </c>
      <c r="W32" s="63">
        <f t="shared" si="12"/>
        <v>0</v>
      </c>
      <c r="X32" s="64" t="e">
        <f t="shared" si="13"/>
        <v>#DIV/0!</v>
      </c>
      <c r="Y32" s="38"/>
      <c r="Z32" s="39" t="e">
        <f t="shared" si="14"/>
        <v>#DIV/0!</v>
      </c>
      <c r="AA32" s="103"/>
      <c r="AB32" s="40" t="e">
        <f t="shared" si="15"/>
        <v>#DIV/0!</v>
      </c>
      <c r="AC32" s="104"/>
      <c r="AD32" s="40" t="e">
        <f t="shared" si="16"/>
        <v>#DIV/0!</v>
      </c>
      <c r="AE32" s="65" t="e">
        <f t="shared" si="17"/>
        <v>#DIV/0!</v>
      </c>
      <c r="AF32" s="41" t="e">
        <f t="shared" si="18"/>
        <v>#DIV/0!</v>
      </c>
      <c r="AG32" s="1" t="e">
        <f t="shared" si="19"/>
        <v>#DIV/0!</v>
      </c>
      <c r="AH32" s="65" t="e">
        <f t="shared" si="20"/>
        <v>#DIV/0!</v>
      </c>
      <c r="AI32" s="2"/>
      <c r="AJ32" s="3" t="e">
        <f t="shared" si="21"/>
        <v>#DIV/0!</v>
      </c>
      <c r="AK32" s="66" t="e">
        <f t="shared" si="22"/>
        <v>#DIV/0!</v>
      </c>
      <c r="AL32" s="1" t="e">
        <f t="shared" si="23"/>
        <v>#DIV/0!</v>
      </c>
      <c r="AM32" s="66" t="e">
        <f t="shared" si="24"/>
        <v>#DIV/0!</v>
      </c>
      <c r="AN32" s="4"/>
      <c r="AO32" s="67" t="e">
        <f t="shared" si="25"/>
        <v>#DIV/0!</v>
      </c>
      <c r="AP32" s="42"/>
      <c r="AQ32" s="105"/>
      <c r="AR32" s="6">
        <f t="shared" si="26"/>
        <v>0</v>
      </c>
      <c r="AS32" s="7" t="e">
        <f t="shared" si="27"/>
        <v>#DIV/0!</v>
      </c>
      <c r="AT32" s="55" t="e">
        <f t="shared" si="28"/>
        <v>#DIV/0!</v>
      </c>
      <c r="AU32" s="43"/>
      <c r="AV32" s="8"/>
      <c r="AW32" s="44"/>
      <c r="AX32" s="9"/>
      <c r="AY32" s="10">
        <f t="shared" si="29"/>
        <v>0</v>
      </c>
      <c r="AZ32" s="54" t="e">
        <f t="shared" si="30"/>
        <v>#DIV/0!</v>
      </c>
      <c r="BA32" s="17" t="e">
        <f t="shared" si="31"/>
        <v>#DIV/0!</v>
      </c>
      <c r="BB32" s="45"/>
      <c r="BC32" s="10"/>
      <c r="BD32" s="46">
        <f t="shared" si="32"/>
        <v>1</v>
      </c>
      <c r="BE32" s="106"/>
      <c r="BF32" s="107"/>
      <c r="BG32" s="13">
        <f t="shared" si="33"/>
        <v>0</v>
      </c>
      <c r="BH32" s="68" t="e">
        <f t="shared" si="34"/>
        <v>#DIV/0!</v>
      </c>
      <c r="BI32" s="14"/>
      <c r="BJ32" s="12"/>
      <c r="BK32" s="15">
        <f t="shared" si="35"/>
        <v>0</v>
      </c>
    </row>
    <row r="33" spans="1:63" ht="35.1" customHeight="1" x14ac:dyDescent="0.25">
      <c r="A33" s="48"/>
      <c r="B33" s="49"/>
      <c r="C33" s="50"/>
      <c r="D33" s="51"/>
      <c r="E33" s="50"/>
      <c r="F33" s="50"/>
      <c r="G33" s="52"/>
      <c r="H33" s="53"/>
      <c r="I33" s="27" t="e">
        <f t="shared" si="0"/>
        <v>#DIV/0!</v>
      </c>
      <c r="J33" s="28" t="e">
        <f t="shared" si="1"/>
        <v>#DIV/0!</v>
      </c>
      <c r="K33" s="29"/>
      <c r="L33" s="27" t="e">
        <f t="shared" si="2"/>
        <v>#DIV/0!</v>
      </c>
      <c r="M33" s="30" t="e">
        <f t="shared" si="3"/>
        <v>#DIV/0!</v>
      </c>
      <c r="N33" s="31"/>
      <c r="O33" s="32" t="e">
        <f t="shared" si="4"/>
        <v>#DIV/0!</v>
      </c>
      <c r="P33" s="33" t="e">
        <f t="shared" si="5"/>
        <v>#DIV/0!</v>
      </c>
      <c r="Q33" s="34" t="e">
        <f t="shared" si="6"/>
        <v>#DIV/0!</v>
      </c>
      <c r="R33" s="63" t="e">
        <f t="shared" si="7"/>
        <v>#DIV/0!</v>
      </c>
      <c r="S33" s="60" t="e">
        <f t="shared" si="8"/>
        <v>#DIV/0!</v>
      </c>
      <c r="T33" s="35" t="e">
        <f t="shared" si="9"/>
        <v>#DIV/0!</v>
      </c>
      <c r="U33" s="36" t="e">
        <f t="shared" si="10"/>
        <v>#DIV/0!</v>
      </c>
      <c r="V33" s="37">
        <f t="shared" si="11"/>
        <v>0</v>
      </c>
      <c r="W33" s="63">
        <f t="shared" si="12"/>
        <v>0</v>
      </c>
      <c r="X33" s="64" t="e">
        <f t="shared" si="13"/>
        <v>#DIV/0!</v>
      </c>
      <c r="Y33" s="38"/>
      <c r="Z33" s="39" t="e">
        <f t="shared" si="14"/>
        <v>#DIV/0!</v>
      </c>
      <c r="AA33" s="103"/>
      <c r="AB33" s="40" t="e">
        <f t="shared" si="15"/>
        <v>#DIV/0!</v>
      </c>
      <c r="AC33" s="104"/>
      <c r="AD33" s="40" t="e">
        <f t="shared" si="16"/>
        <v>#DIV/0!</v>
      </c>
      <c r="AE33" s="65" t="e">
        <f t="shared" si="17"/>
        <v>#DIV/0!</v>
      </c>
      <c r="AF33" s="41" t="e">
        <f t="shared" si="18"/>
        <v>#DIV/0!</v>
      </c>
      <c r="AG33" s="1" t="e">
        <f t="shared" si="19"/>
        <v>#DIV/0!</v>
      </c>
      <c r="AH33" s="65" t="e">
        <f t="shared" si="20"/>
        <v>#DIV/0!</v>
      </c>
      <c r="AI33" s="2"/>
      <c r="AJ33" s="3" t="e">
        <f t="shared" si="21"/>
        <v>#DIV/0!</v>
      </c>
      <c r="AK33" s="66" t="e">
        <f t="shared" si="22"/>
        <v>#DIV/0!</v>
      </c>
      <c r="AL33" s="1" t="e">
        <f t="shared" si="23"/>
        <v>#DIV/0!</v>
      </c>
      <c r="AM33" s="66" t="e">
        <f t="shared" si="24"/>
        <v>#DIV/0!</v>
      </c>
      <c r="AN33" s="4"/>
      <c r="AO33" s="67" t="e">
        <f t="shared" si="25"/>
        <v>#DIV/0!</v>
      </c>
      <c r="AP33" s="42"/>
      <c r="AQ33" s="105"/>
      <c r="AR33" s="6">
        <f t="shared" si="26"/>
        <v>0</v>
      </c>
      <c r="AS33" s="7" t="e">
        <f t="shared" si="27"/>
        <v>#DIV/0!</v>
      </c>
      <c r="AT33" s="55" t="e">
        <f t="shared" si="28"/>
        <v>#DIV/0!</v>
      </c>
      <c r="AU33" s="43"/>
      <c r="AV33" s="8"/>
      <c r="AW33" s="44"/>
      <c r="AX33" s="9"/>
      <c r="AY33" s="10">
        <f t="shared" si="29"/>
        <v>0</v>
      </c>
      <c r="AZ33" s="54" t="e">
        <f t="shared" si="30"/>
        <v>#DIV/0!</v>
      </c>
      <c r="BA33" s="17" t="e">
        <f t="shared" si="31"/>
        <v>#DIV/0!</v>
      </c>
      <c r="BB33" s="45"/>
      <c r="BC33" s="10"/>
      <c r="BD33" s="46">
        <f t="shared" si="32"/>
        <v>1</v>
      </c>
      <c r="BE33" s="106"/>
      <c r="BF33" s="107"/>
      <c r="BG33" s="13">
        <f t="shared" si="33"/>
        <v>0</v>
      </c>
      <c r="BH33" s="68" t="e">
        <f t="shared" si="34"/>
        <v>#DIV/0!</v>
      </c>
      <c r="BI33" s="14"/>
      <c r="BJ33" s="12"/>
      <c r="BK33" s="15">
        <f t="shared" si="35"/>
        <v>0</v>
      </c>
    </row>
    <row r="34" spans="1:63" ht="35.1" customHeight="1" x14ac:dyDescent="0.25">
      <c r="A34" s="48"/>
      <c r="B34" s="49"/>
      <c r="C34" s="50"/>
      <c r="D34" s="51"/>
      <c r="E34" s="50"/>
      <c r="F34" s="50"/>
      <c r="G34" s="52"/>
      <c r="H34" s="53"/>
      <c r="I34" s="27" t="e">
        <f t="shared" si="0"/>
        <v>#DIV/0!</v>
      </c>
      <c r="J34" s="28" t="e">
        <f t="shared" si="1"/>
        <v>#DIV/0!</v>
      </c>
      <c r="K34" s="29"/>
      <c r="L34" s="27" t="e">
        <f t="shared" si="2"/>
        <v>#DIV/0!</v>
      </c>
      <c r="M34" s="30" t="e">
        <f t="shared" si="3"/>
        <v>#DIV/0!</v>
      </c>
      <c r="N34" s="31"/>
      <c r="O34" s="32" t="e">
        <f t="shared" si="4"/>
        <v>#DIV/0!</v>
      </c>
      <c r="P34" s="33" t="e">
        <f t="shared" si="5"/>
        <v>#DIV/0!</v>
      </c>
      <c r="Q34" s="34" t="e">
        <f t="shared" si="6"/>
        <v>#DIV/0!</v>
      </c>
      <c r="R34" s="63" t="e">
        <f t="shared" si="7"/>
        <v>#DIV/0!</v>
      </c>
      <c r="S34" s="60" t="e">
        <f t="shared" si="8"/>
        <v>#DIV/0!</v>
      </c>
      <c r="T34" s="35" t="e">
        <f t="shared" si="9"/>
        <v>#DIV/0!</v>
      </c>
      <c r="U34" s="36" t="e">
        <f t="shared" si="10"/>
        <v>#DIV/0!</v>
      </c>
      <c r="V34" s="37">
        <f t="shared" si="11"/>
        <v>0</v>
      </c>
      <c r="W34" s="63">
        <f t="shared" si="12"/>
        <v>0</v>
      </c>
      <c r="X34" s="64" t="e">
        <f t="shared" si="13"/>
        <v>#DIV/0!</v>
      </c>
      <c r="Y34" s="38"/>
      <c r="Z34" s="39" t="e">
        <f t="shared" si="14"/>
        <v>#DIV/0!</v>
      </c>
      <c r="AA34" s="103"/>
      <c r="AB34" s="40" t="e">
        <f t="shared" si="15"/>
        <v>#DIV/0!</v>
      </c>
      <c r="AC34" s="104"/>
      <c r="AD34" s="40" t="e">
        <f t="shared" si="16"/>
        <v>#DIV/0!</v>
      </c>
      <c r="AE34" s="65" t="e">
        <f t="shared" si="17"/>
        <v>#DIV/0!</v>
      </c>
      <c r="AF34" s="41" t="e">
        <f t="shared" si="18"/>
        <v>#DIV/0!</v>
      </c>
      <c r="AG34" s="1" t="e">
        <f t="shared" si="19"/>
        <v>#DIV/0!</v>
      </c>
      <c r="AH34" s="65" t="e">
        <f t="shared" si="20"/>
        <v>#DIV/0!</v>
      </c>
      <c r="AI34" s="2"/>
      <c r="AJ34" s="3" t="e">
        <f t="shared" si="21"/>
        <v>#DIV/0!</v>
      </c>
      <c r="AK34" s="66" t="e">
        <f t="shared" si="22"/>
        <v>#DIV/0!</v>
      </c>
      <c r="AL34" s="1" t="e">
        <f t="shared" si="23"/>
        <v>#DIV/0!</v>
      </c>
      <c r="AM34" s="66" t="e">
        <f t="shared" si="24"/>
        <v>#DIV/0!</v>
      </c>
      <c r="AN34" s="4"/>
      <c r="AO34" s="67" t="e">
        <f t="shared" si="25"/>
        <v>#DIV/0!</v>
      </c>
      <c r="AP34" s="42"/>
      <c r="AQ34" s="105"/>
      <c r="AR34" s="6">
        <f t="shared" si="26"/>
        <v>0</v>
      </c>
      <c r="AS34" s="7" t="e">
        <f t="shared" si="27"/>
        <v>#DIV/0!</v>
      </c>
      <c r="AT34" s="55" t="e">
        <f t="shared" si="28"/>
        <v>#DIV/0!</v>
      </c>
      <c r="AU34" s="43"/>
      <c r="AV34" s="8"/>
      <c r="AW34" s="44"/>
      <c r="AX34" s="9"/>
      <c r="AY34" s="10">
        <f t="shared" si="29"/>
        <v>0</v>
      </c>
      <c r="AZ34" s="54" t="e">
        <f t="shared" si="30"/>
        <v>#DIV/0!</v>
      </c>
      <c r="BA34" s="17" t="e">
        <f t="shared" si="31"/>
        <v>#DIV/0!</v>
      </c>
      <c r="BB34" s="45"/>
      <c r="BC34" s="10"/>
      <c r="BD34" s="46">
        <f t="shared" si="32"/>
        <v>1</v>
      </c>
      <c r="BE34" s="106"/>
      <c r="BF34" s="107"/>
      <c r="BG34" s="13">
        <f t="shared" si="33"/>
        <v>0</v>
      </c>
      <c r="BH34" s="68" t="e">
        <f t="shared" si="34"/>
        <v>#DIV/0!</v>
      </c>
      <c r="BI34" s="14"/>
      <c r="BJ34" s="12"/>
      <c r="BK34" s="15">
        <f t="shared" si="35"/>
        <v>0</v>
      </c>
    </row>
    <row r="35" spans="1:63" ht="35.1" customHeight="1" x14ac:dyDescent="0.25">
      <c r="A35" s="48"/>
      <c r="B35" s="49"/>
      <c r="C35" s="50"/>
      <c r="D35" s="51"/>
      <c r="E35" s="50"/>
      <c r="F35" s="50"/>
      <c r="G35" s="52"/>
      <c r="H35" s="53"/>
      <c r="I35" s="27" t="e">
        <f t="shared" ref="I35:I66" si="36">$K35/$G35*$H35/100*100000</f>
        <v>#DIV/0!</v>
      </c>
      <c r="J35" s="28" t="e">
        <f t="shared" ref="J35:J66" si="37">$K35/$G35*1000</f>
        <v>#DIV/0!</v>
      </c>
      <c r="K35" s="29"/>
      <c r="L35" s="27" t="e">
        <f t="shared" ref="L35:L66" si="38">$N35/$G35*$H35/100*100000</f>
        <v>#DIV/0!</v>
      </c>
      <c r="M35" s="30" t="e">
        <f t="shared" ref="M35:M66" si="39">N35/G35/100*100000</f>
        <v>#DIV/0!</v>
      </c>
      <c r="N35" s="31"/>
      <c r="O35" s="32" t="e">
        <f t="shared" ref="O35:O66" si="40">$Q35/$G35*$H35/100*100000</f>
        <v>#DIV/0!</v>
      </c>
      <c r="P35" s="33" t="e">
        <f t="shared" ref="P35:P66" si="41">($AD35*$Z35)/1000</f>
        <v>#DIV/0!</v>
      </c>
      <c r="Q35" s="34" t="e">
        <f t="shared" ref="Q35:Q66" si="42">($P35*$G35)/1000</f>
        <v>#DIV/0!</v>
      </c>
      <c r="R35" s="63" t="e">
        <f t="shared" ref="R35:R66" si="43">$V35-$Q35</f>
        <v>#DIV/0!</v>
      </c>
      <c r="S35" s="60" t="e">
        <f t="shared" ref="S35:S66" si="44">($U35/$P35)-1</f>
        <v>#DIV/0!</v>
      </c>
      <c r="T35" s="35" t="e">
        <f t="shared" ref="T35:T66" si="45">$I35+$L35</f>
        <v>#DIV/0!</v>
      </c>
      <c r="U35" s="36" t="e">
        <f t="shared" ref="U35:U66" si="46">$J35+$M35</f>
        <v>#DIV/0!</v>
      </c>
      <c r="V35" s="37">
        <f t="shared" ref="V35:V66" si="47">$K35+$N35</f>
        <v>0</v>
      </c>
      <c r="W35" s="63">
        <f t="shared" ref="W35:W66" si="48">$K35-$V35</f>
        <v>0</v>
      </c>
      <c r="X35" s="64" t="e">
        <f t="shared" ref="X35:X66" si="49">($V35/$K35)-1</f>
        <v>#DIV/0!</v>
      </c>
      <c r="Y35" s="38"/>
      <c r="Z35" s="39" t="e">
        <f t="shared" ref="Z35:Z66" si="50">$D35*$AT35</f>
        <v>#DIV/0!</v>
      </c>
      <c r="AA35" s="103"/>
      <c r="AB35" s="40" t="e">
        <f t="shared" ref="AB35:AB66" si="51">$AA35/$AT35</f>
        <v>#DIV/0!</v>
      </c>
      <c r="AC35" s="104"/>
      <c r="AD35" s="40" t="e">
        <f t="shared" ref="AD35:AD66" si="52">10000/($AC35*$AS35)</f>
        <v>#DIV/0!</v>
      </c>
      <c r="AE35" s="65" t="e">
        <f t="shared" ref="AE35:AE66" si="53">($AG35/$AD35)-1</f>
        <v>#DIV/0!</v>
      </c>
      <c r="AF35" s="41" t="e">
        <f t="shared" ref="AF35:AF66" si="54">10000/($AG35*$AS35)</f>
        <v>#DIV/0!</v>
      </c>
      <c r="AG35" s="1" t="e">
        <f t="shared" ref="AG35:AG66" si="55">($U35/$D35*1000)/$AT35</f>
        <v>#DIV/0!</v>
      </c>
      <c r="AH35" s="65" t="e">
        <f t="shared" ref="AH35:AH66" si="56">($AJ35/$AG35)-1</f>
        <v>#DIV/0!</v>
      </c>
      <c r="AI35" s="2"/>
      <c r="AJ35" s="3" t="e">
        <f t="shared" ref="AJ35:AJ66" si="57">10000/($AV35*$AI35)</f>
        <v>#DIV/0!</v>
      </c>
      <c r="AK35" s="66" t="e">
        <f t="shared" ref="AK35:AK66" si="58">($AJ35/$AB35)</f>
        <v>#DIV/0!</v>
      </c>
      <c r="AL35" s="1" t="e">
        <f t="shared" ref="AL35:AL66" si="59">10000/($AI35*(($BK35*$AT35)/$AQ35))</f>
        <v>#DIV/0!</v>
      </c>
      <c r="AM35" s="66" t="e">
        <f t="shared" ref="AM35:AM66" si="60">($AL35/$AB35)</f>
        <v>#DIV/0!</v>
      </c>
      <c r="AN35" s="4"/>
      <c r="AO35" s="67" t="e">
        <f t="shared" ref="AO35:AO66" si="61">($AN35/$AB35)</f>
        <v>#DIV/0!</v>
      </c>
      <c r="AP35" s="42"/>
      <c r="AQ35" s="105"/>
      <c r="AR35" s="6">
        <f t="shared" ref="AR35:AR66" si="62">$BG35</f>
        <v>0</v>
      </c>
      <c r="AS35" s="7" t="e">
        <f t="shared" ref="AS35:AS66" si="63">($BE35+($BF$3/3))/$AQ35</f>
        <v>#DIV/0!</v>
      </c>
      <c r="AT35" s="55" t="e">
        <f t="shared" ref="AT35:AT66" si="64">($BE35+($BF35/3))/$BG35</f>
        <v>#DIV/0!</v>
      </c>
      <c r="AU35" s="43"/>
      <c r="AV35" s="8"/>
      <c r="AW35" s="44"/>
      <c r="AX35" s="9"/>
      <c r="AY35" s="10">
        <f t="shared" ref="AY35:AY66" si="65">$BF35</f>
        <v>0</v>
      </c>
      <c r="AZ35" s="54" t="e">
        <f t="shared" ref="AZ35:AZ66" si="66">($AY35-($AY35/3))/$AX35</f>
        <v>#DIV/0!</v>
      </c>
      <c r="BA35" s="17" t="e">
        <f t="shared" ref="BA35:BA66" si="67">1-$AT35</f>
        <v>#DIV/0!</v>
      </c>
      <c r="BB35" s="45"/>
      <c r="BC35" s="10"/>
      <c r="BD35" s="46">
        <f t="shared" ref="BD35:BD66" si="68">1-$AW$3</f>
        <v>1</v>
      </c>
      <c r="BE35" s="106"/>
      <c r="BF35" s="107"/>
      <c r="BG35" s="13">
        <f t="shared" ref="BG35:BG66" si="69">$BE35+$BF35</f>
        <v>0</v>
      </c>
      <c r="BH35" s="68" t="e">
        <f t="shared" ref="BH35:BH66" si="70">($BK$3/$BG$3)-1</f>
        <v>#DIV/0!</v>
      </c>
      <c r="BI35" s="14"/>
      <c r="BJ35" s="12"/>
      <c r="BK35" s="15">
        <f t="shared" ref="BK35:BK66" si="71">$BI35+$BJ35</f>
        <v>0</v>
      </c>
    </row>
    <row r="36" spans="1:63" ht="35.1" customHeight="1" x14ac:dyDescent="0.25">
      <c r="A36" s="48"/>
      <c r="B36" s="49"/>
      <c r="C36" s="50"/>
      <c r="D36" s="51"/>
      <c r="E36" s="50"/>
      <c r="F36" s="50"/>
      <c r="G36" s="52"/>
      <c r="H36" s="53"/>
      <c r="I36" s="27" t="e">
        <f t="shared" si="36"/>
        <v>#DIV/0!</v>
      </c>
      <c r="J36" s="28" t="e">
        <f t="shared" si="37"/>
        <v>#DIV/0!</v>
      </c>
      <c r="K36" s="29"/>
      <c r="L36" s="27" t="e">
        <f t="shared" si="38"/>
        <v>#DIV/0!</v>
      </c>
      <c r="M36" s="30" t="e">
        <f t="shared" si="39"/>
        <v>#DIV/0!</v>
      </c>
      <c r="N36" s="31"/>
      <c r="O36" s="32" t="e">
        <f t="shared" si="40"/>
        <v>#DIV/0!</v>
      </c>
      <c r="P36" s="33" t="e">
        <f t="shared" si="41"/>
        <v>#DIV/0!</v>
      </c>
      <c r="Q36" s="34" t="e">
        <f t="shared" si="42"/>
        <v>#DIV/0!</v>
      </c>
      <c r="R36" s="63" t="e">
        <f t="shared" si="43"/>
        <v>#DIV/0!</v>
      </c>
      <c r="S36" s="60" t="e">
        <f t="shared" si="44"/>
        <v>#DIV/0!</v>
      </c>
      <c r="T36" s="35" t="e">
        <f t="shared" si="45"/>
        <v>#DIV/0!</v>
      </c>
      <c r="U36" s="36" t="e">
        <f t="shared" si="46"/>
        <v>#DIV/0!</v>
      </c>
      <c r="V36" s="37">
        <f t="shared" si="47"/>
        <v>0</v>
      </c>
      <c r="W36" s="63">
        <f t="shared" si="48"/>
        <v>0</v>
      </c>
      <c r="X36" s="64" t="e">
        <f t="shared" si="49"/>
        <v>#DIV/0!</v>
      </c>
      <c r="Y36" s="38"/>
      <c r="Z36" s="39" t="e">
        <f t="shared" si="50"/>
        <v>#DIV/0!</v>
      </c>
      <c r="AA36" s="103"/>
      <c r="AB36" s="40" t="e">
        <f t="shared" si="51"/>
        <v>#DIV/0!</v>
      </c>
      <c r="AC36" s="104"/>
      <c r="AD36" s="40" t="e">
        <f t="shared" si="52"/>
        <v>#DIV/0!</v>
      </c>
      <c r="AE36" s="65" t="e">
        <f t="shared" si="53"/>
        <v>#DIV/0!</v>
      </c>
      <c r="AF36" s="41" t="e">
        <f t="shared" si="54"/>
        <v>#DIV/0!</v>
      </c>
      <c r="AG36" s="1" t="e">
        <f t="shared" si="55"/>
        <v>#DIV/0!</v>
      </c>
      <c r="AH36" s="65" t="e">
        <f t="shared" si="56"/>
        <v>#DIV/0!</v>
      </c>
      <c r="AI36" s="2"/>
      <c r="AJ36" s="3" t="e">
        <f t="shared" si="57"/>
        <v>#DIV/0!</v>
      </c>
      <c r="AK36" s="66" t="e">
        <f t="shared" si="58"/>
        <v>#DIV/0!</v>
      </c>
      <c r="AL36" s="1" t="e">
        <f t="shared" si="59"/>
        <v>#DIV/0!</v>
      </c>
      <c r="AM36" s="66" t="e">
        <f t="shared" si="60"/>
        <v>#DIV/0!</v>
      </c>
      <c r="AN36" s="4"/>
      <c r="AO36" s="67" t="e">
        <f t="shared" si="61"/>
        <v>#DIV/0!</v>
      </c>
      <c r="AP36" s="42"/>
      <c r="AQ36" s="105"/>
      <c r="AR36" s="6">
        <f t="shared" si="62"/>
        <v>0</v>
      </c>
      <c r="AS36" s="7" t="e">
        <f t="shared" si="63"/>
        <v>#DIV/0!</v>
      </c>
      <c r="AT36" s="55" t="e">
        <f t="shared" si="64"/>
        <v>#DIV/0!</v>
      </c>
      <c r="AU36" s="43"/>
      <c r="AV36" s="8"/>
      <c r="AW36" s="44"/>
      <c r="AX36" s="9"/>
      <c r="AY36" s="10">
        <f t="shared" si="65"/>
        <v>0</v>
      </c>
      <c r="AZ36" s="54" t="e">
        <f t="shared" si="66"/>
        <v>#DIV/0!</v>
      </c>
      <c r="BA36" s="17" t="e">
        <f t="shared" si="67"/>
        <v>#DIV/0!</v>
      </c>
      <c r="BB36" s="45"/>
      <c r="BC36" s="10"/>
      <c r="BD36" s="46">
        <f t="shared" si="68"/>
        <v>1</v>
      </c>
      <c r="BE36" s="106"/>
      <c r="BF36" s="107"/>
      <c r="BG36" s="13">
        <f t="shared" si="69"/>
        <v>0</v>
      </c>
      <c r="BH36" s="68" t="e">
        <f t="shared" si="70"/>
        <v>#DIV/0!</v>
      </c>
      <c r="BI36" s="14"/>
      <c r="BJ36" s="12"/>
      <c r="BK36" s="15">
        <f t="shared" si="71"/>
        <v>0</v>
      </c>
    </row>
    <row r="37" spans="1:63" ht="35.1" customHeight="1" x14ac:dyDescent="0.25">
      <c r="A37" s="48"/>
      <c r="B37" s="49"/>
      <c r="C37" s="50"/>
      <c r="D37" s="51"/>
      <c r="E37" s="50"/>
      <c r="F37" s="50"/>
      <c r="G37" s="52"/>
      <c r="H37" s="53"/>
      <c r="I37" s="27" t="e">
        <f t="shared" si="36"/>
        <v>#DIV/0!</v>
      </c>
      <c r="J37" s="28" t="e">
        <f t="shared" si="37"/>
        <v>#DIV/0!</v>
      </c>
      <c r="K37" s="29"/>
      <c r="L37" s="27" t="e">
        <f t="shared" si="38"/>
        <v>#DIV/0!</v>
      </c>
      <c r="M37" s="30" t="e">
        <f t="shared" si="39"/>
        <v>#DIV/0!</v>
      </c>
      <c r="N37" s="31"/>
      <c r="O37" s="32" t="e">
        <f t="shared" si="40"/>
        <v>#DIV/0!</v>
      </c>
      <c r="P37" s="33" t="e">
        <f t="shared" si="41"/>
        <v>#DIV/0!</v>
      </c>
      <c r="Q37" s="34" t="e">
        <f t="shared" si="42"/>
        <v>#DIV/0!</v>
      </c>
      <c r="R37" s="63" t="e">
        <f t="shared" si="43"/>
        <v>#DIV/0!</v>
      </c>
      <c r="S37" s="60" t="e">
        <f t="shared" si="44"/>
        <v>#DIV/0!</v>
      </c>
      <c r="T37" s="35" t="e">
        <f t="shared" si="45"/>
        <v>#DIV/0!</v>
      </c>
      <c r="U37" s="36" t="e">
        <f t="shared" si="46"/>
        <v>#DIV/0!</v>
      </c>
      <c r="V37" s="37">
        <f t="shared" si="47"/>
        <v>0</v>
      </c>
      <c r="W37" s="63">
        <f t="shared" si="48"/>
        <v>0</v>
      </c>
      <c r="X37" s="64" t="e">
        <f t="shared" si="49"/>
        <v>#DIV/0!</v>
      </c>
      <c r="Y37" s="38"/>
      <c r="Z37" s="39" t="e">
        <f t="shared" si="50"/>
        <v>#DIV/0!</v>
      </c>
      <c r="AA37" s="103"/>
      <c r="AB37" s="40" t="e">
        <f t="shared" si="51"/>
        <v>#DIV/0!</v>
      </c>
      <c r="AC37" s="104"/>
      <c r="AD37" s="40" t="e">
        <f t="shared" si="52"/>
        <v>#DIV/0!</v>
      </c>
      <c r="AE37" s="65" t="e">
        <f t="shared" si="53"/>
        <v>#DIV/0!</v>
      </c>
      <c r="AF37" s="41" t="e">
        <f t="shared" si="54"/>
        <v>#DIV/0!</v>
      </c>
      <c r="AG37" s="1" t="e">
        <f t="shared" si="55"/>
        <v>#DIV/0!</v>
      </c>
      <c r="AH37" s="65" t="e">
        <f t="shared" si="56"/>
        <v>#DIV/0!</v>
      </c>
      <c r="AI37" s="2"/>
      <c r="AJ37" s="3" t="e">
        <f t="shared" si="57"/>
        <v>#DIV/0!</v>
      </c>
      <c r="AK37" s="66" t="e">
        <f t="shared" si="58"/>
        <v>#DIV/0!</v>
      </c>
      <c r="AL37" s="1" t="e">
        <f t="shared" si="59"/>
        <v>#DIV/0!</v>
      </c>
      <c r="AM37" s="66" t="e">
        <f t="shared" si="60"/>
        <v>#DIV/0!</v>
      </c>
      <c r="AN37" s="4"/>
      <c r="AO37" s="67" t="e">
        <f t="shared" si="61"/>
        <v>#DIV/0!</v>
      </c>
      <c r="AP37" s="42"/>
      <c r="AQ37" s="105"/>
      <c r="AR37" s="6">
        <f t="shared" si="62"/>
        <v>0</v>
      </c>
      <c r="AS37" s="7" t="e">
        <f t="shared" si="63"/>
        <v>#DIV/0!</v>
      </c>
      <c r="AT37" s="55" t="e">
        <f t="shared" si="64"/>
        <v>#DIV/0!</v>
      </c>
      <c r="AU37" s="43"/>
      <c r="AV37" s="8"/>
      <c r="AW37" s="44"/>
      <c r="AX37" s="9"/>
      <c r="AY37" s="10">
        <f t="shared" si="65"/>
        <v>0</v>
      </c>
      <c r="AZ37" s="54" t="e">
        <f t="shared" si="66"/>
        <v>#DIV/0!</v>
      </c>
      <c r="BA37" s="17" t="e">
        <f t="shared" si="67"/>
        <v>#DIV/0!</v>
      </c>
      <c r="BB37" s="45"/>
      <c r="BC37" s="10"/>
      <c r="BD37" s="46">
        <f t="shared" si="68"/>
        <v>1</v>
      </c>
      <c r="BE37" s="106"/>
      <c r="BF37" s="107"/>
      <c r="BG37" s="13">
        <f t="shared" si="69"/>
        <v>0</v>
      </c>
      <c r="BH37" s="68" t="e">
        <f t="shared" si="70"/>
        <v>#DIV/0!</v>
      </c>
      <c r="BI37" s="14"/>
      <c r="BJ37" s="12"/>
      <c r="BK37" s="15">
        <f t="shared" si="71"/>
        <v>0</v>
      </c>
    </row>
    <row r="38" spans="1:63" ht="35.1" customHeight="1" x14ac:dyDescent="0.25">
      <c r="A38" s="48"/>
      <c r="B38" s="49"/>
      <c r="C38" s="50"/>
      <c r="D38" s="51"/>
      <c r="E38" s="50"/>
      <c r="F38" s="50"/>
      <c r="G38" s="52"/>
      <c r="H38" s="53"/>
      <c r="I38" s="27" t="e">
        <f t="shared" si="36"/>
        <v>#DIV/0!</v>
      </c>
      <c r="J38" s="28" t="e">
        <f t="shared" si="37"/>
        <v>#DIV/0!</v>
      </c>
      <c r="K38" s="29"/>
      <c r="L38" s="27" t="e">
        <f t="shared" si="38"/>
        <v>#DIV/0!</v>
      </c>
      <c r="M38" s="30" t="e">
        <f t="shared" si="39"/>
        <v>#DIV/0!</v>
      </c>
      <c r="N38" s="31"/>
      <c r="O38" s="32" t="e">
        <f t="shared" si="40"/>
        <v>#DIV/0!</v>
      </c>
      <c r="P38" s="33" t="e">
        <f t="shared" si="41"/>
        <v>#DIV/0!</v>
      </c>
      <c r="Q38" s="34" t="e">
        <f t="shared" si="42"/>
        <v>#DIV/0!</v>
      </c>
      <c r="R38" s="63" t="e">
        <f t="shared" si="43"/>
        <v>#DIV/0!</v>
      </c>
      <c r="S38" s="60" t="e">
        <f t="shared" si="44"/>
        <v>#DIV/0!</v>
      </c>
      <c r="T38" s="35" t="e">
        <f t="shared" si="45"/>
        <v>#DIV/0!</v>
      </c>
      <c r="U38" s="36" t="e">
        <f t="shared" si="46"/>
        <v>#DIV/0!</v>
      </c>
      <c r="V38" s="37">
        <f t="shared" si="47"/>
        <v>0</v>
      </c>
      <c r="W38" s="63">
        <f t="shared" si="48"/>
        <v>0</v>
      </c>
      <c r="X38" s="64" t="e">
        <f t="shared" si="49"/>
        <v>#DIV/0!</v>
      </c>
      <c r="Y38" s="38"/>
      <c r="Z38" s="39" t="e">
        <f t="shared" si="50"/>
        <v>#DIV/0!</v>
      </c>
      <c r="AA38" s="103"/>
      <c r="AB38" s="40" t="e">
        <f t="shared" si="51"/>
        <v>#DIV/0!</v>
      </c>
      <c r="AC38" s="104"/>
      <c r="AD38" s="40" t="e">
        <f t="shared" si="52"/>
        <v>#DIV/0!</v>
      </c>
      <c r="AE38" s="65" t="e">
        <f t="shared" si="53"/>
        <v>#DIV/0!</v>
      </c>
      <c r="AF38" s="41" t="e">
        <f t="shared" si="54"/>
        <v>#DIV/0!</v>
      </c>
      <c r="AG38" s="1" t="e">
        <f t="shared" si="55"/>
        <v>#DIV/0!</v>
      </c>
      <c r="AH38" s="65" t="e">
        <f t="shared" si="56"/>
        <v>#DIV/0!</v>
      </c>
      <c r="AI38" s="2"/>
      <c r="AJ38" s="3" t="e">
        <f t="shared" si="57"/>
        <v>#DIV/0!</v>
      </c>
      <c r="AK38" s="66" t="e">
        <f t="shared" si="58"/>
        <v>#DIV/0!</v>
      </c>
      <c r="AL38" s="1" t="e">
        <f t="shared" si="59"/>
        <v>#DIV/0!</v>
      </c>
      <c r="AM38" s="66" t="e">
        <f t="shared" si="60"/>
        <v>#DIV/0!</v>
      </c>
      <c r="AN38" s="4"/>
      <c r="AO38" s="67" t="e">
        <f t="shared" si="61"/>
        <v>#DIV/0!</v>
      </c>
      <c r="AP38" s="42"/>
      <c r="AQ38" s="105"/>
      <c r="AR38" s="6">
        <f t="shared" si="62"/>
        <v>0</v>
      </c>
      <c r="AS38" s="7" t="e">
        <f t="shared" si="63"/>
        <v>#DIV/0!</v>
      </c>
      <c r="AT38" s="55" t="e">
        <f t="shared" si="64"/>
        <v>#DIV/0!</v>
      </c>
      <c r="AU38" s="43"/>
      <c r="AV38" s="8"/>
      <c r="AW38" s="44"/>
      <c r="AX38" s="9"/>
      <c r="AY38" s="10">
        <f t="shared" si="65"/>
        <v>0</v>
      </c>
      <c r="AZ38" s="54" t="e">
        <f t="shared" si="66"/>
        <v>#DIV/0!</v>
      </c>
      <c r="BA38" s="17" t="e">
        <f t="shared" si="67"/>
        <v>#DIV/0!</v>
      </c>
      <c r="BB38" s="45"/>
      <c r="BC38" s="10"/>
      <c r="BD38" s="46">
        <f t="shared" si="68"/>
        <v>1</v>
      </c>
      <c r="BE38" s="106"/>
      <c r="BF38" s="107"/>
      <c r="BG38" s="13">
        <f t="shared" si="69"/>
        <v>0</v>
      </c>
      <c r="BH38" s="68" t="e">
        <f t="shared" si="70"/>
        <v>#DIV/0!</v>
      </c>
      <c r="BI38" s="14"/>
      <c r="BJ38" s="12"/>
      <c r="BK38" s="15">
        <f t="shared" si="71"/>
        <v>0</v>
      </c>
    </row>
    <row r="39" spans="1:63" ht="35.1" customHeight="1" x14ac:dyDescent="0.25">
      <c r="A39" s="48"/>
      <c r="B39" s="49"/>
      <c r="C39" s="50"/>
      <c r="D39" s="51"/>
      <c r="E39" s="50"/>
      <c r="F39" s="50"/>
      <c r="G39" s="52"/>
      <c r="H39" s="53"/>
      <c r="I39" s="27" t="e">
        <f t="shared" si="36"/>
        <v>#DIV/0!</v>
      </c>
      <c r="J39" s="28" t="e">
        <f t="shared" si="37"/>
        <v>#DIV/0!</v>
      </c>
      <c r="K39" s="29"/>
      <c r="L39" s="27" t="e">
        <f t="shared" si="38"/>
        <v>#DIV/0!</v>
      </c>
      <c r="M39" s="30" t="e">
        <f t="shared" si="39"/>
        <v>#DIV/0!</v>
      </c>
      <c r="N39" s="31"/>
      <c r="O39" s="32" t="e">
        <f t="shared" si="40"/>
        <v>#DIV/0!</v>
      </c>
      <c r="P39" s="33" t="e">
        <f t="shared" si="41"/>
        <v>#DIV/0!</v>
      </c>
      <c r="Q39" s="34" t="e">
        <f t="shared" si="42"/>
        <v>#DIV/0!</v>
      </c>
      <c r="R39" s="63" t="e">
        <f t="shared" si="43"/>
        <v>#DIV/0!</v>
      </c>
      <c r="S39" s="60" t="e">
        <f t="shared" si="44"/>
        <v>#DIV/0!</v>
      </c>
      <c r="T39" s="35" t="e">
        <f t="shared" si="45"/>
        <v>#DIV/0!</v>
      </c>
      <c r="U39" s="36" t="e">
        <f t="shared" si="46"/>
        <v>#DIV/0!</v>
      </c>
      <c r="V39" s="37">
        <f t="shared" si="47"/>
        <v>0</v>
      </c>
      <c r="W39" s="63">
        <f t="shared" si="48"/>
        <v>0</v>
      </c>
      <c r="X39" s="64" t="e">
        <f t="shared" si="49"/>
        <v>#DIV/0!</v>
      </c>
      <c r="Y39" s="38"/>
      <c r="Z39" s="39" t="e">
        <f t="shared" si="50"/>
        <v>#DIV/0!</v>
      </c>
      <c r="AA39" s="103"/>
      <c r="AB39" s="40" t="e">
        <f t="shared" si="51"/>
        <v>#DIV/0!</v>
      </c>
      <c r="AC39" s="104"/>
      <c r="AD39" s="40" t="e">
        <f t="shared" si="52"/>
        <v>#DIV/0!</v>
      </c>
      <c r="AE39" s="65" t="e">
        <f t="shared" si="53"/>
        <v>#DIV/0!</v>
      </c>
      <c r="AF39" s="41" t="e">
        <f t="shared" si="54"/>
        <v>#DIV/0!</v>
      </c>
      <c r="AG39" s="1" t="e">
        <f t="shared" si="55"/>
        <v>#DIV/0!</v>
      </c>
      <c r="AH39" s="65" t="e">
        <f t="shared" si="56"/>
        <v>#DIV/0!</v>
      </c>
      <c r="AI39" s="2"/>
      <c r="AJ39" s="3" t="e">
        <f t="shared" si="57"/>
        <v>#DIV/0!</v>
      </c>
      <c r="AK39" s="66" t="e">
        <f t="shared" si="58"/>
        <v>#DIV/0!</v>
      </c>
      <c r="AL39" s="1" t="e">
        <f t="shared" si="59"/>
        <v>#DIV/0!</v>
      </c>
      <c r="AM39" s="66" t="e">
        <f t="shared" si="60"/>
        <v>#DIV/0!</v>
      </c>
      <c r="AN39" s="4"/>
      <c r="AO39" s="67" t="e">
        <f t="shared" si="61"/>
        <v>#DIV/0!</v>
      </c>
      <c r="AP39" s="42"/>
      <c r="AQ39" s="105"/>
      <c r="AR39" s="6">
        <f t="shared" si="62"/>
        <v>0</v>
      </c>
      <c r="AS39" s="7" t="e">
        <f t="shared" si="63"/>
        <v>#DIV/0!</v>
      </c>
      <c r="AT39" s="55" t="e">
        <f t="shared" si="64"/>
        <v>#DIV/0!</v>
      </c>
      <c r="AU39" s="43"/>
      <c r="AV39" s="8"/>
      <c r="AW39" s="44"/>
      <c r="AX39" s="9"/>
      <c r="AY39" s="10">
        <f t="shared" si="65"/>
        <v>0</v>
      </c>
      <c r="AZ39" s="54" t="e">
        <f t="shared" si="66"/>
        <v>#DIV/0!</v>
      </c>
      <c r="BA39" s="17" t="e">
        <f t="shared" si="67"/>
        <v>#DIV/0!</v>
      </c>
      <c r="BB39" s="45"/>
      <c r="BC39" s="10"/>
      <c r="BD39" s="46">
        <f t="shared" si="68"/>
        <v>1</v>
      </c>
      <c r="BE39" s="106"/>
      <c r="BF39" s="107"/>
      <c r="BG39" s="13">
        <f t="shared" si="69"/>
        <v>0</v>
      </c>
      <c r="BH39" s="68" t="e">
        <f t="shared" si="70"/>
        <v>#DIV/0!</v>
      </c>
      <c r="BI39" s="14"/>
      <c r="BJ39" s="12"/>
      <c r="BK39" s="15">
        <f t="shared" si="71"/>
        <v>0</v>
      </c>
    </row>
    <row r="40" spans="1:63" ht="35.1" customHeight="1" x14ac:dyDescent="0.25">
      <c r="A40" s="48"/>
      <c r="B40" s="49"/>
      <c r="C40" s="50"/>
      <c r="D40" s="51"/>
      <c r="E40" s="50"/>
      <c r="F40" s="50"/>
      <c r="G40" s="52"/>
      <c r="H40" s="53"/>
      <c r="I40" s="27" t="e">
        <f t="shared" si="36"/>
        <v>#DIV/0!</v>
      </c>
      <c r="J40" s="28" t="e">
        <f t="shared" si="37"/>
        <v>#DIV/0!</v>
      </c>
      <c r="K40" s="29"/>
      <c r="L40" s="27" t="e">
        <f t="shared" si="38"/>
        <v>#DIV/0!</v>
      </c>
      <c r="M40" s="30" t="e">
        <f t="shared" si="39"/>
        <v>#DIV/0!</v>
      </c>
      <c r="N40" s="31"/>
      <c r="O40" s="32" t="e">
        <f t="shared" si="40"/>
        <v>#DIV/0!</v>
      </c>
      <c r="P40" s="33" t="e">
        <f t="shared" si="41"/>
        <v>#DIV/0!</v>
      </c>
      <c r="Q40" s="34" t="e">
        <f t="shared" si="42"/>
        <v>#DIV/0!</v>
      </c>
      <c r="R40" s="63" t="e">
        <f t="shared" si="43"/>
        <v>#DIV/0!</v>
      </c>
      <c r="S40" s="60" t="e">
        <f t="shared" si="44"/>
        <v>#DIV/0!</v>
      </c>
      <c r="T40" s="35" t="e">
        <f t="shared" si="45"/>
        <v>#DIV/0!</v>
      </c>
      <c r="U40" s="36" t="e">
        <f t="shared" si="46"/>
        <v>#DIV/0!</v>
      </c>
      <c r="V40" s="37">
        <f t="shared" si="47"/>
        <v>0</v>
      </c>
      <c r="W40" s="63">
        <f t="shared" si="48"/>
        <v>0</v>
      </c>
      <c r="X40" s="64" t="e">
        <f t="shared" si="49"/>
        <v>#DIV/0!</v>
      </c>
      <c r="Y40" s="38"/>
      <c r="Z40" s="39" t="e">
        <f t="shared" si="50"/>
        <v>#DIV/0!</v>
      </c>
      <c r="AA40" s="103"/>
      <c r="AB40" s="40" t="e">
        <f t="shared" si="51"/>
        <v>#DIV/0!</v>
      </c>
      <c r="AC40" s="104"/>
      <c r="AD40" s="40" t="e">
        <f t="shared" si="52"/>
        <v>#DIV/0!</v>
      </c>
      <c r="AE40" s="65" t="e">
        <f t="shared" si="53"/>
        <v>#DIV/0!</v>
      </c>
      <c r="AF40" s="41" t="e">
        <f t="shared" si="54"/>
        <v>#DIV/0!</v>
      </c>
      <c r="AG40" s="1" t="e">
        <f t="shared" si="55"/>
        <v>#DIV/0!</v>
      </c>
      <c r="AH40" s="65" t="e">
        <f t="shared" si="56"/>
        <v>#DIV/0!</v>
      </c>
      <c r="AI40" s="2"/>
      <c r="AJ40" s="3" t="e">
        <f t="shared" si="57"/>
        <v>#DIV/0!</v>
      </c>
      <c r="AK40" s="66" t="e">
        <f t="shared" si="58"/>
        <v>#DIV/0!</v>
      </c>
      <c r="AL40" s="1" t="e">
        <f t="shared" si="59"/>
        <v>#DIV/0!</v>
      </c>
      <c r="AM40" s="66" t="e">
        <f t="shared" si="60"/>
        <v>#DIV/0!</v>
      </c>
      <c r="AN40" s="4"/>
      <c r="AO40" s="67" t="e">
        <f t="shared" si="61"/>
        <v>#DIV/0!</v>
      </c>
      <c r="AP40" s="42"/>
      <c r="AQ40" s="105"/>
      <c r="AR40" s="6">
        <f t="shared" si="62"/>
        <v>0</v>
      </c>
      <c r="AS40" s="7" t="e">
        <f t="shared" si="63"/>
        <v>#DIV/0!</v>
      </c>
      <c r="AT40" s="55" t="e">
        <f t="shared" si="64"/>
        <v>#DIV/0!</v>
      </c>
      <c r="AU40" s="43"/>
      <c r="AV40" s="8"/>
      <c r="AW40" s="44"/>
      <c r="AX40" s="9"/>
      <c r="AY40" s="10">
        <f t="shared" si="65"/>
        <v>0</v>
      </c>
      <c r="AZ40" s="54" t="e">
        <f t="shared" si="66"/>
        <v>#DIV/0!</v>
      </c>
      <c r="BA40" s="17" t="e">
        <f t="shared" si="67"/>
        <v>#DIV/0!</v>
      </c>
      <c r="BB40" s="45"/>
      <c r="BC40" s="10"/>
      <c r="BD40" s="46">
        <f t="shared" si="68"/>
        <v>1</v>
      </c>
      <c r="BE40" s="106"/>
      <c r="BF40" s="107"/>
      <c r="BG40" s="13">
        <f t="shared" si="69"/>
        <v>0</v>
      </c>
      <c r="BH40" s="68" t="e">
        <f t="shared" si="70"/>
        <v>#DIV/0!</v>
      </c>
      <c r="BI40" s="14"/>
      <c r="BJ40" s="12"/>
      <c r="BK40" s="15">
        <f t="shared" si="71"/>
        <v>0</v>
      </c>
    </row>
    <row r="41" spans="1:63" ht="35.1" customHeight="1" x14ac:dyDescent="0.25">
      <c r="A41" s="48"/>
      <c r="B41" s="49"/>
      <c r="C41" s="50"/>
      <c r="D41" s="51"/>
      <c r="E41" s="50"/>
      <c r="F41" s="50"/>
      <c r="G41" s="52"/>
      <c r="H41" s="53"/>
      <c r="I41" s="27" t="e">
        <f t="shared" si="36"/>
        <v>#DIV/0!</v>
      </c>
      <c r="J41" s="28" t="e">
        <f t="shared" si="37"/>
        <v>#DIV/0!</v>
      </c>
      <c r="K41" s="29"/>
      <c r="L41" s="27" t="e">
        <f t="shared" si="38"/>
        <v>#DIV/0!</v>
      </c>
      <c r="M41" s="30" t="e">
        <f t="shared" si="39"/>
        <v>#DIV/0!</v>
      </c>
      <c r="N41" s="31"/>
      <c r="O41" s="32" t="e">
        <f t="shared" si="40"/>
        <v>#DIV/0!</v>
      </c>
      <c r="P41" s="33" t="e">
        <f t="shared" si="41"/>
        <v>#DIV/0!</v>
      </c>
      <c r="Q41" s="34" t="e">
        <f t="shared" si="42"/>
        <v>#DIV/0!</v>
      </c>
      <c r="R41" s="63" t="e">
        <f t="shared" si="43"/>
        <v>#DIV/0!</v>
      </c>
      <c r="S41" s="60" t="e">
        <f t="shared" si="44"/>
        <v>#DIV/0!</v>
      </c>
      <c r="T41" s="35" t="e">
        <f t="shared" si="45"/>
        <v>#DIV/0!</v>
      </c>
      <c r="U41" s="36" t="e">
        <f t="shared" si="46"/>
        <v>#DIV/0!</v>
      </c>
      <c r="V41" s="37">
        <f t="shared" si="47"/>
        <v>0</v>
      </c>
      <c r="W41" s="63">
        <f t="shared" si="48"/>
        <v>0</v>
      </c>
      <c r="X41" s="64" t="e">
        <f t="shared" si="49"/>
        <v>#DIV/0!</v>
      </c>
      <c r="Y41" s="38"/>
      <c r="Z41" s="39" t="e">
        <f t="shared" si="50"/>
        <v>#DIV/0!</v>
      </c>
      <c r="AA41" s="103"/>
      <c r="AB41" s="40" t="e">
        <f t="shared" si="51"/>
        <v>#DIV/0!</v>
      </c>
      <c r="AC41" s="104"/>
      <c r="AD41" s="40" t="e">
        <f t="shared" si="52"/>
        <v>#DIV/0!</v>
      </c>
      <c r="AE41" s="65" t="e">
        <f t="shared" si="53"/>
        <v>#DIV/0!</v>
      </c>
      <c r="AF41" s="41" t="e">
        <f t="shared" si="54"/>
        <v>#DIV/0!</v>
      </c>
      <c r="AG41" s="1" t="e">
        <f t="shared" si="55"/>
        <v>#DIV/0!</v>
      </c>
      <c r="AH41" s="65" t="e">
        <f t="shared" si="56"/>
        <v>#DIV/0!</v>
      </c>
      <c r="AI41" s="2"/>
      <c r="AJ41" s="3" t="e">
        <f t="shared" si="57"/>
        <v>#DIV/0!</v>
      </c>
      <c r="AK41" s="66" t="e">
        <f t="shared" si="58"/>
        <v>#DIV/0!</v>
      </c>
      <c r="AL41" s="1" t="e">
        <f t="shared" si="59"/>
        <v>#DIV/0!</v>
      </c>
      <c r="AM41" s="66" t="e">
        <f t="shared" si="60"/>
        <v>#DIV/0!</v>
      </c>
      <c r="AN41" s="4"/>
      <c r="AO41" s="67" t="e">
        <f t="shared" si="61"/>
        <v>#DIV/0!</v>
      </c>
      <c r="AP41" s="42"/>
      <c r="AQ41" s="105"/>
      <c r="AR41" s="6">
        <f t="shared" si="62"/>
        <v>0</v>
      </c>
      <c r="AS41" s="7" t="e">
        <f t="shared" si="63"/>
        <v>#DIV/0!</v>
      </c>
      <c r="AT41" s="55" t="e">
        <f t="shared" si="64"/>
        <v>#DIV/0!</v>
      </c>
      <c r="AU41" s="43"/>
      <c r="AV41" s="8"/>
      <c r="AW41" s="44"/>
      <c r="AX41" s="9"/>
      <c r="AY41" s="10">
        <f t="shared" si="65"/>
        <v>0</v>
      </c>
      <c r="AZ41" s="54" t="e">
        <f t="shared" si="66"/>
        <v>#DIV/0!</v>
      </c>
      <c r="BA41" s="17" t="e">
        <f t="shared" si="67"/>
        <v>#DIV/0!</v>
      </c>
      <c r="BB41" s="45"/>
      <c r="BC41" s="10"/>
      <c r="BD41" s="46">
        <f t="shared" si="68"/>
        <v>1</v>
      </c>
      <c r="BE41" s="106"/>
      <c r="BF41" s="107"/>
      <c r="BG41" s="13">
        <f t="shared" si="69"/>
        <v>0</v>
      </c>
      <c r="BH41" s="68" t="e">
        <f t="shared" si="70"/>
        <v>#DIV/0!</v>
      </c>
      <c r="BI41" s="14"/>
      <c r="BJ41" s="12"/>
      <c r="BK41" s="15">
        <f t="shared" si="71"/>
        <v>0</v>
      </c>
    </row>
    <row r="42" spans="1:63" ht="35.1" customHeight="1" x14ac:dyDescent="0.25">
      <c r="A42" s="48"/>
      <c r="B42" s="49"/>
      <c r="C42" s="50"/>
      <c r="D42" s="51"/>
      <c r="E42" s="50"/>
      <c r="F42" s="50"/>
      <c r="G42" s="52"/>
      <c r="H42" s="53"/>
      <c r="I42" s="27" t="e">
        <f t="shared" si="36"/>
        <v>#DIV/0!</v>
      </c>
      <c r="J42" s="28" t="e">
        <f t="shared" si="37"/>
        <v>#DIV/0!</v>
      </c>
      <c r="K42" s="29"/>
      <c r="L42" s="27" t="e">
        <f t="shared" si="38"/>
        <v>#DIV/0!</v>
      </c>
      <c r="M42" s="30" t="e">
        <f t="shared" si="39"/>
        <v>#DIV/0!</v>
      </c>
      <c r="N42" s="31"/>
      <c r="O42" s="32" t="e">
        <f t="shared" si="40"/>
        <v>#DIV/0!</v>
      </c>
      <c r="P42" s="33" t="e">
        <f t="shared" si="41"/>
        <v>#DIV/0!</v>
      </c>
      <c r="Q42" s="34" t="e">
        <f t="shared" si="42"/>
        <v>#DIV/0!</v>
      </c>
      <c r="R42" s="63" t="e">
        <f t="shared" si="43"/>
        <v>#DIV/0!</v>
      </c>
      <c r="S42" s="60" t="e">
        <f t="shared" si="44"/>
        <v>#DIV/0!</v>
      </c>
      <c r="T42" s="35" t="e">
        <f t="shared" si="45"/>
        <v>#DIV/0!</v>
      </c>
      <c r="U42" s="36" t="e">
        <f t="shared" si="46"/>
        <v>#DIV/0!</v>
      </c>
      <c r="V42" s="37">
        <f t="shared" si="47"/>
        <v>0</v>
      </c>
      <c r="W42" s="63">
        <f t="shared" si="48"/>
        <v>0</v>
      </c>
      <c r="X42" s="64" t="e">
        <f t="shared" si="49"/>
        <v>#DIV/0!</v>
      </c>
      <c r="Y42" s="38"/>
      <c r="Z42" s="39" t="e">
        <f t="shared" si="50"/>
        <v>#DIV/0!</v>
      </c>
      <c r="AA42" s="103"/>
      <c r="AB42" s="40" t="e">
        <f t="shared" si="51"/>
        <v>#DIV/0!</v>
      </c>
      <c r="AC42" s="104"/>
      <c r="AD42" s="40" t="e">
        <f t="shared" si="52"/>
        <v>#DIV/0!</v>
      </c>
      <c r="AE42" s="65" t="e">
        <f t="shared" si="53"/>
        <v>#DIV/0!</v>
      </c>
      <c r="AF42" s="41" t="e">
        <f t="shared" si="54"/>
        <v>#DIV/0!</v>
      </c>
      <c r="AG42" s="1" t="e">
        <f t="shared" si="55"/>
        <v>#DIV/0!</v>
      </c>
      <c r="AH42" s="65" t="e">
        <f t="shared" si="56"/>
        <v>#DIV/0!</v>
      </c>
      <c r="AI42" s="2"/>
      <c r="AJ42" s="3" t="e">
        <f t="shared" si="57"/>
        <v>#DIV/0!</v>
      </c>
      <c r="AK42" s="66" t="e">
        <f t="shared" si="58"/>
        <v>#DIV/0!</v>
      </c>
      <c r="AL42" s="1" t="e">
        <f t="shared" si="59"/>
        <v>#DIV/0!</v>
      </c>
      <c r="AM42" s="66" t="e">
        <f t="shared" si="60"/>
        <v>#DIV/0!</v>
      </c>
      <c r="AN42" s="4"/>
      <c r="AO42" s="67" t="e">
        <f t="shared" si="61"/>
        <v>#DIV/0!</v>
      </c>
      <c r="AP42" s="42"/>
      <c r="AQ42" s="105"/>
      <c r="AR42" s="6">
        <f t="shared" si="62"/>
        <v>0</v>
      </c>
      <c r="AS42" s="7" t="e">
        <f t="shared" si="63"/>
        <v>#DIV/0!</v>
      </c>
      <c r="AT42" s="55" t="e">
        <f t="shared" si="64"/>
        <v>#DIV/0!</v>
      </c>
      <c r="AU42" s="43"/>
      <c r="AV42" s="8"/>
      <c r="AW42" s="44"/>
      <c r="AX42" s="9"/>
      <c r="AY42" s="10">
        <f t="shared" si="65"/>
        <v>0</v>
      </c>
      <c r="AZ42" s="54" t="e">
        <f t="shared" si="66"/>
        <v>#DIV/0!</v>
      </c>
      <c r="BA42" s="17" t="e">
        <f t="shared" si="67"/>
        <v>#DIV/0!</v>
      </c>
      <c r="BB42" s="45"/>
      <c r="BC42" s="10"/>
      <c r="BD42" s="46">
        <f t="shared" si="68"/>
        <v>1</v>
      </c>
      <c r="BE42" s="106"/>
      <c r="BF42" s="107"/>
      <c r="BG42" s="13">
        <f t="shared" si="69"/>
        <v>0</v>
      </c>
      <c r="BH42" s="68" t="e">
        <f t="shared" si="70"/>
        <v>#DIV/0!</v>
      </c>
      <c r="BI42" s="14"/>
      <c r="BJ42" s="12"/>
      <c r="BK42" s="15">
        <f t="shared" si="71"/>
        <v>0</v>
      </c>
    </row>
    <row r="43" spans="1:63" ht="35.1" customHeight="1" x14ac:dyDescent="0.25">
      <c r="A43" s="48"/>
      <c r="B43" s="49"/>
      <c r="C43" s="50"/>
      <c r="D43" s="51"/>
      <c r="E43" s="50"/>
      <c r="F43" s="50"/>
      <c r="G43" s="52"/>
      <c r="H43" s="53"/>
      <c r="I43" s="27" t="e">
        <f t="shared" si="36"/>
        <v>#DIV/0!</v>
      </c>
      <c r="J43" s="28" t="e">
        <f t="shared" si="37"/>
        <v>#DIV/0!</v>
      </c>
      <c r="K43" s="29"/>
      <c r="L43" s="27" t="e">
        <f t="shared" si="38"/>
        <v>#DIV/0!</v>
      </c>
      <c r="M43" s="30" t="e">
        <f t="shared" si="39"/>
        <v>#DIV/0!</v>
      </c>
      <c r="N43" s="31"/>
      <c r="O43" s="32" t="e">
        <f t="shared" si="40"/>
        <v>#DIV/0!</v>
      </c>
      <c r="P43" s="33" t="e">
        <f t="shared" si="41"/>
        <v>#DIV/0!</v>
      </c>
      <c r="Q43" s="34" t="e">
        <f t="shared" si="42"/>
        <v>#DIV/0!</v>
      </c>
      <c r="R43" s="63" t="e">
        <f t="shared" si="43"/>
        <v>#DIV/0!</v>
      </c>
      <c r="S43" s="60" t="e">
        <f t="shared" si="44"/>
        <v>#DIV/0!</v>
      </c>
      <c r="T43" s="35" t="e">
        <f t="shared" si="45"/>
        <v>#DIV/0!</v>
      </c>
      <c r="U43" s="36" t="e">
        <f t="shared" si="46"/>
        <v>#DIV/0!</v>
      </c>
      <c r="V43" s="37">
        <f t="shared" si="47"/>
        <v>0</v>
      </c>
      <c r="W43" s="63">
        <f t="shared" si="48"/>
        <v>0</v>
      </c>
      <c r="X43" s="64" t="e">
        <f t="shared" si="49"/>
        <v>#DIV/0!</v>
      </c>
      <c r="Y43" s="38"/>
      <c r="Z43" s="39" t="e">
        <f t="shared" si="50"/>
        <v>#DIV/0!</v>
      </c>
      <c r="AA43" s="103"/>
      <c r="AB43" s="40" t="e">
        <f t="shared" si="51"/>
        <v>#DIV/0!</v>
      </c>
      <c r="AC43" s="104"/>
      <c r="AD43" s="40" t="e">
        <f t="shared" si="52"/>
        <v>#DIV/0!</v>
      </c>
      <c r="AE43" s="65" t="e">
        <f t="shared" si="53"/>
        <v>#DIV/0!</v>
      </c>
      <c r="AF43" s="41" t="e">
        <f t="shared" si="54"/>
        <v>#DIV/0!</v>
      </c>
      <c r="AG43" s="1" t="e">
        <f t="shared" si="55"/>
        <v>#DIV/0!</v>
      </c>
      <c r="AH43" s="65" t="e">
        <f t="shared" si="56"/>
        <v>#DIV/0!</v>
      </c>
      <c r="AI43" s="2"/>
      <c r="AJ43" s="3" t="e">
        <f t="shared" si="57"/>
        <v>#DIV/0!</v>
      </c>
      <c r="AK43" s="66" t="e">
        <f t="shared" si="58"/>
        <v>#DIV/0!</v>
      </c>
      <c r="AL43" s="1" t="e">
        <f t="shared" si="59"/>
        <v>#DIV/0!</v>
      </c>
      <c r="AM43" s="66" t="e">
        <f t="shared" si="60"/>
        <v>#DIV/0!</v>
      </c>
      <c r="AN43" s="4"/>
      <c r="AO43" s="67" t="e">
        <f t="shared" si="61"/>
        <v>#DIV/0!</v>
      </c>
      <c r="AP43" s="42"/>
      <c r="AQ43" s="105"/>
      <c r="AR43" s="6">
        <f t="shared" si="62"/>
        <v>0</v>
      </c>
      <c r="AS43" s="7" t="e">
        <f t="shared" si="63"/>
        <v>#DIV/0!</v>
      </c>
      <c r="AT43" s="55" t="e">
        <f t="shared" si="64"/>
        <v>#DIV/0!</v>
      </c>
      <c r="AU43" s="43"/>
      <c r="AV43" s="8"/>
      <c r="AW43" s="44"/>
      <c r="AX43" s="9"/>
      <c r="AY43" s="10">
        <f t="shared" si="65"/>
        <v>0</v>
      </c>
      <c r="AZ43" s="54" t="e">
        <f t="shared" si="66"/>
        <v>#DIV/0!</v>
      </c>
      <c r="BA43" s="17" t="e">
        <f t="shared" si="67"/>
        <v>#DIV/0!</v>
      </c>
      <c r="BB43" s="45"/>
      <c r="BC43" s="10"/>
      <c r="BD43" s="46">
        <f t="shared" si="68"/>
        <v>1</v>
      </c>
      <c r="BE43" s="106"/>
      <c r="BF43" s="107"/>
      <c r="BG43" s="13">
        <f t="shared" si="69"/>
        <v>0</v>
      </c>
      <c r="BH43" s="68" t="e">
        <f t="shared" si="70"/>
        <v>#DIV/0!</v>
      </c>
      <c r="BI43" s="14"/>
      <c r="BJ43" s="12"/>
      <c r="BK43" s="15">
        <f t="shared" si="71"/>
        <v>0</v>
      </c>
    </row>
    <row r="44" spans="1:63" ht="35.1" customHeight="1" x14ac:dyDescent="0.25">
      <c r="A44" s="48"/>
      <c r="B44" s="49"/>
      <c r="C44" s="50"/>
      <c r="D44" s="51"/>
      <c r="E44" s="50"/>
      <c r="F44" s="50"/>
      <c r="G44" s="52"/>
      <c r="H44" s="53"/>
      <c r="I44" s="27" t="e">
        <f t="shared" si="36"/>
        <v>#DIV/0!</v>
      </c>
      <c r="J44" s="28" t="e">
        <f t="shared" si="37"/>
        <v>#DIV/0!</v>
      </c>
      <c r="K44" s="29"/>
      <c r="L44" s="27" t="e">
        <f t="shared" si="38"/>
        <v>#DIV/0!</v>
      </c>
      <c r="M44" s="30" t="e">
        <f t="shared" si="39"/>
        <v>#DIV/0!</v>
      </c>
      <c r="N44" s="31"/>
      <c r="O44" s="32" t="e">
        <f t="shared" si="40"/>
        <v>#DIV/0!</v>
      </c>
      <c r="P44" s="33" t="e">
        <f t="shared" si="41"/>
        <v>#DIV/0!</v>
      </c>
      <c r="Q44" s="34" t="e">
        <f t="shared" si="42"/>
        <v>#DIV/0!</v>
      </c>
      <c r="R44" s="63" t="e">
        <f t="shared" si="43"/>
        <v>#DIV/0!</v>
      </c>
      <c r="S44" s="60" t="e">
        <f t="shared" si="44"/>
        <v>#DIV/0!</v>
      </c>
      <c r="T44" s="35" t="e">
        <f t="shared" si="45"/>
        <v>#DIV/0!</v>
      </c>
      <c r="U44" s="36" t="e">
        <f t="shared" si="46"/>
        <v>#DIV/0!</v>
      </c>
      <c r="V44" s="37">
        <f t="shared" si="47"/>
        <v>0</v>
      </c>
      <c r="W44" s="63">
        <f t="shared" si="48"/>
        <v>0</v>
      </c>
      <c r="X44" s="64" t="e">
        <f t="shared" si="49"/>
        <v>#DIV/0!</v>
      </c>
      <c r="Y44" s="38"/>
      <c r="Z44" s="39" t="e">
        <f t="shared" si="50"/>
        <v>#DIV/0!</v>
      </c>
      <c r="AA44" s="103"/>
      <c r="AB44" s="40" t="e">
        <f t="shared" si="51"/>
        <v>#DIV/0!</v>
      </c>
      <c r="AC44" s="104"/>
      <c r="AD44" s="40" t="e">
        <f t="shared" si="52"/>
        <v>#DIV/0!</v>
      </c>
      <c r="AE44" s="65" t="e">
        <f t="shared" si="53"/>
        <v>#DIV/0!</v>
      </c>
      <c r="AF44" s="41" t="e">
        <f t="shared" si="54"/>
        <v>#DIV/0!</v>
      </c>
      <c r="AG44" s="1" t="e">
        <f t="shared" si="55"/>
        <v>#DIV/0!</v>
      </c>
      <c r="AH44" s="65" t="e">
        <f t="shared" si="56"/>
        <v>#DIV/0!</v>
      </c>
      <c r="AI44" s="2"/>
      <c r="AJ44" s="3" t="e">
        <f t="shared" si="57"/>
        <v>#DIV/0!</v>
      </c>
      <c r="AK44" s="66" t="e">
        <f t="shared" si="58"/>
        <v>#DIV/0!</v>
      </c>
      <c r="AL44" s="1" t="e">
        <f t="shared" si="59"/>
        <v>#DIV/0!</v>
      </c>
      <c r="AM44" s="66" t="e">
        <f t="shared" si="60"/>
        <v>#DIV/0!</v>
      </c>
      <c r="AN44" s="4"/>
      <c r="AO44" s="67" t="e">
        <f t="shared" si="61"/>
        <v>#DIV/0!</v>
      </c>
      <c r="AP44" s="42"/>
      <c r="AQ44" s="105"/>
      <c r="AR44" s="6">
        <f t="shared" si="62"/>
        <v>0</v>
      </c>
      <c r="AS44" s="7" t="e">
        <f t="shared" si="63"/>
        <v>#DIV/0!</v>
      </c>
      <c r="AT44" s="55" t="e">
        <f t="shared" si="64"/>
        <v>#DIV/0!</v>
      </c>
      <c r="AU44" s="43"/>
      <c r="AV44" s="8"/>
      <c r="AW44" s="44"/>
      <c r="AX44" s="9"/>
      <c r="AY44" s="10">
        <f t="shared" si="65"/>
        <v>0</v>
      </c>
      <c r="AZ44" s="54" t="e">
        <f t="shared" si="66"/>
        <v>#DIV/0!</v>
      </c>
      <c r="BA44" s="17" t="e">
        <f t="shared" si="67"/>
        <v>#DIV/0!</v>
      </c>
      <c r="BB44" s="45"/>
      <c r="BC44" s="10"/>
      <c r="BD44" s="46">
        <f t="shared" si="68"/>
        <v>1</v>
      </c>
      <c r="BE44" s="106"/>
      <c r="BF44" s="107"/>
      <c r="BG44" s="13">
        <f t="shared" si="69"/>
        <v>0</v>
      </c>
      <c r="BH44" s="68" t="e">
        <f t="shared" si="70"/>
        <v>#DIV/0!</v>
      </c>
      <c r="BI44" s="14"/>
      <c r="BJ44" s="12"/>
      <c r="BK44" s="15">
        <f t="shared" si="71"/>
        <v>0</v>
      </c>
    </row>
    <row r="45" spans="1:63" ht="35.1" customHeight="1" x14ac:dyDescent="0.25">
      <c r="A45" s="48"/>
      <c r="B45" s="49"/>
      <c r="C45" s="50"/>
      <c r="D45" s="51"/>
      <c r="E45" s="50"/>
      <c r="F45" s="50"/>
      <c r="G45" s="52"/>
      <c r="H45" s="53"/>
      <c r="I45" s="27" t="e">
        <f t="shared" si="36"/>
        <v>#DIV/0!</v>
      </c>
      <c r="J45" s="28" t="e">
        <f t="shared" si="37"/>
        <v>#DIV/0!</v>
      </c>
      <c r="K45" s="29"/>
      <c r="L45" s="27" t="e">
        <f t="shared" si="38"/>
        <v>#DIV/0!</v>
      </c>
      <c r="M45" s="30" t="e">
        <f t="shared" si="39"/>
        <v>#DIV/0!</v>
      </c>
      <c r="N45" s="31"/>
      <c r="O45" s="32" t="e">
        <f t="shared" si="40"/>
        <v>#DIV/0!</v>
      </c>
      <c r="P45" s="33" t="e">
        <f t="shared" si="41"/>
        <v>#DIV/0!</v>
      </c>
      <c r="Q45" s="34" t="e">
        <f t="shared" si="42"/>
        <v>#DIV/0!</v>
      </c>
      <c r="R45" s="63" t="e">
        <f t="shared" si="43"/>
        <v>#DIV/0!</v>
      </c>
      <c r="S45" s="60" t="e">
        <f t="shared" si="44"/>
        <v>#DIV/0!</v>
      </c>
      <c r="T45" s="35" t="e">
        <f t="shared" si="45"/>
        <v>#DIV/0!</v>
      </c>
      <c r="U45" s="36" t="e">
        <f t="shared" si="46"/>
        <v>#DIV/0!</v>
      </c>
      <c r="V45" s="37">
        <f t="shared" si="47"/>
        <v>0</v>
      </c>
      <c r="W45" s="63">
        <f t="shared" si="48"/>
        <v>0</v>
      </c>
      <c r="X45" s="64" t="e">
        <f t="shared" si="49"/>
        <v>#DIV/0!</v>
      </c>
      <c r="Y45" s="38"/>
      <c r="Z45" s="39" t="e">
        <f t="shared" si="50"/>
        <v>#DIV/0!</v>
      </c>
      <c r="AA45" s="103"/>
      <c r="AB45" s="40" t="e">
        <f t="shared" si="51"/>
        <v>#DIV/0!</v>
      </c>
      <c r="AC45" s="104"/>
      <c r="AD45" s="40" t="e">
        <f t="shared" si="52"/>
        <v>#DIV/0!</v>
      </c>
      <c r="AE45" s="65" t="e">
        <f t="shared" si="53"/>
        <v>#DIV/0!</v>
      </c>
      <c r="AF45" s="41" t="e">
        <f t="shared" si="54"/>
        <v>#DIV/0!</v>
      </c>
      <c r="AG45" s="1" t="e">
        <f t="shared" si="55"/>
        <v>#DIV/0!</v>
      </c>
      <c r="AH45" s="65" t="e">
        <f t="shared" si="56"/>
        <v>#DIV/0!</v>
      </c>
      <c r="AI45" s="2"/>
      <c r="AJ45" s="3" t="e">
        <f t="shared" si="57"/>
        <v>#DIV/0!</v>
      </c>
      <c r="AK45" s="66" t="e">
        <f t="shared" si="58"/>
        <v>#DIV/0!</v>
      </c>
      <c r="AL45" s="1" t="e">
        <f t="shared" si="59"/>
        <v>#DIV/0!</v>
      </c>
      <c r="AM45" s="66" t="e">
        <f t="shared" si="60"/>
        <v>#DIV/0!</v>
      </c>
      <c r="AN45" s="4"/>
      <c r="AO45" s="67" t="e">
        <f t="shared" si="61"/>
        <v>#DIV/0!</v>
      </c>
      <c r="AP45" s="42"/>
      <c r="AQ45" s="105"/>
      <c r="AR45" s="6">
        <f t="shared" si="62"/>
        <v>0</v>
      </c>
      <c r="AS45" s="7" t="e">
        <f t="shared" si="63"/>
        <v>#DIV/0!</v>
      </c>
      <c r="AT45" s="55" t="e">
        <f t="shared" si="64"/>
        <v>#DIV/0!</v>
      </c>
      <c r="AU45" s="43"/>
      <c r="AV45" s="8"/>
      <c r="AW45" s="44"/>
      <c r="AX45" s="9"/>
      <c r="AY45" s="10">
        <f t="shared" si="65"/>
        <v>0</v>
      </c>
      <c r="AZ45" s="54" t="e">
        <f t="shared" si="66"/>
        <v>#DIV/0!</v>
      </c>
      <c r="BA45" s="17" t="e">
        <f t="shared" si="67"/>
        <v>#DIV/0!</v>
      </c>
      <c r="BB45" s="45"/>
      <c r="BC45" s="10"/>
      <c r="BD45" s="46">
        <f t="shared" si="68"/>
        <v>1</v>
      </c>
      <c r="BE45" s="106"/>
      <c r="BF45" s="107"/>
      <c r="BG45" s="13">
        <f t="shared" si="69"/>
        <v>0</v>
      </c>
      <c r="BH45" s="68" t="e">
        <f t="shared" si="70"/>
        <v>#DIV/0!</v>
      </c>
      <c r="BI45" s="14"/>
      <c r="BJ45" s="12"/>
      <c r="BK45" s="15">
        <f t="shared" si="71"/>
        <v>0</v>
      </c>
    </row>
    <row r="46" spans="1:63" ht="35.1" customHeight="1" x14ac:dyDescent="0.25">
      <c r="A46" s="48"/>
      <c r="B46" s="49"/>
      <c r="C46" s="50"/>
      <c r="D46" s="51"/>
      <c r="E46" s="50"/>
      <c r="F46" s="50"/>
      <c r="G46" s="52"/>
      <c r="H46" s="53"/>
      <c r="I46" s="27" t="e">
        <f t="shared" si="36"/>
        <v>#DIV/0!</v>
      </c>
      <c r="J46" s="28" t="e">
        <f t="shared" si="37"/>
        <v>#DIV/0!</v>
      </c>
      <c r="K46" s="29"/>
      <c r="L46" s="27" t="e">
        <f t="shared" si="38"/>
        <v>#DIV/0!</v>
      </c>
      <c r="M46" s="30" t="e">
        <f t="shared" si="39"/>
        <v>#DIV/0!</v>
      </c>
      <c r="N46" s="31"/>
      <c r="O46" s="32" t="e">
        <f t="shared" si="40"/>
        <v>#DIV/0!</v>
      </c>
      <c r="P46" s="33" t="e">
        <f t="shared" si="41"/>
        <v>#DIV/0!</v>
      </c>
      <c r="Q46" s="34" t="e">
        <f t="shared" si="42"/>
        <v>#DIV/0!</v>
      </c>
      <c r="R46" s="63" t="e">
        <f t="shared" si="43"/>
        <v>#DIV/0!</v>
      </c>
      <c r="S46" s="60" t="e">
        <f t="shared" si="44"/>
        <v>#DIV/0!</v>
      </c>
      <c r="T46" s="35" t="e">
        <f t="shared" si="45"/>
        <v>#DIV/0!</v>
      </c>
      <c r="U46" s="36" t="e">
        <f t="shared" si="46"/>
        <v>#DIV/0!</v>
      </c>
      <c r="V46" s="37">
        <f t="shared" si="47"/>
        <v>0</v>
      </c>
      <c r="W46" s="63">
        <f t="shared" si="48"/>
        <v>0</v>
      </c>
      <c r="X46" s="64" t="e">
        <f t="shared" si="49"/>
        <v>#DIV/0!</v>
      </c>
      <c r="Y46" s="38"/>
      <c r="Z46" s="39" t="e">
        <f t="shared" si="50"/>
        <v>#DIV/0!</v>
      </c>
      <c r="AA46" s="103"/>
      <c r="AB46" s="40" t="e">
        <f t="shared" si="51"/>
        <v>#DIV/0!</v>
      </c>
      <c r="AC46" s="104"/>
      <c r="AD46" s="40" t="e">
        <f t="shared" si="52"/>
        <v>#DIV/0!</v>
      </c>
      <c r="AE46" s="65" t="e">
        <f t="shared" si="53"/>
        <v>#DIV/0!</v>
      </c>
      <c r="AF46" s="41" t="e">
        <f t="shared" si="54"/>
        <v>#DIV/0!</v>
      </c>
      <c r="AG46" s="1" t="e">
        <f t="shared" si="55"/>
        <v>#DIV/0!</v>
      </c>
      <c r="AH46" s="65" t="e">
        <f t="shared" si="56"/>
        <v>#DIV/0!</v>
      </c>
      <c r="AI46" s="2"/>
      <c r="AJ46" s="3" t="e">
        <f t="shared" si="57"/>
        <v>#DIV/0!</v>
      </c>
      <c r="AK46" s="66" t="e">
        <f t="shared" si="58"/>
        <v>#DIV/0!</v>
      </c>
      <c r="AL46" s="1" t="e">
        <f t="shared" si="59"/>
        <v>#DIV/0!</v>
      </c>
      <c r="AM46" s="66" t="e">
        <f t="shared" si="60"/>
        <v>#DIV/0!</v>
      </c>
      <c r="AN46" s="4"/>
      <c r="AO46" s="67" t="e">
        <f t="shared" si="61"/>
        <v>#DIV/0!</v>
      </c>
      <c r="AP46" s="42"/>
      <c r="AQ46" s="105"/>
      <c r="AR46" s="6">
        <f t="shared" si="62"/>
        <v>0</v>
      </c>
      <c r="AS46" s="7" t="e">
        <f t="shared" si="63"/>
        <v>#DIV/0!</v>
      </c>
      <c r="AT46" s="55" t="e">
        <f t="shared" si="64"/>
        <v>#DIV/0!</v>
      </c>
      <c r="AU46" s="43"/>
      <c r="AV46" s="8"/>
      <c r="AW46" s="44"/>
      <c r="AX46" s="9"/>
      <c r="AY46" s="10">
        <f t="shared" si="65"/>
        <v>0</v>
      </c>
      <c r="AZ46" s="54" t="e">
        <f t="shared" si="66"/>
        <v>#DIV/0!</v>
      </c>
      <c r="BA46" s="17" t="e">
        <f t="shared" si="67"/>
        <v>#DIV/0!</v>
      </c>
      <c r="BB46" s="45"/>
      <c r="BC46" s="10"/>
      <c r="BD46" s="46">
        <f t="shared" si="68"/>
        <v>1</v>
      </c>
      <c r="BE46" s="106"/>
      <c r="BF46" s="107"/>
      <c r="BG46" s="13">
        <f t="shared" si="69"/>
        <v>0</v>
      </c>
      <c r="BH46" s="68" t="e">
        <f t="shared" si="70"/>
        <v>#DIV/0!</v>
      </c>
      <c r="BI46" s="14"/>
      <c r="BJ46" s="12"/>
      <c r="BK46" s="15">
        <f t="shared" si="71"/>
        <v>0</v>
      </c>
    </row>
    <row r="47" spans="1:63" ht="35.1" customHeight="1" x14ac:dyDescent="0.25">
      <c r="A47" s="48"/>
      <c r="B47" s="49"/>
      <c r="C47" s="50"/>
      <c r="D47" s="51"/>
      <c r="E47" s="50"/>
      <c r="F47" s="50"/>
      <c r="G47" s="52"/>
      <c r="H47" s="53"/>
      <c r="I47" s="27" t="e">
        <f t="shared" si="36"/>
        <v>#DIV/0!</v>
      </c>
      <c r="J47" s="28" t="e">
        <f t="shared" si="37"/>
        <v>#DIV/0!</v>
      </c>
      <c r="K47" s="29"/>
      <c r="L47" s="27" t="e">
        <f t="shared" si="38"/>
        <v>#DIV/0!</v>
      </c>
      <c r="M47" s="30" t="e">
        <f t="shared" si="39"/>
        <v>#DIV/0!</v>
      </c>
      <c r="N47" s="31"/>
      <c r="O47" s="32" t="e">
        <f t="shared" si="40"/>
        <v>#DIV/0!</v>
      </c>
      <c r="P47" s="33" t="e">
        <f t="shared" si="41"/>
        <v>#DIV/0!</v>
      </c>
      <c r="Q47" s="34" t="e">
        <f t="shared" si="42"/>
        <v>#DIV/0!</v>
      </c>
      <c r="R47" s="63" t="e">
        <f t="shared" si="43"/>
        <v>#DIV/0!</v>
      </c>
      <c r="S47" s="60" t="e">
        <f t="shared" si="44"/>
        <v>#DIV/0!</v>
      </c>
      <c r="T47" s="35" t="e">
        <f t="shared" si="45"/>
        <v>#DIV/0!</v>
      </c>
      <c r="U47" s="36" t="e">
        <f t="shared" si="46"/>
        <v>#DIV/0!</v>
      </c>
      <c r="V47" s="37">
        <f t="shared" si="47"/>
        <v>0</v>
      </c>
      <c r="W47" s="63">
        <f t="shared" si="48"/>
        <v>0</v>
      </c>
      <c r="X47" s="64" t="e">
        <f t="shared" si="49"/>
        <v>#DIV/0!</v>
      </c>
      <c r="Y47" s="38"/>
      <c r="Z47" s="39" t="e">
        <f t="shared" si="50"/>
        <v>#DIV/0!</v>
      </c>
      <c r="AA47" s="103"/>
      <c r="AB47" s="40" t="e">
        <f t="shared" si="51"/>
        <v>#DIV/0!</v>
      </c>
      <c r="AC47" s="104"/>
      <c r="AD47" s="40" t="e">
        <f t="shared" si="52"/>
        <v>#DIV/0!</v>
      </c>
      <c r="AE47" s="65" t="e">
        <f t="shared" si="53"/>
        <v>#DIV/0!</v>
      </c>
      <c r="AF47" s="41" t="e">
        <f t="shared" si="54"/>
        <v>#DIV/0!</v>
      </c>
      <c r="AG47" s="1" t="e">
        <f t="shared" si="55"/>
        <v>#DIV/0!</v>
      </c>
      <c r="AH47" s="65" t="e">
        <f t="shared" si="56"/>
        <v>#DIV/0!</v>
      </c>
      <c r="AI47" s="2"/>
      <c r="AJ47" s="3" t="e">
        <f t="shared" si="57"/>
        <v>#DIV/0!</v>
      </c>
      <c r="AK47" s="66" t="e">
        <f t="shared" si="58"/>
        <v>#DIV/0!</v>
      </c>
      <c r="AL47" s="1" t="e">
        <f t="shared" si="59"/>
        <v>#DIV/0!</v>
      </c>
      <c r="AM47" s="66" t="e">
        <f t="shared" si="60"/>
        <v>#DIV/0!</v>
      </c>
      <c r="AN47" s="4"/>
      <c r="AO47" s="67" t="e">
        <f t="shared" si="61"/>
        <v>#DIV/0!</v>
      </c>
      <c r="AP47" s="42"/>
      <c r="AQ47" s="105"/>
      <c r="AR47" s="6">
        <f t="shared" si="62"/>
        <v>0</v>
      </c>
      <c r="AS47" s="7" t="e">
        <f t="shared" si="63"/>
        <v>#DIV/0!</v>
      </c>
      <c r="AT47" s="55" t="e">
        <f t="shared" si="64"/>
        <v>#DIV/0!</v>
      </c>
      <c r="AU47" s="43"/>
      <c r="AV47" s="8"/>
      <c r="AW47" s="44"/>
      <c r="AX47" s="9"/>
      <c r="AY47" s="10">
        <f t="shared" si="65"/>
        <v>0</v>
      </c>
      <c r="AZ47" s="54" t="e">
        <f t="shared" si="66"/>
        <v>#DIV/0!</v>
      </c>
      <c r="BA47" s="17" t="e">
        <f t="shared" si="67"/>
        <v>#DIV/0!</v>
      </c>
      <c r="BB47" s="45"/>
      <c r="BC47" s="10"/>
      <c r="BD47" s="46">
        <f t="shared" si="68"/>
        <v>1</v>
      </c>
      <c r="BE47" s="106"/>
      <c r="BF47" s="107"/>
      <c r="BG47" s="13">
        <f t="shared" si="69"/>
        <v>0</v>
      </c>
      <c r="BH47" s="68" t="e">
        <f t="shared" si="70"/>
        <v>#DIV/0!</v>
      </c>
      <c r="BI47" s="14"/>
      <c r="BJ47" s="12"/>
      <c r="BK47" s="15">
        <f t="shared" si="71"/>
        <v>0</v>
      </c>
    </row>
    <row r="48" spans="1:63" ht="35.1" customHeight="1" x14ac:dyDescent="0.25">
      <c r="A48" s="48"/>
      <c r="B48" s="49"/>
      <c r="C48" s="50"/>
      <c r="D48" s="51"/>
      <c r="E48" s="50"/>
      <c r="F48" s="50"/>
      <c r="G48" s="52"/>
      <c r="H48" s="53"/>
      <c r="I48" s="27" t="e">
        <f t="shared" si="36"/>
        <v>#DIV/0!</v>
      </c>
      <c r="J48" s="28" t="e">
        <f t="shared" si="37"/>
        <v>#DIV/0!</v>
      </c>
      <c r="K48" s="29"/>
      <c r="L48" s="27" t="e">
        <f t="shared" si="38"/>
        <v>#DIV/0!</v>
      </c>
      <c r="M48" s="30" t="e">
        <f t="shared" si="39"/>
        <v>#DIV/0!</v>
      </c>
      <c r="N48" s="31"/>
      <c r="O48" s="32" t="e">
        <f t="shared" si="40"/>
        <v>#DIV/0!</v>
      </c>
      <c r="P48" s="33" t="e">
        <f t="shared" si="41"/>
        <v>#DIV/0!</v>
      </c>
      <c r="Q48" s="34" t="e">
        <f t="shared" si="42"/>
        <v>#DIV/0!</v>
      </c>
      <c r="R48" s="63" t="e">
        <f t="shared" si="43"/>
        <v>#DIV/0!</v>
      </c>
      <c r="S48" s="60" t="e">
        <f t="shared" si="44"/>
        <v>#DIV/0!</v>
      </c>
      <c r="T48" s="35" t="e">
        <f t="shared" si="45"/>
        <v>#DIV/0!</v>
      </c>
      <c r="U48" s="36" t="e">
        <f t="shared" si="46"/>
        <v>#DIV/0!</v>
      </c>
      <c r="V48" s="37">
        <f t="shared" si="47"/>
        <v>0</v>
      </c>
      <c r="W48" s="63">
        <f t="shared" si="48"/>
        <v>0</v>
      </c>
      <c r="X48" s="64" t="e">
        <f t="shared" si="49"/>
        <v>#DIV/0!</v>
      </c>
      <c r="Y48" s="38"/>
      <c r="Z48" s="39" t="e">
        <f t="shared" si="50"/>
        <v>#DIV/0!</v>
      </c>
      <c r="AA48" s="103"/>
      <c r="AB48" s="40" t="e">
        <f t="shared" si="51"/>
        <v>#DIV/0!</v>
      </c>
      <c r="AC48" s="104"/>
      <c r="AD48" s="40" t="e">
        <f t="shared" si="52"/>
        <v>#DIV/0!</v>
      </c>
      <c r="AE48" s="65" t="e">
        <f t="shared" si="53"/>
        <v>#DIV/0!</v>
      </c>
      <c r="AF48" s="41" t="e">
        <f t="shared" si="54"/>
        <v>#DIV/0!</v>
      </c>
      <c r="AG48" s="1" t="e">
        <f t="shared" si="55"/>
        <v>#DIV/0!</v>
      </c>
      <c r="AH48" s="65" t="e">
        <f t="shared" si="56"/>
        <v>#DIV/0!</v>
      </c>
      <c r="AI48" s="2"/>
      <c r="AJ48" s="3" t="e">
        <f t="shared" si="57"/>
        <v>#DIV/0!</v>
      </c>
      <c r="AK48" s="66" t="e">
        <f t="shared" si="58"/>
        <v>#DIV/0!</v>
      </c>
      <c r="AL48" s="1" t="e">
        <f t="shared" si="59"/>
        <v>#DIV/0!</v>
      </c>
      <c r="AM48" s="66" t="e">
        <f t="shared" si="60"/>
        <v>#DIV/0!</v>
      </c>
      <c r="AN48" s="4"/>
      <c r="AO48" s="67" t="e">
        <f t="shared" si="61"/>
        <v>#DIV/0!</v>
      </c>
      <c r="AP48" s="42"/>
      <c r="AQ48" s="105"/>
      <c r="AR48" s="6">
        <f t="shared" si="62"/>
        <v>0</v>
      </c>
      <c r="AS48" s="7" t="e">
        <f t="shared" si="63"/>
        <v>#DIV/0!</v>
      </c>
      <c r="AT48" s="55" t="e">
        <f t="shared" si="64"/>
        <v>#DIV/0!</v>
      </c>
      <c r="AU48" s="43"/>
      <c r="AV48" s="8"/>
      <c r="AW48" s="44"/>
      <c r="AX48" s="9"/>
      <c r="AY48" s="10">
        <f t="shared" si="65"/>
        <v>0</v>
      </c>
      <c r="AZ48" s="54" t="e">
        <f t="shared" si="66"/>
        <v>#DIV/0!</v>
      </c>
      <c r="BA48" s="17" t="e">
        <f t="shared" si="67"/>
        <v>#DIV/0!</v>
      </c>
      <c r="BB48" s="45"/>
      <c r="BC48" s="10"/>
      <c r="BD48" s="46">
        <f t="shared" si="68"/>
        <v>1</v>
      </c>
      <c r="BE48" s="106"/>
      <c r="BF48" s="107"/>
      <c r="BG48" s="13">
        <f t="shared" si="69"/>
        <v>0</v>
      </c>
      <c r="BH48" s="68" t="e">
        <f t="shared" si="70"/>
        <v>#DIV/0!</v>
      </c>
      <c r="BI48" s="14"/>
      <c r="BJ48" s="12"/>
      <c r="BK48" s="15">
        <f t="shared" si="71"/>
        <v>0</v>
      </c>
    </row>
    <row r="49" spans="1:63" ht="35.1" customHeight="1" x14ac:dyDescent="0.25">
      <c r="A49" s="48"/>
      <c r="B49" s="49"/>
      <c r="C49" s="50"/>
      <c r="D49" s="51"/>
      <c r="E49" s="50"/>
      <c r="F49" s="50"/>
      <c r="G49" s="52"/>
      <c r="H49" s="53"/>
      <c r="I49" s="27" t="e">
        <f t="shared" si="36"/>
        <v>#DIV/0!</v>
      </c>
      <c r="J49" s="28" t="e">
        <f t="shared" si="37"/>
        <v>#DIV/0!</v>
      </c>
      <c r="K49" s="29"/>
      <c r="L49" s="27" t="e">
        <f t="shared" si="38"/>
        <v>#DIV/0!</v>
      </c>
      <c r="M49" s="30" t="e">
        <f t="shared" si="39"/>
        <v>#DIV/0!</v>
      </c>
      <c r="N49" s="31"/>
      <c r="O49" s="32" t="e">
        <f t="shared" si="40"/>
        <v>#DIV/0!</v>
      </c>
      <c r="P49" s="33" t="e">
        <f t="shared" si="41"/>
        <v>#DIV/0!</v>
      </c>
      <c r="Q49" s="34" t="e">
        <f t="shared" si="42"/>
        <v>#DIV/0!</v>
      </c>
      <c r="R49" s="63" t="e">
        <f t="shared" si="43"/>
        <v>#DIV/0!</v>
      </c>
      <c r="S49" s="60" t="e">
        <f t="shared" si="44"/>
        <v>#DIV/0!</v>
      </c>
      <c r="T49" s="35" t="e">
        <f t="shared" si="45"/>
        <v>#DIV/0!</v>
      </c>
      <c r="U49" s="36" t="e">
        <f t="shared" si="46"/>
        <v>#DIV/0!</v>
      </c>
      <c r="V49" s="37">
        <f t="shared" si="47"/>
        <v>0</v>
      </c>
      <c r="W49" s="63">
        <f t="shared" si="48"/>
        <v>0</v>
      </c>
      <c r="X49" s="64" t="e">
        <f t="shared" si="49"/>
        <v>#DIV/0!</v>
      </c>
      <c r="Y49" s="38"/>
      <c r="Z49" s="39" t="e">
        <f t="shared" si="50"/>
        <v>#DIV/0!</v>
      </c>
      <c r="AA49" s="103"/>
      <c r="AB49" s="40" t="e">
        <f t="shared" si="51"/>
        <v>#DIV/0!</v>
      </c>
      <c r="AC49" s="104"/>
      <c r="AD49" s="40" t="e">
        <f t="shared" si="52"/>
        <v>#DIV/0!</v>
      </c>
      <c r="AE49" s="65" t="e">
        <f t="shared" si="53"/>
        <v>#DIV/0!</v>
      </c>
      <c r="AF49" s="41" t="e">
        <f t="shared" si="54"/>
        <v>#DIV/0!</v>
      </c>
      <c r="AG49" s="1" t="e">
        <f t="shared" si="55"/>
        <v>#DIV/0!</v>
      </c>
      <c r="AH49" s="65" t="e">
        <f t="shared" si="56"/>
        <v>#DIV/0!</v>
      </c>
      <c r="AI49" s="2"/>
      <c r="AJ49" s="3" t="e">
        <f t="shared" si="57"/>
        <v>#DIV/0!</v>
      </c>
      <c r="AK49" s="66" t="e">
        <f t="shared" si="58"/>
        <v>#DIV/0!</v>
      </c>
      <c r="AL49" s="1" t="e">
        <f t="shared" si="59"/>
        <v>#DIV/0!</v>
      </c>
      <c r="AM49" s="66" t="e">
        <f t="shared" si="60"/>
        <v>#DIV/0!</v>
      </c>
      <c r="AN49" s="4"/>
      <c r="AO49" s="67" t="e">
        <f t="shared" si="61"/>
        <v>#DIV/0!</v>
      </c>
      <c r="AP49" s="42"/>
      <c r="AQ49" s="105"/>
      <c r="AR49" s="6">
        <f t="shared" si="62"/>
        <v>0</v>
      </c>
      <c r="AS49" s="7" t="e">
        <f t="shared" si="63"/>
        <v>#DIV/0!</v>
      </c>
      <c r="AT49" s="55" t="e">
        <f t="shared" si="64"/>
        <v>#DIV/0!</v>
      </c>
      <c r="AU49" s="43"/>
      <c r="AV49" s="8"/>
      <c r="AW49" s="44"/>
      <c r="AX49" s="9"/>
      <c r="AY49" s="10">
        <f t="shared" si="65"/>
        <v>0</v>
      </c>
      <c r="AZ49" s="54" t="e">
        <f t="shared" si="66"/>
        <v>#DIV/0!</v>
      </c>
      <c r="BA49" s="17" t="e">
        <f t="shared" si="67"/>
        <v>#DIV/0!</v>
      </c>
      <c r="BB49" s="45"/>
      <c r="BC49" s="10"/>
      <c r="BD49" s="46">
        <f t="shared" si="68"/>
        <v>1</v>
      </c>
      <c r="BE49" s="106"/>
      <c r="BF49" s="107"/>
      <c r="BG49" s="13">
        <f t="shared" si="69"/>
        <v>0</v>
      </c>
      <c r="BH49" s="68" t="e">
        <f t="shared" si="70"/>
        <v>#DIV/0!</v>
      </c>
      <c r="BI49" s="14"/>
      <c r="BJ49" s="12"/>
      <c r="BK49" s="15">
        <f t="shared" si="71"/>
        <v>0</v>
      </c>
    </row>
    <row r="50" spans="1:63" ht="35.1" customHeight="1" x14ac:dyDescent="0.25">
      <c r="A50" s="48"/>
      <c r="B50" s="49"/>
      <c r="C50" s="50"/>
      <c r="D50" s="51"/>
      <c r="E50" s="50"/>
      <c r="F50" s="50"/>
      <c r="G50" s="52"/>
      <c r="H50" s="53"/>
      <c r="I50" s="27" t="e">
        <f t="shared" si="36"/>
        <v>#DIV/0!</v>
      </c>
      <c r="J50" s="28" t="e">
        <f t="shared" si="37"/>
        <v>#DIV/0!</v>
      </c>
      <c r="K50" s="29"/>
      <c r="L50" s="27" t="e">
        <f t="shared" si="38"/>
        <v>#DIV/0!</v>
      </c>
      <c r="M50" s="30" t="e">
        <f t="shared" si="39"/>
        <v>#DIV/0!</v>
      </c>
      <c r="N50" s="31"/>
      <c r="O50" s="32" t="e">
        <f t="shared" si="40"/>
        <v>#DIV/0!</v>
      </c>
      <c r="P50" s="33" t="e">
        <f t="shared" si="41"/>
        <v>#DIV/0!</v>
      </c>
      <c r="Q50" s="34" t="e">
        <f t="shared" si="42"/>
        <v>#DIV/0!</v>
      </c>
      <c r="R50" s="63" t="e">
        <f t="shared" si="43"/>
        <v>#DIV/0!</v>
      </c>
      <c r="S50" s="60" t="e">
        <f t="shared" si="44"/>
        <v>#DIV/0!</v>
      </c>
      <c r="T50" s="35" t="e">
        <f t="shared" si="45"/>
        <v>#DIV/0!</v>
      </c>
      <c r="U50" s="36" t="e">
        <f t="shared" si="46"/>
        <v>#DIV/0!</v>
      </c>
      <c r="V50" s="37">
        <f t="shared" si="47"/>
        <v>0</v>
      </c>
      <c r="W50" s="63">
        <f t="shared" si="48"/>
        <v>0</v>
      </c>
      <c r="X50" s="64" t="e">
        <f t="shared" si="49"/>
        <v>#DIV/0!</v>
      </c>
      <c r="Y50" s="38"/>
      <c r="Z50" s="39" t="e">
        <f t="shared" si="50"/>
        <v>#DIV/0!</v>
      </c>
      <c r="AA50" s="103"/>
      <c r="AB50" s="40" t="e">
        <f t="shared" si="51"/>
        <v>#DIV/0!</v>
      </c>
      <c r="AC50" s="104"/>
      <c r="AD50" s="40" t="e">
        <f t="shared" si="52"/>
        <v>#DIV/0!</v>
      </c>
      <c r="AE50" s="65" t="e">
        <f t="shared" si="53"/>
        <v>#DIV/0!</v>
      </c>
      <c r="AF50" s="41" t="e">
        <f t="shared" si="54"/>
        <v>#DIV/0!</v>
      </c>
      <c r="AG50" s="1" t="e">
        <f t="shared" si="55"/>
        <v>#DIV/0!</v>
      </c>
      <c r="AH50" s="65" t="e">
        <f t="shared" si="56"/>
        <v>#DIV/0!</v>
      </c>
      <c r="AI50" s="2"/>
      <c r="AJ50" s="3" t="e">
        <f t="shared" si="57"/>
        <v>#DIV/0!</v>
      </c>
      <c r="AK50" s="66" t="e">
        <f t="shared" si="58"/>
        <v>#DIV/0!</v>
      </c>
      <c r="AL50" s="1" t="e">
        <f t="shared" si="59"/>
        <v>#DIV/0!</v>
      </c>
      <c r="AM50" s="66" t="e">
        <f t="shared" si="60"/>
        <v>#DIV/0!</v>
      </c>
      <c r="AN50" s="4"/>
      <c r="AO50" s="67" t="e">
        <f t="shared" si="61"/>
        <v>#DIV/0!</v>
      </c>
      <c r="AP50" s="42"/>
      <c r="AQ50" s="105"/>
      <c r="AR50" s="6">
        <f t="shared" si="62"/>
        <v>0</v>
      </c>
      <c r="AS50" s="7" t="e">
        <f t="shared" si="63"/>
        <v>#DIV/0!</v>
      </c>
      <c r="AT50" s="55" t="e">
        <f t="shared" si="64"/>
        <v>#DIV/0!</v>
      </c>
      <c r="AU50" s="43"/>
      <c r="AV50" s="8"/>
      <c r="AW50" s="44"/>
      <c r="AX50" s="9"/>
      <c r="AY50" s="10">
        <f t="shared" si="65"/>
        <v>0</v>
      </c>
      <c r="AZ50" s="54" t="e">
        <f t="shared" si="66"/>
        <v>#DIV/0!</v>
      </c>
      <c r="BA50" s="17" t="e">
        <f t="shared" si="67"/>
        <v>#DIV/0!</v>
      </c>
      <c r="BB50" s="45"/>
      <c r="BC50" s="10"/>
      <c r="BD50" s="46">
        <f t="shared" si="68"/>
        <v>1</v>
      </c>
      <c r="BE50" s="106"/>
      <c r="BF50" s="107"/>
      <c r="BG50" s="13">
        <f t="shared" si="69"/>
        <v>0</v>
      </c>
      <c r="BH50" s="68" t="e">
        <f t="shared" si="70"/>
        <v>#DIV/0!</v>
      </c>
      <c r="BI50" s="14"/>
      <c r="BJ50" s="12"/>
      <c r="BK50" s="15">
        <f t="shared" si="71"/>
        <v>0</v>
      </c>
    </row>
    <row r="51" spans="1:63" ht="35.1" customHeight="1" x14ac:dyDescent="0.25">
      <c r="A51" s="48"/>
      <c r="B51" s="49"/>
      <c r="C51" s="50"/>
      <c r="D51" s="51"/>
      <c r="E51" s="50"/>
      <c r="F51" s="50"/>
      <c r="G51" s="52"/>
      <c r="H51" s="53"/>
      <c r="I51" s="27" t="e">
        <f t="shared" si="36"/>
        <v>#DIV/0!</v>
      </c>
      <c r="J51" s="28" t="e">
        <f t="shared" si="37"/>
        <v>#DIV/0!</v>
      </c>
      <c r="K51" s="29"/>
      <c r="L51" s="27" t="e">
        <f t="shared" si="38"/>
        <v>#DIV/0!</v>
      </c>
      <c r="M51" s="30" t="e">
        <f t="shared" si="39"/>
        <v>#DIV/0!</v>
      </c>
      <c r="N51" s="31"/>
      <c r="O51" s="32" t="e">
        <f t="shared" si="40"/>
        <v>#DIV/0!</v>
      </c>
      <c r="P51" s="33" t="e">
        <f t="shared" si="41"/>
        <v>#DIV/0!</v>
      </c>
      <c r="Q51" s="34" t="e">
        <f t="shared" si="42"/>
        <v>#DIV/0!</v>
      </c>
      <c r="R51" s="63" t="e">
        <f t="shared" si="43"/>
        <v>#DIV/0!</v>
      </c>
      <c r="S51" s="60" t="e">
        <f t="shared" si="44"/>
        <v>#DIV/0!</v>
      </c>
      <c r="T51" s="35" t="e">
        <f t="shared" si="45"/>
        <v>#DIV/0!</v>
      </c>
      <c r="U51" s="36" t="e">
        <f t="shared" si="46"/>
        <v>#DIV/0!</v>
      </c>
      <c r="V51" s="37">
        <f t="shared" si="47"/>
        <v>0</v>
      </c>
      <c r="W51" s="63">
        <f t="shared" si="48"/>
        <v>0</v>
      </c>
      <c r="X51" s="64" t="e">
        <f t="shared" si="49"/>
        <v>#DIV/0!</v>
      </c>
      <c r="Y51" s="38"/>
      <c r="Z51" s="39" t="e">
        <f t="shared" si="50"/>
        <v>#DIV/0!</v>
      </c>
      <c r="AA51" s="103"/>
      <c r="AB51" s="40" t="e">
        <f t="shared" si="51"/>
        <v>#DIV/0!</v>
      </c>
      <c r="AC51" s="104"/>
      <c r="AD51" s="40" t="e">
        <f t="shared" si="52"/>
        <v>#DIV/0!</v>
      </c>
      <c r="AE51" s="65" t="e">
        <f t="shared" si="53"/>
        <v>#DIV/0!</v>
      </c>
      <c r="AF51" s="41" t="e">
        <f t="shared" si="54"/>
        <v>#DIV/0!</v>
      </c>
      <c r="AG51" s="1" t="e">
        <f t="shared" si="55"/>
        <v>#DIV/0!</v>
      </c>
      <c r="AH51" s="65" t="e">
        <f t="shared" si="56"/>
        <v>#DIV/0!</v>
      </c>
      <c r="AI51" s="2"/>
      <c r="AJ51" s="3" t="e">
        <f t="shared" si="57"/>
        <v>#DIV/0!</v>
      </c>
      <c r="AK51" s="66" t="e">
        <f t="shared" si="58"/>
        <v>#DIV/0!</v>
      </c>
      <c r="AL51" s="1" t="e">
        <f t="shared" si="59"/>
        <v>#DIV/0!</v>
      </c>
      <c r="AM51" s="66" t="e">
        <f t="shared" si="60"/>
        <v>#DIV/0!</v>
      </c>
      <c r="AN51" s="4"/>
      <c r="AO51" s="67" t="e">
        <f t="shared" si="61"/>
        <v>#DIV/0!</v>
      </c>
      <c r="AP51" s="42"/>
      <c r="AQ51" s="105"/>
      <c r="AR51" s="6">
        <f t="shared" si="62"/>
        <v>0</v>
      </c>
      <c r="AS51" s="7" t="e">
        <f t="shared" si="63"/>
        <v>#DIV/0!</v>
      </c>
      <c r="AT51" s="55" t="e">
        <f t="shared" si="64"/>
        <v>#DIV/0!</v>
      </c>
      <c r="AU51" s="43"/>
      <c r="AV51" s="8"/>
      <c r="AW51" s="44"/>
      <c r="AX51" s="9"/>
      <c r="AY51" s="10">
        <f t="shared" si="65"/>
        <v>0</v>
      </c>
      <c r="AZ51" s="54" t="e">
        <f t="shared" si="66"/>
        <v>#DIV/0!</v>
      </c>
      <c r="BA51" s="17" t="e">
        <f t="shared" si="67"/>
        <v>#DIV/0!</v>
      </c>
      <c r="BB51" s="45"/>
      <c r="BC51" s="10"/>
      <c r="BD51" s="46">
        <f t="shared" si="68"/>
        <v>1</v>
      </c>
      <c r="BE51" s="106"/>
      <c r="BF51" s="107"/>
      <c r="BG51" s="13">
        <f t="shared" si="69"/>
        <v>0</v>
      </c>
      <c r="BH51" s="68" t="e">
        <f t="shared" si="70"/>
        <v>#DIV/0!</v>
      </c>
      <c r="BI51" s="14"/>
      <c r="BJ51" s="12"/>
      <c r="BK51" s="15">
        <f t="shared" si="71"/>
        <v>0</v>
      </c>
    </row>
    <row r="52" spans="1:63" ht="35.1" customHeight="1" x14ac:dyDescent="0.25">
      <c r="A52" s="48"/>
      <c r="B52" s="49"/>
      <c r="C52" s="50"/>
      <c r="D52" s="51"/>
      <c r="E52" s="50"/>
      <c r="F52" s="50"/>
      <c r="G52" s="52"/>
      <c r="H52" s="53"/>
      <c r="I52" s="27" t="e">
        <f t="shared" si="36"/>
        <v>#DIV/0!</v>
      </c>
      <c r="J52" s="28" t="e">
        <f t="shared" si="37"/>
        <v>#DIV/0!</v>
      </c>
      <c r="K52" s="29"/>
      <c r="L52" s="27" t="e">
        <f t="shared" si="38"/>
        <v>#DIV/0!</v>
      </c>
      <c r="M52" s="30" t="e">
        <f t="shared" si="39"/>
        <v>#DIV/0!</v>
      </c>
      <c r="N52" s="31"/>
      <c r="O52" s="32" t="e">
        <f t="shared" si="40"/>
        <v>#DIV/0!</v>
      </c>
      <c r="P52" s="33" t="e">
        <f t="shared" si="41"/>
        <v>#DIV/0!</v>
      </c>
      <c r="Q52" s="34" t="e">
        <f t="shared" si="42"/>
        <v>#DIV/0!</v>
      </c>
      <c r="R52" s="63" t="e">
        <f t="shared" si="43"/>
        <v>#DIV/0!</v>
      </c>
      <c r="S52" s="60" t="e">
        <f t="shared" si="44"/>
        <v>#DIV/0!</v>
      </c>
      <c r="T52" s="35" t="e">
        <f t="shared" si="45"/>
        <v>#DIV/0!</v>
      </c>
      <c r="U52" s="36" t="e">
        <f t="shared" si="46"/>
        <v>#DIV/0!</v>
      </c>
      <c r="V52" s="37">
        <f t="shared" si="47"/>
        <v>0</v>
      </c>
      <c r="W52" s="63">
        <f t="shared" si="48"/>
        <v>0</v>
      </c>
      <c r="X52" s="64" t="e">
        <f t="shared" si="49"/>
        <v>#DIV/0!</v>
      </c>
      <c r="Y52" s="38"/>
      <c r="Z52" s="39" t="e">
        <f t="shared" si="50"/>
        <v>#DIV/0!</v>
      </c>
      <c r="AA52" s="103"/>
      <c r="AB52" s="40" t="e">
        <f t="shared" si="51"/>
        <v>#DIV/0!</v>
      </c>
      <c r="AC52" s="104"/>
      <c r="AD52" s="40" t="e">
        <f t="shared" si="52"/>
        <v>#DIV/0!</v>
      </c>
      <c r="AE52" s="65" t="e">
        <f t="shared" si="53"/>
        <v>#DIV/0!</v>
      </c>
      <c r="AF52" s="41" t="e">
        <f t="shared" si="54"/>
        <v>#DIV/0!</v>
      </c>
      <c r="AG52" s="1" t="e">
        <f t="shared" si="55"/>
        <v>#DIV/0!</v>
      </c>
      <c r="AH52" s="65" t="e">
        <f t="shared" si="56"/>
        <v>#DIV/0!</v>
      </c>
      <c r="AI52" s="2"/>
      <c r="AJ52" s="3" t="e">
        <f t="shared" si="57"/>
        <v>#DIV/0!</v>
      </c>
      <c r="AK52" s="66" t="e">
        <f t="shared" si="58"/>
        <v>#DIV/0!</v>
      </c>
      <c r="AL52" s="1" t="e">
        <f t="shared" si="59"/>
        <v>#DIV/0!</v>
      </c>
      <c r="AM52" s="66" t="e">
        <f t="shared" si="60"/>
        <v>#DIV/0!</v>
      </c>
      <c r="AN52" s="4"/>
      <c r="AO52" s="67" t="e">
        <f t="shared" si="61"/>
        <v>#DIV/0!</v>
      </c>
      <c r="AP52" s="42"/>
      <c r="AQ52" s="105"/>
      <c r="AR52" s="6">
        <f t="shared" si="62"/>
        <v>0</v>
      </c>
      <c r="AS52" s="7" t="e">
        <f t="shared" si="63"/>
        <v>#DIV/0!</v>
      </c>
      <c r="AT52" s="55" t="e">
        <f t="shared" si="64"/>
        <v>#DIV/0!</v>
      </c>
      <c r="AU52" s="43"/>
      <c r="AV52" s="8"/>
      <c r="AW52" s="44"/>
      <c r="AX52" s="9"/>
      <c r="AY52" s="10">
        <f t="shared" si="65"/>
        <v>0</v>
      </c>
      <c r="AZ52" s="54" t="e">
        <f t="shared" si="66"/>
        <v>#DIV/0!</v>
      </c>
      <c r="BA52" s="17" t="e">
        <f t="shared" si="67"/>
        <v>#DIV/0!</v>
      </c>
      <c r="BB52" s="45"/>
      <c r="BC52" s="10"/>
      <c r="BD52" s="46">
        <f t="shared" si="68"/>
        <v>1</v>
      </c>
      <c r="BE52" s="106"/>
      <c r="BF52" s="107"/>
      <c r="BG52" s="13">
        <f t="shared" si="69"/>
        <v>0</v>
      </c>
      <c r="BH52" s="68" t="e">
        <f t="shared" si="70"/>
        <v>#DIV/0!</v>
      </c>
      <c r="BI52" s="14"/>
      <c r="BJ52" s="12"/>
      <c r="BK52" s="15">
        <f t="shared" si="71"/>
        <v>0</v>
      </c>
    </row>
    <row r="53" spans="1:63" ht="35.1" customHeight="1" x14ac:dyDescent="0.25">
      <c r="A53" s="48"/>
      <c r="B53" s="49"/>
      <c r="C53" s="50"/>
      <c r="D53" s="51"/>
      <c r="E53" s="50"/>
      <c r="F53" s="50"/>
      <c r="G53" s="52"/>
      <c r="H53" s="53"/>
      <c r="I53" s="27" t="e">
        <f t="shared" si="36"/>
        <v>#DIV/0!</v>
      </c>
      <c r="J53" s="28" t="e">
        <f t="shared" si="37"/>
        <v>#DIV/0!</v>
      </c>
      <c r="K53" s="29"/>
      <c r="L53" s="27" t="e">
        <f t="shared" si="38"/>
        <v>#DIV/0!</v>
      </c>
      <c r="M53" s="30" t="e">
        <f t="shared" si="39"/>
        <v>#DIV/0!</v>
      </c>
      <c r="N53" s="31"/>
      <c r="O53" s="32" t="e">
        <f t="shared" si="40"/>
        <v>#DIV/0!</v>
      </c>
      <c r="P53" s="33" t="e">
        <f t="shared" si="41"/>
        <v>#DIV/0!</v>
      </c>
      <c r="Q53" s="34" t="e">
        <f t="shared" si="42"/>
        <v>#DIV/0!</v>
      </c>
      <c r="R53" s="63" t="e">
        <f t="shared" si="43"/>
        <v>#DIV/0!</v>
      </c>
      <c r="S53" s="60" t="e">
        <f t="shared" si="44"/>
        <v>#DIV/0!</v>
      </c>
      <c r="T53" s="35" t="e">
        <f t="shared" si="45"/>
        <v>#DIV/0!</v>
      </c>
      <c r="U53" s="36" t="e">
        <f t="shared" si="46"/>
        <v>#DIV/0!</v>
      </c>
      <c r="V53" s="37">
        <f t="shared" si="47"/>
        <v>0</v>
      </c>
      <c r="W53" s="63">
        <f t="shared" si="48"/>
        <v>0</v>
      </c>
      <c r="X53" s="64" t="e">
        <f t="shared" si="49"/>
        <v>#DIV/0!</v>
      </c>
      <c r="Y53" s="38"/>
      <c r="Z53" s="39" t="e">
        <f t="shared" si="50"/>
        <v>#DIV/0!</v>
      </c>
      <c r="AA53" s="103"/>
      <c r="AB53" s="40" t="e">
        <f t="shared" si="51"/>
        <v>#DIV/0!</v>
      </c>
      <c r="AC53" s="104"/>
      <c r="AD53" s="40" t="e">
        <f t="shared" si="52"/>
        <v>#DIV/0!</v>
      </c>
      <c r="AE53" s="65" t="e">
        <f t="shared" si="53"/>
        <v>#DIV/0!</v>
      </c>
      <c r="AF53" s="41" t="e">
        <f t="shared" si="54"/>
        <v>#DIV/0!</v>
      </c>
      <c r="AG53" s="1" t="e">
        <f t="shared" si="55"/>
        <v>#DIV/0!</v>
      </c>
      <c r="AH53" s="65" t="e">
        <f t="shared" si="56"/>
        <v>#DIV/0!</v>
      </c>
      <c r="AI53" s="2"/>
      <c r="AJ53" s="3" t="e">
        <f t="shared" si="57"/>
        <v>#DIV/0!</v>
      </c>
      <c r="AK53" s="66" t="e">
        <f t="shared" si="58"/>
        <v>#DIV/0!</v>
      </c>
      <c r="AL53" s="1" t="e">
        <f t="shared" si="59"/>
        <v>#DIV/0!</v>
      </c>
      <c r="AM53" s="66" t="e">
        <f t="shared" si="60"/>
        <v>#DIV/0!</v>
      </c>
      <c r="AN53" s="4"/>
      <c r="AO53" s="67" t="e">
        <f t="shared" si="61"/>
        <v>#DIV/0!</v>
      </c>
      <c r="AP53" s="42"/>
      <c r="AQ53" s="105"/>
      <c r="AR53" s="6">
        <f t="shared" si="62"/>
        <v>0</v>
      </c>
      <c r="AS53" s="7" t="e">
        <f t="shared" si="63"/>
        <v>#DIV/0!</v>
      </c>
      <c r="AT53" s="55" t="e">
        <f t="shared" si="64"/>
        <v>#DIV/0!</v>
      </c>
      <c r="AU53" s="43"/>
      <c r="AV53" s="8"/>
      <c r="AW53" s="44"/>
      <c r="AX53" s="9"/>
      <c r="AY53" s="10">
        <f t="shared" si="65"/>
        <v>0</v>
      </c>
      <c r="AZ53" s="54" t="e">
        <f t="shared" si="66"/>
        <v>#DIV/0!</v>
      </c>
      <c r="BA53" s="17" t="e">
        <f t="shared" si="67"/>
        <v>#DIV/0!</v>
      </c>
      <c r="BB53" s="45"/>
      <c r="BC53" s="10"/>
      <c r="BD53" s="46">
        <f t="shared" si="68"/>
        <v>1</v>
      </c>
      <c r="BE53" s="106"/>
      <c r="BF53" s="107"/>
      <c r="BG53" s="13">
        <f t="shared" si="69"/>
        <v>0</v>
      </c>
      <c r="BH53" s="68" t="e">
        <f t="shared" si="70"/>
        <v>#DIV/0!</v>
      </c>
      <c r="BI53" s="14"/>
      <c r="BJ53" s="12"/>
      <c r="BK53" s="15">
        <f t="shared" si="71"/>
        <v>0</v>
      </c>
    </row>
    <row r="54" spans="1:63" ht="35.1" customHeight="1" x14ac:dyDescent="0.25">
      <c r="A54" s="48"/>
      <c r="B54" s="49"/>
      <c r="C54" s="50"/>
      <c r="D54" s="51"/>
      <c r="E54" s="50"/>
      <c r="F54" s="50"/>
      <c r="G54" s="52"/>
      <c r="H54" s="53"/>
      <c r="I54" s="27" t="e">
        <f t="shared" si="36"/>
        <v>#DIV/0!</v>
      </c>
      <c r="J54" s="28" t="e">
        <f t="shared" si="37"/>
        <v>#DIV/0!</v>
      </c>
      <c r="K54" s="29"/>
      <c r="L54" s="27" t="e">
        <f t="shared" si="38"/>
        <v>#DIV/0!</v>
      </c>
      <c r="M54" s="30" t="e">
        <f t="shared" si="39"/>
        <v>#DIV/0!</v>
      </c>
      <c r="N54" s="31"/>
      <c r="O54" s="32" t="e">
        <f t="shared" si="40"/>
        <v>#DIV/0!</v>
      </c>
      <c r="P54" s="33" t="e">
        <f t="shared" si="41"/>
        <v>#DIV/0!</v>
      </c>
      <c r="Q54" s="34" t="e">
        <f t="shared" si="42"/>
        <v>#DIV/0!</v>
      </c>
      <c r="R54" s="63" t="e">
        <f t="shared" si="43"/>
        <v>#DIV/0!</v>
      </c>
      <c r="S54" s="60" t="e">
        <f t="shared" si="44"/>
        <v>#DIV/0!</v>
      </c>
      <c r="T54" s="35" t="e">
        <f t="shared" si="45"/>
        <v>#DIV/0!</v>
      </c>
      <c r="U54" s="36" t="e">
        <f t="shared" si="46"/>
        <v>#DIV/0!</v>
      </c>
      <c r="V54" s="37">
        <f t="shared" si="47"/>
        <v>0</v>
      </c>
      <c r="W54" s="63">
        <f t="shared" si="48"/>
        <v>0</v>
      </c>
      <c r="X54" s="64" t="e">
        <f t="shared" si="49"/>
        <v>#DIV/0!</v>
      </c>
      <c r="Y54" s="38"/>
      <c r="Z54" s="39" t="e">
        <f t="shared" si="50"/>
        <v>#DIV/0!</v>
      </c>
      <c r="AA54" s="103"/>
      <c r="AB54" s="40" t="e">
        <f t="shared" si="51"/>
        <v>#DIV/0!</v>
      </c>
      <c r="AC54" s="104"/>
      <c r="AD54" s="40" t="e">
        <f t="shared" si="52"/>
        <v>#DIV/0!</v>
      </c>
      <c r="AE54" s="65" t="e">
        <f t="shared" si="53"/>
        <v>#DIV/0!</v>
      </c>
      <c r="AF54" s="41" t="e">
        <f t="shared" si="54"/>
        <v>#DIV/0!</v>
      </c>
      <c r="AG54" s="1" t="e">
        <f t="shared" si="55"/>
        <v>#DIV/0!</v>
      </c>
      <c r="AH54" s="65" t="e">
        <f t="shared" si="56"/>
        <v>#DIV/0!</v>
      </c>
      <c r="AI54" s="2"/>
      <c r="AJ54" s="3" t="e">
        <f t="shared" si="57"/>
        <v>#DIV/0!</v>
      </c>
      <c r="AK54" s="66" t="e">
        <f t="shared" si="58"/>
        <v>#DIV/0!</v>
      </c>
      <c r="AL54" s="1" t="e">
        <f t="shared" si="59"/>
        <v>#DIV/0!</v>
      </c>
      <c r="AM54" s="66" t="e">
        <f t="shared" si="60"/>
        <v>#DIV/0!</v>
      </c>
      <c r="AN54" s="4"/>
      <c r="AO54" s="67" t="e">
        <f t="shared" si="61"/>
        <v>#DIV/0!</v>
      </c>
      <c r="AP54" s="42"/>
      <c r="AQ54" s="105"/>
      <c r="AR54" s="6">
        <f t="shared" si="62"/>
        <v>0</v>
      </c>
      <c r="AS54" s="7" t="e">
        <f t="shared" si="63"/>
        <v>#DIV/0!</v>
      </c>
      <c r="AT54" s="55" t="e">
        <f t="shared" si="64"/>
        <v>#DIV/0!</v>
      </c>
      <c r="AU54" s="43"/>
      <c r="AV54" s="8"/>
      <c r="AW54" s="44"/>
      <c r="AX54" s="9"/>
      <c r="AY54" s="10">
        <f t="shared" si="65"/>
        <v>0</v>
      </c>
      <c r="AZ54" s="54" t="e">
        <f t="shared" si="66"/>
        <v>#DIV/0!</v>
      </c>
      <c r="BA54" s="17" t="e">
        <f t="shared" si="67"/>
        <v>#DIV/0!</v>
      </c>
      <c r="BB54" s="45"/>
      <c r="BC54" s="10"/>
      <c r="BD54" s="46">
        <f t="shared" si="68"/>
        <v>1</v>
      </c>
      <c r="BE54" s="106"/>
      <c r="BF54" s="107"/>
      <c r="BG54" s="13">
        <f t="shared" si="69"/>
        <v>0</v>
      </c>
      <c r="BH54" s="68" t="e">
        <f t="shared" si="70"/>
        <v>#DIV/0!</v>
      </c>
      <c r="BI54" s="14"/>
      <c r="BJ54" s="12"/>
      <c r="BK54" s="15">
        <f t="shared" si="71"/>
        <v>0</v>
      </c>
    </row>
    <row r="55" spans="1:63" ht="35.1" customHeight="1" x14ac:dyDescent="0.25">
      <c r="A55" s="48"/>
      <c r="B55" s="49"/>
      <c r="C55" s="50"/>
      <c r="D55" s="51"/>
      <c r="E55" s="50"/>
      <c r="F55" s="50"/>
      <c r="G55" s="52"/>
      <c r="H55" s="53"/>
      <c r="I55" s="27" t="e">
        <f t="shared" si="36"/>
        <v>#DIV/0!</v>
      </c>
      <c r="J55" s="28" t="e">
        <f t="shared" si="37"/>
        <v>#DIV/0!</v>
      </c>
      <c r="K55" s="29"/>
      <c r="L55" s="27" t="e">
        <f t="shared" si="38"/>
        <v>#DIV/0!</v>
      </c>
      <c r="M55" s="30" t="e">
        <f t="shared" si="39"/>
        <v>#DIV/0!</v>
      </c>
      <c r="N55" s="31"/>
      <c r="O55" s="32" t="e">
        <f t="shared" si="40"/>
        <v>#DIV/0!</v>
      </c>
      <c r="P55" s="33" t="e">
        <f t="shared" si="41"/>
        <v>#DIV/0!</v>
      </c>
      <c r="Q55" s="34" t="e">
        <f t="shared" si="42"/>
        <v>#DIV/0!</v>
      </c>
      <c r="R55" s="63" t="e">
        <f t="shared" si="43"/>
        <v>#DIV/0!</v>
      </c>
      <c r="S55" s="60" t="e">
        <f t="shared" si="44"/>
        <v>#DIV/0!</v>
      </c>
      <c r="T55" s="35" t="e">
        <f t="shared" si="45"/>
        <v>#DIV/0!</v>
      </c>
      <c r="U55" s="36" t="e">
        <f t="shared" si="46"/>
        <v>#DIV/0!</v>
      </c>
      <c r="V55" s="37">
        <f t="shared" si="47"/>
        <v>0</v>
      </c>
      <c r="W55" s="63">
        <f t="shared" si="48"/>
        <v>0</v>
      </c>
      <c r="X55" s="64" t="e">
        <f t="shared" si="49"/>
        <v>#DIV/0!</v>
      </c>
      <c r="Y55" s="38"/>
      <c r="Z55" s="39" t="e">
        <f t="shared" si="50"/>
        <v>#DIV/0!</v>
      </c>
      <c r="AA55" s="103"/>
      <c r="AB55" s="40" t="e">
        <f t="shared" si="51"/>
        <v>#DIV/0!</v>
      </c>
      <c r="AC55" s="104"/>
      <c r="AD55" s="40" t="e">
        <f t="shared" si="52"/>
        <v>#DIV/0!</v>
      </c>
      <c r="AE55" s="65" t="e">
        <f t="shared" si="53"/>
        <v>#DIV/0!</v>
      </c>
      <c r="AF55" s="41" t="e">
        <f t="shared" si="54"/>
        <v>#DIV/0!</v>
      </c>
      <c r="AG55" s="1" t="e">
        <f t="shared" si="55"/>
        <v>#DIV/0!</v>
      </c>
      <c r="AH55" s="65" t="e">
        <f t="shared" si="56"/>
        <v>#DIV/0!</v>
      </c>
      <c r="AI55" s="2"/>
      <c r="AJ55" s="3" t="e">
        <f t="shared" si="57"/>
        <v>#DIV/0!</v>
      </c>
      <c r="AK55" s="66" t="e">
        <f t="shared" si="58"/>
        <v>#DIV/0!</v>
      </c>
      <c r="AL55" s="1" t="e">
        <f t="shared" si="59"/>
        <v>#DIV/0!</v>
      </c>
      <c r="AM55" s="66" t="e">
        <f t="shared" si="60"/>
        <v>#DIV/0!</v>
      </c>
      <c r="AN55" s="4"/>
      <c r="AO55" s="67" t="e">
        <f t="shared" si="61"/>
        <v>#DIV/0!</v>
      </c>
      <c r="AP55" s="42"/>
      <c r="AQ55" s="105"/>
      <c r="AR55" s="6">
        <f t="shared" si="62"/>
        <v>0</v>
      </c>
      <c r="AS55" s="7" t="e">
        <f t="shared" si="63"/>
        <v>#DIV/0!</v>
      </c>
      <c r="AT55" s="55" t="e">
        <f t="shared" si="64"/>
        <v>#DIV/0!</v>
      </c>
      <c r="AU55" s="43"/>
      <c r="AV55" s="8"/>
      <c r="AW55" s="44"/>
      <c r="AX55" s="9"/>
      <c r="AY55" s="10">
        <f t="shared" si="65"/>
        <v>0</v>
      </c>
      <c r="AZ55" s="54" t="e">
        <f t="shared" si="66"/>
        <v>#DIV/0!</v>
      </c>
      <c r="BA55" s="17" t="e">
        <f t="shared" si="67"/>
        <v>#DIV/0!</v>
      </c>
      <c r="BB55" s="45"/>
      <c r="BC55" s="10"/>
      <c r="BD55" s="46">
        <f t="shared" si="68"/>
        <v>1</v>
      </c>
      <c r="BE55" s="106"/>
      <c r="BF55" s="107"/>
      <c r="BG55" s="13">
        <f t="shared" si="69"/>
        <v>0</v>
      </c>
      <c r="BH55" s="68" t="e">
        <f t="shared" si="70"/>
        <v>#DIV/0!</v>
      </c>
      <c r="BI55" s="14"/>
      <c r="BJ55" s="12"/>
      <c r="BK55" s="15">
        <f t="shared" si="71"/>
        <v>0</v>
      </c>
    </row>
    <row r="56" spans="1:63" ht="35.1" customHeight="1" x14ac:dyDescent="0.25">
      <c r="A56" s="48"/>
      <c r="B56" s="49"/>
      <c r="C56" s="50"/>
      <c r="D56" s="51"/>
      <c r="E56" s="50"/>
      <c r="F56" s="50"/>
      <c r="G56" s="52"/>
      <c r="H56" s="53"/>
      <c r="I56" s="27" t="e">
        <f t="shared" si="36"/>
        <v>#DIV/0!</v>
      </c>
      <c r="J56" s="28" t="e">
        <f t="shared" si="37"/>
        <v>#DIV/0!</v>
      </c>
      <c r="K56" s="29"/>
      <c r="L56" s="27" t="e">
        <f t="shared" si="38"/>
        <v>#DIV/0!</v>
      </c>
      <c r="M56" s="30" t="e">
        <f t="shared" si="39"/>
        <v>#DIV/0!</v>
      </c>
      <c r="N56" s="31"/>
      <c r="O56" s="32" t="e">
        <f t="shared" si="40"/>
        <v>#DIV/0!</v>
      </c>
      <c r="P56" s="33" t="e">
        <f t="shared" si="41"/>
        <v>#DIV/0!</v>
      </c>
      <c r="Q56" s="34" t="e">
        <f t="shared" si="42"/>
        <v>#DIV/0!</v>
      </c>
      <c r="R56" s="63" t="e">
        <f t="shared" si="43"/>
        <v>#DIV/0!</v>
      </c>
      <c r="S56" s="60" t="e">
        <f t="shared" si="44"/>
        <v>#DIV/0!</v>
      </c>
      <c r="T56" s="35" t="e">
        <f t="shared" si="45"/>
        <v>#DIV/0!</v>
      </c>
      <c r="U56" s="36" t="e">
        <f t="shared" si="46"/>
        <v>#DIV/0!</v>
      </c>
      <c r="V56" s="37">
        <f t="shared" si="47"/>
        <v>0</v>
      </c>
      <c r="W56" s="63">
        <f t="shared" si="48"/>
        <v>0</v>
      </c>
      <c r="X56" s="64" t="e">
        <f t="shared" si="49"/>
        <v>#DIV/0!</v>
      </c>
      <c r="Y56" s="38"/>
      <c r="Z56" s="39" t="e">
        <f t="shared" si="50"/>
        <v>#DIV/0!</v>
      </c>
      <c r="AA56" s="103"/>
      <c r="AB56" s="40" t="e">
        <f t="shared" si="51"/>
        <v>#DIV/0!</v>
      </c>
      <c r="AC56" s="104"/>
      <c r="AD56" s="40" t="e">
        <f t="shared" si="52"/>
        <v>#DIV/0!</v>
      </c>
      <c r="AE56" s="65" t="e">
        <f t="shared" si="53"/>
        <v>#DIV/0!</v>
      </c>
      <c r="AF56" s="41" t="e">
        <f t="shared" si="54"/>
        <v>#DIV/0!</v>
      </c>
      <c r="AG56" s="1" t="e">
        <f t="shared" si="55"/>
        <v>#DIV/0!</v>
      </c>
      <c r="AH56" s="65" t="e">
        <f t="shared" si="56"/>
        <v>#DIV/0!</v>
      </c>
      <c r="AI56" s="2"/>
      <c r="AJ56" s="3" t="e">
        <f t="shared" si="57"/>
        <v>#DIV/0!</v>
      </c>
      <c r="AK56" s="66" t="e">
        <f t="shared" si="58"/>
        <v>#DIV/0!</v>
      </c>
      <c r="AL56" s="1" t="e">
        <f t="shared" si="59"/>
        <v>#DIV/0!</v>
      </c>
      <c r="AM56" s="66" t="e">
        <f t="shared" si="60"/>
        <v>#DIV/0!</v>
      </c>
      <c r="AN56" s="4"/>
      <c r="AO56" s="67" t="e">
        <f t="shared" si="61"/>
        <v>#DIV/0!</v>
      </c>
      <c r="AP56" s="42"/>
      <c r="AQ56" s="105"/>
      <c r="AR56" s="6">
        <f t="shared" si="62"/>
        <v>0</v>
      </c>
      <c r="AS56" s="7" t="e">
        <f t="shared" si="63"/>
        <v>#DIV/0!</v>
      </c>
      <c r="AT56" s="55" t="e">
        <f t="shared" si="64"/>
        <v>#DIV/0!</v>
      </c>
      <c r="AU56" s="43"/>
      <c r="AV56" s="8"/>
      <c r="AW56" s="44"/>
      <c r="AX56" s="9"/>
      <c r="AY56" s="10">
        <f t="shared" si="65"/>
        <v>0</v>
      </c>
      <c r="AZ56" s="54" t="e">
        <f t="shared" si="66"/>
        <v>#DIV/0!</v>
      </c>
      <c r="BA56" s="17" t="e">
        <f t="shared" si="67"/>
        <v>#DIV/0!</v>
      </c>
      <c r="BB56" s="45"/>
      <c r="BC56" s="10"/>
      <c r="BD56" s="46">
        <f t="shared" si="68"/>
        <v>1</v>
      </c>
      <c r="BE56" s="106"/>
      <c r="BF56" s="107"/>
      <c r="BG56" s="13">
        <f t="shared" si="69"/>
        <v>0</v>
      </c>
      <c r="BH56" s="68" t="e">
        <f t="shared" si="70"/>
        <v>#DIV/0!</v>
      </c>
      <c r="BI56" s="14"/>
      <c r="BJ56" s="12"/>
      <c r="BK56" s="15">
        <f t="shared" si="71"/>
        <v>0</v>
      </c>
    </row>
    <row r="57" spans="1:63" ht="35.1" customHeight="1" x14ac:dyDescent="0.25">
      <c r="A57" s="48"/>
      <c r="B57" s="49"/>
      <c r="C57" s="50"/>
      <c r="D57" s="51"/>
      <c r="E57" s="50"/>
      <c r="F57" s="50"/>
      <c r="G57" s="52"/>
      <c r="H57" s="53"/>
      <c r="I57" s="27" t="e">
        <f t="shared" si="36"/>
        <v>#DIV/0!</v>
      </c>
      <c r="J57" s="28" t="e">
        <f t="shared" si="37"/>
        <v>#DIV/0!</v>
      </c>
      <c r="K57" s="29"/>
      <c r="L57" s="27" t="e">
        <f t="shared" si="38"/>
        <v>#DIV/0!</v>
      </c>
      <c r="M57" s="30" t="e">
        <f t="shared" si="39"/>
        <v>#DIV/0!</v>
      </c>
      <c r="N57" s="31"/>
      <c r="O57" s="32" t="e">
        <f t="shared" si="40"/>
        <v>#DIV/0!</v>
      </c>
      <c r="P57" s="33" t="e">
        <f t="shared" si="41"/>
        <v>#DIV/0!</v>
      </c>
      <c r="Q57" s="34" t="e">
        <f t="shared" si="42"/>
        <v>#DIV/0!</v>
      </c>
      <c r="R57" s="63" t="e">
        <f t="shared" si="43"/>
        <v>#DIV/0!</v>
      </c>
      <c r="S57" s="60" t="e">
        <f t="shared" si="44"/>
        <v>#DIV/0!</v>
      </c>
      <c r="T57" s="35" t="e">
        <f t="shared" si="45"/>
        <v>#DIV/0!</v>
      </c>
      <c r="U57" s="36" t="e">
        <f t="shared" si="46"/>
        <v>#DIV/0!</v>
      </c>
      <c r="V57" s="37">
        <f t="shared" si="47"/>
        <v>0</v>
      </c>
      <c r="W57" s="63">
        <f t="shared" si="48"/>
        <v>0</v>
      </c>
      <c r="X57" s="64" t="e">
        <f t="shared" si="49"/>
        <v>#DIV/0!</v>
      </c>
      <c r="Y57" s="38"/>
      <c r="Z57" s="39" t="e">
        <f t="shared" si="50"/>
        <v>#DIV/0!</v>
      </c>
      <c r="AA57" s="103"/>
      <c r="AB57" s="40" t="e">
        <f t="shared" si="51"/>
        <v>#DIV/0!</v>
      </c>
      <c r="AC57" s="104"/>
      <c r="AD57" s="40" t="e">
        <f t="shared" si="52"/>
        <v>#DIV/0!</v>
      </c>
      <c r="AE57" s="65" t="e">
        <f t="shared" si="53"/>
        <v>#DIV/0!</v>
      </c>
      <c r="AF57" s="41" t="e">
        <f t="shared" si="54"/>
        <v>#DIV/0!</v>
      </c>
      <c r="AG57" s="1" t="e">
        <f t="shared" si="55"/>
        <v>#DIV/0!</v>
      </c>
      <c r="AH57" s="65" t="e">
        <f t="shared" si="56"/>
        <v>#DIV/0!</v>
      </c>
      <c r="AI57" s="2"/>
      <c r="AJ57" s="3" t="e">
        <f t="shared" si="57"/>
        <v>#DIV/0!</v>
      </c>
      <c r="AK57" s="66" t="e">
        <f t="shared" si="58"/>
        <v>#DIV/0!</v>
      </c>
      <c r="AL57" s="1" t="e">
        <f t="shared" si="59"/>
        <v>#DIV/0!</v>
      </c>
      <c r="AM57" s="66" t="e">
        <f t="shared" si="60"/>
        <v>#DIV/0!</v>
      </c>
      <c r="AN57" s="4"/>
      <c r="AO57" s="67" t="e">
        <f t="shared" si="61"/>
        <v>#DIV/0!</v>
      </c>
      <c r="AP57" s="42"/>
      <c r="AQ57" s="105"/>
      <c r="AR57" s="6">
        <f t="shared" si="62"/>
        <v>0</v>
      </c>
      <c r="AS57" s="7" t="e">
        <f t="shared" si="63"/>
        <v>#DIV/0!</v>
      </c>
      <c r="AT57" s="55" t="e">
        <f t="shared" si="64"/>
        <v>#DIV/0!</v>
      </c>
      <c r="AU57" s="43"/>
      <c r="AV57" s="8"/>
      <c r="AW57" s="44"/>
      <c r="AX57" s="9"/>
      <c r="AY57" s="10">
        <f t="shared" si="65"/>
        <v>0</v>
      </c>
      <c r="AZ57" s="54" t="e">
        <f t="shared" si="66"/>
        <v>#DIV/0!</v>
      </c>
      <c r="BA57" s="17" t="e">
        <f t="shared" si="67"/>
        <v>#DIV/0!</v>
      </c>
      <c r="BB57" s="45"/>
      <c r="BC57" s="10"/>
      <c r="BD57" s="46">
        <f t="shared" si="68"/>
        <v>1</v>
      </c>
      <c r="BE57" s="106"/>
      <c r="BF57" s="107"/>
      <c r="BG57" s="13">
        <f t="shared" si="69"/>
        <v>0</v>
      </c>
      <c r="BH57" s="68" t="e">
        <f t="shared" si="70"/>
        <v>#DIV/0!</v>
      </c>
      <c r="BI57" s="14"/>
      <c r="BJ57" s="12"/>
      <c r="BK57" s="15">
        <f t="shared" si="71"/>
        <v>0</v>
      </c>
    </row>
    <row r="58" spans="1:63" ht="35.1" customHeight="1" x14ac:dyDescent="0.25">
      <c r="A58" s="48"/>
      <c r="B58" s="49"/>
      <c r="C58" s="50"/>
      <c r="D58" s="51"/>
      <c r="E58" s="50"/>
      <c r="F58" s="50"/>
      <c r="G58" s="52"/>
      <c r="H58" s="53"/>
      <c r="I58" s="27" t="e">
        <f t="shared" si="36"/>
        <v>#DIV/0!</v>
      </c>
      <c r="J58" s="28" t="e">
        <f t="shared" si="37"/>
        <v>#DIV/0!</v>
      </c>
      <c r="K58" s="29"/>
      <c r="L58" s="27" t="e">
        <f t="shared" si="38"/>
        <v>#DIV/0!</v>
      </c>
      <c r="M58" s="30" t="e">
        <f t="shared" si="39"/>
        <v>#DIV/0!</v>
      </c>
      <c r="N58" s="31"/>
      <c r="O58" s="32" t="e">
        <f t="shared" si="40"/>
        <v>#DIV/0!</v>
      </c>
      <c r="P58" s="33" t="e">
        <f t="shared" si="41"/>
        <v>#DIV/0!</v>
      </c>
      <c r="Q58" s="34" t="e">
        <f t="shared" si="42"/>
        <v>#DIV/0!</v>
      </c>
      <c r="R58" s="63" t="e">
        <f t="shared" si="43"/>
        <v>#DIV/0!</v>
      </c>
      <c r="S58" s="60" t="e">
        <f t="shared" si="44"/>
        <v>#DIV/0!</v>
      </c>
      <c r="T58" s="35" t="e">
        <f t="shared" si="45"/>
        <v>#DIV/0!</v>
      </c>
      <c r="U58" s="36" t="e">
        <f t="shared" si="46"/>
        <v>#DIV/0!</v>
      </c>
      <c r="V58" s="37">
        <f t="shared" si="47"/>
        <v>0</v>
      </c>
      <c r="W58" s="63">
        <f t="shared" si="48"/>
        <v>0</v>
      </c>
      <c r="X58" s="64" t="e">
        <f t="shared" si="49"/>
        <v>#DIV/0!</v>
      </c>
      <c r="Y58" s="38"/>
      <c r="Z58" s="39" t="e">
        <f t="shared" si="50"/>
        <v>#DIV/0!</v>
      </c>
      <c r="AA58" s="103"/>
      <c r="AB58" s="40" t="e">
        <f t="shared" si="51"/>
        <v>#DIV/0!</v>
      </c>
      <c r="AC58" s="104"/>
      <c r="AD58" s="40" t="e">
        <f t="shared" si="52"/>
        <v>#DIV/0!</v>
      </c>
      <c r="AE58" s="65" t="e">
        <f t="shared" si="53"/>
        <v>#DIV/0!</v>
      </c>
      <c r="AF58" s="41" t="e">
        <f t="shared" si="54"/>
        <v>#DIV/0!</v>
      </c>
      <c r="AG58" s="1" t="e">
        <f t="shared" si="55"/>
        <v>#DIV/0!</v>
      </c>
      <c r="AH58" s="65" t="e">
        <f t="shared" si="56"/>
        <v>#DIV/0!</v>
      </c>
      <c r="AI58" s="2"/>
      <c r="AJ58" s="3" t="e">
        <f t="shared" si="57"/>
        <v>#DIV/0!</v>
      </c>
      <c r="AK58" s="66" t="e">
        <f t="shared" si="58"/>
        <v>#DIV/0!</v>
      </c>
      <c r="AL58" s="1" t="e">
        <f t="shared" si="59"/>
        <v>#DIV/0!</v>
      </c>
      <c r="AM58" s="66" t="e">
        <f t="shared" si="60"/>
        <v>#DIV/0!</v>
      </c>
      <c r="AN58" s="4"/>
      <c r="AO58" s="67" t="e">
        <f t="shared" si="61"/>
        <v>#DIV/0!</v>
      </c>
      <c r="AP58" s="42"/>
      <c r="AQ58" s="105"/>
      <c r="AR58" s="6">
        <f t="shared" si="62"/>
        <v>0</v>
      </c>
      <c r="AS58" s="7" t="e">
        <f t="shared" si="63"/>
        <v>#DIV/0!</v>
      </c>
      <c r="AT58" s="55" t="e">
        <f t="shared" si="64"/>
        <v>#DIV/0!</v>
      </c>
      <c r="AU58" s="43"/>
      <c r="AV58" s="8"/>
      <c r="AW58" s="44"/>
      <c r="AX58" s="9"/>
      <c r="AY58" s="10">
        <f t="shared" si="65"/>
        <v>0</v>
      </c>
      <c r="AZ58" s="54" t="e">
        <f t="shared" si="66"/>
        <v>#DIV/0!</v>
      </c>
      <c r="BA58" s="17" t="e">
        <f t="shared" si="67"/>
        <v>#DIV/0!</v>
      </c>
      <c r="BB58" s="45"/>
      <c r="BC58" s="10"/>
      <c r="BD58" s="46">
        <f t="shared" si="68"/>
        <v>1</v>
      </c>
      <c r="BE58" s="106"/>
      <c r="BF58" s="107"/>
      <c r="BG58" s="13">
        <f t="shared" si="69"/>
        <v>0</v>
      </c>
      <c r="BH58" s="68" t="e">
        <f t="shared" si="70"/>
        <v>#DIV/0!</v>
      </c>
      <c r="BI58" s="14"/>
      <c r="BJ58" s="12"/>
      <c r="BK58" s="15">
        <f t="shared" si="71"/>
        <v>0</v>
      </c>
    </row>
    <row r="59" spans="1:63" ht="35.1" customHeight="1" x14ac:dyDescent="0.25">
      <c r="A59" s="48"/>
      <c r="B59" s="49"/>
      <c r="C59" s="50"/>
      <c r="D59" s="51"/>
      <c r="E59" s="50"/>
      <c r="F59" s="50"/>
      <c r="G59" s="52"/>
      <c r="H59" s="53"/>
      <c r="I59" s="27" t="e">
        <f t="shared" si="36"/>
        <v>#DIV/0!</v>
      </c>
      <c r="J59" s="28" t="e">
        <f t="shared" si="37"/>
        <v>#DIV/0!</v>
      </c>
      <c r="K59" s="29"/>
      <c r="L59" s="27" t="e">
        <f t="shared" si="38"/>
        <v>#DIV/0!</v>
      </c>
      <c r="M59" s="30" t="e">
        <f t="shared" si="39"/>
        <v>#DIV/0!</v>
      </c>
      <c r="N59" s="31"/>
      <c r="O59" s="32" t="e">
        <f t="shared" si="40"/>
        <v>#DIV/0!</v>
      </c>
      <c r="P59" s="33" t="e">
        <f t="shared" si="41"/>
        <v>#DIV/0!</v>
      </c>
      <c r="Q59" s="34" t="e">
        <f t="shared" si="42"/>
        <v>#DIV/0!</v>
      </c>
      <c r="R59" s="63" t="e">
        <f t="shared" si="43"/>
        <v>#DIV/0!</v>
      </c>
      <c r="S59" s="60" t="e">
        <f t="shared" si="44"/>
        <v>#DIV/0!</v>
      </c>
      <c r="T59" s="35" t="e">
        <f t="shared" si="45"/>
        <v>#DIV/0!</v>
      </c>
      <c r="U59" s="36" t="e">
        <f t="shared" si="46"/>
        <v>#DIV/0!</v>
      </c>
      <c r="V59" s="37">
        <f t="shared" si="47"/>
        <v>0</v>
      </c>
      <c r="W59" s="63">
        <f t="shared" si="48"/>
        <v>0</v>
      </c>
      <c r="X59" s="64" t="e">
        <f t="shared" si="49"/>
        <v>#DIV/0!</v>
      </c>
      <c r="Y59" s="38"/>
      <c r="Z59" s="39" t="e">
        <f t="shared" si="50"/>
        <v>#DIV/0!</v>
      </c>
      <c r="AA59" s="103"/>
      <c r="AB59" s="40" t="e">
        <f t="shared" si="51"/>
        <v>#DIV/0!</v>
      </c>
      <c r="AC59" s="104"/>
      <c r="AD59" s="40" t="e">
        <f t="shared" si="52"/>
        <v>#DIV/0!</v>
      </c>
      <c r="AE59" s="65" t="e">
        <f t="shared" si="53"/>
        <v>#DIV/0!</v>
      </c>
      <c r="AF59" s="41" t="e">
        <f t="shared" si="54"/>
        <v>#DIV/0!</v>
      </c>
      <c r="AG59" s="1" t="e">
        <f t="shared" si="55"/>
        <v>#DIV/0!</v>
      </c>
      <c r="AH59" s="65" t="e">
        <f t="shared" si="56"/>
        <v>#DIV/0!</v>
      </c>
      <c r="AI59" s="2"/>
      <c r="AJ59" s="3" t="e">
        <f t="shared" si="57"/>
        <v>#DIV/0!</v>
      </c>
      <c r="AK59" s="66" t="e">
        <f t="shared" si="58"/>
        <v>#DIV/0!</v>
      </c>
      <c r="AL59" s="1" t="e">
        <f t="shared" si="59"/>
        <v>#DIV/0!</v>
      </c>
      <c r="AM59" s="66" t="e">
        <f t="shared" si="60"/>
        <v>#DIV/0!</v>
      </c>
      <c r="AN59" s="4"/>
      <c r="AO59" s="67" t="e">
        <f t="shared" si="61"/>
        <v>#DIV/0!</v>
      </c>
      <c r="AP59" s="42"/>
      <c r="AQ59" s="105"/>
      <c r="AR59" s="6">
        <f t="shared" si="62"/>
        <v>0</v>
      </c>
      <c r="AS59" s="7" t="e">
        <f t="shared" si="63"/>
        <v>#DIV/0!</v>
      </c>
      <c r="AT59" s="55" t="e">
        <f t="shared" si="64"/>
        <v>#DIV/0!</v>
      </c>
      <c r="AU59" s="43"/>
      <c r="AV59" s="8"/>
      <c r="AW59" s="44"/>
      <c r="AX59" s="9"/>
      <c r="AY59" s="10">
        <f t="shared" si="65"/>
        <v>0</v>
      </c>
      <c r="AZ59" s="54" t="e">
        <f t="shared" si="66"/>
        <v>#DIV/0!</v>
      </c>
      <c r="BA59" s="17" t="e">
        <f t="shared" si="67"/>
        <v>#DIV/0!</v>
      </c>
      <c r="BB59" s="45"/>
      <c r="BC59" s="10"/>
      <c r="BD59" s="46">
        <f t="shared" si="68"/>
        <v>1</v>
      </c>
      <c r="BE59" s="106"/>
      <c r="BF59" s="107"/>
      <c r="BG59" s="13">
        <f t="shared" si="69"/>
        <v>0</v>
      </c>
      <c r="BH59" s="68" t="e">
        <f t="shared" si="70"/>
        <v>#DIV/0!</v>
      </c>
      <c r="BI59" s="14"/>
      <c r="BJ59" s="12"/>
      <c r="BK59" s="15">
        <f t="shared" si="71"/>
        <v>0</v>
      </c>
    </row>
    <row r="60" spans="1:63" ht="35.1" customHeight="1" x14ac:dyDescent="0.25">
      <c r="A60" s="48"/>
      <c r="B60" s="49"/>
      <c r="C60" s="50"/>
      <c r="D60" s="51"/>
      <c r="E60" s="50"/>
      <c r="F60" s="50"/>
      <c r="G60" s="52"/>
      <c r="H60" s="53"/>
      <c r="I60" s="27" t="e">
        <f t="shared" si="36"/>
        <v>#DIV/0!</v>
      </c>
      <c r="J60" s="28" t="e">
        <f t="shared" si="37"/>
        <v>#DIV/0!</v>
      </c>
      <c r="K60" s="29"/>
      <c r="L60" s="27" t="e">
        <f t="shared" si="38"/>
        <v>#DIV/0!</v>
      </c>
      <c r="M60" s="30" t="e">
        <f t="shared" si="39"/>
        <v>#DIV/0!</v>
      </c>
      <c r="N60" s="31"/>
      <c r="O60" s="32" t="e">
        <f t="shared" si="40"/>
        <v>#DIV/0!</v>
      </c>
      <c r="P60" s="33" t="e">
        <f t="shared" si="41"/>
        <v>#DIV/0!</v>
      </c>
      <c r="Q60" s="34" t="e">
        <f t="shared" si="42"/>
        <v>#DIV/0!</v>
      </c>
      <c r="R60" s="63" t="e">
        <f t="shared" si="43"/>
        <v>#DIV/0!</v>
      </c>
      <c r="S60" s="60" t="e">
        <f t="shared" si="44"/>
        <v>#DIV/0!</v>
      </c>
      <c r="T60" s="35" t="e">
        <f t="shared" si="45"/>
        <v>#DIV/0!</v>
      </c>
      <c r="U60" s="36" t="e">
        <f t="shared" si="46"/>
        <v>#DIV/0!</v>
      </c>
      <c r="V60" s="37">
        <f t="shared" si="47"/>
        <v>0</v>
      </c>
      <c r="W60" s="63">
        <f t="shared" si="48"/>
        <v>0</v>
      </c>
      <c r="X60" s="64" t="e">
        <f t="shared" si="49"/>
        <v>#DIV/0!</v>
      </c>
      <c r="Y60" s="38"/>
      <c r="Z60" s="39" t="e">
        <f t="shared" si="50"/>
        <v>#DIV/0!</v>
      </c>
      <c r="AA60" s="103"/>
      <c r="AB60" s="40" t="e">
        <f t="shared" si="51"/>
        <v>#DIV/0!</v>
      </c>
      <c r="AC60" s="104"/>
      <c r="AD60" s="40" t="e">
        <f t="shared" si="52"/>
        <v>#DIV/0!</v>
      </c>
      <c r="AE60" s="65" t="e">
        <f t="shared" si="53"/>
        <v>#DIV/0!</v>
      </c>
      <c r="AF60" s="41" t="e">
        <f t="shared" si="54"/>
        <v>#DIV/0!</v>
      </c>
      <c r="AG60" s="1" t="e">
        <f t="shared" si="55"/>
        <v>#DIV/0!</v>
      </c>
      <c r="AH60" s="65" t="e">
        <f t="shared" si="56"/>
        <v>#DIV/0!</v>
      </c>
      <c r="AI60" s="2"/>
      <c r="AJ60" s="3" t="e">
        <f t="shared" si="57"/>
        <v>#DIV/0!</v>
      </c>
      <c r="AK60" s="66" t="e">
        <f t="shared" si="58"/>
        <v>#DIV/0!</v>
      </c>
      <c r="AL60" s="1" t="e">
        <f t="shared" si="59"/>
        <v>#DIV/0!</v>
      </c>
      <c r="AM60" s="66" t="e">
        <f t="shared" si="60"/>
        <v>#DIV/0!</v>
      </c>
      <c r="AN60" s="4"/>
      <c r="AO60" s="67" t="e">
        <f t="shared" si="61"/>
        <v>#DIV/0!</v>
      </c>
      <c r="AP60" s="42"/>
      <c r="AQ60" s="105"/>
      <c r="AR60" s="6">
        <f t="shared" si="62"/>
        <v>0</v>
      </c>
      <c r="AS60" s="7" t="e">
        <f t="shared" si="63"/>
        <v>#DIV/0!</v>
      </c>
      <c r="AT60" s="55" t="e">
        <f t="shared" si="64"/>
        <v>#DIV/0!</v>
      </c>
      <c r="AU60" s="43"/>
      <c r="AV60" s="8"/>
      <c r="AW60" s="44"/>
      <c r="AX60" s="9"/>
      <c r="AY60" s="10">
        <f t="shared" si="65"/>
        <v>0</v>
      </c>
      <c r="AZ60" s="54" t="e">
        <f t="shared" si="66"/>
        <v>#DIV/0!</v>
      </c>
      <c r="BA60" s="17" t="e">
        <f t="shared" si="67"/>
        <v>#DIV/0!</v>
      </c>
      <c r="BB60" s="45"/>
      <c r="BC60" s="10"/>
      <c r="BD60" s="46">
        <f t="shared" si="68"/>
        <v>1</v>
      </c>
      <c r="BE60" s="106"/>
      <c r="BF60" s="107"/>
      <c r="BG60" s="13">
        <f t="shared" si="69"/>
        <v>0</v>
      </c>
      <c r="BH60" s="68" t="e">
        <f t="shared" si="70"/>
        <v>#DIV/0!</v>
      </c>
      <c r="BI60" s="14"/>
      <c r="BJ60" s="12"/>
      <c r="BK60" s="15">
        <f t="shared" si="71"/>
        <v>0</v>
      </c>
    </row>
    <row r="61" spans="1:63" ht="35.1" customHeight="1" x14ac:dyDescent="0.25">
      <c r="A61" s="48"/>
      <c r="B61" s="49"/>
      <c r="C61" s="50"/>
      <c r="D61" s="51"/>
      <c r="E61" s="50"/>
      <c r="F61" s="50"/>
      <c r="G61" s="52"/>
      <c r="H61" s="53"/>
      <c r="I61" s="27" t="e">
        <f t="shared" si="36"/>
        <v>#DIV/0!</v>
      </c>
      <c r="J61" s="28" t="e">
        <f t="shared" si="37"/>
        <v>#DIV/0!</v>
      </c>
      <c r="K61" s="29"/>
      <c r="L61" s="27" t="e">
        <f t="shared" si="38"/>
        <v>#DIV/0!</v>
      </c>
      <c r="M61" s="30" t="e">
        <f t="shared" si="39"/>
        <v>#DIV/0!</v>
      </c>
      <c r="N61" s="31"/>
      <c r="O61" s="32" t="e">
        <f t="shared" si="40"/>
        <v>#DIV/0!</v>
      </c>
      <c r="P61" s="33" t="e">
        <f t="shared" si="41"/>
        <v>#DIV/0!</v>
      </c>
      <c r="Q61" s="34" t="e">
        <f t="shared" si="42"/>
        <v>#DIV/0!</v>
      </c>
      <c r="R61" s="63" t="e">
        <f t="shared" si="43"/>
        <v>#DIV/0!</v>
      </c>
      <c r="S61" s="60" t="e">
        <f t="shared" si="44"/>
        <v>#DIV/0!</v>
      </c>
      <c r="T61" s="35" t="e">
        <f t="shared" si="45"/>
        <v>#DIV/0!</v>
      </c>
      <c r="U61" s="36" t="e">
        <f t="shared" si="46"/>
        <v>#DIV/0!</v>
      </c>
      <c r="V61" s="37">
        <f t="shared" si="47"/>
        <v>0</v>
      </c>
      <c r="W61" s="63">
        <f t="shared" si="48"/>
        <v>0</v>
      </c>
      <c r="X61" s="64" t="e">
        <f t="shared" si="49"/>
        <v>#DIV/0!</v>
      </c>
      <c r="Y61" s="38"/>
      <c r="Z61" s="39" t="e">
        <f t="shared" si="50"/>
        <v>#DIV/0!</v>
      </c>
      <c r="AA61" s="103"/>
      <c r="AB61" s="40" t="e">
        <f t="shared" si="51"/>
        <v>#DIV/0!</v>
      </c>
      <c r="AC61" s="104"/>
      <c r="AD61" s="40" t="e">
        <f t="shared" si="52"/>
        <v>#DIV/0!</v>
      </c>
      <c r="AE61" s="65" t="e">
        <f t="shared" si="53"/>
        <v>#DIV/0!</v>
      </c>
      <c r="AF61" s="41" t="e">
        <f t="shared" si="54"/>
        <v>#DIV/0!</v>
      </c>
      <c r="AG61" s="1" t="e">
        <f t="shared" si="55"/>
        <v>#DIV/0!</v>
      </c>
      <c r="AH61" s="65" t="e">
        <f t="shared" si="56"/>
        <v>#DIV/0!</v>
      </c>
      <c r="AI61" s="2"/>
      <c r="AJ61" s="3" t="e">
        <f t="shared" si="57"/>
        <v>#DIV/0!</v>
      </c>
      <c r="AK61" s="66" t="e">
        <f t="shared" si="58"/>
        <v>#DIV/0!</v>
      </c>
      <c r="AL61" s="1" t="e">
        <f t="shared" si="59"/>
        <v>#DIV/0!</v>
      </c>
      <c r="AM61" s="66" t="e">
        <f t="shared" si="60"/>
        <v>#DIV/0!</v>
      </c>
      <c r="AN61" s="4"/>
      <c r="AO61" s="67" t="e">
        <f t="shared" si="61"/>
        <v>#DIV/0!</v>
      </c>
      <c r="AP61" s="42"/>
      <c r="AQ61" s="105"/>
      <c r="AR61" s="6">
        <f t="shared" si="62"/>
        <v>0</v>
      </c>
      <c r="AS61" s="7" t="e">
        <f t="shared" si="63"/>
        <v>#DIV/0!</v>
      </c>
      <c r="AT61" s="55" t="e">
        <f t="shared" si="64"/>
        <v>#DIV/0!</v>
      </c>
      <c r="AU61" s="43"/>
      <c r="AV61" s="8"/>
      <c r="AW61" s="44"/>
      <c r="AX61" s="9"/>
      <c r="AY61" s="10">
        <f t="shared" si="65"/>
        <v>0</v>
      </c>
      <c r="AZ61" s="54" t="e">
        <f t="shared" si="66"/>
        <v>#DIV/0!</v>
      </c>
      <c r="BA61" s="17" t="e">
        <f t="shared" si="67"/>
        <v>#DIV/0!</v>
      </c>
      <c r="BB61" s="45"/>
      <c r="BC61" s="10"/>
      <c r="BD61" s="46">
        <f t="shared" si="68"/>
        <v>1</v>
      </c>
      <c r="BE61" s="106"/>
      <c r="BF61" s="107"/>
      <c r="BG61" s="13">
        <f t="shared" si="69"/>
        <v>0</v>
      </c>
      <c r="BH61" s="68" t="e">
        <f t="shared" si="70"/>
        <v>#DIV/0!</v>
      </c>
      <c r="BI61" s="14"/>
      <c r="BJ61" s="12"/>
      <c r="BK61" s="15">
        <f t="shared" si="71"/>
        <v>0</v>
      </c>
    </row>
    <row r="62" spans="1:63" ht="35.1" customHeight="1" x14ac:dyDescent="0.25">
      <c r="A62" s="48"/>
      <c r="B62" s="49"/>
      <c r="C62" s="50"/>
      <c r="D62" s="51"/>
      <c r="E62" s="50"/>
      <c r="F62" s="50"/>
      <c r="G62" s="52"/>
      <c r="H62" s="53"/>
      <c r="I62" s="27" t="e">
        <f t="shared" si="36"/>
        <v>#DIV/0!</v>
      </c>
      <c r="J62" s="28" t="e">
        <f t="shared" si="37"/>
        <v>#DIV/0!</v>
      </c>
      <c r="K62" s="29"/>
      <c r="L62" s="27" t="e">
        <f t="shared" si="38"/>
        <v>#DIV/0!</v>
      </c>
      <c r="M62" s="30" t="e">
        <f t="shared" si="39"/>
        <v>#DIV/0!</v>
      </c>
      <c r="N62" s="31"/>
      <c r="O62" s="32" t="e">
        <f t="shared" si="40"/>
        <v>#DIV/0!</v>
      </c>
      <c r="P62" s="33" t="e">
        <f t="shared" si="41"/>
        <v>#DIV/0!</v>
      </c>
      <c r="Q62" s="34" t="e">
        <f t="shared" si="42"/>
        <v>#DIV/0!</v>
      </c>
      <c r="R62" s="63" t="e">
        <f t="shared" si="43"/>
        <v>#DIV/0!</v>
      </c>
      <c r="S62" s="60" t="e">
        <f t="shared" si="44"/>
        <v>#DIV/0!</v>
      </c>
      <c r="T62" s="35" t="e">
        <f t="shared" si="45"/>
        <v>#DIV/0!</v>
      </c>
      <c r="U62" s="36" t="e">
        <f t="shared" si="46"/>
        <v>#DIV/0!</v>
      </c>
      <c r="V62" s="37">
        <f t="shared" si="47"/>
        <v>0</v>
      </c>
      <c r="W62" s="63">
        <f t="shared" si="48"/>
        <v>0</v>
      </c>
      <c r="X62" s="64" t="e">
        <f t="shared" si="49"/>
        <v>#DIV/0!</v>
      </c>
      <c r="Y62" s="38"/>
      <c r="Z62" s="39" t="e">
        <f t="shared" si="50"/>
        <v>#DIV/0!</v>
      </c>
      <c r="AA62" s="103"/>
      <c r="AB62" s="40" t="e">
        <f t="shared" si="51"/>
        <v>#DIV/0!</v>
      </c>
      <c r="AC62" s="104"/>
      <c r="AD62" s="40" t="e">
        <f t="shared" si="52"/>
        <v>#DIV/0!</v>
      </c>
      <c r="AE62" s="65" t="e">
        <f t="shared" si="53"/>
        <v>#DIV/0!</v>
      </c>
      <c r="AF62" s="41" t="e">
        <f t="shared" si="54"/>
        <v>#DIV/0!</v>
      </c>
      <c r="AG62" s="1" t="e">
        <f t="shared" si="55"/>
        <v>#DIV/0!</v>
      </c>
      <c r="AH62" s="65" t="e">
        <f t="shared" si="56"/>
        <v>#DIV/0!</v>
      </c>
      <c r="AI62" s="2"/>
      <c r="AJ62" s="3" t="e">
        <f t="shared" si="57"/>
        <v>#DIV/0!</v>
      </c>
      <c r="AK62" s="66" t="e">
        <f t="shared" si="58"/>
        <v>#DIV/0!</v>
      </c>
      <c r="AL62" s="1" t="e">
        <f t="shared" si="59"/>
        <v>#DIV/0!</v>
      </c>
      <c r="AM62" s="66" t="e">
        <f t="shared" si="60"/>
        <v>#DIV/0!</v>
      </c>
      <c r="AN62" s="4"/>
      <c r="AO62" s="67" t="e">
        <f t="shared" si="61"/>
        <v>#DIV/0!</v>
      </c>
      <c r="AP62" s="42"/>
      <c r="AQ62" s="105"/>
      <c r="AR62" s="6">
        <f t="shared" si="62"/>
        <v>0</v>
      </c>
      <c r="AS62" s="7" t="e">
        <f t="shared" si="63"/>
        <v>#DIV/0!</v>
      </c>
      <c r="AT62" s="55" t="e">
        <f t="shared" si="64"/>
        <v>#DIV/0!</v>
      </c>
      <c r="AU62" s="43"/>
      <c r="AV62" s="8"/>
      <c r="AW62" s="44"/>
      <c r="AX62" s="9"/>
      <c r="AY62" s="10">
        <f t="shared" si="65"/>
        <v>0</v>
      </c>
      <c r="AZ62" s="54" t="e">
        <f t="shared" si="66"/>
        <v>#DIV/0!</v>
      </c>
      <c r="BA62" s="17" t="e">
        <f t="shared" si="67"/>
        <v>#DIV/0!</v>
      </c>
      <c r="BB62" s="45"/>
      <c r="BC62" s="10"/>
      <c r="BD62" s="46">
        <f t="shared" si="68"/>
        <v>1</v>
      </c>
      <c r="BE62" s="106"/>
      <c r="BF62" s="107"/>
      <c r="BG62" s="13">
        <f t="shared" si="69"/>
        <v>0</v>
      </c>
      <c r="BH62" s="68" t="e">
        <f t="shared" si="70"/>
        <v>#DIV/0!</v>
      </c>
      <c r="BI62" s="14"/>
      <c r="BJ62" s="12"/>
      <c r="BK62" s="15">
        <f t="shared" si="71"/>
        <v>0</v>
      </c>
    </row>
    <row r="63" spans="1:63" ht="35.1" customHeight="1" x14ac:dyDescent="0.25">
      <c r="A63" s="48"/>
      <c r="B63" s="49"/>
      <c r="C63" s="50"/>
      <c r="D63" s="51"/>
      <c r="E63" s="50"/>
      <c r="F63" s="50"/>
      <c r="G63" s="52"/>
      <c r="H63" s="53"/>
      <c r="I63" s="27" t="e">
        <f t="shared" si="36"/>
        <v>#DIV/0!</v>
      </c>
      <c r="J63" s="28" t="e">
        <f t="shared" si="37"/>
        <v>#DIV/0!</v>
      </c>
      <c r="K63" s="29"/>
      <c r="L63" s="27" t="e">
        <f t="shared" si="38"/>
        <v>#DIV/0!</v>
      </c>
      <c r="M63" s="30" t="e">
        <f t="shared" si="39"/>
        <v>#DIV/0!</v>
      </c>
      <c r="N63" s="31"/>
      <c r="O63" s="32" t="e">
        <f t="shared" si="40"/>
        <v>#DIV/0!</v>
      </c>
      <c r="P63" s="33" t="e">
        <f t="shared" si="41"/>
        <v>#DIV/0!</v>
      </c>
      <c r="Q63" s="34" t="e">
        <f t="shared" si="42"/>
        <v>#DIV/0!</v>
      </c>
      <c r="R63" s="63" t="e">
        <f t="shared" si="43"/>
        <v>#DIV/0!</v>
      </c>
      <c r="S63" s="60" t="e">
        <f t="shared" si="44"/>
        <v>#DIV/0!</v>
      </c>
      <c r="T63" s="35" t="e">
        <f t="shared" si="45"/>
        <v>#DIV/0!</v>
      </c>
      <c r="U63" s="36" t="e">
        <f t="shared" si="46"/>
        <v>#DIV/0!</v>
      </c>
      <c r="V63" s="37">
        <f t="shared" si="47"/>
        <v>0</v>
      </c>
      <c r="W63" s="63">
        <f t="shared" si="48"/>
        <v>0</v>
      </c>
      <c r="X63" s="64" t="e">
        <f t="shared" si="49"/>
        <v>#DIV/0!</v>
      </c>
      <c r="Y63" s="38"/>
      <c r="Z63" s="39" t="e">
        <f t="shared" si="50"/>
        <v>#DIV/0!</v>
      </c>
      <c r="AA63" s="103"/>
      <c r="AB63" s="40" t="e">
        <f t="shared" si="51"/>
        <v>#DIV/0!</v>
      </c>
      <c r="AC63" s="104"/>
      <c r="AD63" s="40" t="e">
        <f t="shared" si="52"/>
        <v>#DIV/0!</v>
      </c>
      <c r="AE63" s="65" t="e">
        <f t="shared" si="53"/>
        <v>#DIV/0!</v>
      </c>
      <c r="AF63" s="41" t="e">
        <f t="shared" si="54"/>
        <v>#DIV/0!</v>
      </c>
      <c r="AG63" s="1" t="e">
        <f t="shared" si="55"/>
        <v>#DIV/0!</v>
      </c>
      <c r="AH63" s="65" t="e">
        <f t="shared" si="56"/>
        <v>#DIV/0!</v>
      </c>
      <c r="AI63" s="2"/>
      <c r="AJ63" s="3" t="e">
        <f t="shared" si="57"/>
        <v>#DIV/0!</v>
      </c>
      <c r="AK63" s="66" t="e">
        <f t="shared" si="58"/>
        <v>#DIV/0!</v>
      </c>
      <c r="AL63" s="1" t="e">
        <f t="shared" si="59"/>
        <v>#DIV/0!</v>
      </c>
      <c r="AM63" s="66" t="e">
        <f t="shared" si="60"/>
        <v>#DIV/0!</v>
      </c>
      <c r="AN63" s="4"/>
      <c r="AO63" s="67" t="e">
        <f t="shared" si="61"/>
        <v>#DIV/0!</v>
      </c>
      <c r="AP63" s="42"/>
      <c r="AQ63" s="105"/>
      <c r="AR63" s="6">
        <f t="shared" si="62"/>
        <v>0</v>
      </c>
      <c r="AS63" s="7" t="e">
        <f t="shared" si="63"/>
        <v>#DIV/0!</v>
      </c>
      <c r="AT63" s="55" t="e">
        <f t="shared" si="64"/>
        <v>#DIV/0!</v>
      </c>
      <c r="AU63" s="43"/>
      <c r="AV63" s="8"/>
      <c r="AW63" s="44"/>
      <c r="AX63" s="9"/>
      <c r="AY63" s="10">
        <f t="shared" si="65"/>
        <v>0</v>
      </c>
      <c r="AZ63" s="54" t="e">
        <f t="shared" si="66"/>
        <v>#DIV/0!</v>
      </c>
      <c r="BA63" s="17" t="e">
        <f t="shared" si="67"/>
        <v>#DIV/0!</v>
      </c>
      <c r="BB63" s="45"/>
      <c r="BC63" s="10"/>
      <c r="BD63" s="46">
        <f t="shared" si="68"/>
        <v>1</v>
      </c>
      <c r="BE63" s="106"/>
      <c r="BF63" s="107"/>
      <c r="BG63" s="13">
        <f t="shared" si="69"/>
        <v>0</v>
      </c>
      <c r="BH63" s="68" t="e">
        <f t="shared" si="70"/>
        <v>#DIV/0!</v>
      </c>
      <c r="BI63" s="14"/>
      <c r="BJ63" s="12"/>
      <c r="BK63" s="15">
        <f t="shared" si="71"/>
        <v>0</v>
      </c>
    </row>
    <row r="64" spans="1:63" ht="35.1" customHeight="1" x14ac:dyDescent="0.25">
      <c r="A64" s="48"/>
      <c r="B64" s="49"/>
      <c r="C64" s="50"/>
      <c r="D64" s="51"/>
      <c r="E64" s="50"/>
      <c r="F64" s="50"/>
      <c r="G64" s="52"/>
      <c r="H64" s="53"/>
      <c r="I64" s="27" t="e">
        <f t="shared" si="36"/>
        <v>#DIV/0!</v>
      </c>
      <c r="J64" s="28" t="e">
        <f t="shared" si="37"/>
        <v>#DIV/0!</v>
      </c>
      <c r="K64" s="29"/>
      <c r="L64" s="27" t="e">
        <f t="shared" si="38"/>
        <v>#DIV/0!</v>
      </c>
      <c r="M64" s="30" t="e">
        <f t="shared" si="39"/>
        <v>#DIV/0!</v>
      </c>
      <c r="N64" s="31"/>
      <c r="O64" s="32" t="e">
        <f t="shared" si="40"/>
        <v>#DIV/0!</v>
      </c>
      <c r="P64" s="33" t="e">
        <f t="shared" si="41"/>
        <v>#DIV/0!</v>
      </c>
      <c r="Q64" s="34" t="e">
        <f t="shared" si="42"/>
        <v>#DIV/0!</v>
      </c>
      <c r="R64" s="63" t="e">
        <f t="shared" si="43"/>
        <v>#DIV/0!</v>
      </c>
      <c r="S64" s="60" t="e">
        <f t="shared" si="44"/>
        <v>#DIV/0!</v>
      </c>
      <c r="T64" s="35" t="e">
        <f t="shared" si="45"/>
        <v>#DIV/0!</v>
      </c>
      <c r="U64" s="36" t="e">
        <f t="shared" si="46"/>
        <v>#DIV/0!</v>
      </c>
      <c r="V64" s="37">
        <f t="shared" si="47"/>
        <v>0</v>
      </c>
      <c r="W64" s="63">
        <f t="shared" si="48"/>
        <v>0</v>
      </c>
      <c r="X64" s="64" t="e">
        <f t="shared" si="49"/>
        <v>#DIV/0!</v>
      </c>
      <c r="Y64" s="38"/>
      <c r="Z64" s="39" t="e">
        <f t="shared" si="50"/>
        <v>#DIV/0!</v>
      </c>
      <c r="AA64" s="103"/>
      <c r="AB64" s="40" t="e">
        <f t="shared" si="51"/>
        <v>#DIV/0!</v>
      </c>
      <c r="AC64" s="104"/>
      <c r="AD64" s="40" t="e">
        <f t="shared" si="52"/>
        <v>#DIV/0!</v>
      </c>
      <c r="AE64" s="65" t="e">
        <f t="shared" si="53"/>
        <v>#DIV/0!</v>
      </c>
      <c r="AF64" s="41" t="e">
        <f t="shared" si="54"/>
        <v>#DIV/0!</v>
      </c>
      <c r="AG64" s="1" t="e">
        <f t="shared" si="55"/>
        <v>#DIV/0!</v>
      </c>
      <c r="AH64" s="65" t="e">
        <f t="shared" si="56"/>
        <v>#DIV/0!</v>
      </c>
      <c r="AI64" s="2"/>
      <c r="AJ64" s="3" t="e">
        <f t="shared" si="57"/>
        <v>#DIV/0!</v>
      </c>
      <c r="AK64" s="66" t="e">
        <f t="shared" si="58"/>
        <v>#DIV/0!</v>
      </c>
      <c r="AL64" s="1" t="e">
        <f t="shared" si="59"/>
        <v>#DIV/0!</v>
      </c>
      <c r="AM64" s="66" t="e">
        <f t="shared" si="60"/>
        <v>#DIV/0!</v>
      </c>
      <c r="AN64" s="4"/>
      <c r="AO64" s="67" t="e">
        <f t="shared" si="61"/>
        <v>#DIV/0!</v>
      </c>
      <c r="AP64" s="42"/>
      <c r="AQ64" s="105"/>
      <c r="AR64" s="6">
        <f t="shared" si="62"/>
        <v>0</v>
      </c>
      <c r="AS64" s="7" t="e">
        <f t="shared" si="63"/>
        <v>#DIV/0!</v>
      </c>
      <c r="AT64" s="55" t="e">
        <f t="shared" si="64"/>
        <v>#DIV/0!</v>
      </c>
      <c r="AU64" s="43"/>
      <c r="AV64" s="8"/>
      <c r="AW64" s="44"/>
      <c r="AX64" s="9"/>
      <c r="AY64" s="10">
        <f t="shared" si="65"/>
        <v>0</v>
      </c>
      <c r="AZ64" s="54" t="e">
        <f t="shared" si="66"/>
        <v>#DIV/0!</v>
      </c>
      <c r="BA64" s="17" t="e">
        <f t="shared" si="67"/>
        <v>#DIV/0!</v>
      </c>
      <c r="BB64" s="45"/>
      <c r="BC64" s="10"/>
      <c r="BD64" s="46">
        <f t="shared" si="68"/>
        <v>1</v>
      </c>
      <c r="BE64" s="106"/>
      <c r="BF64" s="107"/>
      <c r="BG64" s="13">
        <f t="shared" si="69"/>
        <v>0</v>
      </c>
      <c r="BH64" s="68" t="e">
        <f t="shared" si="70"/>
        <v>#DIV/0!</v>
      </c>
      <c r="BI64" s="14"/>
      <c r="BJ64" s="12"/>
      <c r="BK64" s="15">
        <f t="shared" si="71"/>
        <v>0</v>
      </c>
    </row>
    <row r="65" spans="1:63" ht="35.1" customHeight="1" x14ac:dyDescent="0.25">
      <c r="A65" s="48"/>
      <c r="B65" s="49"/>
      <c r="C65" s="50"/>
      <c r="D65" s="51"/>
      <c r="E65" s="50"/>
      <c r="F65" s="50"/>
      <c r="G65" s="52"/>
      <c r="H65" s="53"/>
      <c r="I65" s="27" t="e">
        <f t="shared" si="36"/>
        <v>#DIV/0!</v>
      </c>
      <c r="J65" s="28" t="e">
        <f t="shared" si="37"/>
        <v>#DIV/0!</v>
      </c>
      <c r="K65" s="29"/>
      <c r="L65" s="27" t="e">
        <f t="shared" si="38"/>
        <v>#DIV/0!</v>
      </c>
      <c r="M65" s="30" t="e">
        <f t="shared" si="39"/>
        <v>#DIV/0!</v>
      </c>
      <c r="N65" s="31"/>
      <c r="O65" s="32" t="e">
        <f t="shared" si="40"/>
        <v>#DIV/0!</v>
      </c>
      <c r="P65" s="33" t="e">
        <f t="shared" si="41"/>
        <v>#DIV/0!</v>
      </c>
      <c r="Q65" s="34" t="e">
        <f t="shared" si="42"/>
        <v>#DIV/0!</v>
      </c>
      <c r="R65" s="63" t="e">
        <f t="shared" si="43"/>
        <v>#DIV/0!</v>
      </c>
      <c r="S65" s="60" t="e">
        <f t="shared" si="44"/>
        <v>#DIV/0!</v>
      </c>
      <c r="T65" s="35" t="e">
        <f t="shared" si="45"/>
        <v>#DIV/0!</v>
      </c>
      <c r="U65" s="36" t="e">
        <f t="shared" si="46"/>
        <v>#DIV/0!</v>
      </c>
      <c r="V65" s="37">
        <f t="shared" si="47"/>
        <v>0</v>
      </c>
      <c r="W65" s="63">
        <f t="shared" si="48"/>
        <v>0</v>
      </c>
      <c r="X65" s="64" t="e">
        <f t="shared" si="49"/>
        <v>#DIV/0!</v>
      </c>
      <c r="Y65" s="38"/>
      <c r="Z65" s="39" t="e">
        <f t="shared" si="50"/>
        <v>#DIV/0!</v>
      </c>
      <c r="AA65" s="103"/>
      <c r="AB65" s="40" t="e">
        <f t="shared" si="51"/>
        <v>#DIV/0!</v>
      </c>
      <c r="AC65" s="104"/>
      <c r="AD65" s="40" t="e">
        <f t="shared" si="52"/>
        <v>#DIV/0!</v>
      </c>
      <c r="AE65" s="65" t="e">
        <f t="shared" si="53"/>
        <v>#DIV/0!</v>
      </c>
      <c r="AF65" s="41" t="e">
        <f t="shared" si="54"/>
        <v>#DIV/0!</v>
      </c>
      <c r="AG65" s="1" t="e">
        <f t="shared" si="55"/>
        <v>#DIV/0!</v>
      </c>
      <c r="AH65" s="65" t="e">
        <f t="shared" si="56"/>
        <v>#DIV/0!</v>
      </c>
      <c r="AI65" s="2"/>
      <c r="AJ65" s="3" t="e">
        <f t="shared" si="57"/>
        <v>#DIV/0!</v>
      </c>
      <c r="AK65" s="66" t="e">
        <f t="shared" si="58"/>
        <v>#DIV/0!</v>
      </c>
      <c r="AL65" s="1" t="e">
        <f t="shared" si="59"/>
        <v>#DIV/0!</v>
      </c>
      <c r="AM65" s="66" t="e">
        <f t="shared" si="60"/>
        <v>#DIV/0!</v>
      </c>
      <c r="AN65" s="4"/>
      <c r="AO65" s="67" t="e">
        <f t="shared" si="61"/>
        <v>#DIV/0!</v>
      </c>
      <c r="AP65" s="42"/>
      <c r="AQ65" s="105"/>
      <c r="AR65" s="6">
        <f t="shared" si="62"/>
        <v>0</v>
      </c>
      <c r="AS65" s="7" t="e">
        <f t="shared" si="63"/>
        <v>#DIV/0!</v>
      </c>
      <c r="AT65" s="55" t="e">
        <f t="shared" si="64"/>
        <v>#DIV/0!</v>
      </c>
      <c r="AU65" s="43"/>
      <c r="AV65" s="8"/>
      <c r="AW65" s="44"/>
      <c r="AX65" s="9"/>
      <c r="AY65" s="10">
        <f t="shared" si="65"/>
        <v>0</v>
      </c>
      <c r="AZ65" s="54" t="e">
        <f t="shared" si="66"/>
        <v>#DIV/0!</v>
      </c>
      <c r="BA65" s="17" t="e">
        <f t="shared" si="67"/>
        <v>#DIV/0!</v>
      </c>
      <c r="BB65" s="45"/>
      <c r="BC65" s="10"/>
      <c r="BD65" s="46">
        <f t="shared" si="68"/>
        <v>1</v>
      </c>
      <c r="BE65" s="106"/>
      <c r="BF65" s="107"/>
      <c r="BG65" s="13">
        <f t="shared" si="69"/>
        <v>0</v>
      </c>
      <c r="BH65" s="68" t="e">
        <f t="shared" si="70"/>
        <v>#DIV/0!</v>
      </c>
      <c r="BI65" s="14"/>
      <c r="BJ65" s="12"/>
      <c r="BK65" s="15">
        <f t="shared" si="71"/>
        <v>0</v>
      </c>
    </row>
    <row r="66" spans="1:63" ht="35.1" customHeight="1" x14ac:dyDescent="0.25">
      <c r="A66" s="48"/>
      <c r="B66" s="49"/>
      <c r="C66" s="50"/>
      <c r="D66" s="51"/>
      <c r="E66" s="50"/>
      <c r="F66" s="50"/>
      <c r="G66" s="52"/>
      <c r="H66" s="53"/>
      <c r="I66" s="27" t="e">
        <f t="shared" si="36"/>
        <v>#DIV/0!</v>
      </c>
      <c r="J66" s="28" t="e">
        <f t="shared" si="37"/>
        <v>#DIV/0!</v>
      </c>
      <c r="K66" s="29"/>
      <c r="L66" s="27" t="e">
        <f t="shared" si="38"/>
        <v>#DIV/0!</v>
      </c>
      <c r="M66" s="30" t="e">
        <f t="shared" si="39"/>
        <v>#DIV/0!</v>
      </c>
      <c r="N66" s="31"/>
      <c r="O66" s="32" t="e">
        <f t="shared" si="40"/>
        <v>#DIV/0!</v>
      </c>
      <c r="P66" s="33" t="e">
        <f t="shared" si="41"/>
        <v>#DIV/0!</v>
      </c>
      <c r="Q66" s="34" t="e">
        <f t="shared" si="42"/>
        <v>#DIV/0!</v>
      </c>
      <c r="R66" s="63" t="e">
        <f t="shared" si="43"/>
        <v>#DIV/0!</v>
      </c>
      <c r="S66" s="60" t="e">
        <f t="shared" si="44"/>
        <v>#DIV/0!</v>
      </c>
      <c r="T66" s="35" t="e">
        <f t="shared" si="45"/>
        <v>#DIV/0!</v>
      </c>
      <c r="U66" s="36" t="e">
        <f t="shared" si="46"/>
        <v>#DIV/0!</v>
      </c>
      <c r="V66" s="37">
        <f t="shared" si="47"/>
        <v>0</v>
      </c>
      <c r="W66" s="63">
        <f t="shared" si="48"/>
        <v>0</v>
      </c>
      <c r="X66" s="64" t="e">
        <f t="shared" si="49"/>
        <v>#DIV/0!</v>
      </c>
      <c r="Y66" s="38"/>
      <c r="Z66" s="39" t="e">
        <f t="shared" si="50"/>
        <v>#DIV/0!</v>
      </c>
      <c r="AA66" s="103"/>
      <c r="AB66" s="40" t="e">
        <f t="shared" si="51"/>
        <v>#DIV/0!</v>
      </c>
      <c r="AC66" s="104"/>
      <c r="AD66" s="40" t="e">
        <f t="shared" si="52"/>
        <v>#DIV/0!</v>
      </c>
      <c r="AE66" s="65" t="e">
        <f t="shared" si="53"/>
        <v>#DIV/0!</v>
      </c>
      <c r="AF66" s="41" t="e">
        <f t="shared" si="54"/>
        <v>#DIV/0!</v>
      </c>
      <c r="AG66" s="1" t="e">
        <f t="shared" si="55"/>
        <v>#DIV/0!</v>
      </c>
      <c r="AH66" s="65" t="e">
        <f t="shared" si="56"/>
        <v>#DIV/0!</v>
      </c>
      <c r="AI66" s="2"/>
      <c r="AJ66" s="3" t="e">
        <f t="shared" si="57"/>
        <v>#DIV/0!</v>
      </c>
      <c r="AK66" s="66" t="e">
        <f t="shared" si="58"/>
        <v>#DIV/0!</v>
      </c>
      <c r="AL66" s="1" t="e">
        <f t="shared" si="59"/>
        <v>#DIV/0!</v>
      </c>
      <c r="AM66" s="66" t="e">
        <f t="shared" si="60"/>
        <v>#DIV/0!</v>
      </c>
      <c r="AN66" s="4"/>
      <c r="AO66" s="67" t="e">
        <f t="shared" si="61"/>
        <v>#DIV/0!</v>
      </c>
      <c r="AP66" s="42"/>
      <c r="AQ66" s="105"/>
      <c r="AR66" s="6">
        <f t="shared" si="62"/>
        <v>0</v>
      </c>
      <c r="AS66" s="7" t="e">
        <f t="shared" si="63"/>
        <v>#DIV/0!</v>
      </c>
      <c r="AT66" s="55" t="e">
        <f t="shared" si="64"/>
        <v>#DIV/0!</v>
      </c>
      <c r="AU66" s="43"/>
      <c r="AV66" s="8"/>
      <c r="AW66" s="44"/>
      <c r="AX66" s="9"/>
      <c r="AY66" s="10">
        <f t="shared" si="65"/>
        <v>0</v>
      </c>
      <c r="AZ66" s="54" t="e">
        <f t="shared" si="66"/>
        <v>#DIV/0!</v>
      </c>
      <c r="BA66" s="17" t="e">
        <f t="shared" si="67"/>
        <v>#DIV/0!</v>
      </c>
      <c r="BB66" s="45"/>
      <c r="BC66" s="10"/>
      <c r="BD66" s="46">
        <f t="shared" si="68"/>
        <v>1</v>
      </c>
      <c r="BE66" s="106"/>
      <c r="BF66" s="107"/>
      <c r="BG66" s="13">
        <f t="shared" si="69"/>
        <v>0</v>
      </c>
      <c r="BH66" s="68" t="e">
        <f t="shared" si="70"/>
        <v>#DIV/0!</v>
      </c>
      <c r="BI66" s="14"/>
      <c r="BJ66" s="12"/>
      <c r="BK66" s="15">
        <f t="shared" si="71"/>
        <v>0</v>
      </c>
    </row>
    <row r="67" spans="1:63" ht="35.1" customHeight="1" x14ac:dyDescent="0.25">
      <c r="A67" s="48"/>
      <c r="B67" s="49"/>
      <c r="C67" s="50"/>
      <c r="D67" s="51"/>
      <c r="E67" s="50"/>
      <c r="F67" s="50"/>
      <c r="G67" s="52"/>
      <c r="H67" s="53"/>
      <c r="I67" s="27" t="e">
        <f t="shared" ref="I67:I80" si="72">$K67/$G67*$H67/100*100000</f>
        <v>#DIV/0!</v>
      </c>
      <c r="J67" s="28" t="e">
        <f t="shared" ref="J67:J80" si="73">$K67/$G67*1000</f>
        <v>#DIV/0!</v>
      </c>
      <c r="K67" s="29"/>
      <c r="L67" s="27" t="e">
        <f t="shared" ref="L67:L80" si="74">$N67/$G67*$H67/100*100000</f>
        <v>#DIV/0!</v>
      </c>
      <c r="M67" s="30" t="e">
        <f t="shared" ref="M67:M80" si="75">N67/G67/100*100000</f>
        <v>#DIV/0!</v>
      </c>
      <c r="N67" s="31"/>
      <c r="O67" s="32" t="e">
        <f t="shared" ref="O67:O80" si="76">$Q67/$G67*$H67/100*100000</f>
        <v>#DIV/0!</v>
      </c>
      <c r="P67" s="33" t="e">
        <f t="shared" ref="P67:P80" si="77">($AD67*$Z67)/1000</f>
        <v>#DIV/0!</v>
      </c>
      <c r="Q67" s="34" t="e">
        <f t="shared" ref="Q67:Q80" si="78">($P67*$G67)/1000</f>
        <v>#DIV/0!</v>
      </c>
      <c r="R67" s="63" t="e">
        <f t="shared" ref="R67:R80" si="79">$V67-$Q67</f>
        <v>#DIV/0!</v>
      </c>
      <c r="S67" s="60" t="e">
        <f t="shared" ref="S67:S80" si="80">($U67/$P67)-1</f>
        <v>#DIV/0!</v>
      </c>
      <c r="T67" s="35" t="e">
        <f t="shared" ref="T67:T80" si="81">$I67+$L67</f>
        <v>#DIV/0!</v>
      </c>
      <c r="U67" s="36" t="e">
        <f t="shared" ref="U67:U80" si="82">$J67+$M67</f>
        <v>#DIV/0!</v>
      </c>
      <c r="V67" s="37">
        <f t="shared" ref="V67:V80" si="83">$K67+$N67</f>
        <v>0</v>
      </c>
      <c r="W67" s="63">
        <f t="shared" ref="W67:W80" si="84">$K67-$V67</f>
        <v>0</v>
      </c>
      <c r="X67" s="64" t="e">
        <f t="shared" ref="X67:X80" si="85">($V67/$K67)-1</f>
        <v>#DIV/0!</v>
      </c>
      <c r="Y67" s="38"/>
      <c r="Z67" s="39" t="e">
        <f t="shared" ref="Z67:Z80" si="86">$D67*$AT67</f>
        <v>#DIV/0!</v>
      </c>
      <c r="AA67" s="103"/>
      <c r="AB67" s="40" t="e">
        <f t="shared" ref="AB67:AB80" si="87">$AA67/$AT67</f>
        <v>#DIV/0!</v>
      </c>
      <c r="AC67" s="104"/>
      <c r="AD67" s="40" t="e">
        <f t="shared" ref="AD67:AD80" si="88">10000/($AC67*$AS67)</f>
        <v>#DIV/0!</v>
      </c>
      <c r="AE67" s="65" t="e">
        <f t="shared" ref="AE67:AE80" si="89">($AG67/$AD67)-1</f>
        <v>#DIV/0!</v>
      </c>
      <c r="AF67" s="41" t="e">
        <f t="shared" ref="AF67:AF80" si="90">10000/($AG67*$AS67)</f>
        <v>#DIV/0!</v>
      </c>
      <c r="AG67" s="1" t="e">
        <f t="shared" ref="AG67:AG80" si="91">($U67/$D67*1000)/$AT67</f>
        <v>#DIV/0!</v>
      </c>
      <c r="AH67" s="65" t="e">
        <f t="shared" ref="AH67:AH80" si="92">($AJ67/$AG67)-1</f>
        <v>#DIV/0!</v>
      </c>
      <c r="AI67" s="2"/>
      <c r="AJ67" s="3" t="e">
        <f t="shared" ref="AJ67:AJ80" si="93">10000/($AV67*$AI67)</f>
        <v>#DIV/0!</v>
      </c>
      <c r="AK67" s="66" t="e">
        <f t="shared" ref="AK67:AK80" si="94">($AJ67/$AB67)</f>
        <v>#DIV/0!</v>
      </c>
      <c r="AL67" s="1" t="e">
        <f t="shared" ref="AL67:AL80" si="95">10000/($AI67*(($BK67*$AT67)/$AQ67))</f>
        <v>#DIV/0!</v>
      </c>
      <c r="AM67" s="66" t="e">
        <f t="shared" ref="AM67:AM80" si="96">($AL67/$AB67)</f>
        <v>#DIV/0!</v>
      </c>
      <c r="AN67" s="4"/>
      <c r="AO67" s="67" t="e">
        <f t="shared" ref="AO67:AO80" si="97">($AN67/$AB67)</f>
        <v>#DIV/0!</v>
      </c>
      <c r="AP67" s="42"/>
      <c r="AQ67" s="105"/>
      <c r="AR67" s="6">
        <f t="shared" ref="AR67:AR80" si="98">$BG67</f>
        <v>0</v>
      </c>
      <c r="AS67" s="7" t="e">
        <f t="shared" ref="AS67:AS80" si="99">($BE67+($BF$3/3))/$AQ67</f>
        <v>#DIV/0!</v>
      </c>
      <c r="AT67" s="55" t="e">
        <f t="shared" ref="AT67:AT80" si="100">($BE67+($BF67/3))/$BG67</f>
        <v>#DIV/0!</v>
      </c>
      <c r="AU67" s="43"/>
      <c r="AV67" s="8"/>
      <c r="AW67" s="44"/>
      <c r="AX67" s="9"/>
      <c r="AY67" s="10">
        <f t="shared" ref="AY67:AY80" si="101">$BF67</f>
        <v>0</v>
      </c>
      <c r="AZ67" s="54" t="e">
        <f t="shared" ref="AZ67:AZ80" si="102">($AY67-($AY67/3))/$AX67</f>
        <v>#DIV/0!</v>
      </c>
      <c r="BA67" s="17" t="e">
        <f t="shared" ref="BA67:BA80" si="103">1-$AT67</f>
        <v>#DIV/0!</v>
      </c>
      <c r="BB67" s="45"/>
      <c r="BC67" s="10"/>
      <c r="BD67" s="46">
        <f t="shared" ref="BD67:BD80" si="104">1-$AW$3</f>
        <v>1</v>
      </c>
      <c r="BE67" s="106"/>
      <c r="BF67" s="107"/>
      <c r="BG67" s="13">
        <f t="shared" ref="BG67:BG80" si="105">$BE67+$BF67</f>
        <v>0</v>
      </c>
      <c r="BH67" s="68" t="e">
        <f t="shared" ref="BH67:BH80" si="106">($BK$3/$BG$3)-1</f>
        <v>#DIV/0!</v>
      </c>
      <c r="BI67" s="14"/>
      <c r="BJ67" s="12"/>
      <c r="BK67" s="15">
        <f t="shared" ref="BK67:BK80" si="107">$BI67+$BJ67</f>
        <v>0</v>
      </c>
    </row>
    <row r="68" spans="1:63" ht="35.1" customHeight="1" x14ac:dyDescent="0.25">
      <c r="A68" s="48"/>
      <c r="B68" s="49"/>
      <c r="C68" s="50"/>
      <c r="D68" s="51"/>
      <c r="E68" s="50"/>
      <c r="F68" s="50"/>
      <c r="G68" s="52"/>
      <c r="H68" s="53"/>
      <c r="I68" s="27" t="e">
        <f t="shared" si="72"/>
        <v>#DIV/0!</v>
      </c>
      <c r="J68" s="28" t="e">
        <f t="shared" si="73"/>
        <v>#DIV/0!</v>
      </c>
      <c r="K68" s="29"/>
      <c r="L68" s="27" t="e">
        <f t="shared" si="74"/>
        <v>#DIV/0!</v>
      </c>
      <c r="M68" s="30" t="e">
        <f t="shared" si="75"/>
        <v>#DIV/0!</v>
      </c>
      <c r="N68" s="31"/>
      <c r="O68" s="32" t="e">
        <f t="shared" si="76"/>
        <v>#DIV/0!</v>
      </c>
      <c r="P68" s="33" t="e">
        <f t="shared" si="77"/>
        <v>#DIV/0!</v>
      </c>
      <c r="Q68" s="34" t="e">
        <f t="shared" si="78"/>
        <v>#DIV/0!</v>
      </c>
      <c r="R68" s="63" t="e">
        <f t="shared" si="79"/>
        <v>#DIV/0!</v>
      </c>
      <c r="S68" s="60" t="e">
        <f t="shared" si="80"/>
        <v>#DIV/0!</v>
      </c>
      <c r="T68" s="35" t="e">
        <f t="shared" si="81"/>
        <v>#DIV/0!</v>
      </c>
      <c r="U68" s="36" t="e">
        <f t="shared" si="82"/>
        <v>#DIV/0!</v>
      </c>
      <c r="V68" s="37">
        <f t="shared" si="83"/>
        <v>0</v>
      </c>
      <c r="W68" s="63">
        <f t="shared" si="84"/>
        <v>0</v>
      </c>
      <c r="X68" s="64" t="e">
        <f t="shared" si="85"/>
        <v>#DIV/0!</v>
      </c>
      <c r="Y68" s="38"/>
      <c r="Z68" s="39" t="e">
        <f t="shared" si="86"/>
        <v>#DIV/0!</v>
      </c>
      <c r="AA68" s="103"/>
      <c r="AB68" s="40" t="e">
        <f t="shared" si="87"/>
        <v>#DIV/0!</v>
      </c>
      <c r="AC68" s="104"/>
      <c r="AD68" s="40" t="e">
        <f t="shared" si="88"/>
        <v>#DIV/0!</v>
      </c>
      <c r="AE68" s="65" t="e">
        <f t="shared" si="89"/>
        <v>#DIV/0!</v>
      </c>
      <c r="AF68" s="41" t="e">
        <f t="shared" si="90"/>
        <v>#DIV/0!</v>
      </c>
      <c r="AG68" s="1" t="e">
        <f t="shared" si="91"/>
        <v>#DIV/0!</v>
      </c>
      <c r="AH68" s="65" t="e">
        <f t="shared" si="92"/>
        <v>#DIV/0!</v>
      </c>
      <c r="AI68" s="2"/>
      <c r="AJ68" s="3" t="e">
        <f t="shared" si="93"/>
        <v>#DIV/0!</v>
      </c>
      <c r="AK68" s="66" t="e">
        <f t="shared" si="94"/>
        <v>#DIV/0!</v>
      </c>
      <c r="AL68" s="1" t="e">
        <f t="shared" si="95"/>
        <v>#DIV/0!</v>
      </c>
      <c r="AM68" s="66" t="e">
        <f t="shared" si="96"/>
        <v>#DIV/0!</v>
      </c>
      <c r="AN68" s="4"/>
      <c r="AO68" s="67" t="e">
        <f t="shared" si="97"/>
        <v>#DIV/0!</v>
      </c>
      <c r="AP68" s="42"/>
      <c r="AQ68" s="105"/>
      <c r="AR68" s="6">
        <f t="shared" si="98"/>
        <v>0</v>
      </c>
      <c r="AS68" s="7" t="e">
        <f t="shared" si="99"/>
        <v>#DIV/0!</v>
      </c>
      <c r="AT68" s="55" t="e">
        <f t="shared" si="100"/>
        <v>#DIV/0!</v>
      </c>
      <c r="AU68" s="43"/>
      <c r="AV68" s="8"/>
      <c r="AW68" s="44"/>
      <c r="AX68" s="9"/>
      <c r="AY68" s="10">
        <f t="shared" si="101"/>
        <v>0</v>
      </c>
      <c r="AZ68" s="54" t="e">
        <f t="shared" si="102"/>
        <v>#DIV/0!</v>
      </c>
      <c r="BA68" s="17" t="e">
        <f t="shared" si="103"/>
        <v>#DIV/0!</v>
      </c>
      <c r="BB68" s="45"/>
      <c r="BC68" s="10"/>
      <c r="BD68" s="46">
        <f t="shared" si="104"/>
        <v>1</v>
      </c>
      <c r="BE68" s="106"/>
      <c r="BF68" s="107"/>
      <c r="BG68" s="13">
        <f t="shared" si="105"/>
        <v>0</v>
      </c>
      <c r="BH68" s="68" t="e">
        <f t="shared" si="106"/>
        <v>#DIV/0!</v>
      </c>
      <c r="BI68" s="14"/>
      <c r="BJ68" s="12"/>
      <c r="BK68" s="15">
        <f t="shared" si="107"/>
        <v>0</v>
      </c>
    </row>
    <row r="69" spans="1:63" ht="35.1" customHeight="1" x14ac:dyDescent="0.25">
      <c r="A69" s="48"/>
      <c r="B69" s="49"/>
      <c r="C69" s="50"/>
      <c r="D69" s="51"/>
      <c r="E69" s="50"/>
      <c r="F69" s="50"/>
      <c r="G69" s="52"/>
      <c r="H69" s="53"/>
      <c r="I69" s="27" t="e">
        <f t="shared" si="72"/>
        <v>#DIV/0!</v>
      </c>
      <c r="J69" s="28" t="e">
        <f t="shared" si="73"/>
        <v>#DIV/0!</v>
      </c>
      <c r="K69" s="29"/>
      <c r="L69" s="27" t="e">
        <f t="shared" si="74"/>
        <v>#DIV/0!</v>
      </c>
      <c r="M69" s="30" t="e">
        <f t="shared" si="75"/>
        <v>#DIV/0!</v>
      </c>
      <c r="N69" s="31"/>
      <c r="O69" s="32" t="e">
        <f t="shared" si="76"/>
        <v>#DIV/0!</v>
      </c>
      <c r="P69" s="33" t="e">
        <f t="shared" si="77"/>
        <v>#DIV/0!</v>
      </c>
      <c r="Q69" s="34" t="e">
        <f t="shared" si="78"/>
        <v>#DIV/0!</v>
      </c>
      <c r="R69" s="63" t="e">
        <f t="shared" si="79"/>
        <v>#DIV/0!</v>
      </c>
      <c r="S69" s="60" t="e">
        <f t="shared" si="80"/>
        <v>#DIV/0!</v>
      </c>
      <c r="T69" s="35" t="e">
        <f t="shared" si="81"/>
        <v>#DIV/0!</v>
      </c>
      <c r="U69" s="36" t="e">
        <f t="shared" si="82"/>
        <v>#DIV/0!</v>
      </c>
      <c r="V69" s="37">
        <f t="shared" si="83"/>
        <v>0</v>
      </c>
      <c r="W69" s="63">
        <f t="shared" si="84"/>
        <v>0</v>
      </c>
      <c r="X69" s="64" t="e">
        <f t="shared" si="85"/>
        <v>#DIV/0!</v>
      </c>
      <c r="Y69" s="38"/>
      <c r="Z69" s="39" t="e">
        <f t="shared" si="86"/>
        <v>#DIV/0!</v>
      </c>
      <c r="AA69" s="103"/>
      <c r="AB69" s="40" t="e">
        <f t="shared" si="87"/>
        <v>#DIV/0!</v>
      </c>
      <c r="AC69" s="104"/>
      <c r="AD69" s="40" t="e">
        <f t="shared" si="88"/>
        <v>#DIV/0!</v>
      </c>
      <c r="AE69" s="65" t="e">
        <f t="shared" si="89"/>
        <v>#DIV/0!</v>
      </c>
      <c r="AF69" s="41" t="e">
        <f t="shared" si="90"/>
        <v>#DIV/0!</v>
      </c>
      <c r="AG69" s="1" t="e">
        <f t="shared" si="91"/>
        <v>#DIV/0!</v>
      </c>
      <c r="AH69" s="65" t="e">
        <f t="shared" si="92"/>
        <v>#DIV/0!</v>
      </c>
      <c r="AI69" s="2"/>
      <c r="AJ69" s="3" t="e">
        <f t="shared" si="93"/>
        <v>#DIV/0!</v>
      </c>
      <c r="AK69" s="66" t="e">
        <f t="shared" si="94"/>
        <v>#DIV/0!</v>
      </c>
      <c r="AL69" s="1" t="e">
        <f t="shared" si="95"/>
        <v>#DIV/0!</v>
      </c>
      <c r="AM69" s="66" t="e">
        <f t="shared" si="96"/>
        <v>#DIV/0!</v>
      </c>
      <c r="AN69" s="4"/>
      <c r="AO69" s="67" t="e">
        <f t="shared" si="97"/>
        <v>#DIV/0!</v>
      </c>
      <c r="AP69" s="42"/>
      <c r="AQ69" s="105"/>
      <c r="AR69" s="6">
        <f t="shared" si="98"/>
        <v>0</v>
      </c>
      <c r="AS69" s="7" t="e">
        <f t="shared" si="99"/>
        <v>#DIV/0!</v>
      </c>
      <c r="AT69" s="55" t="e">
        <f t="shared" si="100"/>
        <v>#DIV/0!</v>
      </c>
      <c r="AU69" s="43"/>
      <c r="AV69" s="8"/>
      <c r="AW69" s="44"/>
      <c r="AX69" s="9"/>
      <c r="AY69" s="10">
        <f t="shared" si="101"/>
        <v>0</v>
      </c>
      <c r="AZ69" s="54" t="e">
        <f t="shared" si="102"/>
        <v>#DIV/0!</v>
      </c>
      <c r="BA69" s="17" t="e">
        <f t="shared" si="103"/>
        <v>#DIV/0!</v>
      </c>
      <c r="BB69" s="45"/>
      <c r="BC69" s="10"/>
      <c r="BD69" s="46">
        <f t="shared" si="104"/>
        <v>1</v>
      </c>
      <c r="BE69" s="106"/>
      <c r="BF69" s="107"/>
      <c r="BG69" s="13">
        <f t="shared" si="105"/>
        <v>0</v>
      </c>
      <c r="BH69" s="68" t="e">
        <f t="shared" si="106"/>
        <v>#DIV/0!</v>
      </c>
      <c r="BI69" s="14"/>
      <c r="BJ69" s="12"/>
      <c r="BK69" s="15">
        <f t="shared" si="107"/>
        <v>0</v>
      </c>
    </row>
    <row r="70" spans="1:63" ht="35.1" customHeight="1" x14ac:dyDescent="0.25">
      <c r="A70" s="48"/>
      <c r="B70" s="49"/>
      <c r="C70" s="50"/>
      <c r="D70" s="51"/>
      <c r="E70" s="50"/>
      <c r="F70" s="50"/>
      <c r="G70" s="52"/>
      <c r="H70" s="53"/>
      <c r="I70" s="27" t="e">
        <f t="shared" si="72"/>
        <v>#DIV/0!</v>
      </c>
      <c r="J70" s="28" t="e">
        <f t="shared" si="73"/>
        <v>#DIV/0!</v>
      </c>
      <c r="K70" s="29"/>
      <c r="L70" s="27" t="e">
        <f t="shared" si="74"/>
        <v>#DIV/0!</v>
      </c>
      <c r="M70" s="30" t="e">
        <f t="shared" si="75"/>
        <v>#DIV/0!</v>
      </c>
      <c r="N70" s="31"/>
      <c r="O70" s="32" t="e">
        <f t="shared" si="76"/>
        <v>#DIV/0!</v>
      </c>
      <c r="P70" s="33" t="e">
        <f t="shared" si="77"/>
        <v>#DIV/0!</v>
      </c>
      <c r="Q70" s="34" t="e">
        <f t="shared" si="78"/>
        <v>#DIV/0!</v>
      </c>
      <c r="R70" s="63" t="e">
        <f t="shared" si="79"/>
        <v>#DIV/0!</v>
      </c>
      <c r="S70" s="60" t="e">
        <f t="shared" si="80"/>
        <v>#DIV/0!</v>
      </c>
      <c r="T70" s="35" t="e">
        <f t="shared" si="81"/>
        <v>#DIV/0!</v>
      </c>
      <c r="U70" s="36" t="e">
        <f t="shared" si="82"/>
        <v>#DIV/0!</v>
      </c>
      <c r="V70" s="37">
        <f t="shared" si="83"/>
        <v>0</v>
      </c>
      <c r="W70" s="63">
        <f t="shared" si="84"/>
        <v>0</v>
      </c>
      <c r="X70" s="64" t="e">
        <f t="shared" si="85"/>
        <v>#DIV/0!</v>
      </c>
      <c r="Y70" s="38"/>
      <c r="Z70" s="39" t="e">
        <f t="shared" si="86"/>
        <v>#DIV/0!</v>
      </c>
      <c r="AA70" s="103"/>
      <c r="AB70" s="40" t="e">
        <f t="shared" si="87"/>
        <v>#DIV/0!</v>
      </c>
      <c r="AC70" s="104"/>
      <c r="AD70" s="40" t="e">
        <f t="shared" si="88"/>
        <v>#DIV/0!</v>
      </c>
      <c r="AE70" s="65" t="e">
        <f t="shared" si="89"/>
        <v>#DIV/0!</v>
      </c>
      <c r="AF70" s="41" t="e">
        <f t="shared" si="90"/>
        <v>#DIV/0!</v>
      </c>
      <c r="AG70" s="1" t="e">
        <f t="shared" si="91"/>
        <v>#DIV/0!</v>
      </c>
      <c r="AH70" s="65" t="e">
        <f t="shared" si="92"/>
        <v>#DIV/0!</v>
      </c>
      <c r="AI70" s="2"/>
      <c r="AJ70" s="3" t="e">
        <f t="shared" si="93"/>
        <v>#DIV/0!</v>
      </c>
      <c r="AK70" s="66" t="e">
        <f t="shared" si="94"/>
        <v>#DIV/0!</v>
      </c>
      <c r="AL70" s="1" t="e">
        <f t="shared" si="95"/>
        <v>#DIV/0!</v>
      </c>
      <c r="AM70" s="66" t="e">
        <f t="shared" si="96"/>
        <v>#DIV/0!</v>
      </c>
      <c r="AN70" s="4"/>
      <c r="AO70" s="67" t="e">
        <f t="shared" si="97"/>
        <v>#DIV/0!</v>
      </c>
      <c r="AP70" s="42"/>
      <c r="AQ70" s="105"/>
      <c r="AR70" s="6">
        <f t="shared" si="98"/>
        <v>0</v>
      </c>
      <c r="AS70" s="7" t="e">
        <f t="shared" si="99"/>
        <v>#DIV/0!</v>
      </c>
      <c r="AT70" s="55" t="e">
        <f t="shared" si="100"/>
        <v>#DIV/0!</v>
      </c>
      <c r="AU70" s="43"/>
      <c r="AV70" s="8"/>
      <c r="AW70" s="44"/>
      <c r="AX70" s="9"/>
      <c r="AY70" s="10">
        <f t="shared" si="101"/>
        <v>0</v>
      </c>
      <c r="AZ70" s="54" t="e">
        <f t="shared" si="102"/>
        <v>#DIV/0!</v>
      </c>
      <c r="BA70" s="17" t="e">
        <f t="shared" si="103"/>
        <v>#DIV/0!</v>
      </c>
      <c r="BB70" s="45"/>
      <c r="BC70" s="10"/>
      <c r="BD70" s="46">
        <f t="shared" si="104"/>
        <v>1</v>
      </c>
      <c r="BE70" s="106"/>
      <c r="BF70" s="107"/>
      <c r="BG70" s="13">
        <f t="shared" si="105"/>
        <v>0</v>
      </c>
      <c r="BH70" s="68" t="e">
        <f t="shared" si="106"/>
        <v>#DIV/0!</v>
      </c>
      <c r="BI70" s="14"/>
      <c r="BJ70" s="12"/>
      <c r="BK70" s="15">
        <f t="shared" si="107"/>
        <v>0</v>
      </c>
    </row>
    <row r="71" spans="1:63" ht="35.1" customHeight="1" x14ac:dyDescent="0.25">
      <c r="A71" s="48"/>
      <c r="B71" s="49"/>
      <c r="C71" s="50"/>
      <c r="D71" s="51"/>
      <c r="E71" s="50"/>
      <c r="F71" s="50"/>
      <c r="G71" s="52"/>
      <c r="H71" s="53"/>
      <c r="I71" s="27" t="e">
        <f t="shared" si="72"/>
        <v>#DIV/0!</v>
      </c>
      <c r="J71" s="28" t="e">
        <f t="shared" si="73"/>
        <v>#DIV/0!</v>
      </c>
      <c r="K71" s="29"/>
      <c r="L71" s="27" t="e">
        <f t="shared" si="74"/>
        <v>#DIV/0!</v>
      </c>
      <c r="M71" s="30" t="e">
        <f t="shared" si="75"/>
        <v>#DIV/0!</v>
      </c>
      <c r="N71" s="31"/>
      <c r="O71" s="32" t="e">
        <f t="shared" si="76"/>
        <v>#DIV/0!</v>
      </c>
      <c r="P71" s="33" t="e">
        <f t="shared" si="77"/>
        <v>#DIV/0!</v>
      </c>
      <c r="Q71" s="34" t="e">
        <f t="shared" si="78"/>
        <v>#DIV/0!</v>
      </c>
      <c r="R71" s="63" t="e">
        <f t="shared" si="79"/>
        <v>#DIV/0!</v>
      </c>
      <c r="S71" s="60" t="e">
        <f t="shared" si="80"/>
        <v>#DIV/0!</v>
      </c>
      <c r="T71" s="35" t="e">
        <f t="shared" si="81"/>
        <v>#DIV/0!</v>
      </c>
      <c r="U71" s="36" t="e">
        <f t="shared" si="82"/>
        <v>#DIV/0!</v>
      </c>
      <c r="V71" s="37">
        <f t="shared" si="83"/>
        <v>0</v>
      </c>
      <c r="W71" s="63">
        <f t="shared" si="84"/>
        <v>0</v>
      </c>
      <c r="X71" s="64" t="e">
        <f t="shared" si="85"/>
        <v>#DIV/0!</v>
      </c>
      <c r="Y71" s="38"/>
      <c r="Z71" s="39" t="e">
        <f t="shared" si="86"/>
        <v>#DIV/0!</v>
      </c>
      <c r="AA71" s="103"/>
      <c r="AB71" s="40" t="e">
        <f t="shared" si="87"/>
        <v>#DIV/0!</v>
      </c>
      <c r="AC71" s="104"/>
      <c r="AD71" s="40" t="e">
        <f t="shared" si="88"/>
        <v>#DIV/0!</v>
      </c>
      <c r="AE71" s="65" t="e">
        <f t="shared" si="89"/>
        <v>#DIV/0!</v>
      </c>
      <c r="AF71" s="41" t="e">
        <f t="shared" si="90"/>
        <v>#DIV/0!</v>
      </c>
      <c r="AG71" s="1" t="e">
        <f t="shared" si="91"/>
        <v>#DIV/0!</v>
      </c>
      <c r="AH71" s="65" t="e">
        <f t="shared" si="92"/>
        <v>#DIV/0!</v>
      </c>
      <c r="AI71" s="2"/>
      <c r="AJ71" s="3" t="e">
        <f t="shared" si="93"/>
        <v>#DIV/0!</v>
      </c>
      <c r="AK71" s="66" t="e">
        <f t="shared" si="94"/>
        <v>#DIV/0!</v>
      </c>
      <c r="AL71" s="1" t="e">
        <f t="shared" si="95"/>
        <v>#DIV/0!</v>
      </c>
      <c r="AM71" s="66" t="e">
        <f t="shared" si="96"/>
        <v>#DIV/0!</v>
      </c>
      <c r="AN71" s="4"/>
      <c r="AO71" s="67" t="e">
        <f t="shared" si="97"/>
        <v>#DIV/0!</v>
      </c>
      <c r="AP71" s="42"/>
      <c r="AQ71" s="105"/>
      <c r="AR71" s="6">
        <f t="shared" si="98"/>
        <v>0</v>
      </c>
      <c r="AS71" s="7" t="e">
        <f t="shared" si="99"/>
        <v>#DIV/0!</v>
      </c>
      <c r="AT71" s="55" t="e">
        <f t="shared" si="100"/>
        <v>#DIV/0!</v>
      </c>
      <c r="AU71" s="43"/>
      <c r="AV71" s="8"/>
      <c r="AW71" s="44"/>
      <c r="AX71" s="9"/>
      <c r="AY71" s="10">
        <f t="shared" si="101"/>
        <v>0</v>
      </c>
      <c r="AZ71" s="54" t="e">
        <f t="shared" si="102"/>
        <v>#DIV/0!</v>
      </c>
      <c r="BA71" s="17" t="e">
        <f t="shared" si="103"/>
        <v>#DIV/0!</v>
      </c>
      <c r="BB71" s="45"/>
      <c r="BC71" s="10"/>
      <c r="BD71" s="46">
        <f t="shared" si="104"/>
        <v>1</v>
      </c>
      <c r="BE71" s="106"/>
      <c r="BF71" s="107"/>
      <c r="BG71" s="13">
        <f t="shared" si="105"/>
        <v>0</v>
      </c>
      <c r="BH71" s="68" t="e">
        <f t="shared" si="106"/>
        <v>#DIV/0!</v>
      </c>
      <c r="BI71" s="14"/>
      <c r="BJ71" s="12"/>
      <c r="BK71" s="15">
        <f t="shared" si="107"/>
        <v>0</v>
      </c>
    </row>
    <row r="72" spans="1:63" ht="35.1" customHeight="1" x14ac:dyDescent="0.25">
      <c r="A72" s="48"/>
      <c r="B72" s="49"/>
      <c r="C72" s="50"/>
      <c r="D72" s="51"/>
      <c r="E72" s="50"/>
      <c r="F72" s="50"/>
      <c r="G72" s="52"/>
      <c r="H72" s="53"/>
      <c r="I72" s="27" t="e">
        <f t="shared" si="72"/>
        <v>#DIV/0!</v>
      </c>
      <c r="J72" s="28" t="e">
        <f t="shared" si="73"/>
        <v>#DIV/0!</v>
      </c>
      <c r="K72" s="29"/>
      <c r="L72" s="27" t="e">
        <f t="shared" si="74"/>
        <v>#DIV/0!</v>
      </c>
      <c r="M72" s="30" t="e">
        <f t="shared" si="75"/>
        <v>#DIV/0!</v>
      </c>
      <c r="N72" s="31"/>
      <c r="O72" s="32" t="e">
        <f t="shared" si="76"/>
        <v>#DIV/0!</v>
      </c>
      <c r="P72" s="33" t="e">
        <f t="shared" si="77"/>
        <v>#DIV/0!</v>
      </c>
      <c r="Q72" s="34" t="e">
        <f t="shared" si="78"/>
        <v>#DIV/0!</v>
      </c>
      <c r="R72" s="63" t="e">
        <f t="shared" si="79"/>
        <v>#DIV/0!</v>
      </c>
      <c r="S72" s="60" t="e">
        <f t="shared" si="80"/>
        <v>#DIV/0!</v>
      </c>
      <c r="T72" s="35" t="e">
        <f t="shared" si="81"/>
        <v>#DIV/0!</v>
      </c>
      <c r="U72" s="36" t="e">
        <f t="shared" si="82"/>
        <v>#DIV/0!</v>
      </c>
      <c r="V72" s="37">
        <f t="shared" si="83"/>
        <v>0</v>
      </c>
      <c r="W72" s="63">
        <f t="shared" si="84"/>
        <v>0</v>
      </c>
      <c r="X72" s="64" t="e">
        <f t="shared" si="85"/>
        <v>#DIV/0!</v>
      </c>
      <c r="Y72" s="38"/>
      <c r="Z72" s="39" t="e">
        <f t="shared" si="86"/>
        <v>#DIV/0!</v>
      </c>
      <c r="AA72" s="103"/>
      <c r="AB72" s="40" t="e">
        <f t="shared" si="87"/>
        <v>#DIV/0!</v>
      </c>
      <c r="AC72" s="104"/>
      <c r="AD72" s="40" t="e">
        <f t="shared" si="88"/>
        <v>#DIV/0!</v>
      </c>
      <c r="AE72" s="65" t="e">
        <f t="shared" si="89"/>
        <v>#DIV/0!</v>
      </c>
      <c r="AF72" s="41" t="e">
        <f t="shared" si="90"/>
        <v>#DIV/0!</v>
      </c>
      <c r="AG72" s="1" t="e">
        <f t="shared" si="91"/>
        <v>#DIV/0!</v>
      </c>
      <c r="AH72" s="65" t="e">
        <f t="shared" si="92"/>
        <v>#DIV/0!</v>
      </c>
      <c r="AI72" s="2"/>
      <c r="AJ72" s="3" t="e">
        <f t="shared" si="93"/>
        <v>#DIV/0!</v>
      </c>
      <c r="AK72" s="66" t="e">
        <f t="shared" si="94"/>
        <v>#DIV/0!</v>
      </c>
      <c r="AL72" s="1" t="e">
        <f t="shared" si="95"/>
        <v>#DIV/0!</v>
      </c>
      <c r="AM72" s="66" t="e">
        <f t="shared" si="96"/>
        <v>#DIV/0!</v>
      </c>
      <c r="AN72" s="4"/>
      <c r="AO72" s="67" t="e">
        <f t="shared" si="97"/>
        <v>#DIV/0!</v>
      </c>
      <c r="AP72" s="42"/>
      <c r="AQ72" s="105"/>
      <c r="AR72" s="6">
        <f t="shared" si="98"/>
        <v>0</v>
      </c>
      <c r="AS72" s="7" t="e">
        <f t="shared" si="99"/>
        <v>#DIV/0!</v>
      </c>
      <c r="AT72" s="55" t="e">
        <f t="shared" si="100"/>
        <v>#DIV/0!</v>
      </c>
      <c r="AU72" s="43"/>
      <c r="AV72" s="8"/>
      <c r="AW72" s="44"/>
      <c r="AX72" s="9"/>
      <c r="AY72" s="10">
        <f t="shared" si="101"/>
        <v>0</v>
      </c>
      <c r="AZ72" s="54" t="e">
        <f t="shared" si="102"/>
        <v>#DIV/0!</v>
      </c>
      <c r="BA72" s="17" t="e">
        <f t="shared" si="103"/>
        <v>#DIV/0!</v>
      </c>
      <c r="BB72" s="45"/>
      <c r="BC72" s="10"/>
      <c r="BD72" s="46">
        <f t="shared" si="104"/>
        <v>1</v>
      </c>
      <c r="BE72" s="106"/>
      <c r="BF72" s="107"/>
      <c r="BG72" s="13">
        <f t="shared" si="105"/>
        <v>0</v>
      </c>
      <c r="BH72" s="68" t="e">
        <f t="shared" si="106"/>
        <v>#DIV/0!</v>
      </c>
      <c r="BI72" s="14"/>
      <c r="BJ72" s="12"/>
      <c r="BK72" s="15">
        <f t="shared" si="107"/>
        <v>0</v>
      </c>
    </row>
    <row r="73" spans="1:63" ht="35.1" customHeight="1" x14ac:dyDescent="0.25">
      <c r="A73" s="48"/>
      <c r="B73" s="49"/>
      <c r="C73" s="50"/>
      <c r="D73" s="51"/>
      <c r="E73" s="50"/>
      <c r="F73" s="50"/>
      <c r="G73" s="52"/>
      <c r="H73" s="53"/>
      <c r="I73" s="27" t="e">
        <f t="shared" si="72"/>
        <v>#DIV/0!</v>
      </c>
      <c r="J73" s="28" t="e">
        <f t="shared" si="73"/>
        <v>#DIV/0!</v>
      </c>
      <c r="K73" s="29"/>
      <c r="L73" s="27" t="e">
        <f t="shared" si="74"/>
        <v>#DIV/0!</v>
      </c>
      <c r="M73" s="30" t="e">
        <f t="shared" si="75"/>
        <v>#DIV/0!</v>
      </c>
      <c r="N73" s="31"/>
      <c r="O73" s="32" t="e">
        <f t="shared" si="76"/>
        <v>#DIV/0!</v>
      </c>
      <c r="P73" s="33" t="e">
        <f t="shared" si="77"/>
        <v>#DIV/0!</v>
      </c>
      <c r="Q73" s="34" t="e">
        <f t="shared" si="78"/>
        <v>#DIV/0!</v>
      </c>
      <c r="R73" s="63" t="e">
        <f t="shared" si="79"/>
        <v>#DIV/0!</v>
      </c>
      <c r="S73" s="60" t="e">
        <f t="shared" si="80"/>
        <v>#DIV/0!</v>
      </c>
      <c r="T73" s="35" t="e">
        <f t="shared" si="81"/>
        <v>#DIV/0!</v>
      </c>
      <c r="U73" s="36" t="e">
        <f t="shared" si="82"/>
        <v>#DIV/0!</v>
      </c>
      <c r="V73" s="37">
        <f t="shared" si="83"/>
        <v>0</v>
      </c>
      <c r="W73" s="63">
        <f t="shared" si="84"/>
        <v>0</v>
      </c>
      <c r="X73" s="64" t="e">
        <f t="shared" si="85"/>
        <v>#DIV/0!</v>
      </c>
      <c r="Y73" s="38"/>
      <c r="Z73" s="39" t="e">
        <f t="shared" si="86"/>
        <v>#DIV/0!</v>
      </c>
      <c r="AA73" s="103"/>
      <c r="AB73" s="40" t="e">
        <f t="shared" si="87"/>
        <v>#DIV/0!</v>
      </c>
      <c r="AC73" s="104"/>
      <c r="AD73" s="40" t="e">
        <f t="shared" si="88"/>
        <v>#DIV/0!</v>
      </c>
      <c r="AE73" s="65" t="e">
        <f t="shared" si="89"/>
        <v>#DIV/0!</v>
      </c>
      <c r="AF73" s="41" t="e">
        <f t="shared" si="90"/>
        <v>#DIV/0!</v>
      </c>
      <c r="AG73" s="1" t="e">
        <f t="shared" si="91"/>
        <v>#DIV/0!</v>
      </c>
      <c r="AH73" s="65" t="e">
        <f t="shared" si="92"/>
        <v>#DIV/0!</v>
      </c>
      <c r="AI73" s="2"/>
      <c r="AJ73" s="3" t="e">
        <f t="shared" si="93"/>
        <v>#DIV/0!</v>
      </c>
      <c r="AK73" s="66" t="e">
        <f t="shared" si="94"/>
        <v>#DIV/0!</v>
      </c>
      <c r="AL73" s="1" t="e">
        <f t="shared" si="95"/>
        <v>#DIV/0!</v>
      </c>
      <c r="AM73" s="66" t="e">
        <f t="shared" si="96"/>
        <v>#DIV/0!</v>
      </c>
      <c r="AN73" s="4"/>
      <c r="AO73" s="67" t="e">
        <f t="shared" si="97"/>
        <v>#DIV/0!</v>
      </c>
      <c r="AP73" s="42"/>
      <c r="AQ73" s="105"/>
      <c r="AR73" s="6">
        <f t="shared" si="98"/>
        <v>0</v>
      </c>
      <c r="AS73" s="7" t="e">
        <f t="shared" si="99"/>
        <v>#DIV/0!</v>
      </c>
      <c r="AT73" s="55" t="e">
        <f t="shared" si="100"/>
        <v>#DIV/0!</v>
      </c>
      <c r="AU73" s="43"/>
      <c r="AV73" s="8"/>
      <c r="AW73" s="44"/>
      <c r="AX73" s="9"/>
      <c r="AY73" s="10">
        <f t="shared" si="101"/>
        <v>0</v>
      </c>
      <c r="AZ73" s="54" t="e">
        <f t="shared" si="102"/>
        <v>#DIV/0!</v>
      </c>
      <c r="BA73" s="17" t="e">
        <f t="shared" si="103"/>
        <v>#DIV/0!</v>
      </c>
      <c r="BB73" s="45"/>
      <c r="BC73" s="10"/>
      <c r="BD73" s="46">
        <f t="shared" si="104"/>
        <v>1</v>
      </c>
      <c r="BE73" s="106"/>
      <c r="BF73" s="107"/>
      <c r="BG73" s="13">
        <f t="shared" si="105"/>
        <v>0</v>
      </c>
      <c r="BH73" s="68" t="e">
        <f t="shared" si="106"/>
        <v>#DIV/0!</v>
      </c>
      <c r="BI73" s="14"/>
      <c r="BJ73" s="12"/>
      <c r="BK73" s="15">
        <f t="shared" si="107"/>
        <v>0</v>
      </c>
    </row>
    <row r="74" spans="1:63" ht="35.1" customHeight="1" x14ac:dyDescent="0.25">
      <c r="A74" s="48"/>
      <c r="B74" s="49"/>
      <c r="C74" s="50"/>
      <c r="D74" s="51"/>
      <c r="E74" s="50"/>
      <c r="F74" s="50"/>
      <c r="G74" s="52"/>
      <c r="H74" s="53"/>
      <c r="I74" s="27" t="e">
        <f t="shared" si="72"/>
        <v>#DIV/0!</v>
      </c>
      <c r="J74" s="28" t="e">
        <f t="shared" si="73"/>
        <v>#DIV/0!</v>
      </c>
      <c r="K74" s="29"/>
      <c r="L74" s="27" t="e">
        <f t="shared" si="74"/>
        <v>#DIV/0!</v>
      </c>
      <c r="M74" s="30" t="e">
        <f t="shared" si="75"/>
        <v>#DIV/0!</v>
      </c>
      <c r="N74" s="31"/>
      <c r="O74" s="32" t="e">
        <f t="shared" si="76"/>
        <v>#DIV/0!</v>
      </c>
      <c r="P74" s="33" t="e">
        <f t="shared" si="77"/>
        <v>#DIV/0!</v>
      </c>
      <c r="Q74" s="34" t="e">
        <f t="shared" si="78"/>
        <v>#DIV/0!</v>
      </c>
      <c r="R74" s="63" t="e">
        <f t="shared" si="79"/>
        <v>#DIV/0!</v>
      </c>
      <c r="S74" s="60" t="e">
        <f t="shared" si="80"/>
        <v>#DIV/0!</v>
      </c>
      <c r="T74" s="35" t="e">
        <f t="shared" si="81"/>
        <v>#DIV/0!</v>
      </c>
      <c r="U74" s="36" t="e">
        <f t="shared" si="82"/>
        <v>#DIV/0!</v>
      </c>
      <c r="V74" s="37">
        <f t="shared" si="83"/>
        <v>0</v>
      </c>
      <c r="W74" s="63">
        <f t="shared" si="84"/>
        <v>0</v>
      </c>
      <c r="X74" s="64" t="e">
        <f t="shared" si="85"/>
        <v>#DIV/0!</v>
      </c>
      <c r="Y74" s="38"/>
      <c r="Z74" s="39" t="e">
        <f t="shared" si="86"/>
        <v>#DIV/0!</v>
      </c>
      <c r="AA74" s="103"/>
      <c r="AB74" s="40" t="e">
        <f t="shared" si="87"/>
        <v>#DIV/0!</v>
      </c>
      <c r="AC74" s="104"/>
      <c r="AD74" s="40" t="e">
        <f t="shared" si="88"/>
        <v>#DIV/0!</v>
      </c>
      <c r="AE74" s="65" t="e">
        <f t="shared" si="89"/>
        <v>#DIV/0!</v>
      </c>
      <c r="AF74" s="41" t="e">
        <f t="shared" si="90"/>
        <v>#DIV/0!</v>
      </c>
      <c r="AG74" s="1" t="e">
        <f t="shared" si="91"/>
        <v>#DIV/0!</v>
      </c>
      <c r="AH74" s="65" t="e">
        <f t="shared" si="92"/>
        <v>#DIV/0!</v>
      </c>
      <c r="AI74" s="2"/>
      <c r="AJ74" s="3" t="e">
        <f t="shared" si="93"/>
        <v>#DIV/0!</v>
      </c>
      <c r="AK74" s="66" t="e">
        <f t="shared" si="94"/>
        <v>#DIV/0!</v>
      </c>
      <c r="AL74" s="1" t="e">
        <f t="shared" si="95"/>
        <v>#DIV/0!</v>
      </c>
      <c r="AM74" s="66" t="e">
        <f t="shared" si="96"/>
        <v>#DIV/0!</v>
      </c>
      <c r="AN74" s="4"/>
      <c r="AO74" s="67" t="e">
        <f t="shared" si="97"/>
        <v>#DIV/0!</v>
      </c>
      <c r="AP74" s="42"/>
      <c r="AQ74" s="105"/>
      <c r="AR74" s="6">
        <f t="shared" si="98"/>
        <v>0</v>
      </c>
      <c r="AS74" s="7" t="e">
        <f t="shared" si="99"/>
        <v>#DIV/0!</v>
      </c>
      <c r="AT74" s="55" t="e">
        <f t="shared" si="100"/>
        <v>#DIV/0!</v>
      </c>
      <c r="AU74" s="43"/>
      <c r="AV74" s="8"/>
      <c r="AW74" s="44"/>
      <c r="AX74" s="9"/>
      <c r="AY74" s="10">
        <f t="shared" si="101"/>
        <v>0</v>
      </c>
      <c r="AZ74" s="54" t="e">
        <f t="shared" si="102"/>
        <v>#DIV/0!</v>
      </c>
      <c r="BA74" s="17" t="e">
        <f t="shared" si="103"/>
        <v>#DIV/0!</v>
      </c>
      <c r="BB74" s="45"/>
      <c r="BC74" s="10"/>
      <c r="BD74" s="46">
        <f t="shared" si="104"/>
        <v>1</v>
      </c>
      <c r="BE74" s="106"/>
      <c r="BF74" s="107"/>
      <c r="BG74" s="13">
        <f t="shared" si="105"/>
        <v>0</v>
      </c>
      <c r="BH74" s="68" t="e">
        <f t="shared" si="106"/>
        <v>#DIV/0!</v>
      </c>
      <c r="BI74" s="14"/>
      <c r="BJ74" s="12"/>
      <c r="BK74" s="15">
        <f t="shared" si="107"/>
        <v>0</v>
      </c>
    </row>
    <row r="75" spans="1:63" ht="35.1" customHeight="1" x14ac:dyDescent="0.25">
      <c r="A75" s="48"/>
      <c r="B75" s="49"/>
      <c r="C75" s="50"/>
      <c r="D75" s="51"/>
      <c r="E75" s="50"/>
      <c r="F75" s="50"/>
      <c r="G75" s="52"/>
      <c r="H75" s="53"/>
      <c r="I75" s="27" t="e">
        <f t="shared" si="72"/>
        <v>#DIV/0!</v>
      </c>
      <c r="J75" s="28" t="e">
        <f t="shared" si="73"/>
        <v>#DIV/0!</v>
      </c>
      <c r="K75" s="29"/>
      <c r="L75" s="27" t="e">
        <f t="shared" si="74"/>
        <v>#DIV/0!</v>
      </c>
      <c r="M75" s="30" t="e">
        <f t="shared" si="75"/>
        <v>#DIV/0!</v>
      </c>
      <c r="N75" s="31"/>
      <c r="O75" s="32" t="e">
        <f t="shared" si="76"/>
        <v>#DIV/0!</v>
      </c>
      <c r="P75" s="33" t="e">
        <f t="shared" si="77"/>
        <v>#DIV/0!</v>
      </c>
      <c r="Q75" s="34" t="e">
        <f t="shared" si="78"/>
        <v>#DIV/0!</v>
      </c>
      <c r="R75" s="63" t="e">
        <f t="shared" si="79"/>
        <v>#DIV/0!</v>
      </c>
      <c r="S75" s="60" t="e">
        <f t="shared" si="80"/>
        <v>#DIV/0!</v>
      </c>
      <c r="T75" s="35" t="e">
        <f t="shared" si="81"/>
        <v>#DIV/0!</v>
      </c>
      <c r="U75" s="36" t="e">
        <f t="shared" si="82"/>
        <v>#DIV/0!</v>
      </c>
      <c r="V75" s="37">
        <f t="shared" si="83"/>
        <v>0</v>
      </c>
      <c r="W75" s="63">
        <f t="shared" si="84"/>
        <v>0</v>
      </c>
      <c r="X75" s="64" t="e">
        <f t="shared" si="85"/>
        <v>#DIV/0!</v>
      </c>
      <c r="Y75" s="38"/>
      <c r="Z75" s="39" t="e">
        <f t="shared" si="86"/>
        <v>#DIV/0!</v>
      </c>
      <c r="AA75" s="103"/>
      <c r="AB75" s="40" t="e">
        <f t="shared" si="87"/>
        <v>#DIV/0!</v>
      </c>
      <c r="AC75" s="104"/>
      <c r="AD75" s="40" t="e">
        <f t="shared" si="88"/>
        <v>#DIV/0!</v>
      </c>
      <c r="AE75" s="65" t="e">
        <f t="shared" si="89"/>
        <v>#DIV/0!</v>
      </c>
      <c r="AF75" s="41" t="e">
        <f t="shared" si="90"/>
        <v>#DIV/0!</v>
      </c>
      <c r="AG75" s="1" t="e">
        <f t="shared" si="91"/>
        <v>#DIV/0!</v>
      </c>
      <c r="AH75" s="65" t="e">
        <f t="shared" si="92"/>
        <v>#DIV/0!</v>
      </c>
      <c r="AI75" s="2"/>
      <c r="AJ75" s="3" t="e">
        <f t="shared" si="93"/>
        <v>#DIV/0!</v>
      </c>
      <c r="AK75" s="66" t="e">
        <f t="shared" si="94"/>
        <v>#DIV/0!</v>
      </c>
      <c r="AL75" s="1" t="e">
        <f t="shared" si="95"/>
        <v>#DIV/0!</v>
      </c>
      <c r="AM75" s="66" t="e">
        <f t="shared" si="96"/>
        <v>#DIV/0!</v>
      </c>
      <c r="AN75" s="4"/>
      <c r="AO75" s="67" t="e">
        <f t="shared" si="97"/>
        <v>#DIV/0!</v>
      </c>
      <c r="AP75" s="42"/>
      <c r="AQ75" s="105"/>
      <c r="AR75" s="6">
        <f t="shared" si="98"/>
        <v>0</v>
      </c>
      <c r="AS75" s="7" t="e">
        <f t="shared" si="99"/>
        <v>#DIV/0!</v>
      </c>
      <c r="AT75" s="55" t="e">
        <f t="shared" si="100"/>
        <v>#DIV/0!</v>
      </c>
      <c r="AU75" s="43"/>
      <c r="AV75" s="8"/>
      <c r="AW75" s="44"/>
      <c r="AX75" s="9"/>
      <c r="AY75" s="10">
        <f t="shared" si="101"/>
        <v>0</v>
      </c>
      <c r="AZ75" s="54" t="e">
        <f t="shared" si="102"/>
        <v>#DIV/0!</v>
      </c>
      <c r="BA75" s="17" t="e">
        <f t="shared" si="103"/>
        <v>#DIV/0!</v>
      </c>
      <c r="BB75" s="45"/>
      <c r="BC75" s="10"/>
      <c r="BD75" s="46">
        <f t="shared" si="104"/>
        <v>1</v>
      </c>
      <c r="BE75" s="106"/>
      <c r="BF75" s="107"/>
      <c r="BG75" s="13">
        <f t="shared" si="105"/>
        <v>0</v>
      </c>
      <c r="BH75" s="68" t="e">
        <f t="shared" si="106"/>
        <v>#DIV/0!</v>
      </c>
      <c r="BI75" s="14"/>
      <c r="BJ75" s="12"/>
      <c r="BK75" s="15">
        <f t="shared" si="107"/>
        <v>0</v>
      </c>
    </row>
    <row r="76" spans="1:63" ht="35.1" customHeight="1" x14ac:dyDescent="0.25">
      <c r="A76" s="48"/>
      <c r="B76" s="49"/>
      <c r="C76" s="50"/>
      <c r="D76" s="51"/>
      <c r="E76" s="50"/>
      <c r="F76" s="50"/>
      <c r="G76" s="52"/>
      <c r="H76" s="53"/>
      <c r="I76" s="27" t="e">
        <f t="shared" si="72"/>
        <v>#DIV/0!</v>
      </c>
      <c r="J76" s="28" t="e">
        <f t="shared" si="73"/>
        <v>#DIV/0!</v>
      </c>
      <c r="K76" s="29"/>
      <c r="L76" s="27" t="e">
        <f t="shared" si="74"/>
        <v>#DIV/0!</v>
      </c>
      <c r="M76" s="30" t="e">
        <f t="shared" si="75"/>
        <v>#DIV/0!</v>
      </c>
      <c r="N76" s="31"/>
      <c r="O76" s="32" t="e">
        <f t="shared" si="76"/>
        <v>#DIV/0!</v>
      </c>
      <c r="P76" s="33" t="e">
        <f t="shared" si="77"/>
        <v>#DIV/0!</v>
      </c>
      <c r="Q76" s="34" t="e">
        <f t="shared" si="78"/>
        <v>#DIV/0!</v>
      </c>
      <c r="R76" s="63" t="e">
        <f t="shared" si="79"/>
        <v>#DIV/0!</v>
      </c>
      <c r="S76" s="60" t="e">
        <f t="shared" si="80"/>
        <v>#DIV/0!</v>
      </c>
      <c r="T76" s="35" t="e">
        <f t="shared" si="81"/>
        <v>#DIV/0!</v>
      </c>
      <c r="U76" s="36" t="e">
        <f t="shared" si="82"/>
        <v>#DIV/0!</v>
      </c>
      <c r="V76" s="37">
        <f t="shared" si="83"/>
        <v>0</v>
      </c>
      <c r="W76" s="63">
        <f t="shared" si="84"/>
        <v>0</v>
      </c>
      <c r="X76" s="64" t="e">
        <f t="shared" si="85"/>
        <v>#DIV/0!</v>
      </c>
      <c r="Y76" s="38"/>
      <c r="Z76" s="39" t="e">
        <f t="shared" si="86"/>
        <v>#DIV/0!</v>
      </c>
      <c r="AA76" s="103"/>
      <c r="AB76" s="40" t="e">
        <f t="shared" si="87"/>
        <v>#DIV/0!</v>
      </c>
      <c r="AC76" s="104"/>
      <c r="AD76" s="40" t="e">
        <f t="shared" si="88"/>
        <v>#DIV/0!</v>
      </c>
      <c r="AE76" s="65" t="e">
        <f t="shared" si="89"/>
        <v>#DIV/0!</v>
      </c>
      <c r="AF76" s="41" t="e">
        <f t="shared" si="90"/>
        <v>#DIV/0!</v>
      </c>
      <c r="AG76" s="1" t="e">
        <f t="shared" si="91"/>
        <v>#DIV/0!</v>
      </c>
      <c r="AH76" s="65" t="e">
        <f t="shared" si="92"/>
        <v>#DIV/0!</v>
      </c>
      <c r="AI76" s="2"/>
      <c r="AJ76" s="3" t="e">
        <f t="shared" si="93"/>
        <v>#DIV/0!</v>
      </c>
      <c r="AK76" s="66" t="e">
        <f t="shared" si="94"/>
        <v>#DIV/0!</v>
      </c>
      <c r="AL76" s="1" t="e">
        <f t="shared" si="95"/>
        <v>#DIV/0!</v>
      </c>
      <c r="AM76" s="66" t="e">
        <f t="shared" si="96"/>
        <v>#DIV/0!</v>
      </c>
      <c r="AN76" s="4"/>
      <c r="AO76" s="67" t="e">
        <f t="shared" si="97"/>
        <v>#DIV/0!</v>
      </c>
      <c r="AP76" s="42"/>
      <c r="AQ76" s="105"/>
      <c r="AR76" s="6">
        <f t="shared" si="98"/>
        <v>0</v>
      </c>
      <c r="AS76" s="7" t="e">
        <f t="shared" si="99"/>
        <v>#DIV/0!</v>
      </c>
      <c r="AT76" s="55" t="e">
        <f t="shared" si="100"/>
        <v>#DIV/0!</v>
      </c>
      <c r="AU76" s="43"/>
      <c r="AV76" s="8"/>
      <c r="AW76" s="44"/>
      <c r="AX76" s="9"/>
      <c r="AY76" s="10">
        <f t="shared" si="101"/>
        <v>0</v>
      </c>
      <c r="AZ76" s="54" t="e">
        <f t="shared" si="102"/>
        <v>#DIV/0!</v>
      </c>
      <c r="BA76" s="17" t="e">
        <f t="shared" si="103"/>
        <v>#DIV/0!</v>
      </c>
      <c r="BB76" s="45"/>
      <c r="BC76" s="10"/>
      <c r="BD76" s="46">
        <f t="shared" si="104"/>
        <v>1</v>
      </c>
      <c r="BE76" s="106"/>
      <c r="BF76" s="107"/>
      <c r="BG76" s="13">
        <f t="shared" si="105"/>
        <v>0</v>
      </c>
      <c r="BH76" s="68" t="e">
        <f t="shared" si="106"/>
        <v>#DIV/0!</v>
      </c>
      <c r="BI76" s="14"/>
      <c r="BJ76" s="12"/>
      <c r="BK76" s="15">
        <f t="shared" si="107"/>
        <v>0</v>
      </c>
    </row>
    <row r="77" spans="1:63" ht="35.1" customHeight="1" x14ac:dyDescent="0.25">
      <c r="A77" s="48"/>
      <c r="B77" s="49"/>
      <c r="C77" s="50"/>
      <c r="D77" s="51"/>
      <c r="E77" s="50"/>
      <c r="F77" s="50"/>
      <c r="G77" s="52"/>
      <c r="H77" s="53"/>
      <c r="I77" s="27" t="e">
        <f t="shared" si="72"/>
        <v>#DIV/0!</v>
      </c>
      <c r="J77" s="28" t="e">
        <f t="shared" si="73"/>
        <v>#DIV/0!</v>
      </c>
      <c r="K77" s="29"/>
      <c r="L77" s="27" t="e">
        <f t="shared" si="74"/>
        <v>#DIV/0!</v>
      </c>
      <c r="M77" s="30" t="e">
        <f t="shared" si="75"/>
        <v>#DIV/0!</v>
      </c>
      <c r="N77" s="31"/>
      <c r="O77" s="32" t="e">
        <f t="shared" si="76"/>
        <v>#DIV/0!</v>
      </c>
      <c r="P77" s="33" t="e">
        <f t="shared" si="77"/>
        <v>#DIV/0!</v>
      </c>
      <c r="Q77" s="34" t="e">
        <f t="shared" si="78"/>
        <v>#DIV/0!</v>
      </c>
      <c r="R77" s="63" t="e">
        <f t="shared" si="79"/>
        <v>#DIV/0!</v>
      </c>
      <c r="S77" s="60" t="e">
        <f t="shared" si="80"/>
        <v>#DIV/0!</v>
      </c>
      <c r="T77" s="35" t="e">
        <f t="shared" si="81"/>
        <v>#DIV/0!</v>
      </c>
      <c r="U77" s="36" t="e">
        <f t="shared" si="82"/>
        <v>#DIV/0!</v>
      </c>
      <c r="V77" s="37">
        <f t="shared" si="83"/>
        <v>0</v>
      </c>
      <c r="W77" s="63">
        <f t="shared" si="84"/>
        <v>0</v>
      </c>
      <c r="X77" s="64" t="e">
        <f t="shared" si="85"/>
        <v>#DIV/0!</v>
      </c>
      <c r="Y77" s="38"/>
      <c r="Z77" s="39" t="e">
        <f t="shared" si="86"/>
        <v>#DIV/0!</v>
      </c>
      <c r="AA77" s="103"/>
      <c r="AB77" s="40" t="e">
        <f t="shared" si="87"/>
        <v>#DIV/0!</v>
      </c>
      <c r="AC77" s="104"/>
      <c r="AD77" s="40" t="e">
        <f t="shared" si="88"/>
        <v>#DIV/0!</v>
      </c>
      <c r="AE77" s="65" t="e">
        <f t="shared" si="89"/>
        <v>#DIV/0!</v>
      </c>
      <c r="AF77" s="41" t="e">
        <f t="shared" si="90"/>
        <v>#DIV/0!</v>
      </c>
      <c r="AG77" s="1" t="e">
        <f t="shared" si="91"/>
        <v>#DIV/0!</v>
      </c>
      <c r="AH77" s="65" t="e">
        <f t="shared" si="92"/>
        <v>#DIV/0!</v>
      </c>
      <c r="AI77" s="2"/>
      <c r="AJ77" s="3" t="e">
        <f t="shared" si="93"/>
        <v>#DIV/0!</v>
      </c>
      <c r="AK77" s="66" t="e">
        <f t="shared" si="94"/>
        <v>#DIV/0!</v>
      </c>
      <c r="AL77" s="1" t="e">
        <f t="shared" si="95"/>
        <v>#DIV/0!</v>
      </c>
      <c r="AM77" s="66" t="e">
        <f t="shared" si="96"/>
        <v>#DIV/0!</v>
      </c>
      <c r="AN77" s="4"/>
      <c r="AO77" s="67" t="e">
        <f t="shared" si="97"/>
        <v>#DIV/0!</v>
      </c>
      <c r="AP77" s="42"/>
      <c r="AQ77" s="105"/>
      <c r="AR77" s="6">
        <f t="shared" si="98"/>
        <v>0</v>
      </c>
      <c r="AS77" s="7" t="e">
        <f t="shared" si="99"/>
        <v>#DIV/0!</v>
      </c>
      <c r="AT77" s="55" t="e">
        <f t="shared" si="100"/>
        <v>#DIV/0!</v>
      </c>
      <c r="AU77" s="43"/>
      <c r="AV77" s="8"/>
      <c r="AW77" s="44"/>
      <c r="AX77" s="9"/>
      <c r="AY77" s="10">
        <f t="shared" si="101"/>
        <v>0</v>
      </c>
      <c r="AZ77" s="54" t="e">
        <f t="shared" si="102"/>
        <v>#DIV/0!</v>
      </c>
      <c r="BA77" s="17" t="e">
        <f t="shared" si="103"/>
        <v>#DIV/0!</v>
      </c>
      <c r="BB77" s="45"/>
      <c r="BC77" s="10"/>
      <c r="BD77" s="46">
        <f t="shared" si="104"/>
        <v>1</v>
      </c>
      <c r="BE77" s="106"/>
      <c r="BF77" s="107"/>
      <c r="BG77" s="13">
        <f t="shared" si="105"/>
        <v>0</v>
      </c>
      <c r="BH77" s="68" t="e">
        <f t="shared" si="106"/>
        <v>#DIV/0!</v>
      </c>
      <c r="BI77" s="14"/>
      <c r="BJ77" s="12"/>
      <c r="BK77" s="15">
        <f t="shared" si="107"/>
        <v>0</v>
      </c>
    </row>
    <row r="78" spans="1:63" ht="35.1" customHeight="1" x14ac:dyDescent="0.25">
      <c r="A78" s="48"/>
      <c r="B78" s="49"/>
      <c r="C78" s="50"/>
      <c r="D78" s="51"/>
      <c r="E78" s="50"/>
      <c r="F78" s="50"/>
      <c r="G78" s="52"/>
      <c r="H78" s="53"/>
      <c r="I78" s="27" t="e">
        <f t="shared" si="72"/>
        <v>#DIV/0!</v>
      </c>
      <c r="J78" s="28" t="e">
        <f t="shared" si="73"/>
        <v>#DIV/0!</v>
      </c>
      <c r="K78" s="29"/>
      <c r="L78" s="27" t="e">
        <f t="shared" si="74"/>
        <v>#DIV/0!</v>
      </c>
      <c r="M78" s="30" t="e">
        <f t="shared" si="75"/>
        <v>#DIV/0!</v>
      </c>
      <c r="N78" s="31"/>
      <c r="O78" s="32" t="e">
        <f t="shared" si="76"/>
        <v>#DIV/0!</v>
      </c>
      <c r="P78" s="33" t="e">
        <f t="shared" si="77"/>
        <v>#DIV/0!</v>
      </c>
      <c r="Q78" s="34" t="e">
        <f t="shared" si="78"/>
        <v>#DIV/0!</v>
      </c>
      <c r="R78" s="63" t="e">
        <f t="shared" si="79"/>
        <v>#DIV/0!</v>
      </c>
      <c r="S78" s="60" t="e">
        <f t="shared" si="80"/>
        <v>#DIV/0!</v>
      </c>
      <c r="T78" s="35" t="e">
        <f t="shared" si="81"/>
        <v>#DIV/0!</v>
      </c>
      <c r="U78" s="36" t="e">
        <f t="shared" si="82"/>
        <v>#DIV/0!</v>
      </c>
      <c r="V78" s="37">
        <f t="shared" si="83"/>
        <v>0</v>
      </c>
      <c r="W78" s="63">
        <f t="shared" si="84"/>
        <v>0</v>
      </c>
      <c r="X78" s="64" t="e">
        <f t="shared" si="85"/>
        <v>#DIV/0!</v>
      </c>
      <c r="Y78" s="38"/>
      <c r="Z78" s="39" t="e">
        <f t="shared" si="86"/>
        <v>#DIV/0!</v>
      </c>
      <c r="AA78" s="103"/>
      <c r="AB78" s="40" t="e">
        <f t="shared" si="87"/>
        <v>#DIV/0!</v>
      </c>
      <c r="AC78" s="104"/>
      <c r="AD78" s="40" t="e">
        <f t="shared" si="88"/>
        <v>#DIV/0!</v>
      </c>
      <c r="AE78" s="65" t="e">
        <f t="shared" si="89"/>
        <v>#DIV/0!</v>
      </c>
      <c r="AF78" s="41" t="e">
        <f t="shared" si="90"/>
        <v>#DIV/0!</v>
      </c>
      <c r="AG78" s="1" t="e">
        <f t="shared" si="91"/>
        <v>#DIV/0!</v>
      </c>
      <c r="AH78" s="65" t="e">
        <f t="shared" si="92"/>
        <v>#DIV/0!</v>
      </c>
      <c r="AI78" s="2"/>
      <c r="AJ78" s="3" t="e">
        <f t="shared" si="93"/>
        <v>#DIV/0!</v>
      </c>
      <c r="AK78" s="66" t="e">
        <f t="shared" si="94"/>
        <v>#DIV/0!</v>
      </c>
      <c r="AL78" s="1" t="e">
        <f t="shared" si="95"/>
        <v>#DIV/0!</v>
      </c>
      <c r="AM78" s="66" t="e">
        <f t="shared" si="96"/>
        <v>#DIV/0!</v>
      </c>
      <c r="AN78" s="4"/>
      <c r="AO78" s="67" t="e">
        <f t="shared" si="97"/>
        <v>#DIV/0!</v>
      </c>
      <c r="AP78" s="42"/>
      <c r="AQ78" s="105"/>
      <c r="AR78" s="6">
        <f t="shared" si="98"/>
        <v>0</v>
      </c>
      <c r="AS78" s="7" t="e">
        <f t="shared" si="99"/>
        <v>#DIV/0!</v>
      </c>
      <c r="AT78" s="55" t="e">
        <f t="shared" si="100"/>
        <v>#DIV/0!</v>
      </c>
      <c r="AU78" s="43"/>
      <c r="AV78" s="8"/>
      <c r="AW78" s="44"/>
      <c r="AX78" s="9"/>
      <c r="AY78" s="10">
        <f t="shared" si="101"/>
        <v>0</v>
      </c>
      <c r="AZ78" s="54" t="e">
        <f t="shared" si="102"/>
        <v>#DIV/0!</v>
      </c>
      <c r="BA78" s="17" t="e">
        <f t="shared" si="103"/>
        <v>#DIV/0!</v>
      </c>
      <c r="BB78" s="45"/>
      <c r="BC78" s="10"/>
      <c r="BD78" s="46">
        <f t="shared" si="104"/>
        <v>1</v>
      </c>
      <c r="BE78" s="106"/>
      <c r="BF78" s="107"/>
      <c r="BG78" s="13">
        <f t="shared" si="105"/>
        <v>0</v>
      </c>
      <c r="BH78" s="68" t="e">
        <f t="shared" si="106"/>
        <v>#DIV/0!</v>
      </c>
      <c r="BI78" s="14"/>
      <c r="BJ78" s="12"/>
      <c r="BK78" s="15">
        <f t="shared" si="107"/>
        <v>0</v>
      </c>
    </row>
    <row r="79" spans="1:63" ht="35.1" customHeight="1" x14ac:dyDescent="0.25">
      <c r="A79" s="48"/>
      <c r="B79" s="49"/>
      <c r="C79" s="50"/>
      <c r="D79" s="51"/>
      <c r="E79" s="50"/>
      <c r="F79" s="50"/>
      <c r="G79" s="52"/>
      <c r="H79" s="53"/>
      <c r="I79" s="27" t="e">
        <f t="shared" si="72"/>
        <v>#DIV/0!</v>
      </c>
      <c r="J79" s="28" t="e">
        <f t="shared" si="73"/>
        <v>#DIV/0!</v>
      </c>
      <c r="K79" s="29"/>
      <c r="L79" s="27" t="e">
        <f t="shared" si="74"/>
        <v>#DIV/0!</v>
      </c>
      <c r="M79" s="30" t="e">
        <f t="shared" si="75"/>
        <v>#DIV/0!</v>
      </c>
      <c r="N79" s="31"/>
      <c r="O79" s="32" t="e">
        <f t="shared" si="76"/>
        <v>#DIV/0!</v>
      </c>
      <c r="P79" s="33" t="e">
        <f t="shared" si="77"/>
        <v>#DIV/0!</v>
      </c>
      <c r="Q79" s="34" t="e">
        <f t="shared" si="78"/>
        <v>#DIV/0!</v>
      </c>
      <c r="R79" s="63" t="e">
        <f t="shared" si="79"/>
        <v>#DIV/0!</v>
      </c>
      <c r="S79" s="60" t="e">
        <f t="shared" si="80"/>
        <v>#DIV/0!</v>
      </c>
      <c r="T79" s="35" t="e">
        <f t="shared" si="81"/>
        <v>#DIV/0!</v>
      </c>
      <c r="U79" s="36" t="e">
        <f t="shared" si="82"/>
        <v>#DIV/0!</v>
      </c>
      <c r="V79" s="37">
        <f t="shared" si="83"/>
        <v>0</v>
      </c>
      <c r="W79" s="63">
        <f t="shared" si="84"/>
        <v>0</v>
      </c>
      <c r="X79" s="64" t="e">
        <f t="shared" si="85"/>
        <v>#DIV/0!</v>
      </c>
      <c r="Y79" s="38"/>
      <c r="Z79" s="39" t="e">
        <f t="shared" si="86"/>
        <v>#DIV/0!</v>
      </c>
      <c r="AA79" s="103"/>
      <c r="AB79" s="40" t="e">
        <f t="shared" si="87"/>
        <v>#DIV/0!</v>
      </c>
      <c r="AC79" s="104"/>
      <c r="AD79" s="40" t="e">
        <f t="shared" si="88"/>
        <v>#DIV/0!</v>
      </c>
      <c r="AE79" s="65" t="e">
        <f t="shared" si="89"/>
        <v>#DIV/0!</v>
      </c>
      <c r="AF79" s="41" t="e">
        <f t="shared" si="90"/>
        <v>#DIV/0!</v>
      </c>
      <c r="AG79" s="1" t="e">
        <f t="shared" si="91"/>
        <v>#DIV/0!</v>
      </c>
      <c r="AH79" s="65" t="e">
        <f t="shared" si="92"/>
        <v>#DIV/0!</v>
      </c>
      <c r="AI79" s="2"/>
      <c r="AJ79" s="3" t="e">
        <f t="shared" si="93"/>
        <v>#DIV/0!</v>
      </c>
      <c r="AK79" s="66" t="e">
        <f t="shared" si="94"/>
        <v>#DIV/0!</v>
      </c>
      <c r="AL79" s="1" t="e">
        <f t="shared" si="95"/>
        <v>#DIV/0!</v>
      </c>
      <c r="AM79" s="66" t="e">
        <f t="shared" si="96"/>
        <v>#DIV/0!</v>
      </c>
      <c r="AN79" s="4"/>
      <c r="AO79" s="67" t="e">
        <f t="shared" si="97"/>
        <v>#DIV/0!</v>
      </c>
      <c r="AP79" s="42"/>
      <c r="AQ79" s="105"/>
      <c r="AR79" s="6">
        <f t="shared" si="98"/>
        <v>0</v>
      </c>
      <c r="AS79" s="7" t="e">
        <f t="shared" si="99"/>
        <v>#DIV/0!</v>
      </c>
      <c r="AT79" s="55" t="e">
        <f t="shared" si="100"/>
        <v>#DIV/0!</v>
      </c>
      <c r="AU79" s="43"/>
      <c r="AV79" s="8"/>
      <c r="AW79" s="44"/>
      <c r="AX79" s="9"/>
      <c r="AY79" s="10">
        <f t="shared" si="101"/>
        <v>0</v>
      </c>
      <c r="AZ79" s="54" t="e">
        <f t="shared" si="102"/>
        <v>#DIV/0!</v>
      </c>
      <c r="BA79" s="17" t="e">
        <f t="shared" si="103"/>
        <v>#DIV/0!</v>
      </c>
      <c r="BB79" s="45"/>
      <c r="BC79" s="10"/>
      <c r="BD79" s="46">
        <f t="shared" si="104"/>
        <v>1</v>
      </c>
      <c r="BE79" s="106"/>
      <c r="BF79" s="107"/>
      <c r="BG79" s="13">
        <f t="shared" si="105"/>
        <v>0</v>
      </c>
      <c r="BH79" s="68" t="e">
        <f t="shared" si="106"/>
        <v>#DIV/0!</v>
      </c>
      <c r="BI79" s="14"/>
      <c r="BJ79" s="12"/>
      <c r="BK79" s="15">
        <f t="shared" si="107"/>
        <v>0</v>
      </c>
    </row>
    <row r="80" spans="1:63" ht="35.1" customHeight="1" x14ac:dyDescent="0.25">
      <c r="A80" s="48"/>
      <c r="B80" s="49"/>
      <c r="C80" s="50"/>
      <c r="D80" s="51"/>
      <c r="E80" s="50"/>
      <c r="F80" s="50"/>
      <c r="G80" s="52"/>
      <c r="H80" s="53"/>
      <c r="I80" s="27" t="e">
        <f t="shared" si="72"/>
        <v>#DIV/0!</v>
      </c>
      <c r="J80" s="28" t="e">
        <f t="shared" si="73"/>
        <v>#DIV/0!</v>
      </c>
      <c r="K80" s="29"/>
      <c r="L80" s="27" t="e">
        <f t="shared" si="74"/>
        <v>#DIV/0!</v>
      </c>
      <c r="M80" s="30" t="e">
        <f t="shared" si="75"/>
        <v>#DIV/0!</v>
      </c>
      <c r="N80" s="31"/>
      <c r="O80" s="32" t="e">
        <f t="shared" si="76"/>
        <v>#DIV/0!</v>
      </c>
      <c r="P80" s="33" t="e">
        <f t="shared" si="77"/>
        <v>#DIV/0!</v>
      </c>
      <c r="Q80" s="34" t="e">
        <f t="shared" si="78"/>
        <v>#DIV/0!</v>
      </c>
      <c r="R80" s="63" t="e">
        <f t="shared" si="79"/>
        <v>#DIV/0!</v>
      </c>
      <c r="S80" s="60" t="e">
        <f t="shared" si="80"/>
        <v>#DIV/0!</v>
      </c>
      <c r="T80" s="35" t="e">
        <f t="shared" si="81"/>
        <v>#DIV/0!</v>
      </c>
      <c r="U80" s="36" t="e">
        <f t="shared" si="82"/>
        <v>#DIV/0!</v>
      </c>
      <c r="V80" s="37">
        <f t="shared" si="83"/>
        <v>0</v>
      </c>
      <c r="W80" s="63">
        <f t="shared" si="84"/>
        <v>0</v>
      </c>
      <c r="X80" s="64" t="e">
        <f t="shared" si="85"/>
        <v>#DIV/0!</v>
      </c>
      <c r="Y80" s="38"/>
      <c r="Z80" s="39" t="e">
        <f t="shared" si="86"/>
        <v>#DIV/0!</v>
      </c>
      <c r="AA80" s="103"/>
      <c r="AB80" s="40" t="e">
        <f t="shared" si="87"/>
        <v>#DIV/0!</v>
      </c>
      <c r="AC80" s="104"/>
      <c r="AD80" s="40" t="e">
        <f t="shared" si="88"/>
        <v>#DIV/0!</v>
      </c>
      <c r="AE80" s="65" t="e">
        <f t="shared" si="89"/>
        <v>#DIV/0!</v>
      </c>
      <c r="AF80" s="41" t="e">
        <f t="shared" si="90"/>
        <v>#DIV/0!</v>
      </c>
      <c r="AG80" s="1" t="e">
        <f t="shared" si="91"/>
        <v>#DIV/0!</v>
      </c>
      <c r="AH80" s="65" t="e">
        <f t="shared" si="92"/>
        <v>#DIV/0!</v>
      </c>
      <c r="AI80" s="2"/>
      <c r="AJ80" s="3" t="e">
        <f t="shared" si="93"/>
        <v>#DIV/0!</v>
      </c>
      <c r="AK80" s="66" t="e">
        <f t="shared" si="94"/>
        <v>#DIV/0!</v>
      </c>
      <c r="AL80" s="1" t="e">
        <f t="shared" si="95"/>
        <v>#DIV/0!</v>
      </c>
      <c r="AM80" s="66" t="e">
        <f t="shared" si="96"/>
        <v>#DIV/0!</v>
      </c>
      <c r="AN80" s="4"/>
      <c r="AO80" s="67" t="e">
        <f t="shared" si="97"/>
        <v>#DIV/0!</v>
      </c>
      <c r="AP80" s="42"/>
      <c r="AQ80" s="105"/>
      <c r="AR80" s="6">
        <f t="shared" si="98"/>
        <v>0</v>
      </c>
      <c r="AS80" s="7" t="e">
        <f t="shared" si="99"/>
        <v>#DIV/0!</v>
      </c>
      <c r="AT80" s="55" t="e">
        <f t="shared" si="100"/>
        <v>#DIV/0!</v>
      </c>
      <c r="AU80" s="43"/>
      <c r="AV80" s="8"/>
      <c r="AW80" s="44"/>
      <c r="AX80" s="9"/>
      <c r="AY80" s="10">
        <f t="shared" si="101"/>
        <v>0</v>
      </c>
      <c r="AZ80" s="54" t="e">
        <f t="shared" si="102"/>
        <v>#DIV/0!</v>
      </c>
      <c r="BA80" s="17" t="e">
        <f t="shared" si="103"/>
        <v>#DIV/0!</v>
      </c>
      <c r="BB80" s="45"/>
      <c r="BC80" s="10"/>
      <c r="BD80" s="46">
        <f t="shared" si="104"/>
        <v>1</v>
      </c>
      <c r="BE80" s="106"/>
      <c r="BF80" s="107"/>
      <c r="BG80" s="13">
        <f t="shared" si="105"/>
        <v>0</v>
      </c>
      <c r="BH80" s="68" t="e">
        <f t="shared" si="106"/>
        <v>#DIV/0!</v>
      </c>
      <c r="BI80" s="14"/>
      <c r="BJ80" s="12"/>
      <c r="BK80" s="15">
        <f t="shared" si="107"/>
        <v>0</v>
      </c>
    </row>
  </sheetData>
  <autoFilter ref="A2:BK80" xr:uid="{492FB725-95ED-4A36-AEA2-DD5D1B669A86}"/>
  <mergeCells count="8">
    <mergeCell ref="I1:K1"/>
    <mergeCell ref="L1:N1"/>
    <mergeCell ref="O1:Q1"/>
    <mergeCell ref="AY1:BA1"/>
    <mergeCell ref="BB1:BD1"/>
    <mergeCell ref="AU1:AW1"/>
    <mergeCell ref="AR1:AT1"/>
    <mergeCell ref="T1:V1"/>
  </mergeCells>
  <conditionalFormatting sqref="X3:X80 AE3:AE80 AH3:AH80">
    <cfRule type="cellIs" dxfId="30" priority="18" operator="between">
      <formula>0.25</formula>
      <formula>1</formula>
    </cfRule>
  </conditionalFormatting>
  <conditionalFormatting sqref="AO3:AO80 AK3:AK80 AM3:AM80">
    <cfRule type="cellIs" dxfId="29" priority="11" operator="between">
      <formula>1.25</formula>
      <formula>2</formula>
    </cfRule>
    <cfRule type="cellIs" dxfId="28" priority="12" operator="between">
      <formula>1.1</formula>
      <formula>1.25</formula>
    </cfRule>
    <cfRule type="cellIs" dxfId="27" priority="13" operator="between">
      <formula>1.05</formula>
      <formula>1.1</formula>
    </cfRule>
    <cfRule type="cellIs" dxfId="26" priority="14" operator="between">
      <formula>0</formula>
      <formula>0.75</formula>
    </cfRule>
    <cfRule type="cellIs" dxfId="25" priority="15" operator="between">
      <formula>0.75</formula>
      <formula>0.9</formula>
    </cfRule>
    <cfRule type="cellIs" dxfId="24" priority="16" operator="between">
      <formula>0.9</formula>
      <formula>0.95</formula>
    </cfRule>
    <cfRule type="cellIs" dxfId="23" priority="17" operator="between">
      <formula>0.95</formula>
      <formula>1.05</formula>
    </cfRule>
  </conditionalFormatting>
  <conditionalFormatting sqref="X3:X80 S3:S80 AE3:AE80 AH3:AH80">
    <cfRule type="cellIs" dxfId="22" priority="19" operator="between">
      <formula>0.1</formula>
      <formula>0.25</formula>
    </cfRule>
    <cfRule type="cellIs" dxfId="21" priority="20" operator="between">
      <formula>0.05</formula>
      <formula>1</formula>
    </cfRule>
    <cfRule type="cellIs" dxfId="20" priority="21" operator="between">
      <formula>-1</formula>
      <formula>-0.25</formula>
    </cfRule>
    <cfRule type="cellIs" dxfId="19" priority="22" operator="between">
      <formula>-0.25</formula>
      <formula>-0.1</formula>
    </cfRule>
    <cfRule type="cellIs" dxfId="18" priority="23" operator="between">
      <formula>-0.1</formula>
      <formula>-0.05</formula>
    </cfRule>
    <cfRule type="cellIs" dxfId="17" priority="24" operator="between">
      <formula>-0.05</formula>
      <formula>0.05</formula>
    </cfRule>
  </conditionalFormatting>
  <conditionalFormatting sqref="BH3:BH80">
    <cfRule type="cellIs" dxfId="16" priority="1" operator="between">
      <formula>-1</formula>
      <formula>-0.0250000001</formula>
    </cfRule>
    <cfRule type="cellIs" dxfId="15" priority="2" operator="between">
      <formula>-0.025</formula>
      <formula>-0.010000001</formula>
    </cfRule>
    <cfRule type="cellIs" dxfId="14" priority="3" operator="between">
      <formula>0.02500000001</formula>
      <formula>1</formula>
    </cfRule>
    <cfRule type="cellIs" dxfId="13" priority="4" operator="between">
      <formula>0.0100000001</formula>
      <formula>0.025</formula>
    </cfRule>
    <cfRule type="cellIs" dxfId="12" priority="5" operator="between">
      <formula>-0.01</formula>
      <formula>0.01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CB950-DF92-4151-8B1C-29254BF706D6}">
  <sheetPr codeName="Feuil7">
    <tabColor theme="5" tint="0.59999389629810485"/>
  </sheetPr>
  <dimension ref="A1:BN114"/>
  <sheetViews>
    <sheetView zoomScale="30" zoomScaleNormal="30" workbookViewId="0">
      <selection activeCell="F9" sqref="F9"/>
    </sheetView>
  </sheetViews>
  <sheetFormatPr baseColWidth="10" defaultRowHeight="15" x14ac:dyDescent="0.25"/>
  <cols>
    <col min="2" max="2" width="22.42578125" customWidth="1"/>
    <col min="3" max="3" width="16.140625" customWidth="1"/>
    <col min="5" max="5" width="22.28515625" customWidth="1"/>
    <col min="6" max="6" width="23.5703125" customWidth="1"/>
    <col min="7" max="7" width="8.28515625" customWidth="1"/>
    <col min="8" max="8" width="8.140625" customWidth="1"/>
    <col min="11" max="11" width="13.7109375" customWidth="1"/>
    <col min="14" max="14" width="13.7109375" customWidth="1"/>
    <col min="15" max="15" width="11.42578125" customWidth="1"/>
    <col min="17" max="17" width="13.7109375" customWidth="1"/>
    <col min="22" max="22" width="13.7109375" customWidth="1"/>
    <col min="25" max="25" width="2.42578125" customWidth="1"/>
    <col min="26" max="26" width="10.7109375" style="175" customWidth="1"/>
    <col min="27" max="27" width="16.7109375" style="174" customWidth="1"/>
    <col min="28" max="28" width="12.5703125" style="174" customWidth="1"/>
    <col min="29" max="29" width="16.7109375" style="174" customWidth="1"/>
    <col min="30" max="30" width="12.5703125" style="174" customWidth="1"/>
    <col min="31" max="31" width="16.7109375" style="174" customWidth="1"/>
    <col min="32" max="32" width="12.5703125" style="174" customWidth="1"/>
    <col min="33" max="33" width="14.5703125" style="176" customWidth="1"/>
    <col min="34" max="34" width="10.85546875" style="175" customWidth="1"/>
    <col min="35" max="35" width="10.85546875" style="174" customWidth="1"/>
    <col min="36" max="36" width="16.5703125" style="174" customWidth="1"/>
    <col min="37" max="37" width="12.5703125" style="174" customWidth="1"/>
    <col min="38" max="38" width="16.5703125" style="174" customWidth="1"/>
    <col min="39" max="39" width="12.5703125" style="174" customWidth="1"/>
    <col min="40" max="40" width="11.7109375" style="176" customWidth="1"/>
    <col min="41" max="41" width="11.28515625" style="175" customWidth="1"/>
    <col min="42" max="42" width="16.7109375" style="174" customWidth="1"/>
    <col min="43" max="43" width="11.7109375" style="177" customWidth="1"/>
    <col min="44" max="44" width="2" style="178" customWidth="1"/>
    <col min="45" max="45" width="12.5703125" customWidth="1"/>
    <col min="46" max="48" width="13" customWidth="1"/>
    <col min="53" max="53" width="13.28515625" customWidth="1"/>
    <col min="54" max="55" width="13" customWidth="1"/>
    <col min="62" max="62" width="13" customWidth="1"/>
  </cols>
  <sheetData>
    <row r="1" spans="1:66" s="19" customFormat="1" ht="19.5" customHeight="1" x14ac:dyDescent="0.25">
      <c r="A1" s="57"/>
      <c r="B1" s="58"/>
      <c r="C1" s="58"/>
      <c r="D1" s="58"/>
      <c r="E1" s="58"/>
      <c r="F1" s="58"/>
      <c r="G1" s="58"/>
      <c r="H1" s="56"/>
      <c r="I1" s="196" t="s">
        <v>61</v>
      </c>
      <c r="J1" s="197"/>
      <c r="K1" s="198"/>
      <c r="L1" s="196" t="s">
        <v>29</v>
      </c>
      <c r="M1" s="197"/>
      <c r="N1" s="198"/>
      <c r="O1" s="199" t="s">
        <v>62</v>
      </c>
      <c r="P1" s="200"/>
      <c r="Q1" s="200"/>
      <c r="R1" s="61"/>
      <c r="S1" s="61"/>
      <c r="T1" s="197" t="s">
        <v>63</v>
      </c>
      <c r="U1" s="197"/>
      <c r="V1" s="197"/>
      <c r="W1" s="61"/>
      <c r="X1" s="62"/>
      <c r="Y1" s="18"/>
      <c r="Z1" s="201" t="s">
        <v>64</v>
      </c>
      <c r="AA1" s="202"/>
      <c r="AB1" s="202"/>
      <c r="AC1" s="202"/>
      <c r="AD1" s="202"/>
      <c r="AE1" s="202"/>
      <c r="AF1" s="202"/>
      <c r="AG1" s="203"/>
      <c r="AH1" s="192" t="s">
        <v>65</v>
      </c>
      <c r="AI1" s="193"/>
      <c r="AJ1" s="193"/>
      <c r="AK1" s="193"/>
      <c r="AL1" s="193"/>
      <c r="AM1" s="193"/>
      <c r="AN1" s="195"/>
      <c r="AO1" s="192" t="s">
        <v>66</v>
      </c>
      <c r="AP1" s="193"/>
      <c r="AQ1" s="194"/>
      <c r="AR1" s="112"/>
      <c r="AS1" s="56"/>
      <c r="AT1" s="190" t="s">
        <v>42</v>
      </c>
      <c r="AU1" s="188"/>
      <c r="AV1" s="191"/>
      <c r="AW1" s="187" t="s">
        <v>43</v>
      </c>
      <c r="AX1" s="188"/>
      <c r="AY1" s="189"/>
      <c r="AZ1" s="95"/>
      <c r="BA1" s="182" t="s">
        <v>44</v>
      </c>
      <c r="BB1" s="183"/>
      <c r="BC1" s="184"/>
      <c r="BD1" s="185" t="s">
        <v>43</v>
      </c>
      <c r="BE1" s="183"/>
      <c r="BF1" s="186"/>
      <c r="BG1" s="95"/>
      <c r="BH1" s="58"/>
      <c r="BI1" s="56"/>
      <c r="BJ1" s="61"/>
      <c r="BK1" s="56"/>
      <c r="BL1" s="58"/>
      <c r="BM1" s="56"/>
      <c r="BN1" s="96"/>
    </row>
    <row r="2" spans="1:66" ht="99" customHeight="1" x14ac:dyDescent="0.25">
      <c r="A2" s="69" t="s">
        <v>0</v>
      </c>
      <c r="B2" s="70" t="s">
        <v>1</v>
      </c>
      <c r="C2" s="70" t="s">
        <v>2</v>
      </c>
      <c r="D2" s="70" t="s">
        <v>3</v>
      </c>
      <c r="E2" s="71" t="s">
        <v>4</v>
      </c>
      <c r="F2" s="71" t="s">
        <v>5</v>
      </c>
      <c r="G2" s="71" t="s">
        <v>67</v>
      </c>
      <c r="H2" s="72" t="s">
        <v>68</v>
      </c>
      <c r="I2" s="20" t="s">
        <v>38</v>
      </c>
      <c r="J2" s="113" t="s">
        <v>39</v>
      </c>
      <c r="K2" s="114" t="s">
        <v>40</v>
      </c>
      <c r="L2" s="20" t="s">
        <v>38</v>
      </c>
      <c r="M2" s="113" t="s">
        <v>39</v>
      </c>
      <c r="N2" s="114" t="s">
        <v>40</v>
      </c>
      <c r="O2" s="20" t="s">
        <v>38</v>
      </c>
      <c r="P2" s="113" t="s">
        <v>39</v>
      </c>
      <c r="Q2" s="115" t="s">
        <v>40</v>
      </c>
      <c r="R2" s="100" t="s">
        <v>22</v>
      </c>
      <c r="S2" s="100" t="s">
        <v>23</v>
      </c>
      <c r="T2" s="24" t="s">
        <v>38</v>
      </c>
      <c r="U2" s="113" t="s">
        <v>39</v>
      </c>
      <c r="V2" s="116" t="s">
        <v>40</v>
      </c>
      <c r="W2" s="100" t="s">
        <v>32</v>
      </c>
      <c r="X2" s="73" t="s">
        <v>6</v>
      </c>
      <c r="Y2" s="26"/>
      <c r="Z2" s="117" t="s">
        <v>69</v>
      </c>
      <c r="AA2" s="118" t="s">
        <v>70</v>
      </c>
      <c r="AB2" s="119" t="s">
        <v>71</v>
      </c>
      <c r="AC2" s="120" t="s">
        <v>72</v>
      </c>
      <c r="AD2" s="121" t="s">
        <v>73</v>
      </c>
      <c r="AE2" s="122" t="s">
        <v>74</v>
      </c>
      <c r="AF2" s="121" t="s">
        <v>75</v>
      </c>
      <c r="AG2" s="123" t="s">
        <v>76</v>
      </c>
      <c r="AH2" s="124" t="s">
        <v>69</v>
      </c>
      <c r="AI2" s="125" t="s">
        <v>77</v>
      </c>
      <c r="AJ2" s="118" t="s">
        <v>78</v>
      </c>
      <c r="AK2" s="119" t="s">
        <v>79</v>
      </c>
      <c r="AL2" s="120" t="s">
        <v>72</v>
      </c>
      <c r="AM2" s="121" t="s">
        <v>80</v>
      </c>
      <c r="AN2" s="123" t="s">
        <v>81</v>
      </c>
      <c r="AO2" s="126" t="s">
        <v>69</v>
      </c>
      <c r="AP2" s="127" t="s">
        <v>82</v>
      </c>
      <c r="AQ2" s="128" t="s">
        <v>83</v>
      </c>
      <c r="AR2" s="129"/>
      <c r="AS2" s="87" t="s">
        <v>45</v>
      </c>
      <c r="AT2" s="93" t="s">
        <v>46</v>
      </c>
      <c r="AU2" s="93" t="s">
        <v>47</v>
      </c>
      <c r="AV2" s="88" t="s">
        <v>48</v>
      </c>
      <c r="AW2" s="87" t="s">
        <v>49</v>
      </c>
      <c r="AX2" s="93" t="s">
        <v>50</v>
      </c>
      <c r="AY2" s="89" t="s">
        <v>51</v>
      </c>
      <c r="AZ2" s="90" t="s">
        <v>24</v>
      </c>
      <c r="BA2" s="94" t="s">
        <v>52</v>
      </c>
      <c r="BB2" s="94" t="s">
        <v>53</v>
      </c>
      <c r="BC2" s="92" t="s">
        <v>54</v>
      </c>
      <c r="BD2" s="90" t="s">
        <v>55</v>
      </c>
      <c r="BE2" s="94" t="s">
        <v>56</v>
      </c>
      <c r="BF2" s="91" t="s">
        <v>57</v>
      </c>
      <c r="BG2" s="108" t="s">
        <v>34</v>
      </c>
      <c r="BH2" s="109" t="s">
        <v>35</v>
      </c>
      <c r="BI2" s="110" t="s">
        <v>25</v>
      </c>
      <c r="BJ2" s="97" t="s">
        <v>26</v>
      </c>
      <c r="BK2" s="108" t="s">
        <v>36</v>
      </c>
      <c r="BL2" s="109" t="s">
        <v>37</v>
      </c>
      <c r="BM2" s="111" t="s">
        <v>27</v>
      </c>
    </row>
    <row r="3" spans="1:66" s="47" customFormat="1" ht="35.1" customHeight="1" x14ac:dyDescent="0.25">
      <c r="A3" s="204"/>
      <c r="B3" s="205"/>
      <c r="C3" s="206"/>
      <c r="D3" s="207"/>
      <c r="E3" s="206"/>
      <c r="F3" s="206"/>
      <c r="G3" s="208"/>
      <c r="H3" s="209"/>
      <c r="I3" s="27" t="e">
        <f t="shared" ref="I3:I34" si="0">$K3/$G3*$H3/100*100000</f>
        <v>#DIV/0!</v>
      </c>
      <c r="J3" s="130" t="e">
        <f t="shared" ref="J3:J34" si="1">$K3/$G3*1000</f>
        <v>#DIV/0!</v>
      </c>
      <c r="K3" s="131"/>
      <c r="L3" s="27" t="e">
        <f t="shared" ref="L3:L34" si="2">$N3/$G3*$H3/100*100000</f>
        <v>#DIV/0!</v>
      </c>
      <c r="M3" s="132" t="e">
        <f t="shared" ref="M3:M34" si="3">N3/G3/100*100000</f>
        <v>#DIV/0!</v>
      </c>
      <c r="N3" s="133"/>
      <c r="O3" s="32" t="e">
        <f t="shared" ref="O3:O34" si="4">$Q3/$G3*$H3/100*100000</f>
        <v>#DIV/0!</v>
      </c>
      <c r="P3" s="134">
        <f>IF(AH3=0,(AQ3+AG3)/1000,
IF(AO3=0,(AN3+AG3)/1000,
(AN3+AQ3+AG3)/1000))</f>
        <v>0</v>
      </c>
      <c r="Q3" s="135">
        <f t="shared" ref="Q3:Q34" si="5">($P3*$G3)/1000</f>
        <v>0</v>
      </c>
      <c r="R3" s="63">
        <f t="shared" ref="R3:R34" si="6">$V3-$Q3</f>
        <v>0</v>
      </c>
      <c r="S3" s="60" t="e">
        <f t="shared" ref="S3:S34" si="7">($U3/$P3)-1</f>
        <v>#DIV/0!</v>
      </c>
      <c r="T3" s="35" t="e">
        <f t="shared" ref="T3:T34" si="8">$I3+$L3</f>
        <v>#DIV/0!</v>
      </c>
      <c r="U3" s="136" t="e">
        <f t="shared" ref="U3:U34" si="9">$J3+$M3</f>
        <v>#DIV/0!</v>
      </c>
      <c r="V3" s="137">
        <f t="shared" ref="V3:V34" si="10">$K3+$N3</f>
        <v>0</v>
      </c>
      <c r="W3" s="63">
        <f t="shared" ref="W3:W34" si="11">$K3-$V3</f>
        <v>0</v>
      </c>
      <c r="X3" s="64" t="e">
        <f t="shared" ref="X3:X34" si="12">($V3/$K3)-1</f>
        <v>#DIV/0!</v>
      </c>
      <c r="Y3" s="38"/>
      <c r="Z3" s="39" t="e">
        <f>(D3*BC3)</f>
        <v>#DIV/0!</v>
      </c>
      <c r="AA3" s="216"/>
      <c r="AB3" s="138">
        <f>IF(AA3=0,0,
IF('[1]Calcul_Densité+Dose'!B3="2x2",((10000/(AA3*BB3))/4)*Z3,
((10000/(AA3*BB3))/AZ3)*Z3))</f>
        <v>0</v>
      </c>
      <c r="AC3" s="217"/>
      <c r="AD3" s="140">
        <f>IF(AC3=0,0,
IF('[1]Calcul_Densité+Dose'!B3="2x2",((10000/(AC3*BB3))/2)*Z3,
((10000/(AC3*BB3))/AZ3)*Z3))</f>
        <v>0</v>
      </c>
      <c r="AE3" s="218"/>
      <c r="AF3" s="142">
        <f>IF(AE3=0,0,
IF('[1]Calcul_Densité+Dose'!B3="2x2",((10000/(AE3*BB3))/4)*Z3,
((10000/(AE3*BB3))/AZ3)*Z3))</f>
        <v>0</v>
      </c>
      <c r="AG3" s="143">
        <f>(AB3+AD3+AF3)</f>
        <v>0</v>
      </c>
      <c r="AH3" s="219"/>
      <c r="AI3" s="220"/>
      <c r="AJ3" s="221"/>
      <c r="AK3" s="138">
        <f>IF(AJ3=0,0,(((10000/(AJ3*AI3)))*AH3)/2)</f>
        <v>0</v>
      </c>
      <c r="AL3" s="222"/>
      <c r="AM3" s="140">
        <f>IF(AL3=0,0,(((10000/(AL3*AI3)))*AH3)/2)</f>
        <v>0</v>
      </c>
      <c r="AN3" s="143">
        <f>(AK3+AM3)</f>
        <v>0</v>
      </c>
      <c r="AO3" s="144"/>
      <c r="AP3" s="145"/>
      <c r="AQ3" s="146">
        <f>IF(AO3=0,0,(((10000/(AP3*AI3)))*AO3))</f>
        <v>0</v>
      </c>
      <c r="AR3" s="147"/>
      <c r="AS3" s="212"/>
      <c r="AT3" s="6">
        <f t="shared" ref="AT3:AT34" si="13">$BI3</f>
        <v>0</v>
      </c>
      <c r="AU3" s="7" t="e">
        <f t="shared" ref="AU3:AU34" si="14">($BG3+($BH$3/3))/$AS3</f>
        <v>#DIV/0!</v>
      </c>
      <c r="AV3" s="55" t="e">
        <f t="shared" ref="AV3:AV34" si="15">($BG3+($BH3/3))/$BI3</f>
        <v>#DIV/0!</v>
      </c>
      <c r="AW3" s="43"/>
      <c r="AX3" s="8"/>
      <c r="AY3" s="44"/>
      <c r="AZ3" s="213"/>
      <c r="BA3" s="10">
        <f t="shared" ref="BA3:BA34" si="16">$BH3</f>
        <v>0</v>
      </c>
      <c r="BB3" s="54" t="e">
        <f t="shared" ref="BB3:BB34" si="17">($BA3-($BA3/3))/$AZ3</f>
        <v>#DIV/0!</v>
      </c>
      <c r="BC3" s="17" t="e">
        <f t="shared" ref="BC3:BC34" si="18">1-$AV3</f>
        <v>#DIV/0!</v>
      </c>
      <c r="BD3" s="45"/>
      <c r="BE3" s="10"/>
      <c r="BF3" s="46">
        <f t="shared" ref="BF3:BF34" si="19">1-$AY$3</f>
        <v>1</v>
      </c>
      <c r="BG3" s="214"/>
      <c r="BH3" s="215"/>
      <c r="BI3" s="13">
        <f t="shared" ref="BI3:BI34" si="20">$BG3+$BH3</f>
        <v>0</v>
      </c>
      <c r="BJ3" s="68" t="e">
        <f t="shared" ref="BJ3:BJ34" si="21">($BM$3/$BI$3)-1</f>
        <v>#DIV/0!</v>
      </c>
      <c r="BK3" s="14"/>
      <c r="BL3" s="12"/>
      <c r="BM3" s="15">
        <f t="shared" ref="BM3:BM34" si="22">$BK3+$BL3</f>
        <v>0</v>
      </c>
    </row>
    <row r="4" spans="1:66" ht="35.1" customHeight="1" x14ac:dyDescent="0.25">
      <c r="A4" s="148"/>
      <c r="B4" s="149"/>
      <c r="C4" s="150"/>
      <c r="D4" s="151"/>
      <c r="E4" s="150"/>
      <c r="F4" s="150"/>
      <c r="G4" s="152"/>
      <c r="H4" s="53"/>
      <c r="I4" s="27" t="e">
        <f t="shared" si="0"/>
        <v>#DIV/0!</v>
      </c>
      <c r="J4" s="130" t="e">
        <f t="shared" si="1"/>
        <v>#DIV/0!</v>
      </c>
      <c r="K4" s="131"/>
      <c r="L4" s="27" t="e">
        <f t="shared" si="2"/>
        <v>#DIV/0!</v>
      </c>
      <c r="M4" s="132" t="e">
        <f t="shared" si="3"/>
        <v>#DIV/0!</v>
      </c>
      <c r="N4" s="133"/>
      <c r="O4" s="32" t="e">
        <f t="shared" si="4"/>
        <v>#REF!</v>
      </c>
      <c r="P4" s="134" t="e">
        <f>(#REF!*#REF!)/1000</f>
        <v>#REF!</v>
      </c>
      <c r="Q4" s="135" t="e">
        <f t="shared" si="5"/>
        <v>#REF!</v>
      </c>
      <c r="R4" s="63" t="e">
        <f t="shared" si="6"/>
        <v>#REF!</v>
      </c>
      <c r="S4" s="60" t="e">
        <f t="shared" si="7"/>
        <v>#DIV/0!</v>
      </c>
      <c r="T4" s="35" t="e">
        <f t="shared" si="8"/>
        <v>#DIV/0!</v>
      </c>
      <c r="U4" s="136" t="e">
        <f t="shared" si="9"/>
        <v>#DIV/0!</v>
      </c>
      <c r="V4" s="137">
        <f t="shared" si="10"/>
        <v>0</v>
      </c>
      <c r="W4" s="63">
        <f t="shared" si="11"/>
        <v>0</v>
      </c>
      <c r="X4" s="64" t="e">
        <f t="shared" si="12"/>
        <v>#DIV/0!</v>
      </c>
      <c r="Y4" s="38"/>
      <c r="Z4" s="39" t="e">
        <f t="shared" ref="Z4:Z67" si="23">(D4*BC4)</f>
        <v>#DIV/0!</v>
      </c>
      <c r="AA4" s="153"/>
      <c r="AB4" s="138">
        <f>IF(AA4=0,0,
IF('[1]Calcul_Densité+Dose'!B4="2x2",((10000/(AA4*BB4))/4)*Z4,
((10000/(AA4*BB4))/AZ4)*Z4))</f>
        <v>0</v>
      </c>
      <c r="AC4" s="139"/>
      <c r="AD4" s="140">
        <f>IF(AC4=0,0,
IF('[1]Calcul_Densité+Dose'!B4="2x2",((10000/(AC4*BB4))/2)*Z4,
((10000/(AC4*BB4))/AZ4)*Z4))</f>
        <v>0</v>
      </c>
      <c r="AE4" s="141"/>
      <c r="AF4" s="142">
        <f>IF(AE4=0,0,
IF('[1]Calcul_Densité+Dose'!B4="2x2",((10000/(AE4*BB4))/4)*Z4,
((10000/(AE4*BB4))/AZ4)*Z4))</f>
        <v>0</v>
      </c>
      <c r="AG4" s="143">
        <f t="shared" ref="AG4:AG67" si="24">(AB4+AD4+AF4)</f>
        <v>0</v>
      </c>
      <c r="AH4" s="144"/>
      <c r="AI4" s="154"/>
      <c r="AJ4" s="155"/>
      <c r="AK4" s="138">
        <f t="shared" ref="AK4:AK67" si="25">IF(AJ4=0,0,(((10000/(AJ4*AI4)))*AH4)/2)</f>
        <v>0</v>
      </c>
      <c r="AL4" s="156"/>
      <c r="AM4" s="140">
        <f t="shared" ref="AM4:AM67" si="26">IF(AL4=0,0,(((10000/(AL4*AI4)))*AH4)/2)</f>
        <v>0</v>
      </c>
      <c r="AN4" s="143">
        <f t="shared" ref="AN4:AN67" si="27">(AK4+AM4)</f>
        <v>0</v>
      </c>
      <c r="AO4" s="144"/>
      <c r="AP4" s="145"/>
      <c r="AQ4" s="146">
        <f t="shared" ref="AQ4:AQ67" si="28">IF(AO4=0,0,(((10000/(AP4*AI4)))*AO4))</f>
        <v>0</v>
      </c>
      <c r="AR4" s="16"/>
      <c r="AS4" s="5"/>
      <c r="AT4" s="6">
        <f t="shared" si="13"/>
        <v>0</v>
      </c>
      <c r="AU4" s="7" t="e">
        <f t="shared" si="14"/>
        <v>#DIV/0!</v>
      </c>
      <c r="AV4" s="55" t="e">
        <f t="shared" si="15"/>
        <v>#DIV/0!</v>
      </c>
      <c r="AW4" s="43"/>
      <c r="AX4" s="8"/>
      <c r="AY4" s="44"/>
      <c r="AZ4" s="9"/>
      <c r="BA4" s="10">
        <f t="shared" si="16"/>
        <v>0</v>
      </c>
      <c r="BB4" s="54" t="e">
        <f t="shared" si="17"/>
        <v>#DIV/0!</v>
      </c>
      <c r="BC4" s="17" t="e">
        <f t="shared" si="18"/>
        <v>#DIV/0!</v>
      </c>
      <c r="BD4" s="45"/>
      <c r="BE4" s="10"/>
      <c r="BF4" s="46">
        <f t="shared" si="19"/>
        <v>1</v>
      </c>
      <c r="BG4" s="11"/>
      <c r="BH4" s="12"/>
      <c r="BI4" s="13">
        <f t="shared" si="20"/>
        <v>0</v>
      </c>
      <c r="BJ4" s="68" t="e">
        <f t="shared" si="21"/>
        <v>#DIV/0!</v>
      </c>
      <c r="BK4" s="14"/>
      <c r="BL4" s="12"/>
      <c r="BM4" s="15">
        <f t="shared" si="22"/>
        <v>0</v>
      </c>
    </row>
    <row r="5" spans="1:66" ht="35.1" customHeight="1" x14ac:dyDescent="0.25">
      <c r="A5" s="148"/>
      <c r="B5" s="149"/>
      <c r="C5" s="150"/>
      <c r="D5" s="151"/>
      <c r="E5" s="150"/>
      <c r="F5" s="150"/>
      <c r="G5" s="152"/>
      <c r="H5" s="53"/>
      <c r="I5" s="27" t="e">
        <f t="shared" si="0"/>
        <v>#DIV/0!</v>
      </c>
      <c r="J5" s="130" t="e">
        <f t="shared" si="1"/>
        <v>#DIV/0!</v>
      </c>
      <c r="K5" s="131"/>
      <c r="L5" s="27" t="e">
        <f t="shared" si="2"/>
        <v>#DIV/0!</v>
      </c>
      <c r="M5" s="132" t="e">
        <f t="shared" si="3"/>
        <v>#DIV/0!</v>
      </c>
      <c r="N5" s="133"/>
      <c r="O5" s="32" t="e">
        <f t="shared" si="4"/>
        <v>#REF!</v>
      </c>
      <c r="P5" s="134" t="e">
        <f>(#REF!*#REF!)/1000</f>
        <v>#REF!</v>
      </c>
      <c r="Q5" s="135" t="e">
        <f t="shared" si="5"/>
        <v>#REF!</v>
      </c>
      <c r="R5" s="63" t="e">
        <f t="shared" si="6"/>
        <v>#REF!</v>
      </c>
      <c r="S5" s="60" t="e">
        <f t="shared" si="7"/>
        <v>#DIV/0!</v>
      </c>
      <c r="T5" s="35" t="e">
        <f t="shared" si="8"/>
        <v>#DIV/0!</v>
      </c>
      <c r="U5" s="136" t="e">
        <f t="shared" si="9"/>
        <v>#DIV/0!</v>
      </c>
      <c r="V5" s="137">
        <f t="shared" si="10"/>
        <v>0</v>
      </c>
      <c r="W5" s="63">
        <f t="shared" si="11"/>
        <v>0</v>
      </c>
      <c r="X5" s="64" t="e">
        <f t="shared" si="12"/>
        <v>#DIV/0!</v>
      </c>
      <c r="Y5" s="38"/>
      <c r="Z5" s="39" t="e">
        <f t="shared" si="23"/>
        <v>#DIV/0!</v>
      </c>
      <c r="AA5" s="153"/>
      <c r="AB5" s="138">
        <f>IF(AA5=0,0,
IF('[1]Calcul_Densité+Dose'!B5="2x2",((10000/(AA5*BB5))/4)*Z5,
((10000/(AA5*BB5))/AZ5)*Z5))</f>
        <v>0</v>
      </c>
      <c r="AC5" s="139"/>
      <c r="AD5" s="140">
        <f>IF(AC5=0,0,
IF('[1]Calcul_Densité+Dose'!B5="2x2",((10000/(AC5*BB5))/2)*Z5,
((10000/(AC5*BB5))/AZ5)*Z5))</f>
        <v>0</v>
      </c>
      <c r="AE5" s="141"/>
      <c r="AF5" s="142">
        <f>IF(AE5=0,0,
IF('[1]Calcul_Densité+Dose'!B5="2x2",((10000/(AE5*BB5))/4)*Z5,
((10000/(AE5*BB5))/AZ5)*Z5))</f>
        <v>0</v>
      </c>
      <c r="AG5" s="143">
        <f t="shared" si="24"/>
        <v>0</v>
      </c>
      <c r="AH5" s="144"/>
      <c r="AI5" s="154"/>
      <c r="AJ5" s="155"/>
      <c r="AK5" s="138">
        <f t="shared" si="25"/>
        <v>0</v>
      </c>
      <c r="AL5" s="156"/>
      <c r="AM5" s="140">
        <f t="shared" si="26"/>
        <v>0</v>
      </c>
      <c r="AN5" s="143">
        <f t="shared" si="27"/>
        <v>0</v>
      </c>
      <c r="AO5" s="144"/>
      <c r="AP5" s="145"/>
      <c r="AQ5" s="146">
        <f t="shared" si="28"/>
        <v>0</v>
      </c>
      <c r="AR5" s="16"/>
      <c r="AS5" s="5"/>
      <c r="AT5" s="6">
        <f t="shared" si="13"/>
        <v>0</v>
      </c>
      <c r="AU5" s="7" t="e">
        <f t="shared" si="14"/>
        <v>#DIV/0!</v>
      </c>
      <c r="AV5" s="55" t="e">
        <f t="shared" si="15"/>
        <v>#DIV/0!</v>
      </c>
      <c r="AW5" s="43"/>
      <c r="AX5" s="8"/>
      <c r="AY5" s="44"/>
      <c r="AZ5" s="9"/>
      <c r="BA5" s="10">
        <f t="shared" si="16"/>
        <v>0</v>
      </c>
      <c r="BB5" s="54" t="e">
        <f t="shared" si="17"/>
        <v>#DIV/0!</v>
      </c>
      <c r="BC5" s="17" t="e">
        <f t="shared" si="18"/>
        <v>#DIV/0!</v>
      </c>
      <c r="BD5" s="45"/>
      <c r="BE5" s="10"/>
      <c r="BF5" s="46">
        <f t="shared" si="19"/>
        <v>1</v>
      </c>
      <c r="BG5" s="11"/>
      <c r="BH5" s="12"/>
      <c r="BI5" s="13">
        <f t="shared" si="20"/>
        <v>0</v>
      </c>
      <c r="BJ5" s="68" t="e">
        <f t="shared" si="21"/>
        <v>#DIV/0!</v>
      </c>
      <c r="BK5" s="14"/>
      <c r="BL5" s="12"/>
      <c r="BM5" s="15">
        <f t="shared" si="22"/>
        <v>0</v>
      </c>
    </row>
    <row r="6" spans="1:66" ht="35.1" customHeight="1" x14ac:dyDescent="0.25">
      <c r="A6" s="148"/>
      <c r="B6" s="149"/>
      <c r="C6" s="150"/>
      <c r="D6" s="151"/>
      <c r="E6" s="150"/>
      <c r="F6" s="150"/>
      <c r="G6" s="152"/>
      <c r="H6" s="53"/>
      <c r="I6" s="27" t="e">
        <f t="shared" si="0"/>
        <v>#DIV/0!</v>
      </c>
      <c r="J6" s="130" t="e">
        <f t="shared" si="1"/>
        <v>#DIV/0!</v>
      </c>
      <c r="K6" s="131"/>
      <c r="L6" s="27" t="e">
        <f t="shared" si="2"/>
        <v>#DIV/0!</v>
      </c>
      <c r="M6" s="132" t="e">
        <f t="shared" si="3"/>
        <v>#DIV/0!</v>
      </c>
      <c r="N6" s="133"/>
      <c r="O6" s="32" t="e">
        <f t="shared" si="4"/>
        <v>#REF!</v>
      </c>
      <c r="P6" s="134" t="e">
        <f>(#REF!*#REF!)/1000</f>
        <v>#REF!</v>
      </c>
      <c r="Q6" s="135" t="e">
        <f t="shared" si="5"/>
        <v>#REF!</v>
      </c>
      <c r="R6" s="63" t="e">
        <f t="shared" si="6"/>
        <v>#REF!</v>
      </c>
      <c r="S6" s="60" t="e">
        <f t="shared" si="7"/>
        <v>#DIV/0!</v>
      </c>
      <c r="T6" s="35" t="e">
        <f t="shared" si="8"/>
        <v>#DIV/0!</v>
      </c>
      <c r="U6" s="136" t="e">
        <f t="shared" si="9"/>
        <v>#DIV/0!</v>
      </c>
      <c r="V6" s="137">
        <f t="shared" si="10"/>
        <v>0</v>
      </c>
      <c r="W6" s="63">
        <f t="shared" si="11"/>
        <v>0</v>
      </c>
      <c r="X6" s="64" t="e">
        <f t="shared" si="12"/>
        <v>#DIV/0!</v>
      </c>
      <c r="Y6" s="38"/>
      <c r="Z6" s="39" t="e">
        <f t="shared" si="23"/>
        <v>#DIV/0!</v>
      </c>
      <c r="AA6" s="153"/>
      <c r="AB6" s="138">
        <f>IF(AA6=0,0,
IF('[1]Calcul_Densité+Dose'!B6="2x2",((10000/(AA6*BB6))/4)*Z6,
((10000/(AA6*BB6))/AZ6)*Z6))</f>
        <v>0</v>
      </c>
      <c r="AC6" s="139"/>
      <c r="AD6" s="140">
        <f>IF(AC6=0,0,
IF('[1]Calcul_Densité+Dose'!B6="2x2",((10000/(AC6*BB6))/2)*Z6,
((10000/(AC6*BB6))/AZ6)*Z6))</f>
        <v>0</v>
      </c>
      <c r="AE6" s="141"/>
      <c r="AF6" s="142">
        <f>IF(AE6=0,0,
IF('[1]Calcul_Densité+Dose'!B6="2x2",((10000/(AE6*BB6))/4)*Z6,
((10000/(AE6*BB6))/AZ6)*Z6))</f>
        <v>0</v>
      </c>
      <c r="AG6" s="143">
        <f t="shared" si="24"/>
        <v>0</v>
      </c>
      <c r="AH6" s="144"/>
      <c r="AI6" s="154"/>
      <c r="AJ6" s="155"/>
      <c r="AK6" s="138">
        <f t="shared" si="25"/>
        <v>0</v>
      </c>
      <c r="AL6" s="156"/>
      <c r="AM6" s="140">
        <f t="shared" si="26"/>
        <v>0</v>
      </c>
      <c r="AN6" s="143">
        <f t="shared" si="27"/>
        <v>0</v>
      </c>
      <c r="AO6" s="144"/>
      <c r="AP6" s="145"/>
      <c r="AQ6" s="146">
        <f t="shared" si="28"/>
        <v>0</v>
      </c>
      <c r="AR6" s="16"/>
      <c r="AS6" s="5"/>
      <c r="AT6" s="6">
        <f t="shared" si="13"/>
        <v>0</v>
      </c>
      <c r="AU6" s="7" t="e">
        <f t="shared" si="14"/>
        <v>#DIV/0!</v>
      </c>
      <c r="AV6" s="55" t="e">
        <f t="shared" si="15"/>
        <v>#DIV/0!</v>
      </c>
      <c r="AW6" s="43"/>
      <c r="AX6" s="8"/>
      <c r="AY6" s="44"/>
      <c r="AZ6" s="9"/>
      <c r="BA6" s="10">
        <f t="shared" si="16"/>
        <v>0</v>
      </c>
      <c r="BB6" s="54" t="e">
        <f t="shared" si="17"/>
        <v>#DIV/0!</v>
      </c>
      <c r="BC6" s="17" t="e">
        <f t="shared" si="18"/>
        <v>#DIV/0!</v>
      </c>
      <c r="BD6" s="45"/>
      <c r="BE6" s="10"/>
      <c r="BF6" s="46">
        <f t="shared" si="19"/>
        <v>1</v>
      </c>
      <c r="BG6" s="11"/>
      <c r="BH6" s="12"/>
      <c r="BI6" s="13">
        <f t="shared" si="20"/>
        <v>0</v>
      </c>
      <c r="BJ6" s="68" t="e">
        <f t="shared" si="21"/>
        <v>#DIV/0!</v>
      </c>
      <c r="BK6" s="14"/>
      <c r="BL6" s="12"/>
      <c r="BM6" s="15">
        <f t="shared" si="22"/>
        <v>0</v>
      </c>
    </row>
    <row r="7" spans="1:66" ht="35.1" customHeight="1" x14ac:dyDescent="0.25">
      <c r="A7" s="148"/>
      <c r="B7" s="149"/>
      <c r="C7" s="150"/>
      <c r="D7" s="151"/>
      <c r="E7" s="150"/>
      <c r="F7" s="150"/>
      <c r="G7" s="152"/>
      <c r="H7" s="53"/>
      <c r="I7" s="27" t="e">
        <f t="shared" si="0"/>
        <v>#DIV/0!</v>
      </c>
      <c r="J7" s="130" t="e">
        <f t="shared" si="1"/>
        <v>#DIV/0!</v>
      </c>
      <c r="K7" s="131"/>
      <c r="L7" s="27" t="e">
        <f t="shared" si="2"/>
        <v>#DIV/0!</v>
      </c>
      <c r="M7" s="132" t="e">
        <f t="shared" si="3"/>
        <v>#DIV/0!</v>
      </c>
      <c r="N7" s="133"/>
      <c r="O7" s="32" t="e">
        <f t="shared" si="4"/>
        <v>#REF!</v>
      </c>
      <c r="P7" s="134" t="e">
        <f>(#REF!*#REF!)/1000</f>
        <v>#REF!</v>
      </c>
      <c r="Q7" s="135" t="e">
        <f t="shared" si="5"/>
        <v>#REF!</v>
      </c>
      <c r="R7" s="63" t="e">
        <f t="shared" si="6"/>
        <v>#REF!</v>
      </c>
      <c r="S7" s="60" t="e">
        <f t="shared" si="7"/>
        <v>#DIV/0!</v>
      </c>
      <c r="T7" s="35" t="e">
        <f t="shared" si="8"/>
        <v>#DIV/0!</v>
      </c>
      <c r="U7" s="136" t="e">
        <f t="shared" si="9"/>
        <v>#DIV/0!</v>
      </c>
      <c r="V7" s="137">
        <f t="shared" si="10"/>
        <v>0</v>
      </c>
      <c r="W7" s="63">
        <f t="shared" si="11"/>
        <v>0</v>
      </c>
      <c r="X7" s="64" t="e">
        <f t="shared" si="12"/>
        <v>#DIV/0!</v>
      </c>
      <c r="Y7" s="38"/>
      <c r="Z7" s="39" t="e">
        <f t="shared" si="23"/>
        <v>#DIV/0!</v>
      </c>
      <c r="AA7" s="153"/>
      <c r="AB7" s="138">
        <f>IF(AA7=0,0,
IF('[1]Calcul_Densité+Dose'!B7="2x2",((10000/(AA7*BB7))/4)*Z7,
((10000/(AA7*BB7))/AZ7)*Z7))</f>
        <v>0</v>
      </c>
      <c r="AC7" s="139"/>
      <c r="AD7" s="140">
        <f>IF(AC7=0,0,
IF('[1]Calcul_Densité+Dose'!B7="2x2",((10000/(AC7*BB7))/2)*Z7,
((10000/(AC7*BB7))/AZ7)*Z7))</f>
        <v>0</v>
      </c>
      <c r="AE7" s="141"/>
      <c r="AF7" s="142">
        <f>IF(AE7=0,0,
IF('[1]Calcul_Densité+Dose'!B7="2x2",((10000/(AE7*BB7))/4)*Z7,
((10000/(AE7*BB7))/AZ7)*Z7))</f>
        <v>0</v>
      </c>
      <c r="AG7" s="143">
        <f t="shared" si="24"/>
        <v>0</v>
      </c>
      <c r="AH7" s="144"/>
      <c r="AI7" s="154"/>
      <c r="AJ7" s="155"/>
      <c r="AK7" s="138">
        <f t="shared" si="25"/>
        <v>0</v>
      </c>
      <c r="AL7" s="156"/>
      <c r="AM7" s="140">
        <f t="shared" si="26"/>
        <v>0</v>
      </c>
      <c r="AN7" s="143">
        <f t="shared" si="27"/>
        <v>0</v>
      </c>
      <c r="AO7" s="144"/>
      <c r="AP7" s="145"/>
      <c r="AQ7" s="146">
        <f t="shared" si="28"/>
        <v>0</v>
      </c>
      <c r="AR7" s="16"/>
      <c r="AS7" s="5"/>
      <c r="AT7" s="6">
        <f t="shared" si="13"/>
        <v>0</v>
      </c>
      <c r="AU7" s="7" t="e">
        <f t="shared" si="14"/>
        <v>#DIV/0!</v>
      </c>
      <c r="AV7" s="55" t="e">
        <f t="shared" si="15"/>
        <v>#DIV/0!</v>
      </c>
      <c r="AW7" s="43"/>
      <c r="AX7" s="8"/>
      <c r="AY7" s="44"/>
      <c r="AZ7" s="9"/>
      <c r="BA7" s="10">
        <f t="shared" si="16"/>
        <v>0</v>
      </c>
      <c r="BB7" s="54" t="e">
        <f t="shared" si="17"/>
        <v>#DIV/0!</v>
      </c>
      <c r="BC7" s="17" t="e">
        <f t="shared" si="18"/>
        <v>#DIV/0!</v>
      </c>
      <c r="BD7" s="45"/>
      <c r="BE7" s="10"/>
      <c r="BF7" s="46">
        <f t="shared" si="19"/>
        <v>1</v>
      </c>
      <c r="BG7" s="11"/>
      <c r="BH7" s="12"/>
      <c r="BI7" s="13">
        <f t="shared" si="20"/>
        <v>0</v>
      </c>
      <c r="BJ7" s="68" t="e">
        <f t="shared" si="21"/>
        <v>#DIV/0!</v>
      </c>
      <c r="BK7" s="14"/>
      <c r="BL7" s="12"/>
      <c r="BM7" s="15">
        <f t="shared" si="22"/>
        <v>0</v>
      </c>
    </row>
    <row r="8" spans="1:66" ht="35.1" customHeight="1" x14ac:dyDescent="0.25">
      <c r="A8" s="148"/>
      <c r="B8" s="149"/>
      <c r="C8" s="150"/>
      <c r="D8" s="151"/>
      <c r="E8" s="150"/>
      <c r="F8" s="150"/>
      <c r="G8" s="152"/>
      <c r="H8" s="53"/>
      <c r="I8" s="27" t="e">
        <f t="shared" si="0"/>
        <v>#DIV/0!</v>
      </c>
      <c r="J8" s="130" t="e">
        <f t="shared" si="1"/>
        <v>#DIV/0!</v>
      </c>
      <c r="K8" s="131"/>
      <c r="L8" s="27" t="e">
        <f t="shared" si="2"/>
        <v>#DIV/0!</v>
      </c>
      <c r="M8" s="132" t="e">
        <f t="shared" si="3"/>
        <v>#DIV/0!</v>
      </c>
      <c r="N8" s="133"/>
      <c r="O8" s="32" t="e">
        <f t="shared" si="4"/>
        <v>#REF!</v>
      </c>
      <c r="P8" s="134" t="e">
        <f>(#REF!*#REF!)/1000</f>
        <v>#REF!</v>
      </c>
      <c r="Q8" s="135" t="e">
        <f t="shared" si="5"/>
        <v>#REF!</v>
      </c>
      <c r="R8" s="63" t="e">
        <f t="shared" si="6"/>
        <v>#REF!</v>
      </c>
      <c r="S8" s="60" t="e">
        <f t="shared" si="7"/>
        <v>#DIV/0!</v>
      </c>
      <c r="T8" s="35" t="e">
        <f t="shared" si="8"/>
        <v>#DIV/0!</v>
      </c>
      <c r="U8" s="136" t="e">
        <f t="shared" si="9"/>
        <v>#DIV/0!</v>
      </c>
      <c r="V8" s="137">
        <f t="shared" si="10"/>
        <v>0</v>
      </c>
      <c r="W8" s="63">
        <f t="shared" si="11"/>
        <v>0</v>
      </c>
      <c r="X8" s="64" t="e">
        <f t="shared" si="12"/>
        <v>#DIV/0!</v>
      </c>
      <c r="Y8" s="38"/>
      <c r="Z8" s="39" t="e">
        <f t="shared" si="23"/>
        <v>#DIV/0!</v>
      </c>
      <c r="AA8" s="153"/>
      <c r="AB8" s="138">
        <f>IF(AA8=0,0,
IF('[1]Calcul_Densité+Dose'!B8="2x2",((10000/(AA8*BB8))/4)*Z8,
((10000/(AA8*BB8))/AZ8)*Z8))</f>
        <v>0</v>
      </c>
      <c r="AC8" s="139"/>
      <c r="AD8" s="140">
        <f>IF(AC8=0,0,
IF('[1]Calcul_Densité+Dose'!B8="2x2",((10000/(AC8*BB8))/2)*Z8,
((10000/(AC8*BB8))/AZ8)*Z8))</f>
        <v>0</v>
      </c>
      <c r="AE8" s="141"/>
      <c r="AF8" s="142">
        <f>IF(AE8=0,0,
IF('[1]Calcul_Densité+Dose'!B8="2x2",((10000/(AE8*BB8))/4)*Z8,
((10000/(AE8*BB8))/AZ8)*Z8))</f>
        <v>0</v>
      </c>
      <c r="AG8" s="143">
        <f t="shared" si="24"/>
        <v>0</v>
      </c>
      <c r="AH8" s="144"/>
      <c r="AI8" s="154"/>
      <c r="AJ8" s="155"/>
      <c r="AK8" s="138">
        <f t="shared" si="25"/>
        <v>0</v>
      </c>
      <c r="AL8" s="156"/>
      <c r="AM8" s="140">
        <f t="shared" si="26"/>
        <v>0</v>
      </c>
      <c r="AN8" s="143">
        <f t="shared" si="27"/>
        <v>0</v>
      </c>
      <c r="AO8" s="144"/>
      <c r="AP8" s="145"/>
      <c r="AQ8" s="146">
        <f t="shared" si="28"/>
        <v>0</v>
      </c>
      <c r="AR8" s="16"/>
      <c r="AS8" s="5"/>
      <c r="AT8" s="6">
        <f t="shared" si="13"/>
        <v>0</v>
      </c>
      <c r="AU8" s="7" t="e">
        <f t="shared" si="14"/>
        <v>#DIV/0!</v>
      </c>
      <c r="AV8" s="55" t="e">
        <f t="shared" si="15"/>
        <v>#DIV/0!</v>
      </c>
      <c r="AW8" s="43"/>
      <c r="AX8" s="8"/>
      <c r="AY8" s="44"/>
      <c r="AZ8" s="9"/>
      <c r="BA8" s="10">
        <f t="shared" si="16"/>
        <v>0</v>
      </c>
      <c r="BB8" s="54" t="e">
        <f t="shared" si="17"/>
        <v>#DIV/0!</v>
      </c>
      <c r="BC8" s="17" t="e">
        <f t="shared" si="18"/>
        <v>#DIV/0!</v>
      </c>
      <c r="BD8" s="45"/>
      <c r="BE8" s="10"/>
      <c r="BF8" s="46">
        <f t="shared" si="19"/>
        <v>1</v>
      </c>
      <c r="BG8" s="11"/>
      <c r="BH8" s="12"/>
      <c r="BI8" s="13">
        <f t="shared" si="20"/>
        <v>0</v>
      </c>
      <c r="BJ8" s="68" t="e">
        <f t="shared" si="21"/>
        <v>#DIV/0!</v>
      </c>
      <c r="BK8" s="14"/>
      <c r="BL8" s="12"/>
      <c r="BM8" s="15">
        <f t="shared" si="22"/>
        <v>0</v>
      </c>
    </row>
    <row r="9" spans="1:66" ht="35.1" customHeight="1" x14ac:dyDescent="0.25">
      <c r="A9" s="148"/>
      <c r="B9" s="149"/>
      <c r="C9" s="150"/>
      <c r="D9" s="151"/>
      <c r="E9" s="150"/>
      <c r="F9" s="150"/>
      <c r="G9" s="152"/>
      <c r="H9" s="53"/>
      <c r="I9" s="27" t="e">
        <f t="shared" si="0"/>
        <v>#DIV/0!</v>
      </c>
      <c r="J9" s="130" t="e">
        <f t="shared" si="1"/>
        <v>#DIV/0!</v>
      </c>
      <c r="K9" s="131"/>
      <c r="L9" s="27" t="e">
        <f t="shared" si="2"/>
        <v>#DIV/0!</v>
      </c>
      <c r="M9" s="132" t="e">
        <f t="shared" si="3"/>
        <v>#DIV/0!</v>
      </c>
      <c r="N9" s="133"/>
      <c r="O9" s="32" t="e">
        <f t="shared" si="4"/>
        <v>#REF!</v>
      </c>
      <c r="P9" s="134" t="e">
        <f>(#REF!*#REF!)/1000</f>
        <v>#REF!</v>
      </c>
      <c r="Q9" s="135" t="e">
        <f t="shared" si="5"/>
        <v>#REF!</v>
      </c>
      <c r="R9" s="63" t="e">
        <f t="shared" si="6"/>
        <v>#REF!</v>
      </c>
      <c r="S9" s="60" t="e">
        <f t="shared" si="7"/>
        <v>#DIV/0!</v>
      </c>
      <c r="T9" s="35" t="e">
        <f t="shared" si="8"/>
        <v>#DIV/0!</v>
      </c>
      <c r="U9" s="136" t="e">
        <f t="shared" si="9"/>
        <v>#DIV/0!</v>
      </c>
      <c r="V9" s="137">
        <f t="shared" si="10"/>
        <v>0</v>
      </c>
      <c r="W9" s="63">
        <f t="shared" si="11"/>
        <v>0</v>
      </c>
      <c r="X9" s="64" t="e">
        <f t="shared" si="12"/>
        <v>#DIV/0!</v>
      </c>
      <c r="Y9" s="38"/>
      <c r="Z9" s="39" t="e">
        <f t="shared" si="23"/>
        <v>#DIV/0!</v>
      </c>
      <c r="AA9" s="153"/>
      <c r="AB9" s="138">
        <f>IF(AA9=0,0,
IF('[1]Calcul_Densité+Dose'!B9="2x2",((10000/(AA9*BB9))/4)*Z9,
((10000/(AA9*BB9))/AZ9)*Z9))</f>
        <v>0</v>
      </c>
      <c r="AC9" s="139"/>
      <c r="AD9" s="140">
        <f>IF(AC9=0,0,
IF('[1]Calcul_Densité+Dose'!B9="2x2",((10000/(AC9*BB9))/2)*Z9,
((10000/(AC9*BB9))/AZ9)*Z9))</f>
        <v>0</v>
      </c>
      <c r="AE9" s="141"/>
      <c r="AF9" s="142">
        <f>IF(AE9=0,0,
IF('[1]Calcul_Densité+Dose'!B9="2x2",((10000/(AE9*BB9))/4)*Z9,
((10000/(AE9*BB9))/AZ9)*Z9))</f>
        <v>0</v>
      </c>
      <c r="AG9" s="143">
        <f t="shared" si="24"/>
        <v>0</v>
      </c>
      <c r="AH9" s="144"/>
      <c r="AI9" s="154"/>
      <c r="AJ9" s="155"/>
      <c r="AK9" s="138">
        <f t="shared" si="25"/>
        <v>0</v>
      </c>
      <c r="AL9" s="156"/>
      <c r="AM9" s="140">
        <f t="shared" si="26"/>
        <v>0</v>
      </c>
      <c r="AN9" s="143">
        <f t="shared" si="27"/>
        <v>0</v>
      </c>
      <c r="AO9" s="144"/>
      <c r="AP9" s="145"/>
      <c r="AQ9" s="146">
        <f t="shared" si="28"/>
        <v>0</v>
      </c>
      <c r="AR9" s="16"/>
      <c r="AS9" s="5"/>
      <c r="AT9" s="6">
        <f t="shared" si="13"/>
        <v>0</v>
      </c>
      <c r="AU9" s="7" t="e">
        <f t="shared" si="14"/>
        <v>#DIV/0!</v>
      </c>
      <c r="AV9" s="55" t="e">
        <f t="shared" si="15"/>
        <v>#DIV/0!</v>
      </c>
      <c r="AW9" s="43"/>
      <c r="AX9" s="8"/>
      <c r="AY9" s="44"/>
      <c r="AZ9" s="9"/>
      <c r="BA9" s="10">
        <f t="shared" si="16"/>
        <v>0</v>
      </c>
      <c r="BB9" s="54" t="e">
        <f t="shared" si="17"/>
        <v>#DIV/0!</v>
      </c>
      <c r="BC9" s="17" t="e">
        <f t="shared" si="18"/>
        <v>#DIV/0!</v>
      </c>
      <c r="BD9" s="45"/>
      <c r="BE9" s="10"/>
      <c r="BF9" s="46">
        <f t="shared" si="19"/>
        <v>1</v>
      </c>
      <c r="BG9" s="11"/>
      <c r="BH9" s="12"/>
      <c r="BI9" s="13">
        <f t="shared" si="20"/>
        <v>0</v>
      </c>
      <c r="BJ9" s="68" t="e">
        <f t="shared" si="21"/>
        <v>#DIV/0!</v>
      </c>
      <c r="BK9" s="14"/>
      <c r="BL9" s="12"/>
      <c r="BM9" s="15">
        <f t="shared" si="22"/>
        <v>0</v>
      </c>
    </row>
    <row r="10" spans="1:66" ht="35.1" customHeight="1" x14ac:dyDescent="0.25">
      <c r="A10" s="148"/>
      <c r="B10" s="149"/>
      <c r="C10" s="150"/>
      <c r="D10" s="151"/>
      <c r="E10" s="150"/>
      <c r="F10" s="150"/>
      <c r="G10" s="152"/>
      <c r="H10" s="53"/>
      <c r="I10" s="27" t="e">
        <f t="shared" si="0"/>
        <v>#DIV/0!</v>
      </c>
      <c r="J10" s="130" t="e">
        <f t="shared" si="1"/>
        <v>#DIV/0!</v>
      </c>
      <c r="K10" s="131"/>
      <c r="L10" s="27" t="e">
        <f t="shared" si="2"/>
        <v>#DIV/0!</v>
      </c>
      <c r="M10" s="132" t="e">
        <f t="shared" si="3"/>
        <v>#DIV/0!</v>
      </c>
      <c r="N10" s="133"/>
      <c r="O10" s="32" t="e">
        <f t="shared" si="4"/>
        <v>#REF!</v>
      </c>
      <c r="P10" s="134" t="e">
        <f>(#REF!*#REF!)/1000</f>
        <v>#REF!</v>
      </c>
      <c r="Q10" s="135" t="e">
        <f t="shared" si="5"/>
        <v>#REF!</v>
      </c>
      <c r="R10" s="63" t="e">
        <f t="shared" si="6"/>
        <v>#REF!</v>
      </c>
      <c r="S10" s="60" t="e">
        <f t="shared" si="7"/>
        <v>#DIV/0!</v>
      </c>
      <c r="T10" s="35" t="e">
        <f t="shared" si="8"/>
        <v>#DIV/0!</v>
      </c>
      <c r="U10" s="136" t="e">
        <f t="shared" si="9"/>
        <v>#DIV/0!</v>
      </c>
      <c r="V10" s="137">
        <f t="shared" si="10"/>
        <v>0</v>
      </c>
      <c r="W10" s="63">
        <f t="shared" si="11"/>
        <v>0</v>
      </c>
      <c r="X10" s="64" t="e">
        <f t="shared" si="12"/>
        <v>#DIV/0!</v>
      </c>
      <c r="Y10" s="38"/>
      <c r="Z10" s="39" t="e">
        <f t="shared" si="23"/>
        <v>#DIV/0!</v>
      </c>
      <c r="AA10" s="153"/>
      <c r="AB10" s="138">
        <f>IF(AA10=0,0,
IF('[1]Calcul_Densité+Dose'!B10="2x2",((10000/(AA10*BB10))/4)*Z10,
((10000/(AA10*BB10))/AZ10)*Z10))</f>
        <v>0</v>
      </c>
      <c r="AC10" s="139"/>
      <c r="AD10" s="140">
        <f>IF(AC10=0,0,
IF('[1]Calcul_Densité+Dose'!B10="2x2",((10000/(AC10*BB10))/2)*Z10,
((10000/(AC10*BB10))/AZ10)*Z10))</f>
        <v>0</v>
      </c>
      <c r="AE10" s="141"/>
      <c r="AF10" s="142">
        <f>IF(AE10=0,0,
IF('[1]Calcul_Densité+Dose'!B10="2x2",((10000/(AE10*BB10))/4)*Z10,
((10000/(AE10*BB10))/AZ10)*Z10))</f>
        <v>0</v>
      </c>
      <c r="AG10" s="143">
        <f t="shared" si="24"/>
        <v>0</v>
      </c>
      <c r="AH10" s="144"/>
      <c r="AI10" s="154"/>
      <c r="AJ10" s="155"/>
      <c r="AK10" s="138">
        <f t="shared" si="25"/>
        <v>0</v>
      </c>
      <c r="AL10" s="156"/>
      <c r="AM10" s="140">
        <f t="shared" si="26"/>
        <v>0</v>
      </c>
      <c r="AN10" s="143">
        <f t="shared" si="27"/>
        <v>0</v>
      </c>
      <c r="AO10" s="144"/>
      <c r="AP10" s="145"/>
      <c r="AQ10" s="146">
        <f t="shared" si="28"/>
        <v>0</v>
      </c>
      <c r="AR10" s="16"/>
      <c r="AS10" s="5"/>
      <c r="AT10" s="6">
        <f t="shared" si="13"/>
        <v>0</v>
      </c>
      <c r="AU10" s="7" t="e">
        <f t="shared" si="14"/>
        <v>#DIV/0!</v>
      </c>
      <c r="AV10" s="55" t="e">
        <f t="shared" si="15"/>
        <v>#DIV/0!</v>
      </c>
      <c r="AW10" s="43"/>
      <c r="AX10" s="8"/>
      <c r="AY10" s="44"/>
      <c r="AZ10" s="9"/>
      <c r="BA10" s="10">
        <f t="shared" si="16"/>
        <v>0</v>
      </c>
      <c r="BB10" s="54" t="e">
        <f t="shared" si="17"/>
        <v>#DIV/0!</v>
      </c>
      <c r="BC10" s="17" t="e">
        <f t="shared" si="18"/>
        <v>#DIV/0!</v>
      </c>
      <c r="BD10" s="45"/>
      <c r="BE10" s="10"/>
      <c r="BF10" s="46">
        <f t="shared" si="19"/>
        <v>1</v>
      </c>
      <c r="BG10" s="11"/>
      <c r="BH10" s="12"/>
      <c r="BI10" s="13">
        <f t="shared" si="20"/>
        <v>0</v>
      </c>
      <c r="BJ10" s="68" t="e">
        <f t="shared" si="21"/>
        <v>#DIV/0!</v>
      </c>
      <c r="BK10" s="14"/>
      <c r="BL10" s="12"/>
      <c r="BM10" s="15">
        <f t="shared" si="22"/>
        <v>0</v>
      </c>
    </row>
    <row r="11" spans="1:66" ht="35.1" customHeight="1" x14ac:dyDescent="0.25">
      <c r="A11" s="148"/>
      <c r="B11" s="149"/>
      <c r="C11" s="150"/>
      <c r="D11" s="151"/>
      <c r="E11" s="150"/>
      <c r="F11" s="150"/>
      <c r="G11" s="152"/>
      <c r="H11" s="53"/>
      <c r="I11" s="27" t="e">
        <f t="shared" si="0"/>
        <v>#DIV/0!</v>
      </c>
      <c r="J11" s="130" t="e">
        <f t="shared" si="1"/>
        <v>#DIV/0!</v>
      </c>
      <c r="K11" s="131"/>
      <c r="L11" s="27" t="e">
        <f t="shared" si="2"/>
        <v>#DIV/0!</v>
      </c>
      <c r="M11" s="132" t="e">
        <f t="shared" si="3"/>
        <v>#DIV/0!</v>
      </c>
      <c r="N11" s="133"/>
      <c r="O11" s="32" t="e">
        <f t="shared" si="4"/>
        <v>#REF!</v>
      </c>
      <c r="P11" s="134" t="e">
        <f>(#REF!*#REF!)/1000</f>
        <v>#REF!</v>
      </c>
      <c r="Q11" s="135" t="e">
        <f t="shared" si="5"/>
        <v>#REF!</v>
      </c>
      <c r="R11" s="63" t="e">
        <f t="shared" si="6"/>
        <v>#REF!</v>
      </c>
      <c r="S11" s="60" t="e">
        <f t="shared" si="7"/>
        <v>#DIV/0!</v>
      </c>
      <c r="T11" s="35" t="e">
        <f t="shared" si="8"/>
        <v>#DIV/0!</v>
      </c>
      <c r="U11" s="136" t="e">
        <f t="shared" si="9"/>
        <v>#DIV/0!</v>
      </c>
      <c r="V11" s="137">
        <f t="shared" si="10"/>
        <v>0</v>
      </c>
      <c r="W11" s="63">
        <f t="shared" si="11"/>
        <v>0</v>
      </c>
      <c r="X11" s="64" t="e">
        <f t="shared" si="12"/>
        <v>#DIV/0!</v>
      </c>
      <c r="Y11" s="38"/>
      <c r="Z11" s="39" t="e">
        <f t="shared" si="23"/>
        <v>#DIV/0!</v>
      </c>
      <c r="AA11" s="153"/>
      <c r="AB11" s="138">
        <f>IF(AA11=0,0,
IF('[1]Calcul_Densité+Dose'!B11="2x2",((10000/(AA11*BB11))/4)*Z11,
((10000/(AA11*BB11))/AZ11)*Z11))</f>
        <v>0</v>
      </c>
      <c r="AC11" s="139"/>
      <c r="AD11" s="140">
        <f>IF(AC11=0,0,
IF('[1]Calcul_Densité+Dose'!B11="2x2",((10000/(AC11*BB11))/2)*Z11,
((10000/(AC11*BB11))/AZ11)*Z11))</f>
        <v>0</v>
      </c>
      <c r="AE11" s="141"/>
      <c r="AF11" s="142">
        <f>IF(AE11=0,0,
IF('[1]Calcul_Densité+Dose'!B11="2x2",((10000/(AE11*BB11))/4)*Z11,
((10000/(AE11*BB11))/AZ11)*Z11))</f>
        <v>0</v>
      </c>
      <c r="AG11" s="143">
        <f t="shared" si="24"/>
        <v>0</v>
      </c>
      <c r="AH11" s="144"/>
      <c r="AI11" s="154"/>
      <c r="AJ11" s="155"/>
      <c r="AK11" s="138">
        <f t="shared" si="25"/>
        <v>0</v>
      </c>
      <c r="AL11" s="156"/>
      <c r="AM11" s="140">
        <f t="shared" si="26"/>
        <v>0</v>
      </c>
      <c r="AN11" s="143">
        <f t="shared" si="27"/>
        <v>0</v>
      </c>
      <c r="AO11" s="144"/>
      <c r="AP11" s="145"/>
      <c r="AQ11" s="146">
        <f t="shared" si="28"/>
        <v>0</v>
      </c>
      <c r="AR11" s="16"/>
      <c r="AS11" s="5"/>
      <c r="AT11" s="6">
        <f t="shared" si="13"/>
        <v>0</v>
      </c>
      <c r="AU11" s="7" t="e">
        <f t="shared" si="14"/>
        <v>#DIV/0!</v>
      </c>
      <c r="AV11" s="55" t="e">
        <f t="shared" si="15"/>
        <v>#DIV/0!</v>
      </c>
      <c r="AW11" s="43"/>
      <c r="AX11" s="8"/>
      <c r="AY11" s="44"/>
      <c r="AZ11" s="9"/>
      <c r="BA11" s="10">
        <f t="shared" si="16"/>
        <v>0</v>
      </c>
      <c r="BB11" s="54" t="e">
        <f t="shared" si="17"/>
        <v>#DIV/0!</v>
      </c>
      <c r="BC11" s="17" t="e">
        <f t="shared" si="18"/>
        <v>#DIV/0!</v>
      </c>
      <c r="BD11" s="45"/>
      <c r="BE11" s="10"/>
      <c r="BF11" s="46">
        <f t="shared" si="19"/>
        <v>1</v>
      </c>
      <c r="BG11" s="11"/>
      <c r="BH11" s="12"/>
      <c r="BI11" s="13">
        <f t="shared" si="20"/>
        <v>0</v>
      </c>
      <c r="BJ11" s="68" t="e">
        <f t="shared" si="21"/>
        <v>#DIV/0!</v>
      </c>
      <c r="BK11" s="14"/>
      <c r="BL11" s="12"/>
      <c r="BM11" s="15">
        <f t="shared" si="22"/>
        <v>0</v>
      </c>
    </row>
    <row r="12" spans="1:66" ht="35.1" customHeight="1" x14ac:dyDescent="0.25">
      <c r="A12" s="148"/>
      <c r="B12" s="149"/>
      <c r="C12" s="150"/>
      <c r="D12" s="151"/>
      <c r="E12" s="150"/>
      <c r="F12" s="150"/>
      <c r="G12" s="152"/>
      <c r="H12" s="53"/>
      <c r="I12" s="27" t="e">
        <f t="shared" si="0"/>
        <v>#DIV/0!</v>
      </c>
      <c r="J12" s="130" t="e">
        <f t="shared" si="1"/>
        <v>#DIV/0!</v>
      </c>
      <c r="K12" s="131"/>
      <c r="L12" s="27" t="e">
        <f t="shared" si="2"/>
        <v>#DIV/0!</v>
      </c>
      <c r="M12" s="132" t="e">
        <f t="shared" si="3"/>
        <v>#DIV/0!</v>
      </c>
      <c r="N12" s="133"/>
      <c r="O12" s="32" t="e">
        <f t="shared" si="4"/>
        <v>#REF!</v>
      </c>
      <c r="P12" s="134" t="e">
        <f>(#REF!*#REF!)/1000</f>
        <v>#REF!</v>
      </c>
      <c r="Q12" s="135" t="e">
        <f t="shared" si="5"/>
        <v>#REF!</v>
      </c>
      <c r="R12" s="63" t="e">
        <f t="shared" si="6"/>
        <v>#REF!</v>
      </c>
      <c r="S12" s="60" t="e">
        <f t="shared" si="7"/>
        <v>#DIV/0!</v>
      </c>
      <c r="T12" s="35" t="e">
        <f t="shared" si="8"/>
        <v>#DIV/0!</v>
      </c>
      <c r="U12" s="136" t="e">
        <f t="shared" si="9"/>
        <v>#DIV/0!</v>
      </c>
      <c r="V12" s="137">
        <f t="shared" si="10"/>
        <v>0</v>
      </c>
      <c r="W12" s="63">
        <f t="shared" si="11"/>
        <v>0</v>
      </c>
      <c r="X12" s="64" t="e">
        <f t="shared" si="12"/>
        <v>#DIV/0!</v>
      </c>
      <c r="Y12" s="38"/>
      <c r="Z12" s="39" t="e">
        <f t="shared" si="23"/>
        <v>#DIV/0!</v>
      </c>
      <c r="AA12" s="153"/>
      <c r="AB12" s="138">
        <f>IF(AA12=0,0,
IF('[1]Calcul_Densité+Dose'!B12="2x2",((10000/(AA12*BB12))/4)*Z12,
((10000/(AA12*BB12))/AZ12)*Z12))</f>
        <v>0</v>
      </c>
      <c r="AC12" s="139"/>
      <c r="AD12" s="140">
        <f>IF(AC12=0,0,
IF('[1]Calcul_Densité+Dose'!B12="2x2",((10000/(AC12*BB12))/2)*Z12,
((10000/(AC12*BB12))/AZ12)*Z12))</f>
        <v>0</v>
      </c>
      <c r="AE12" s="141"/>
      <c r="AF12" s="142">
        <f>IF(AE12=0,0,
IF('[1]Calcul_Densité+Dose'!B12="2x2",((10000/(AE12*BB12))/4)*Z12,
((10000/(AE12*BB12))/AZ12)*Z12))</f>
        <v>0</v>
      </c>
      <c r="AG12" s="143">
        <f t="shared" si="24"/>
        <v>0</v>
      </c>
      <c r="AH12" s="144"/>
      <c r="AI12" s="154"/>
      <c r="AJ12" s="155"/>
      <c r="AK12" s="138">
        <f t="shared" si="25"/>
        <v>0</v>
      </c>
      <c r="AL12" s="156"/>
      <c r="AM12" s="140">
        <f t="shared" si="26"/>
        <v>0</v>
      </c>
      <c r="AN12" s="143">
        <f t="shared" si="27"/>
        <v>0</v>
      </c>
      <c r="AO12" s="144"/>
      <c r="AP12" s="145"/>
      <c r="AQ12" s="146">
        <f t="shared" si="28"/>
        <v>0</v>
      </c>
      <c r="AR12" s="16"/>
      <c r="AS12" s="5"/>
      <c r="AT12" s="6">
        <f t="shared" si="13"/>
        <v>0</v>
      </c>
      <c r="AU12" s="7" t="e">
        <f t="shared" si="14"/>
        <v>#DIV/0!</v>
      </c>
      <c r="AV12" s="55" t="e">
        <f t="shared" si="15"/>
        <v>#DIV/0!</v>
      </c>
      <c r="AW12" s="43"/>
      <c r="AX12" s="8"/>
      <c r="AY12" s="44"/>
      <c r="AZ12" s="9"/>
      <c r="BA12" s="10">
        <f t="shared" si="16"/>
        <v>0</v>
      </c>
      <c r="BB12" s="54" t="e">
        <f t="shared" si="17"/>
        <v>#DIV/0!</v>
      </c>
      <c r="BC12" s="17" t="e">
        <f t="shared" si="18"/>
        <v>#DIV/0!</v>
      </c>
      <c r="BD12" s="45"/>
      <c r="BE12" s="10"/>
      <c r="BF12" s="46">
        <f t="shared" si="19"/>
        <v>1</v>
      </c>
      <c r="BG12" s="11"/>
      <c r="BH12" s="12"/>
      <c r="BI12" s="13">
        <f t="shared" si="20"/>
        <v>0</v>
      </c>
      <c r="BJ12" s="68" t="e">
        <f t="shared" si="21"/>
        <v>#DIV/0!</v>
      </c>
      <c r="BK12" s="14"/>
      <c r="BL12" s="12"/>
      <c r="BM12" s="15">
        <f t="shared" si="22"/>
        <v>0</v>
      </c>
    </row>
    <row r="13" spans="1:66" ht="35.1" customHeight="1" x14ac:dyDescent="0.25">
      <c r="A13" s="148"/>
      <c r="B13" s="149"/>
      <c r="C13" s="150"/>
      <c r="D13" s="151"/>
      <c r="E13" s="150"/>
      <c r="F13" s="150"/>
      <c r="G13" s="152"/>
      <c r="H13" s="53"/>
      <c r="I13" s="27" t="e">
        <f t="shared" si="0"/>
        <v>#DIV/0!</v>
      </c>
      <c r="J13" s="130" t="e">
        <f t="shared" si="1"/>
        <v>#DIV/0!</v>
      </c>
      <c r="K13" s="131"/>
      <c r="L13" s="27" t="e">
        <f t="shared" si="2"/>
        <v>#DIV/0!</v>
      </c>
      <c r="M13" s="132" t="e">
        <f t="shared" si="3"/>
        <v>#DIV/0!</v>
      </c>
      <c r="N13" s="133"/>
      <c r="O13" s="32" t="e">
        <f t="shared" si="4"/>
        <v>#REF!</v>
      </c>
      <c r="P13" s="134" t="e">
        <f>(#REF!*#REF!)/1000</f>
        <v>#REF!</v>
      </c>
      <c r="Q13" s="135" t="e">
        <f t="shared" si="5"/>
        <v>#REF!</v>
      </c>
      <c r="R13" s="63" t="e">
        <f t="shared" si="6"/>
        <v>#REF!</v>
      </c>
      <c r="S13" s="60" t="e">
        <f t="shared" si="7"/>
        <v>#DIV/0!</v>
      </c>
      <c r="T13" s="35" t="e">
        <f t="shared" si="8"/>
        <v>#DIV/0!</v>
      </c>
      <c r="U13" s="136" t="e">
        <f t="shared" si="9"/>
        <v>#DIV/0!</v>
      </c>
      <c r="V13" s="137">
        <f t="shared" si="10"/>
        <v>0</v>
      </c>
      <c r="W13" s="63">
        <f t="shared" si="11"/>
        <v>0</v>
      </c>
      <c r="X13" s="64" t="e">
        <f t="shared" si="12"/>
        <v>#DIV/0!</v>
      </c>
      <c r="Y13" s="38"/>
      <c r="Z13" s="39" t="e">
        <f t="shared" si="23"/>
        <v>#DIV/0!</v>
      </c>
      <c r="AA13" s="153"/>
      <c r="AB13" s="138">
        <f>IF(AA13=0,0,
IF('[1]Calcul_Densité+Dose'!B13="2x2",((10000/(AA13*BB13))/4)*Z13,
((10000/(AA13*BB13))/AZ13)*Z13))</f>
        <v>0</v>
      </c>
      <c r="AC13" s="139"/>
      <c r="AD13" s="140">
        <f>IF(AC13=0,0,
IF('[1]Calcul_Densité+Dose'!B13="2x2",((10000/(AC13*BB13))/2)*Z13,
((10000/(AC13*BB13))/AZ13)*Z13))</f>
        <v>0</v>
      </c>
      <c r="AE13" s="141"/>
      <c r="AF13" s="142">
        <f>IF(AE13=0,0,
IF('[1]Calcul_Densité+Dose'!B13="2x2",((10000/(AE13*BB13))/4)*Z13,
((10000/(AE13*BB13))/AZ13)*Z13))</f>
        <v>0</v>
      </c>
      <c r="AG13" s="143">
        <f t="shared" si="24"/>
        <v>0</v>
      </c>
      <c r="AH13" s="144"/>
      <c r="AI13" s="154"/>
      <c r="AJ13" s="155"/>
      <c r="AK13" s="138">
        <f t="shared" si="25"/>
        <v>0</v>
      </c>
      <c r="AL13" s="156"/>
      <c r="AM13" s="140">
        <f t="shared" si="26"/>
        <v>0</v>
      </c>
      <c r="AN13" s="143">
        <f t="shared" si="27"/>
        <v>0</v>
      </c>
      <c r="AO13" s="144"/>
      <c r="AP13" s="145"/>
      <c r="AQ13" s="146">
        <f t="shared" si="28"/>
        <v>0</v>
      </c>
      <c r="AR13" s="16"/>
      <c r="AS13" s="5"/>
      <c r="AT13" s="6">
        <f t="shared" si="13"/>
        <v>0</v>
      </c>
      <c r="AU13" s="7" t="e">
        <f t="shared" si="14"/>
        <v>#DIV/0!</v>
      </c>
      <c r="AV13" s="55" t="e">
        <f t="shared" si="15"/>
        <v>#DIV/0!</v>
      </c>
      <c r="AW13" s="43"/>
      <c r="AX13" s="8"/>
      <c r="AY13" s="44"/>
      <c r="AZ13" s="9"/>
      <c r="BA13" s="10">
        <f t="shared" si="16"/>
        <v>0</v>
      </c>
      <c r="BB13" s="54" t="e">
        <f t="shared" si="17"/>
        <v>#DIV/0!</v>
      </c>
      <c r="BC13" s="17" t="e">
        <f t="shared" si="18"/>
        <v>#DIV/0!</v>
      </c>
      <c r="BD13" s="45"/>
      <c r="BE13" s="10"/>
      <c r="BF13" s="46">
        <f t="shared" si="19"/>
        <v>1</v>
      </c>
      <c r="BG13" s="11"/>
      <c r="BH13" s="12"/>
      <c r="BI13" s="13">
        <f t="shared" si="20"/>
        <v>0</v>
      </c>
      <c r="BJ13" s="68" t="e">
        <f t="shared" si="21"/>
        <v>#DIV/0!</v>
      </c>
      <c r="BK13" s="14"/>
      <c r="BL13" s="12"/>
      <c r="BM13" s="15">
        <f t="shared" si="22"/>
        <v>0</v>
      </c>
    </row>
    <row r="14" spans="1:66" ht="35.1" customHeight="1" x14ac:dyDescent="0.25">
      <c r="A14" s="148"/>
      <c r="B14" s="149"/>
      <c r="C14" s="150"/>
      <c r="D14" s="151"/>
      <c r="E14" s="150"/>
      <c r="F14" s="150"/>
      <c r="G14" s="152"/>
      <c r="H14" s="53"/>
      <c r="I14" s="27" t="e">
        <f t="shared" si="0"/>
        <v>#DIV/0!</v>
      </c>
      <c r="J14" s="130" t="e">
        <f t="shared" si="1"/>
        <v>#DIV/0!</v>
      </c>
      <c r="K14" s="131"/>
      <c r="L14" s="27" t="e">
        <f t="shared" si="2"/>
        <v>#DIV/0!</v>
      </c>
      <c r="M14" s="132" t="e">
        <f t="shared" si="3"/>
        <v>#DIV/0!</v>
      </c>
      <c r="N14" s="133"/>
      <c r="O14" s="32" t="e">
        <f t="shared" si="4"/>
        <v>#REF!</v>
      </c>
      <c r="P14" s="134" t="e">
        <f>(#REF!*#REF!)/1000</f>
        <v>#REF!</v>
      </c>
      <c r="Q14" s="135" t="e">
        <f t="shared" si="5"/>
        <v>#REF!</v>
      </c>
      <c r="R14" s="63" t="e">
        <f t="shared" si="6"/>
        <v>#REF!</v>
      </c>
      <c r="S14" s="60" t="e">
        <f t="shared" si="7"/>
        <v>#DIV/0!</v>
      </c>
      <c r="T14" s="35" t="e">
        <f t="shared" si="8"/>
        <v>#DIV/0!</v>
      </c>
      <c r="U14" s="136" t="e">
        <f t="shared" si="9"/>
        <v>#DIV/0!</v>
      </c>
      <c r="V14" s="137">
        <f t="shared" si="10"/>
        <v>0</v>
      </c>
      <c r="W14" s="63">
        <f t="shared" si="11"/>
        <v>0</v>
      </c>
      <c r="X14" s="64" t="e">
        <f t="shared" si="12"/>
        <v>#DIV/0!</v>
      </c>
      <c r="Y14" s="38"/>
      <c r="Z14" s="39" t="e">
        <f t="shared" si="23"/>
        <v>#DIV/0!</v>
      </c>
      <c r="AA14" s="153"/>
      <c r="AB14" s="138">
        <f>IF(AA14=0,0,
IF('[1]Calcul_Densité+Dose'!B14="2x2",((10000/(AA14*BB14))/4)*Z14,
((10000/(AA14*BB14))/AZ14)*Z14))</f>
        <v>0</v>
      </c>
      <c r="AC14" s="139"/>
      <c r="AD14" s="140">
        <f>IF(AC14=0,0,
IF('[1]Calcul_Densité+Dose'!B14="2x2",((10000/(AC14*BB14))/2)*Z14,
((10000/(AC14*BB14))/AZ14)*Z14))</f>
        <v>0</v>
      </c>
      <c r="AE14" s="141"/>
      <c r="AF14" s="142">
        <f>IF(AE14=0,0,
IF('[1]Calcul_Densité+Dose'!B14="2x2",((10000/(AE14*BB14))/4)*Z14,
((10000/(AE14*BB14))/AZ14)*Z14))</f>
        <v>0</v>
      </c>
      <c r="AG14" s="143">
        <f t="shared" si="24"/>
        <v>0</v>
      </c>
      <c r="AH14" s="144"/>
      <c r="AI14" s="154"/>
      <c r="AJ14" s="155"/>
      <c r="AK14" s="138">
        <f t="shared" si="25"/>
        <v>0</v>
      </c>
      <c r="AL14" s="156"/>
      <c r="AM14" s="140">
        <f t="shared" si="26"/>
        <v>0</v>
      </c>
      <c r="AN14" s="143">
        <f t="shared" si="27"/>
        <v>0</v>
      </c>
      <c r="AO14" s="144"/>
      <c r="AP14" s="145"/>
      <c r="AQ14" s="146">
        <f t="shared" si="28"/>
        <v>0</v>
      </c>
      <c r="AR14" s="16"/>
      <c r="AS14" s="5"/>
      <c r="AT14" s="6">
        <f t="shared" si="13"/>
        <v>0</v>
      </c>
      <c r="AU14" s="7" t="e">
        <f t="shared" si="14"/>
        <v>#DIV/0!</v>
      </c>
      <c r="AV14" s="55" t="e">
        <f t="shared" si="15"/>
        <v>#DIV/0!</v>
      </c>
      <c r="AW14" s="43"/>
      <c r="AX14" s="8"/>
      <c r="AY14" s="44"/>
      <c r="AZ14" s="9"/>
      <c r="BA14" s="10">
        <f t="shared" si="16"/>
        <v>0</v>
      </c>
      <c r="BB14" s="54" t="e">
        <f t="shared" si="17"/>
        <v>#DIV/0!</v>
      </c>
      <c r="BC14" s="17" t="e">
        <f t="shared" si="18"/>
        <v>#DIV/0!</v>
      </c>
      <c r="BD14" s="45"/>
      <c r="BE14" s="10"/>
      <c r="BF14" s="46">
        <f t="shared" si="19"/>
        <v>1</v>
      </c>
      <c r="BG14" s="11"/>
      <c r="BH14" s="12"/>
      <c r="BI14" s="13">
        <f t="shared" si="20"/>
        <v>0</v>
      </c>
      <c r="BJ14" s="68" t="e">
        <f t="shared" si="21"/>
        <v>#DIV/0!</v>
      </c>
      <c r="BK14" s="14"/>
      <c r="BL14" s="12"/>
      <c r="BM14" s="15">
        <f t="shared" si="22"/>
        <v>0</v>
      </c>
    </row>
    <row r="15" spans="1:66" ht="35.1" customHeight="1" x14ac:dyDescent="0.25">
      <c r="A15" s="148"/>
      <c r="B15" s="149"/>
      <c r="C15" s="150"/>
      <c r="D15" s="151"/>
      <c r="E15" s="150"/>
      <c r="F15" s="150"/>
      <c r="G15" s="152"/>
      <c r="H15" s="53"/>
      <c r="I15" s="27" t="e">
        <f t="shared" si="0"/>
        <v>#DIV/0!</v>
      </c>
      <c r="J15" s="130" t="e">
        <f t="shared" si="1"/>
        <v>#DIV/0!</v>
      </c>
      <c r="K15" s="131"/>
      <c r="L15" s="27" t="e">
        <f t="shared" si="2"/>
        <v>#DIV/0!</v>
      </c>
      <c r="M15" s="132" t="e">
        <f t="shared" si="3"/>
        <v>#DIV/0!</v>
      </c>
      <c r="N15" s="133"/>
      <c r="O15" s="32" t="e">
        <f t="shared" si="4"/>
        <v>#REF!</v>
      </c>
      <c r="P15" s="134" t="e">
        <f>(#REF!*#REF!)/1000</f>
        <v>#REF!</v>
      </c>
      <c r="Q15" s="135" t="e">
        <f t="shared" si="5"/>
        <v>#REF!</v>
      </c>
      <c r="R15" s="63" t="e">
        <f t="shared" si="6"/>
        <v>#REF!</v>
      </c>
      <c r="S15" s="60" t="e">
        <f t="shared" si="7"/>
        <v>#DIV/0!</v>
      </c>
      <c r="T15" s="35" t="e">
        <f t="shared" si="8"/>
        <v>#DIV/0!</v>
      </c>
      <c r="U15" s="136" t="e">
        <f t="shared" si="9"/>
        <v>#DIV/0!</v>
      </c>
      <c r="V15" s="137">
        <f t="shared" si="10"/>
        <v>0</v>
      </c>
      <c r="W15" s="63">
        <f t="shared" si="11"/>
        <v>0</v>
      </c>
      <c r="X15" s="64" t="e">
        <f t="shared" si="12"/>
        <v>#DIV/0!</v>
      </c>
      <c r="Y15" s="38"/>
      <c r="Z15" s="39" t="e">
        <f t="shared" si="23"/>
        <v>#DIV/0!</v>
      </c>
      <c r="AA15" s="153"/>
      <c r="AB15" s="138">
        <f>IF(AA15=0,0,
IF('[1]Calcul_Densité+Dose'!B15="2x2",((10000/(AA15*BB15))/4)*Z15,
((10000/(AA15*BB15))/AZ15)*Z15))</f>
        <v>0</v>
      </c>
      <c r="AC15" s="139"/>
      <c r="AD15" s="140">
        <f>IF(AC15=0,0,
IF('[1]Calcul_Densité+Dose'!B15="2x2",((10000/(AC15*BB15))/2)*Z15,
((10000/(AC15*BB15))/AZ15)*Z15))</f>
        <v>0</v>
      </c>
      <c r="AE15" s="141"/>
      <c r="AF15" s="142">
        <f>IF(AE15=0,0,
IF('[1]Calcul_Densité+Dose'!B15="2x2",((10000/(AE15*BB15))/4)*Z15,
((10000/(AE15*BB15))/AZ15)*Z15))</f>
        <v>0</v>
      </c>
      <c r="AG15" s="143">
        <f t="shared" si="24"/>
        <v>0</v>
      </c>
      <c r="AH15" s="144"/>
      <c r="AI15" s="154"/>
      <c r="AJ15" s="155"/>
      <c r="AK15" s="138">
        <f t="shared" si="25"/>
        <v>0</v>
      </c>
      <c r="AL15" s="156"/>
      <c r="AM15" s="140">
        <f t="shared" si="26"/>
        <v>0</v>
      </c>
      <c r="AN15" s="143">
        <f t="shared" si="27"/>
        <v>0</v>
      </c>
      <c r="AO15" s="144"/>
      <c r="AP15" s="145"/>
      <c r="AQ15" s="146">
        <f t="shared" si="28"/>
        <v>0</v>
      </c>
      <c r="AR15" s="16"/>
      <c r="AS15" s="5"/>
      <c r="AT15" s="6">
        <f t="shared" si="13"/>
        <v>0</v>
      </c>
      <c r="AU15" s="7" t="e">
        <f t="shared" si="14"/>
        <v>#DIV/0!</v>
      </c>
      <c r="AV15" s="55" t="e">
        <f t="shared" si="15"/>
        <v>#DIV/0!</v>
      </c>
      <c r="AW15" s="43"/>
      <c r="AX15" s="8"/>
      <c r="AY15" s="44"/>
      <c r="AZ15" s="9"/>
      <c r="BA15" s="10">
        <f t="shared" si="16"/>
        <v>0</v>
      </c>
      <c r="BB15" s="54" t="e">
        <f t="shared" si="17"/>
        <v>#DIV/0!</v>
      </c>
      <c r="BC15" s="17" t="e">
        <f t="shared" si="18"/>
        <v>#DIV/0!</v>
      </c>
      <c r="BD15" s="45"/>
      <c r="BE15" s="10"/>
      <c r="BF15" s="46">
        <f t="shared" si="19"/>
        <v>1</v>
      </c>
      <c r="BG15" s="11"/>
      <c r="BH15" s="12"/>
      <c r="BI15" s="13">
        <f t="shared" si="20"/>
        <v>0</v>
      </c>
      <c r="BJ15" s="68" t="e">
        <f t="shared" si="21"/>
        <v>#DIV/0!</v>
      </c>
      <c r="BK15" s="14"/>
      <c r="BL15" s="12"/>
      <c r="BM15" s="15">
        <f t="shared" si="22"/>
        <v>0</v>
      </c>
    </row>
    <row r="16" spans="1:66" ht="35.1" customHeight="1" x14ac:dyDescent="0.25">
      <c r="A16" s="148"/>
      <c r="B16" s="149"/>
      <c r="C16" s="150"/>
      <c r="D16" s="151"/>
      <c r="E16" s="150"/>
      <c r="F16" s="150"/>
      <c r="G16" s="152"/>
      <c r="H16" s="53"/>
      <c r="I16" s="27" t="e">
        <f t="shared" si="0"/>
        <v>#DIV/0!</v>
      </c>
      <c r="J16" s="130" t="e">
        <f t="shared" si="1"/>
        <v>#DIV/0!</v>
      </c>
      <c r="K16" s="131"/>
      <c r="L16" s="27" t="e">
        <f t="shared" si="2"/>
        <v>#DIV/0!</v>
      </c>
      <c r="M16" s="132" t="e">
        <f t="shared" si="3"/>
        <v>#DIV/0!</v>
      </c>
      <c r="N16" s="133"/>
      <c r="O16" s="32" t="e">
        <f t="shared" si="4"/>
        <v>#REF!</v>
      </c>
      <c r="P16" s="134" t="e">
        <f>(#REF!*#REF!)/1000</f>
        <v>#REF!</v>
      </c>
      <c r="Q16" s="135" t="e">
        <f t="shared" si="5"/>
        <v>#REF!</v>
      </c>
      <c r="R16" s="63" t="e">
        <f t="shared" si="6"/>
        <v>#REF!</v>
      </c>
      <c r="S16" s="60" t="e">
        <f t="shared" si="7"/>
        <v>#DIV/0!</v>
      </c>
      <c r="T16" s="35" t="e">
        <f t="shared" si="8"/>
        <v>#DIV/0!</v>
      </c>
      <c r="U16" s="136" t="e">
        <f t="shared" si="9"/>
        <v>#DIV/0!</v>
      </c>
      <c r="V16" s="137">
        <f t="shared" si="10"/>
        <v>0</v>
      </c>
      <c r="W16" s="63">
        <f t="shared" si="11"/>
        <v>0</v>
      </c>
      <c r="X16" s="64" t="e">
        <f t="shared" si="12"/>
        <v>#DIV/0!</v>
      </c>
      <c r="Y16" s="38"/>
      <c r="Z16" s="39" t="e">
        <f t="shared" si="23"/>
        <v>#DIV/0!</v>
      </c>
      <c r="AA16" s="153"/>
      <c r="AB16" s="138">
        <f>IF(AA16=0,0,
IF('[1]Calcul_Densité+Dose'!B16="2x2",((10000/(AA16*BB16))/4)*Z16,
((10000/(AA16*BB16))/AZ16)*Z16))</f>
        <v>0</v>
      </c>
      <c r="AC16" s="139"/>
      <c r="AD16" s="140">
        <f>IF(AC16=0,0,
IF('[1]Calcul_Densité+Dose'!B16="2x2",((10000/(AC16*BB16))/2)*Z16,
((10000/(AC16*BB16))/AZ16)*Z16))</f>
        <v>0</v>
      </c>
      <c r="AE16" s="141"/>
      <c r="AF16" s="142">
        <f>IF(AE16=0,0,
IF('[1]Calcul_Densité+Dose'!B16="2x2",((10000/(AE16*BB16))/4)*Z16,
((10000/(AE16*BB16))/AZ16)*Z16))</f>
        <v>0</v>
      </c>
      <c r="AG16" s="143">
        <f t="shared" si="24"/>
        <v>0</v>
      </c>
      <c r="AH16" s="144"/>
      <c r="AI16" s="154"/>
      <c r="AJ16" s="155"/>
      <c r="AK16" s="138">
        <f t="shared" si="25"/>
        <v>0</v>
      </c>
      <c r="AL16" s="156"/>
      <c r="AM16" s="140">
        <f t="shared" si="26"/>
        <v>0</v>
      </c>
      <c r="AN16" s="143">
        <f t="shared" si="27"/>
        <v>0</v>
      </c>
      <c r="AO16" s="144"/>
      <c r="AP16" s="145"/>
      <c r="AQ16" s="146">
        <f t="shared" si="28"/>
        <v>0</v>
      </c>
      <c r="AR16" s="16"/>
      <c r="AS16" s="5"/>
      <c r="AT16" s="6">
        <f t="shared" si="13"/>
        <v>0</v>
      </c>
      <c r="AU16" s="7" t="e">
        <f t="shared" si="14"/>
        <v>#DIV/0!</v>
      </c>
      <c r="AV16" s="55" t="e">
        <f t="shared" si="15"/>
        <v>#DIV/0!</v>
      </c>
      <c r="AW16" s="43"/>
      <c r="AX16" s="8"/>
      <c r="AY16" s="44"/>
      <c r="AZ16" s="9"/>
      <c r="BA16" s="10">
        <f t="shared" si="16"/>
        <v>0</v>
      </c>
      <c r="BB16" s="54" t="e">
        <f t="shared" si="17"/>
        <v>#DIV/0!</v>
      </c>
      <c r="BC16" s="17" t="e">
        <f t="shared" si="18"/>
        <v>#DIV/0!</v>
      </c>
      <c r="BD16" s="45"/>
      <c r="BE16" s="10"/>
      <c r="BF16" s="46">
        <f t="shared" si="19"/>
        <v>1</v>
      </c>
      <c r="BG16" s="11"/>
      <c r="BH16" s="12"/>
      <c r="BI16" s="13">
        <f t="shared" si="20"/>
        <v>0</v>
      </c>
      <c r="BJ16" s="68" t="e">
        <f t="shared" si="21"/>
        <v>#DIV/0!</v>
      </c>
      <c r="BK16" s="14"/>
      <c r="BL16" s="12"/>
      <c r="BM16" s="15">
        <f t="shared" si="22"/>
        <v>0</v>
      </c>
    </row>
    <row r="17" spans="1:65" ht="35.1" customHeight="1" x14ac:dyDescent="0.25">
      <c r="A17" s="148"/>
      <c r="B17" s="149"/>
      <c r="C17" s="150"/>
      <c r="D17" s="151"/>
      <c r="E17" s="150"/>
      <c r="F17" s="150"/>
      <c r="G17" s="152"/>
      <c r="H17" s="53"/>
      <c r="I17" s="27" t="e">
        <f t="shared" si="0"/>
        <v>#DIV/0!</v>
      </c>
      <c r="J17" s="130" t="e">
        <f t="shared" si="1"/>
        <v>#DIV/0!</v>
      </c>
      <c r="K17" s="131"/>
      <c r="L17" s="27" t="e">
        <f t="shared" si="2"/>
        <v>#DIV/0!</v>
      </c>
      <c r="M17" s="132" t="e">
        <f t="shared" si="3"/>
        <v>#DIV/0!</v>
      </c>
      <c r="N17" s="133"/>
      <c r="O17" s="32" t="e">
        <f t="shared" si="4"/>
        <v>#REF!</v>
      </c>
      <c r="P17" s="134" t="e">
        <f>(#REF!*#REF!)/1000</f>
        <v>#REF!</v>
      </c>
      <c r="Q17" s="135" t="e">
        <f t="shared" si="5"/>
        <v>#REF!</v>
      </c>
      <c r="R17" s="63" t="e">
        <f t="shared" si="6"/>
        <v>#REF!</v>
      </c>
      <c r="S17" s="60" t="e">
        <f t="shared" si="7"/>
        <v>#DIV/0!</v>
      </c>
      <c r="T17" s="35" t="e">
        <f t="shared" si="8"/>
        <v>#DIV/0!</v>
      </c>
      <c r="U17" s="136" t="e">
        <f t="shared" si="9"/>
        <v>#DIV/0!</v>
      </c>
      <c r="V17" s="137">
        <f t="shared" si="10"/>
        <v>0</v>
      </c>
      <c r="W17" s="63">
        <f t="shared" si="11"/>
        <v>0</v>
      </c>
      <c r="X17" s="64" t="e">
        <f t="shared" si="12"/>
        <v>#DIV/0!</v>
      </c>
      <c r="Y17" s="38"/>
      <c r="Z17" s="39" t="e">
        <f t="shared" si="23"/>
        <v>#DIV/0!</v>
      </c>
      <c r="AA17" s="153"/>
      <c r="AB17" s="138">
        <f>IF(AA17=0,0,
IF('[1]Calcul_Densité+Dose'!B17="2x2",((10000/(AA17*BB17))/4)*Z17,
((10000/(AA17*BB17))/AZ17)*Z17))</f>
        <v>0</v>
      </c>
      <c r="AC17" s="139"/>
      <c r="AD17" s="140">
        <f>IF(AC17=0,0,
IF('[1]Calcul_Densité+Dose'!B17="2x2",((10000/(AC17*BB17))/2)*Z17,
((10000/(AC17*BB17))/AZ17)*Z17))</f>
        <v>0</v>
      </c>
      <c r="AE17" s="141"/>
      <c r="AF17" s="142">
        <f>IF(AE17=0,0,
IF('[1]Calcul_Densité+Dose'!B17="2x2",((10000/(AE17*BB17))/4)*Z17,
((10000/(AE17*BB17))/AZ17)*Z17))</f>
        <v>0</v>
      </c>
      <c r="AG17" s="143">
        <f t="shared" si="24"/>
        <v>0</v>
      </c>
      <c r="AH17" s="144"/>
      <c r="AI17" s="154"/>
      <c r="AJ17" s="155"/>
      <c r="AK17" s="138">
        <f t="shared" si="25"/>
        <v>0</v>
      </c>
      <c r="AL17" s="156"/>
      <c r="AM17" s="140">
        <f t="shared" si="26"/>
        <v>0</v>
      </c>
      <c r="AN17" s="143">
        <f t="shared" si="27"/>
        <v>0</v>
      </c>
      <c r="AO17" s="144"/>
      <c r="AP17" s="145"/>
      <c r="AQ17" s="146">
        <f t="shared" si="28"/>
        <v>0</v>
      </c>
      <c r="AR17" s="16"/>
      <c r="AS17" s="5"/>
      <c r="AT17" s="6">
        <f t="shared" si="13"/>
        <v>0</v>
      </c>
      <c r="AU17" s="7" t="e">
        <f t="shared" si="14"/>
        <v>#DIV/0!</v>
      </c>
      <c r="AV17" s="55" t="e">
        <f t="shared" si="15"/>
        <v>#DIV/0!</v>
      </c>
      <c r="AW17" s="43"/>
      <c r="AX17" s="8"/>
      <c r="AY17" s="44"/>
      <c r="AZ17" s="9"/>
      <c r="BA17" s="10">
        <f t="shared" si="16"/>
        <v>0</v>
      </c>
      <c r="BB17" s="54" t="e">
        <f t="shared" si="17"/>
        <v>#DIV/0!</v>
      </c>
      <c r="BC17" s="17" t="e">
        <f t="shared" si="18"/>
        <v>#DIV/0!</v>
      </c>
      <c r="BD17" s="45"/>
      <c r="BE17" s="10"/>
      <c r="BF17" s="46">
        <f t="shared" si="19"/>
        <v>1</v>
      </c>
      <c r="BG17" s="11"/>
      <c r="BH17" s="12"/>
      <c r="BI17" s="13">
        <f t="shared" si="20"/>
        <v>0</v>
      </c>
      <c r="BJ17" s="68" t="e">
        <f t="shared" si="21"/>
        <v>#DIV/0!</v>
      </c>
      <c r="BK17" s="14"/>
      <c r="BL17" s="12"/>
      <c r="BM17" s="15">
        <f t="shared" si="22"/>
        <v>0</v>
      </c>
    </row>
    <row r="18" spans="1:65" ht="35.1" customHeight="1" x14ac:dyDescent="0.25">
      <c r="A18" s="148"/>
      <c r="B18" s="149"/>
      <c r="C18" s="150"/>
      <c r="D18" s="151"/>
      <c r="E18" s="150"/>
      <c r="F18" s="150"/>
      <c r="G18" s="152"/>
      <c r="H18" s="53"/>
      <c r="I18" s="27" t="e">
        <f t="shared" si="0"/>
        <v>#DIV/0!</v>
      </c>
      <c r="J18" s="130" t="e">
        <f t="shared" si="1"/>
        <v>#DIV/0!</v>
      </c>
      <c r="K18" s="131"/>
      <c r="L18" s="27" t="e">
        <f t="shared" si="2"/>
        <v>#DIV/0!</v>
      </c>
      <c r="M18" s="132" t="e">
        <f t="shared" si="3"/>
        <v>#DIV/0!</v>
      </c>
      <c r="N18" s="133"/>
      <c r="O18" s="32" t="e">
        <f t="shared" si="4"/>
        <v>#REF!</v>
      </c>
      <c r="P18" s="134" t="e">
        <f>(#REF!*#REF!)/1000</f>
        <v>#REF!</v>
      </c>
      <c r="Q18" s="135" t="e">
        <f t="shared" si="5"/>
        <v>#REF!</v>
      </c>
      <c r="R18" s="63" t="e">
        <f t="shared" si="6"/>
        <v>#REF!</v>
      </c>
      <c r="S18" s="60" t="e">
        <f t="shared" si="7"/>
        <v>#DIV/0!</v>
      </c>
      <c r="T18" s="35" t="e">
        <f t="shared" si="8"/>
        <v>#DIV/0!</v>
      </c>
      <c r="U18" s="136" t="e">
        <f t="shared" si="9"/>
        <v>#DIV/0!</v>
      </c>
      <c r="V18" s="137">
        <f t="shared" si="10"/>
        <v>0</v>
      </c>
      <c r="W18" s="63">
        <f t="shared" si="11"/>
        <v>0</v>
      </c>
      <c r="X18" s="64" t="e">
        <f t="shared" si="12"/>
        <v>#DIV/0!</v>
      </c>
      <c r="Y18" s="38"/>
      <c r="Z18" s="39" t="e">
        <f t="shared" si="23"/>
        <v>#DIV/0!</v>
      </c>
      <c r="AA18" s="153"/>
      <c r="AB18" s="138">
        <f>IF(AA18=0,0,
IF('[1]Calcul_Densité+Dose'!B18="2x2",((10000/(AA18*BB18))/4)*Z18,
((10000/(AA18*BB18))/AZ18)*Z18))</f>
        <v>0</v>
      </c>
      <c r="AC18" s="139"/>
      <c r="AD18" s="140">
        <f>IF(AC18=0,0,
IF('[1]Calcul_Densité+Dose'!B18="2x2",((10000/(AC18*BB18))/2)*Z18,
((10000/(AC18*BB18))/AZ18)*Z18))</f>
        <v>0</v>
      </c>
      <c r="AE18" s="141"/>
      <c r="AF18" s="142">
        <f>IF(AE18=0,0,
IF('[1]Calcul_Densité+Dose'!B18="2x2",((10000/(AE18*BB18))/4)*Z18,
((10000/(AE18*BB18))/AZ18)*Z18))</f>
        <v>0</v>
      </c>
      <c r="AG18" s="143">
        <f t="shared" si="24"/>
        <v>0</v>
      </c>
      <c r="AH18" s="144"/>
      <c r="AI18" s="154"/>
      <c r="AJ18" s="155"/>
      <c r="AK18" s="138">
        <f t="shared" si="25"/>
        <v>0</v>
      </c>
      <c r="AL18" s="156"/>
      <c r="AM18" s="140">
        <f t="shared" si="26"/>
        <v>0</v>
      </c>
      <c r="AN18" s="143">
        <f t="shared" si="27"/>
        <v>0</v>
      </c>
      <c r="AO18" s="144"/>
      <c r="AP18" s="145"/>
      <c r="AQ18" s="146">
        <f t="shared" si="28"/>
        <v>0</v>
      </c>
      <c r="AR18" s="16"/>
      <c r="AS18" s="5"/>
      <c r="AT18" s="6">
        <f t="shared" si="13"/>
        <v>0</v>
      </c>
      <c r="AU18" s="7" t="e">
        <f t="shared" si="14"/>
        <v>#DIV/0!</v>
      </c>
      <c r="AV18" s="55" t="e">
        <f t="shared" si="15"/>
        <v>#DIV/0!</v>
      </c>
      <c r="AW18" s="43"/>
      <c r="AX18" s="8"/>
      <c r="AY18" s="44"/>
      <c r="AZ18" s="9"/>
      <c r="BA18" s="10">
        <f t="shared" si="16"/>
        <v>0</v>
      </c>
      <c r="BB18" s="54" t="e">
        <f t="shared" si="17"/>
        <v>#DIV/0!</v>
      </c>
      <c r="BC18" s="17" t="e">
        <f t="shared" si="18"/>
        <v>#DIV/0!</v>
      </c>
      <c r="BD18" s="45"/>
      <c r="BE18" s="10"/>
      <c r="BF18" s="46">
        <f t="shared" si="19"/>
        <v>1</v>
      </c>
      <c r="BG18" s="11"/>
      <c r="BH18" s="12"/>
      <c r="BI18" s="13">
        <f t="shared" si="20"/>
        <v>0</v>
      </c>
      <c r="BJ18" s="68" t="e">
        <f t="shared" si="21"/>
        <v>#DIV/0!</v>
      </c>
      <c r="BK18" s="14"/>
      <c r="BL18" s="12"/>
      <c r="BM18" s="15">
        <f t="shared" si="22"/>
        <v>0</v>
      </c>
    </row>
    <row r="19" spans="1:65" ht="35.1" customHeight="1" x14ac:dyDescent="0.25">
      <c r="A19" s="148"/>
      <c r="B19" s="149"/>
      <c r="C19" s="150"/>
      <c r="D19" s="151"/>
      <c r="E19" s="150"/>
      <c r="F19" s="150"/>
      <c r="G19" s="152"/>
      <c r="H19" s="53"/>
      <c r="I19" s="27" t="e">
        <f t="shared" si="0"/>
        <v>#DIV/0!</v>
      </c>
      <c r="J19" s="130" t="e">
        <f t="shared" si="1"/>
        <v>#DIV/0!</v>
      </c>
      <c r="K19" s="131"/>
      <c r="L19" s="27" t="e">
        <f t="shared" si="2"/>
        <v>#DIV/0!</v>
      </c>
      <c r="M19" s="132" t="e">
        <f t="shared" si="3"/>
        <v>#DIV/0!</v>
      </c>
      <c r="N19" s="133"/>
      <c r="O19" s="32" t="e">
        <f t="shared" si="4"/>
        <v>#REF!</v>
      </c>
      <c r="P19" s="134" t="e">
        <f>(#REF!*#REF!)/1000</f>
        <v>#REF!</v>
      </c>
      <c r="Q19" s="135" t="e">
        <f t="shared" si="5"/>
        <v>#REF!</v>
      </c>
      <c r="R19" s="63" t="e">
        <f t="shared" si="6"/>
        <v>#REF!</v>
      </c>
      <c r="S19" s="60" t="e">
        <f t="shared" si="7"/>
        <v>#DIV/0!</v>
      </c>
      <c r="T19" s="35" t="e">
        <f t="shared" si="8"/>
        <v>#DIV/0!</v>
      </c>
      <c r="U19" s="136" t="e">
        <f t="shared" si="9"/>
        <v>#DIV/0!</v>
      </c>
      <c r="V19" s="137">
        <f t="shared" si="10"/>
        <v>0</v>
      </c>
      <c r="W19" s="63">
        <f t="shared" si="11"/>
        <v>0</v>
      </c>
      <c r="X19" s="64" t="e">
        <f t="shared" si="12"/>
        <v>#DIV/0!</v>
      </c>
      <c r="Y19" s="38"/>
      <c r="Z19" s="39" t="e">
        <f t="shared" si="23"/>
        <v>#DIV/0!</v>
      </c>
      <c r="AA19" s="153"/>
      <c r="AB19" s="138">
        <f>IF(AA19=0,0,
IF('[1]Calcul_Densité+Dose'!B19="2x2",((10000/(AA19*BB19))/4)*Z19,
((10000/(AA19*BB19))/AZ19)*Z19))</f>
        <v>0</v>
      </c>
      <c r="AC19" s="139"/>
      <c r="AD19" s="140">
        <f>IF(AC19=0,0,
IF('[1]Calcul_Densité+Dose'!B19="2x2",((10000/(AC19*BB19))/2)*Z19,
((10000/(AC19*BB19))/AZ19)*Z19))</f>
        <v>0</v>
      </c>
      <c r="AE19" s="141"/>
      <c r="AF19" s="142">
        <f>IF(AE19=0,0,
IF('[1]Calcul_Densité+Dose'!B19="2x2",((10000/(AE19*BB19))/4)*Z19,
((10000/(AE19*BB19))/AZ19)*Z19))</f>
        <v>0</v>
      </c>
      <c r="AG19" s="143">
        <f t="shared" si="24"/>
        <v>0</v>
      </c>
      <c r="AH19" s="144"/>
      <c r="AI19" s="154"/>
      <c r="AJ19" s="155"/>
      <c r="AK19" s="138">
        <f t="shared" si="25"/>
        <v>0</v>
      </c>
      <c r="AL19" s="156"/>
      <c r="AM19" s="140">
        <f t="shared" si="26"/>
        <v>0</v>
      </c>
      <c r="AN19" s="143">
        <f t="shared" si="27"/>
        <v>0</v>
      </c>
      <c r="AO19" s="144"/>
      <c r="AP19" s="145"/>
      <c r="AQ19" s="146">
        <f t="shared" si="28"/>
        <v>0</v>
      </c>
      <c r="AR19" s="16"/>
      <c r="AS19" s="5"/>
      <c r="AT19" s="6">
        <f t="shared" si="13"/>
        <v>0</v>
      </c>
      <c r="AU19" s="7" t="e">
        <f t="shared" si="14"/>
        <v>#DIV/0!</v>
      </c>
      <c r="AV19" s="55" t="e">
        <f t="shared" si="15"/>
        <v>#DIV/0!</v>
      </c>
      <c r="AW19" s="43"/>
      <c r="AX19" s="8"/>
      <c r="AY19" s="44"/>
      <c r="AZ19" s="9"/>
      <c r="BA19" s="10">
        <f t="shared" si="16"/>
        <v>0</v>
      </c>
      <c r="BB19" s="54" t="e">
        <f t="shared" si="17"/>
        <v>#DIV/0!</v>
      </c>
      <c r="BC19" s="17" t="e">
        <f t="shared" si="18"/>
        <v>#DIV/0!</v>
      </c>
      <c r="BD19" s="45"/>
      <c r="BE19" s="10"/>
      <c r="BF19" s="46">
        <f t="shared" si="19"/>
        <v>1</v>
      </c>
      <c r="BG19" s="11"/>
      <c r="BH19" s="12"/>
      <c r="BI19" s="13">
        <f t="shared" si="20"/>
        <v>0</v>
      </c>
      <c r="BJ19" s="68" t="e">
        <f t="shared" si="21"/>
        <v>#DIV/0!</v>
      </c>
      <c r="BK19" s="14"/>
      <c r="BL19" s="12"/>
      <c r="BM19" s="15">
        <f t="shared" si="22"/>
        <v>0</v>
      </c>
    </row>
    <row r="20" spans="1:65" ht="35.1" customHeight="1" x14ac:dyDescent="0.25">
      <c r="A20" s="148"/>
      <c r="B20" s="149"/>
      <c r="C20" s="150"/>
      <c r="D20" s="151"/>
      <c r="E20" s="150"/>
      <c r="F20" s="150"/>
      <c r="G20" s="152"/>
      <c r="H20" s="53"/>
      <c r="I20" s="27" t="e">
        <f t="shared" si="0"/>
        <v>#DIV/0!</v>
      </c>
      <c r="J20" s="130" t="e">
        <f t="shared" si="1"/>
        <v>#DIV/0!</v>
      </c>
      <c r="K20" s="131"/>
      <c r="L20" s="27" t="e">
        <f t="shared" si="2"/>
        <v>#DIV/0!</v>
      </c>
      <c r="M20" s="132" t="e">
        <f t="shared" si="3"/>
        <v>#DIV/0!</v>
      </c>
      <c r="N20" s="133"/>
      <c r="O20" s="32" t="e">
        <f t="shared" si="4"/>
        <v>#REF!</v>
      </c>
      <c r="P20" s="134" t="e">
        <f>(#REF!*#REF!)/1000</f>
        <v>#REF!</v>
      </c>
      <c r="Q20" s="135" t="e">
        <f t="shared" si="5"/>
        <v>#REF!</v>
      </c>
      <c r="R20" s="63" t="e">
        <f t="shared" si="6"/>
        <v>#REF!</v>
      </c>
      <c r="S20" s="60" t="e">
        <f t="shared" si="7"/>
        <v>#DIV/0!</v>
      </c>
      <c r="T20" s="35" t="e">
        <f t="shared" si="8"/>
        <v>#DIV/0!</v>
      </c>
      <c r="U20" s="136" t="e">
        <f t="shared" si="9"/>
        <v>#DIV/0!</v>
      </c>
      <c r="V20" s="137">
        <f t="shared" si="10"/>
        <v>0</v>
      </c>
      <c r="W20" s="63">
        <f t="shared" si="11"/>
        <v>0</v>
      </c>
      <c r="X20" s="64" t="e">
        <f t="shared" si="12"/>
        <v>#DIV/0!</v>
      </c>
      <c r="Y20" s="38"/>
      <c r="Z20" s="39" t="e">
        <f t="shared" si="23"/>
        <v>#DIV/0!</v>
      </c>
      <c r="AA20" s="153"/>
      <c r="AB20" s="138">
        <f>IF(AA20=0,0,
IF('[1]Calcul_Densité+Dose'!B20="2x2",((10000/(AA20*BB20))/4)*Z20,
((10000/(AA20*BB20))/AZ20)*Z20))</f>
        <v>0</v>
      </c>
      <c r="AC20" s="139"/>
      <c r="AD20" s="140">
        <f>IF(AC20=0,0,
IF('[1]Calcul_Densité+Dose'!B20="2x2",((10000/(AC20*BB20))/2)*Z20,
((10000/(AC20*BB20))/AZ20)*Z20))</f>
        <v>0</v>
      </c>
      <c r="AE20" s="141"/>
      <c r="AF20" s="142">
        <f>IF(AE20=0,0,
IF('[1]Calcul_Densité+Dose'!B20="2x2",((10000/(AE20*BB20))/4)*Z20,
((10000/(AE20*BB20))/AZ20)*Z20))</f>
        <v>0</v>
      </c>
      <c r="AG20" s="143">
        <f t="shared" si="24"/>
        <v>0</v>
      </c>
      <c r="AH20" s="144"/>
      <c r="AI20" s="154"/>
      <c r="AJ20" s="155"/>
      <c r="AK20" s="138">
        <f t="shared" si="25"/>
        <v>0</v>
      </c>
      <c r="AL20" s="156"/>
      <c r="AM20" s="140">
        <f t="shared" si="26"/>
        <v>0</v>
      </c>
      <c r="AN20" s="143">
        <f t="shared" si="27"/>
        <v>0</v>
      </c>
      <c r="AO20" s="144"/>
      <c r="AP20" s="145"/>
      <c r="AQ20" s="146">
        <f t="shared" si="28"/>
        <v>0</v>
      </c>
      <c r="AR20" s="16"/>
      <c r="AS20" s="5"/>
      <c r="AT20" s="6">
        <f t="shared" si="13"/>
        <v>0</v>
      </c>
      <c r="AU20" s="7" t="e">
        <f t="shared" si="14"/>
        <v>#DIV/0!</v>
      </c>
      <c r="AV20" s="55" t="e">
        <f t="shared" si="15"/>
        <v>#DIV/0!</v>
      </c>
      <c r="AW20" s="43"/>
      <c r="AX20" s="8"/>
      <c r="AY20" s="44"/>
      <c r="AZ20" s="9"/>
      <c r="BA20" s="10">
        <f t="shared" si="16"/>
        <v>0</v>
      </c>
      <c r="BB20" s="54" t="e">
        <f t="shared" si="17"/>
        <v>#DIV/0!</v>
      </c>
      <c r="BC20" s="17" t="e">
        <f t="shared" si="18"/>
        <v>#DIV/0!</v>
      </c>
      <c r="BD20" s="45"/>
      <c r="BE20" s="10"/>
      <c r="BF20" s="46">
        <f t="shared" si="19"/>
        <v>1</v>
      </c>
      <c r="BG20" s="11"/>
      <c r="BH20" s="12"/>
      <c r="BI20" s="13">
        <f t="shared" si="20"/>
        <v>0</v>
      </c>
      <c r="BJ20" s="68" t="e">
        <f t="shared" si="21"/>
        <v>#DIV/0!</v>
      </c>
      <c r="BK20" s="14"/>
      <c r="BL20" s="12"/>
      <c r="BM20" s="15">
        <f t="shared" si="22"/>
        <v>0</v>
      </c>
    </row>
    <row r="21" spans="1:65" ht="35.1" customHeight="1" x14ac:dyDescent="0.25">
      <c r="A21" s="148"/>
      <c r="B21" s="149"/>
      <c r="C21" s="150"/>
      <c r="D21" s="151"/>
      <c r="E21" s="150"/>
      <c r="F21" s="150"/>
      <c r="G21" s="152"/>
      <c r="H21" s="53"/>
      <c r="I21" s="27" t="e">
        <f t="shared" si="0"/>
        <v>#DIV/0!</v>
      </c>
      <c r="J21" s="130" t="e">
        <f t="shared" si="1"/>
        <v>#DIV/0!</v>
      </c>
      <c r="K21" s="131"/>
      <c r="L21" s="27" t="e">
        <f t="shared" si="2"/>
        <v>#DIV/0!</v>
      </c>
      <c r="M21" s="132" t="e">
        <f t="shared" si="3"/>
        <v>#DIV/0!</v>
      </c>
      <c r="N21" s="133"/>
      <c r="O21" s="32" t="e">
        <f t="shared" si="4"/>
        <v>#REF!</v>
      </c>
      <c r="P21" s="134" t="e">
        <f>(#REF!*#REF!)/1000</f>
        <v>#REF!</v>
      </c>
      <c r="Q21" s="135" t="e">
        <f t="shared" si="5"/>
        <v>#REF!</v>
      </c>
      <c r="R21" s="63" t="e">
        <f t="shared" si="6"/>
        <v>#REF!</v>
      </c>
      <c r="S21" s="60" t="e">
        <f t="shared" si="7"/>
        <v>#DIV/0!</v>
      </c>
      <c r="T21" s="35" t="e">
        <f t="shared" si="8"/>
        <v>#DIV/0!</v>
      </c>
      <c r="U21" s="136" t="e">
        <f t="shared" si="9"/>
        <v>#DIV/0!</v>
      </c>
      <c r="V21" s="137">
        <f t="shared" si="10"/>
        <v>0</v>
      </c>
      <c r="W21" s="63">
        <f t="shared" si="11"/>
        <v>0</v>
      </c>
      <c r="X21" s="64" t="e">
        <f t="shared" si="12"/>
        <v>#DIV/0!</v>
      </c>
      <c r="Y21" s="38"/>
      <c r="Z21" s="39" t="e">
        <f t="shared" si="23"/>
        <v>#DIV/0!</v>
      </c>
      <c r="AA21" s="153"/>
      <c r="AB21" s="138">
        <f>IF(AA21=0,0,
IF('[1]Calcul_Densité+Dose'!B21="2x2",((10000/(AA21*BB21))/4)*Z21,
((10000/(AA21*BB21))/AZ21)*Z21))</f>
        <v>0</v>
      </c>
      <c r="AC21" s="139"/>
      <c r="AD21" s="140">
        <f>IF(AC21=0,0,
IF('[1]Calcul_Densité+Dose'!B21="2x2",((10000/(AC21*BB21))/2)*Z21,
((10000/(AC21*BB21))/AZ21)*Z21))</f>
        <v>0</v>
      </c>
      <c r="AE21" s="141"/>
      <c r="AF21" s="142">
        <f>IF(AE21=0,0,
IF('[1]Calcul_Densité+Dose'!B21="2x2",((10000/(AE21*BB21))/4)*Z21,
((10000/(AE21*BB21))/AZ21)*Z21))</f>
        <v>0</v>
      </c>
      <c r="AG21" s="143">
        <f t="shared" si="24"/>
        <v>0</v>
      </c>
      <c r="AH21" s="144"/>
      <c r="AI21" s="154"/>
      <c r="AJ21" s="155"/>
      <c r="AK21" s="138">
        <f t="shared" si="25"/>
        <v>0</v>
      </c>
      <c r="AL21" s="156"/>
      <c r="AM21" s="140">
        <f t="shared" si="26"/>
        <v>0</v>
      </c>
      <c r="AN21" s="143">
        <f t="shared" si="27"/>
        <v>0</v>
      </c>
      <c r="AO21" s="144"/>
      <c r="AP21" s="145"/>
      <c r="AQ21" s="146">
        <f t="shared" si="28"/>
        <v>0</v>
      </c>
      <c r="AR21" s="16"/>
      <c r="AS21" s="5"/>
      <c r="AT21" s="6">
        <f t="shared" si="13"/>
        <v>0</v>
      </c>
      <c r="AU21" s="7" t="e">
        <f t="shared" si="14"/>
        <v>#DIV/0!</v>
      </c>
      <c r="AV21" s="55" t="e">
        <f t="shared" si="15"/>
        <v>#DIV/0!</v>
      </c>
      <c r="AW21" s="43"/>
      <c r="AX21" s="8"/>
      <c r="AY21" s="44"/>
      <c r="AZ21" s="9"/>
      <c r="BA21" s="10">
        <f t="shared" si="16"/>
        <v>0</v>
      </c>
      <c r="BB21" s="54" t="e">
        <f t="shared" si="17"/>
        <v>#DIV/0!</v>
      </c>
      <c r="BC21" s="17" t="e">
        <f t="shared" si="18"/>
        <v>#DIV/0!</v>
      </c>
      <c r="BD21" s="45"/>
      <c r="BE21" s="10"/>
      <c r="BF21" s="46">
        <f t="shared" si="19"/>
        <v>1</v>
      </c>
      <c r="BG21" s="11"/>
      <c r="BH21" s="12"/>
      <c r="BI21" s="13">
        <f t="shared" si="20"/>
        <v>0</v>
      </c>
      <c r="BJ21" s="68" t="e">
        <f t="shared" si="21"/>
        <v>#DIV/0!</v>
      </c>
      <c r="BK21" s="14"/>
      <c r="BL21" s="12"/>
      <c r="BM21" s="15">
        <f t="shared" si="22"/>
        <v>0</v>
      </c>
    </row>
    <row r="22" spans="1:65" ht="35.1" customHeight="1" x14ac:dyDescent="0.25">
      <c r="A22" s="148"/>
      <c r="B22" s="149"/>
      <c r="C22" s="150"/>
      <c r="D22" s="151"/>
      <c r="E22" s="150"/>
      <c r="F22" s="150"/>
      <c r="G22" s="152"/>
      <c r="H22" s="53"/>
      <c r="I22" s="27" t="e">
        <f t="shared" si="0"/>
        <v>#DIV/0!</v>
      </c>
      <c r="J22" s="130" t="e">
        <f t="shared" si="1"/>
        <v>#DIV/0!</v>
      </c>
      <c r="K22" s="131"/>
      <c r="L22" s="27" t="e">
        <f t="shared" si="2"/>
        <v>#DIV/0!</v>
      </c>
      <c r="M22" s="132" t="e">
        <f t="shared" si="3"/>
        <v>#DIV/0!</v>
      </c>
      <c r="N22" s="133"/>
      <c r="O22" s="32" t="e">
        <f t="shared" si="4"/>
        <v>#REF!</v>
      </c>
      <c r="P22" s="134" t="e">
        <f>(#REF!*#REF!)/1000</f>
        <v>#REF!</v>
      </c>
      <c r="Q22" s="135" t="e">
        <f t="shared" si="5"/>
        <v>#REF!</v>
      </c>
      <c r="R22" s="63" t="e">
        <f t="shared" si="6"/>
        <v>#REF!</v>
      </c>
      <c r="S22" s="60" t="e">
        <f t="shared" si="7"/>
        <v>#DIV/0!</v>
      </c>
      <c r="T22" s="35" t="e">
        <f t="shared" si="8"/>
        <v>#DIV/0!</v>
      </c>
      <c r="U22" s="136" t="e">
        <f t="shared" si="9"/>
        <v>#DIV/0!</v>
      </c>
      <c r="V22" s="137">
        <f t="shared" si="10"/>
        <v>0</v>
      </c>
      <c r="W22" s="63">
        <f t="shared" si="11"/>
        <v>0</v>
      </c>
      <c r="X22" s="64" t="e">
        <f t="shared" si="12"/>
        <v>#DIV/0!</v>
      </c>
      <c r="Y22" s="38"/>
      <c r="Z22" s="39" t="e">
        <f t="shared" si="23"/>
        <v>#DIV/0!</v>
      </c>
      <c r="AA22" s="153"/>
      <c r="AB22" s="138">
        <f>IF(AA22=0,0,
IF('[1]Calcul_Densité+Dose'!B22="2x2",((10000/(AA22*BB22))/4)*Z22,
((10000/(AA22*BB22))/AZ22)*Z22))</f>
        <v>0</v>
      </c>
      <c r="AC22" s="139"/>
      <c r="AD22" s="140">
        <f>IF(AC22=0,0,
IF('[1]Calcul_Densité+Dose'!B22="2x2",((10000/(AC22*BB22))/2)*Z22,
((10000/(AC22*BB22))/AZ22)*Z22))</f>
        <v>0</v>
      </c>
      <c r="AE22" s="141"/>
      <c r="AF22" s="142">
        <f>IF(AE22=0,0,
IF('[1]Calcul_Densité+Dose'!B22="2x2",((10000/(AE22*BB22))/4)*Z22,
((10000/(AE22*BB22))/AZ22)*Z22))</f>
        <v>0</v>
      </c>
      <c r="AG22" s="143">
        <f t="shared" si="24"/>
        <v>0</v>
      </c>
      <c r="AH22" s="144"/>
      <c r="AI22" s="154"/>
      <c r="AJ22" s="155"/>
      <c r="AK22" s="138">
        <f t="shared" si="25"/>
        <v>0</v>
      </c>
      <c r="AL22" s="156"/>
      <c r="AM22" s="140">
        <f t="shared" si="26"/>
        <v>0</v>
      </c>
      <c r="AN22" s="143">
        <f t="shared" si="27"/>
        <v>0</v>
      </c>
      <c r="AO22" s="144"/>
      <c r="AP22" s="145"/>
      <c r="AQ22" s="146">
        <f t="shared" si="28"/>
        <v>0</v>
      </c>
      <c r="AR22" s="16"/>
      <c r="AS22" s="5"/>
      <c r="AT22" s="6">
        <f t="shared" si="13"/>
        <v>0</v>
      </c>
      <c r="AU22" s="7" t="e">
        <f t="shared" si="14"/>
        <v>#DIV/0!</v>
      </c>
      <c r="AV22" s="55" t="e">
        <f t="shared" si="15"/>
        <v>#DIV/0!</v>
      </c>
      <c r="AW22" s="43"/>
      <c r="AX22" s="8"/>
      <c r="AY22" s="44"/>
      <c r="AZ22" s="9"/>
      <c r="BA22" s="10">
        <f t="shared" si="16"/>
        <v>0</v>
      </c>
      <c r="BB22" s="54" t="e">
        <f t="shared" si="17"/>
        <v>#DIV/0!</v>
      </c>
      <c r="BC22" s="17" t="e">
        <f t="shared" si="18"/>
        <v>#DIV/0!</v>
      </c>
      <c r="BD22" s="45"/>
      <c r="BE22" s="10"/>
      <c r="BF22" s="46">
        <f t="shared" si="19"/>
        <v>1</v>
      </c>
      <c r="BG22" s="11"/>
      <c r="BH22" s="12"/>
      <c r="BI22" s="13">
        <f t="shared" si="20"/>
        <v>0</v>
      </c>
      <c r="BJ22" s="68" t="e">
        <f t="shared" si="21"/>
        <v>#DIV/0!</v>
      </c>
      <c r="BK22" s="14"/>
      <c r="BL22" s="12"/>
      <c r="BM22" s="15">
        <f t="shared" si="22"/>
        <v>0</v>
      </c>
    </row>
    <row r="23" spans="1:65" ht="35.1" customHeight="1" x14ac:dyDescent="0.25">
      <c r="A23" s="148"/>
      <c r="B23" s="149"/>
      <c r="C23" s="150"/>
      <c r="D23" s="151"/>
      <c r="E23" s="150"/>
      <c r="F23" s="150"/>
      <c r="G23" s="152"/>
      <c r="H23" s="53"/>
      <c r="I23" s="27" t="e">
        <f t="shared" si="0"/>
        <v>#DIV/0!</v>
      </c>
      <c r="J23" s="130" t="e">
        <f t="shared" si="1"/>
        <v>#DIV/0!</v>
      </c>
      <c r="K23" s="131"/>
      <c r="L23" s="27" t="e">
        <f t="shared" si="2"/>
        <v>#DIV/0!</v>
      </c>
      <c r="M23" s="132" t="e">
        <f t="shared" si="3"/>
        <v>#DIV/0!</v>
      </c>
      <c r="N23" s="133"/>
      <c r="O23" s="32" t="e">
        <f t="shared" si="4"/>
        <v>#REF!</v>
      </c>
      <c r="P23" s="134" t="e">
        <f>(#REF!*#REF!)/1000</f>
        <v>#REF!</v>
      </c>
      <c r="Q23" s="135" t="e">
        <f t="shared" si="5"/>
        <v>#REF!</v>
      </c>
      <c r="R23" s="63" t="e">
        <f t="shared" si="6"/>
        <v>#REF!</v>
      </c>
      <c r="S23" s="60" t="e">
        <f t="shared" si="7"/>
        <v>#DIV/0!</v>
      </c>
      <c r="T23" s="35" t="e">
        <f t="shared" si="8"/>
        <v>#DIV/0!</v>
      </c>
      <c r="U23" s="136" t="e">
        <f t="shared" si="9"/>
        <v>#DIV/0!</v>
      </c>
      <c r="V23" s="137">
        <f t="shared" si="10"/>
        <v>0</v>
      </c>
      <c r="W23" s="63">
        <f t="shared" si="11"/>
        <v>0</v>
      </c>
      <c r="X23" s="64" t="e">
        <f t="shared" si="12"/>
        <v>#DIV/0!</v>
      </c>
      <c r="Y23" s="38"/>
      <c r="Z23" s="39" t="e">
        <f t="shared" si="23"/>
        <v>#DIV/0!</v>
      </c>
      <c r="AA23" s="153"/>
      <c r="AB23" s="138">
        <f>IF(AA23=0,0,
IF('[1]Calcul_Densité+Dose'!B23="2x2",((10000/(AA23*BB23))/4)*Z23,
((10000/(AA23*BB23))/AZ23)*Z23))</f>
        <v>0</v>
      </c>
      <c r="AC23" s="139"/>
      <c r="AD23" s="140">
        <f>IF(AC23=0,0,
IF('[1]Calcul_Densité+Dose'!B23="2x2",((10000/(AC23*BB23))/2)*Z23,
((10000/(AC23*BB23))/AZ23)*Z23))</f>
        <v>0</v>
      </c>
      <c r="AE23" s="141"/>
      <c r="AF23" s="142">
        <f>IF(AE23=0,0,
IF('[1]Calcul_Densité+Dose'!B23="2x2",((10000/(AE23*BB23))/4)*Z23,
((10000/(AE23*BB23))/AZ23)*Z23))</f>
        <v>0</v>
      </c>
      <c r="AG23" s="143">
        <f t="shared" si="24"/>
        <v>0</v>
      </c>
      <c r="AH23" s="144"/>
      <c r="AI23" s="154"/>
      <c r="AJ23" s="155"/>
      <c r="AK23" s="138">
        <f t="shared" si="25"/>
        <v>0</v>
      </c>
      <c r="AL23" s="156"/>
      <c r="AM23" s="140">
        <f t="shared" si="26"/>
        <v>0</v>
      </c>
      <c r="AN23" s="143">
        <f t="shared" si="27"/>
        <v>0</v>
      </c>
      <c r="AO23" s="144"/>
      <c r="AP23" s="145"/>
      <c r="AQ23" s="146">
        <f t="shared" si="28"/>
        <v>0</v>
      </c>
      <c r="AR23" s="16"/>
      <c r="AS23" s="5"/>
      <c r="AT23" s="6">
        <f t="shared" si="13"/>
        <v>0</v>
      </c>
      <c r="AU23" s="7" t="e">
        <f t="shared" si="14"/>
        <v>#DIV/0!</v>
      </c>
      <c r="AV23" s="55" t="e">
        <f t="shared" si="15"/>
        <v>#DIV/0!</v>
      </c>
      <c r="AW23" s="43"/>
      <c r="AX23" s="8"/>
      <c r="AY23" s="44"/>
      <c r="AZ23" s="9"/>
      <c r="BA23" s="10">
        <f t="shared" si="16"/>
        <v>0</v>
      </c>
      <c r="BB23" s="54" t="e">
        <f t="shared" si="17"/>
        <v>#DIV/0!</v>
      </c>
      <c r="BC23" s="17" t="e">
        <f t="shared" si="18"/>
        <v>#DIV/0!</v>
      </c>
      <c r="BD23" s="45"/>
      <c r="BE23" s="10"/>
      <c r="BF23" s="46">
        <f t="shared" si="19"/>
        <v>1</v>
      </c>
      <c r="BG23" s="11"/>
      <c r="BH23" s="12"/>
      <c r="BI23" s="13">
        <f t="shared" si="20"/>
        <v>0</v>
      </c>
      <c r="BJ23" s="68" t="e">
        <f t="shared" si="21"/>
        <v>#DIV/0!</v>
      </c>
      <c r="BK23" s="14"/>
      <c r="BL23" s="12"/>
      <c r="BM23" s="15">
        <f t="shared" si="22"/>
        <v>0</v>
      </c>
    </row>
    <row r="24" spans="1:65" ht="35.1" customHeight="1" x14ac:dyDescent="0.25">
      <c r="A24" s="148"/>
      <c r="B24" s="149"/>
      <c r="C24" s="150"/>
      <c r="D24" s="151"/>
      <c r="E24" s="150"/>
      <c r="F24" s="150"/>
      <c r="G24" s="152"/>
      <c r="H24" s="53"/>
      <c r="I24" s="27" t="e">
        <f t="shared" si="0"/>
        <v>#DIV/0!</v>
      </c>
      <c r="J24" s="130" t="e">
        <f t="shared" si="1"/>
        <v>#DIV/0!</v>
      </c>
      <c r="K24" s="131"/>
      <c r="L24" s="27" t="e">
        <f t="shared" si="2"/>
        <v>#DIV/0!</v>
      </c>
      <c r="M24" s="132" t="e">
        <f t="shared" si="3"/>
        <v>#DIV/0!</v>
      </c>
      <c r="N24" s="133"/>
      <c r="O24" s="32" t="e">
        <f t="shared" si="4"/>
        <v>#REF!</v>
      </c>
      <c r="P24" s="134" t="e">
        <f>(#REF!*#REF!)/1000</f>
        <v>#REF!</v>
      </c>
      <c r="Q24" s="135" t="e">
        <f t="shared" si="5"/>
        <v>#REF!</v>
      </c>
      <c r="R24" s="63" t="e">
        <f t="shared" si="6"/>
        <v>#REF!</v>
      </c>
      <c r="S24" s="60" t="e">
        <f t="shared" si="7"/>
        <v>#DIV/0!</v>
      </c>
      <c r="T24" s="35" t="e">
        <f t="shared" si="8"/>
        <v>#DIV/0!</v>
      </c>
      <c r="U24" s="136" t="e">
        <f t="shared" si="9"/>
        <v>#DIV/0!</v>
      </c>
      <c r="V24" s="137">
        <f t="shared" si="10"/>
        <v>0</v>
      </c>
      <c r="W24" s="63">
        <f t="shared" si="11"/>
        <v>0</v>
      </c>
      <c r="X24" s="64" t="e">
        <f t="shared" si="12"/>
        <v>#DIV/0!</v>
      </c>
      <c r="Y24" s="38"/>
      <c r="Z24" s="39" t="e">
        <f t="shared" si="23"/>
        <v>#DIV/0!</v>
      </c>
      <c r="AA24" s="153"/>
      <c r="AB24" s="138">
        <f>IF(AA24=0,0,
IF('[1]Calcul_Densité+Dose'!B24="2x2",((10000/(AA24*BB24))/4)*Z24,
((10000/(AA24*BB24))/AZ24)*Z24))</f>
        <v>0</v>
      </c>
      <c r="AC24" s="139"/>
      <c r="AD24" s="140">
        <f>IF(AC24=0,0,
IF('[1]Calcul_Densité+Dose'!B24="2x2",((10000/(AC24*BB24))/2)*Z24,
((10000/(AC24*BB24))/AZ24)*Z24))</f>
        <v>0</v>
      </c>
      <c r="AE24" s="141"/>
      <c r="AF24" s="142">
        <f>IF(AE24=0,0,
IF('[1]Calcul_Densité+Dose'!B24="2x2",((10000/(AE24*BB24))/4)*Z24,
((10000/(AE24*BB24))/AZ24)*Z24))</f>
        <v>0</v>
      </c>
      <c r="AG24" s="143">
        <f t="shared" si="24"/>
        <v>0</v>
      </c>
      <c r="AH24" s="144"/>
      <c r="AI24" s="154"/>
      <c r="AJ24" s="155"/>
      <c r="AK24" s="138">
        <f t="shared" si="25"/>
        <v>0</v>
      </c>
      <c r="AL24" s="156"/>
      <c r="AM24" s="140">
        <f t="shared" si="26"/>
        <v>0</v>
      </c>
      <c r="AN24" s="143">
        <f t="shared" si="27"/>
        <v>0</v>
      </c>
      <c r="AO24" s="144"/>
      <c r="AP24" s="145"/>
      <c r="AQ24" s="146">
        <f t="shared" si="28"/>
        <v>0</v>
      </c>
      <c r="AR24" s="16"/>
      <c r="AS24" s="5"/>
      <c r="AT24" s="6">
        <f t="shared" si="13"/>
        <v>0</v>
      </c>
      <c r="AU24" s="7" t="e">
        <f t="shared" si="14"/>
        <v>#DIV/0!</v>
      </c>
      <c r="AV24" s="55" t="e">
        <f t="shared" si="15"/>
        <v>#DIV/0!</v>
      </c>
      <c r="AW24" s="43"/>
      <c r="AX24" s="8"/>
      <c r="AY24" s="44"/>
      <c r="AZ24" s="9"/>
      <c r="BA24" s="10">
        <f t="shared" si="16"/>
        <v>0</v>
      </c>
      <c r="BB24" s="54" t="e">
        <f t="shared" si="17"/>
        <v>#DIV/0!</v>
      </c>
      <c r="BC24" s="17" t="e">
        <f t="shared" si="18"/>
        <v>#DIV/0!</v>
      </c>
      <c r="BD24" s="45"/>
      <c r="BE24" s="10"/>
      <c r="BF24" s="46">
        <f t="shared" si="19"/>
        <v>1</v>
      </c>
      <c r="BG24" s="11"/>
      <c r="BH24" s="12"/>
      <c r="BI24" s="13">
        <f t="shared" si="20"/>
        <v>0</v>
      </c>
      <c r="BJ24" s="68" t="e">
        <f t="shared" si="21"/>
        <v>#DIV/0!</v>
      </c>
      <c r="BK24" s="14"/>
      <c r="BL24" s="12"/>
      <c r="BM24" s="15">
        <f t="shared" si="22"/>
        <v>0</v>
      </c>
    </row>
    <row r="25" spans="1:65" ht="35.1" customHeight="1" x14ac:dyDescent="0.25">
      <c r="A25" s="148"/>
      <c r="B25" s="149"/>
      <c r="C25" s="150"/>
      <c r="D25" s="151"/>
      <c r="E25" s="150"/>
      <c r="F25" s="150"/>
      <c r="G25" s="152"/>
      <c r="H25" s="53"/>
      <c r="I25" s="27" t="e">
        <f t="shared" si="0"/>
        <v>#DIV/0!</v>
      </c>
      <c r="J25" s="130" t="e">
        <f t="shared" si="1"/>
        <v>#DIV/0!</v>
      </c>
      <c r="K25" s="131"/>
      <c r="L25" s="27" t="e">
        <f t="shared" si="2"/>
        <v>#DIV/0!</v>
      </c>
      <c r="M25" s="132" t="e">
        <f t="shared" si="3"/>
        <v>#DIV/0!</v>
      </c>
      <c r="N25" s="133"/>
      <c r="O25" s="32" t="e">
        <f t="shared" si="4"/>
        <v>#REF!</v>
      </c>
      <c r="P25" s="134" t="e">
        <f>(#REF!*#REF!)/1000</f>
        <v>#REF!</v>
      </c>
      <c r="Q25" s="135" t="e">
        <f t="shared" si="5"/>
        <v>#REF!</v>
      </c>
      <c r="R25" s="63" t="e">
        <f t="shared" si="6"/>
        <v>#REF!</v>
      </c>
      <c r="S25" s="60" t="e">
        <f t="shared" si="7"/>
        <v>#DIV/0!</v>
      </c>
      <c r="T25" s="35" t="e">
        <f t="shared" si="8"/>
        <v>#DIV/0!</v>
      </c>
      <c r="U25" s="136" t="e">
        <f t="shared" si="9"/>
        <v>#DIV/0!</v>
      </c>
      <c r="V25" s="137">
        <f t="shared" si="10"/>
        <v>0</v>
      </c>
      <c r="W25" s="63">
        <f t="shared" si="11"/>
        <v>0</v>
      </c>
      <c r="X25" s="64" t="e">
        <f t="shared" si="12"/>
        <v>#DIV/0!</v>
      </c>
      <c r="Y25" s="38"/>
      <c r="Z25" s="39" t="e">
        <f t="shared" si="23"/>
        <v>#DIV/0!</v>
      </c>
      <c r="AA25" s="153"/>
      <c r="AB25" s="138">
        <f>IF(AA25=0,0,
IF('[1]Calcul_Densité+Dose'!B25="2x2",((10000/(AA25*BB25))/4)*Z25,
((10000/(AA25*BB25))/AZ25)*Z25))</f>
        <v>0</v>
      </c>
      <c r="AC25" s="139"/>
      <c r="AD25" s="140">
        <f>IF(AC25=0,0,
IF('[1]Calcul_Densité+Dose'!B25="2x2",((10000/(AC25*BB25))/2)*Z25,
((10000/(AC25*BB25))/AZ25)*Z25))</f>
        <v>0</v>
      </c>
      <c r="AE25" s="141"/>
      <c r="AF25" s="142">
        <f>IF(AE25=0,0,
IF('[1]Calcul_Densité+Dose'!B25="2x2",((10000/(AE25*BB25))/4)*Z25,
((10000/(AE25*BB25))/AZ25)*Z25))</f>
        <v>0</v>
      </c>
      <c r="AG25" s="143">
        <f t="shared" si="24"/>
        <v>0</v>
      </c>
      <c r="AH25" s="144"/>
      <c r="AI25" s="154"/>
      <c r="AJ25" s="155"/>
      <c r="AK25" s="138">
        <f t="shared" si="25"/>
        <v>0</v>
      </c>
      <c r="AL25" s="156"/>
      <c r="AM25" s="140">
        <f t="shared" si="26"/>
        <v>0</v>
      </c>
      <c r="AN25" s="143">
        <f t="shared" si="27"/>
        <v>0</v>
      </c>
      <c r="AO25" s="144"/>
      <c r="AP25" s="145"/>
      <c r="AQ25" s="146">
        <f t="shared" si="28"/>
        <v>0</v>
      </c>
      <c r="AR25" s="16"/>
      <c r="AS25" s="5"/>
      <c r="AT25" s="6">
        <f t="shared" si="13"/>
        <v>0</v>
      </c>
      <c r="AU25" s="7" t="e">
        <f t="shared" si="14"/>
        <v>#DIV/0!</v>
      </c>
      <c r="AV25" s="55" t="e">
        <f t="shared" si="15"/>
        <v>#DIV/0!</v>
      </c>
      <c r="AW25" s="43"/>
      <c r="AX25" s="8"/>
      <c r="AY25" s="44"/>
      <c r="AZ25" s="9"/>
      <c r="BA25" s="10">
        <f t="shared" si="16"/>
        <v>0</v>
      </c>
      <c r="BB25" s="54" t="e">
        <f t="shared" si="17"/>
        <v>#DIV/0!</v>
      </c>
      <c r="BC25" s="17" t="e">
        <f t="shared" si="18"/>
        <v>#DIV/0!</v>
      </c>
      <c r="BD25" s="45"/>
      <c r="BE25" s="10"/>
      <c r="BF25" s="46">
        <f t="shared" si="19"/>
        <v>1</v>
      </c>
      <c r="BG25" s="11"/>
      <c r="BH25" s="12"/>
      <c r="BI25" s="13">
        <f t="shared" si="20"/>
        <v>0</v>
      </c>
      <c r="BJ25" s="68" t="e">
        <f t="shared" si="21"/>
        <v>#DIV/0!</v>
      </c>
      <c r="BK25" s="14"/>
      <c r="BL25" s="12"/>
      <c r="BM25" s="15">
        <f t="shared" si="22"/>
        <v>0</v>
      </c>
    </row>
    <row r="26" spans="1:65" ht="35.1" customHeight="1" x14ac:dyDescent="0.25">
      <c r="A26" s="148"/>
      <c r="B26" s="149"/>
      <c r="C26" s="150"/>
      <c r="D26" s="151"/>
      <c r="E26" s="150"/>
      <c r="F26" s="150"/>
      <c r="G26" s="152"/>
      <c r="H26" s="53"/>
      <c r="I26" s="27" t="e">
        <f t="shared" si="0"/>
        <v>#DIV/0!</v>
      </c>
      <c r="J26" s="130" t="e">
        <f t="shared" si="1"/>
        <v>#DIV/0!</v>
      </c>
      <c r="K26" s="131"/>
      <c r="L26" s="27" t="e">
        <f t="shared" si="2"/>
        <v>#DIV/0!</v>
      </c>
      <c r="M26" s="132" t="e">
        <f t="shared" si="3"/>
        <v>#DIV/0!</v>
      </c>
      <c r="N26" s="133"/>
      <c r="O26" s="32" t="e">
        <f t="shared" si="4"/>
        <v>#REF!</v>
      </c>
      <c r="P26" s="134" t="e">
        <f>(#REF!*#REF!)/1000</f>
        <v>#REF!</v>
      </c>
      <c r="Q26" s="135" t="e">
        <f t="shared" si="5"/>
        <v>#REF!</v>
      </c>
      <c r="R26" s="63" t="e">
        <f t="shared" si="6"/>
        <v>#REF!</v>
      </c>
      <c r="S26" s="60" t="e">
        <f t="shared" si="7"/>
        <v>#DIV/0!</v>
      </c>
      <c r="T26" s="35" t="e">
        <f t="shared" si="8"/>
        <v>#DIV/0!</v>
      </c>
      <c r="U26" s="136" t="e">
        <f t="shared" si="9"/>
        <v>#DIV/0!</v>
      </c>
      <c r="V26" s="137">
        <f t="shared" si="10"/>
        <v>0</v>
      </c>
      <c r="W26" s="63">
        <f t="shared" si="11"/>
        <v>0</v>
      </c>
      <c r="X26" s="64" t="e">
        <f t="shared" si="12"/>
        <v>#DIV/0!</v>
      </c>
      <c r="Y26" s="38"/>
      <c r="Z26" s="39" t="e">
        <f t="shared" si="23"/>
        <v>#DIV/0!</v>
      </c>
      <c r="AA26" s="153"/>
      <c r="AB26" s="138">
        <f>IF(AA26=0,0,
IF('[1]Calcul_Densité+Dose'!B26="2x2",((10000/(AA26*BB26))/4)*Z26,
((10000/(AA26*BB26))/AZ26)*Z26))</f>
        <v>0</v>
      </c>
      <c r="AC26" s="139"/>
      <c r="AD26" s="140">
        <f>IF(AC26=0,0,
IF('[1]Calcul_Densité+Dose'!B26="2x2",((10000/(AC26*BB26))/2)*Z26,
((10000/(AC26*BB26))/AZ26)*Z26))</f>
        <v>0</v>
      </c>
      <c r="AE26" s="141"/>
      <c r="AF26" s="142">
        <f>IF(AE26=0,0,
IF('[1]Calcul_Densité+Dose'!B26="2x2",((10000/(AE26*BB26))/4)*Z26,
((10000/(AE26*BB26))/AZ26)*Z26))</f>
        <v>0</v>
      </c>
      <c r="AG26" s="143">
        <f t="shared" si="24"/>
        <v>0</v>
      </c>
      <c r="AH26" s="144"/>
      <c r="AI26" s="154"/>
      <c r="AJ26" s="155"/>
      <c r="AK26" s="138">
        <f t="shared" si="25"/>
        <v>0</v>
      </c>
      <c r="AL26" s="156"/>
      <c r="AM26" s="140">
        <f t="shared" si="26"/>
        <v>0</v>
      </c>
      <c r="AN26" s="143">
        <f t="shared" si="27"/>
        <v>0</v>
      </c>
      <c r="AO26" s="144"/>
      <c r="AP26" s="145"/>
      <c r="AQ26" s="146">
        <f t="shared" si="28"/>
        <v>0</v>
      </c>
      <c r="AR26" s="16"/>
      <c r="AS26" s="5"/>
      <c r="AT26" s="6">
        <f t="shared" si="13"/>
        <v>0</v>
      </c>
      <c r="AU26" s="7" t="e">
        <f t="shared" si="14"/>
        <v>#DIV/0!</v>
      </c>
      <c r="AV26" s="55" t="e">
        <f t="shared" si="15"/>
        <v>#DIV/0!</v>
      </c>
      <c r="AW26" s="43"/>
      <c r="AX26" s="8"/>
      <c r="AY26" s="44"/>
      <c r="AZ26" s="9"/>
      <c r="BA26" s="10">
        <f t="shared" si="16"/>
        <v>0</v>
      </c>
      <c r="BB26" s="54" t="e">
        <f t="shared" si="17"/>
        <v>#DIV/0!</v>
      </c>
      <c r="BC26" s="17" t="e">
        <f t="shared" si="18"/>
        <v>#DIV/0!</v>
      </c>
      <c r="BD26" s="45"/>
      <c r="BE26" s="10"/>
      <c r="BF26" s="46">
        <f t="shared" si="19"/>
        <v>1</v>
      </c>
      <c r="BG26" s="11"/>
      <c r="BH26" s="12"/>
      <c r="BI26" s="13">
        <f t="shared" si="20"/>
        <v>0</v>
      </c>
      <c r="BJ26" s="68" t="e">
        <f t="shared" si="21"/>
        <v>#DIV/0!</v>
      </c>
      <c r="BK26" s="14"/>
      <c r="BL26" s="12"/>
      <c r="BM26" s="15">
        <f t="shared" si="22"/>
        <v>0</v>
      </c>
    </row>
    <row r="27" spans="1:65" ht="35.1" customHeight="1" x14ac:dyDescent="0.25">
      <c r="A27" s="148"/>
      <c r="B27" s="149"/>
      <c r="C27" s="150"/>
      <c r="D27" s="151"/>
      <c r="E27" s="150"/>
      <c r="F27" s="150"/>
      <c r="G27" s="152"/>
      <c r="H27" s="53"/>
      <c r="I27" s="27" t="e">
        <f t="shared" si="0"/>
        <v>#DIV/0!</v>
      </c>
      <c r="J27" s="130" t="e">
        <f t="shared" si="1"/>
        <v>#DIV/0!</v>
      </c>
      <c r="K27" s="131"/>
      <c r="L27" s="27" t="e">
        <f t="shared" si="2"/>
        <v>#DIV/0!</v>
      </c>
      <c r="M27" s="132" t="e">
        <f t="shared" si="3"/>
        <v>#DIV/0!</v>
      </c>
      <c r="N27" s="133"/>
      <c r="O27" s="32" t="e">
        <f t="shared" si="4"/>
        <v>#REF!</v>
      </c>
      <c r="P27" s="134" t="e">
        <f>(#REF!*#REF!)/1000</f>
        <v>#REF!</v>
      </c>
      <c r="Q27" s="135" t="e">
        <f t="shared" si="5"/>
        <v>#REF!</v>
      </c>
      <c r="R27" s="63" t="e">
        <f t="shared" si="6"/>
        <v>#REF!</v>
      </c>
      <c r="S27" s="60" t="e">
        <f t="shared" si="7"/>
        <v>#DIV/0!</v>
      </c>
      <c r="T27" s="35" t="e">
        <f t="shared" si="8"/>
        <v>#DIV/0!</v>
      </c>
      <c r="U27" s="136" t="e">
        <f t="shared" si="9"/>
        <v>#DIV/0!</v>
      </c>
      <c r="V27" s="137">
        <f t="shared" si="10"/>
        <v>0</v>
      </c>
      <c r="W27" s="63">
        <f t="shared" si="11"/>
        <v>0</v>
      </c>
      <c r="X27" s="64" t="e">
        <f t="shared" si="12"/>
        <v>#DIV/0!</v>
      </c>
      <c r="Y27" s="38"/>
      <c r="Z27" s="39" t="e">
        <f t="shared" si="23"/>
        <v>#DIV/0!</v>
      </c>
      <c r="AA27" s="153"/>
      <c r="AB27" s="138">
        <f>IF(AA27=0,0,
IF('[1]Calcul_Densité+Dose'!B27="2x2",((10000/(AA27*BB27))/4)*Z27,
((10000/(AA27*BB27))/AZ27)*Z27))</f>
        <v>0</v>
      </c>
      <c r="AC27" s="139"/>
      <c r="AD27" s="140">
        <f>IF(AC27=0,0,
IF('[1]Calcul_Densité+Dose'!B27="2x2",((10000/(AC27*BB27))/2)*Z27,
((10000/(AC27*BB27))/AZ27)*Z27))</f>
        <v>0</v>
      </c>
      <c r="AE27" s="141"/>
      <c r="AF27" s="142">
        <f>IF(AE27=0,0,
IF('[1]Calcul_Densité+Dose'!B27="2x2",((10000/(AE27*BB27))/4)*Z27,
((10000/(AE27*BB27))/AZ27)*Z27))</f>
        <v>0</v>
      </c>
      <c r="AG27" s="143">
        <f t="shared" si="24"/>
        <v>0</v>
      </c>
      <c r="AH27" s="144"/>
      <c r="AI27" s="154"/>
      <c r="AJ27" s="155"/>
      <c r="AK27" s="138">
        <f t="shared" si="25"/>
        <v>0</v>
      </c>
      <c r="AL27" s="156"/>
      <c r="AM27" s="140">
        <f t="shared" si="26"/>
        <v>0</v>
      </c>
      <c r="AN27" s="143">
        <f t="shared" si="27"/>
        <v>0</v>
      </c>
      <c r="AO27" s="144"/>
      <c r="AP27" s="145"/>
      <c r="AQ27" s="146">
        <f t="shared" si="28"/>
        <v>0</v>
      </c>
      <c r="AR27" s="16"/>
      <c r="AS27" s="5"/>
      <c r="AT27" s="6">
        <f t="shared" si="13"/>
        <v>0</v>
      </c>
      <c r="AU27" s="7" t="e">
        <f t="shared" si="14"/>
        <v>#DIV/0!</v>
      </c>
      <c r="AV27" s="55" t="e">
        <f t="shared" si="15"/>
        <v>#DIV/0!</v>
      </c>
      <c r="AW27" s="43"/>
      <c r="AX27" s="8"/>
      <c r="AY27" s="44"/>
      <c r="AZ27" s="9"/>
      <c r="BA27" s="10">
        <f t="shared" si="16"/>
        <v>0</v>
      </c>
      <c r="BB27" s="54" t="e">
        <f t="shared" si="17"/>
        <v>#DIV/0!</v>
      </c>
      <c r="BC27" s="17" t="e">
        <f t="shared" si="18"/>
        <v>#DIV/0!</v>
      </c>
      <c r="BD27" s="45"/>
      <c r="BE27" s="10"/>
      <c r="BF27" s="46">
        <f t="shared" si="19"/>
        <v>1</v>
      </c>
      <c r="BG27" s="11"/>
      <c r="BH27" s="12"/>
      <c r="BI27" s="13">
        <f t="shared" si="20"/>
        <v>0</v>
      </c>
      <c r="BJ27" s="68" t="e">
        <f t="shared" si="21"/>
        <v>#DIV/0!</v>
      </c>
      <c r="BK27" s="14"/>
      <c r="BL27" s="12"/>
      <c r="BM27" s="15">
        <f t="shared" si="22"/>
        <v>0</v>
      </c>
    </row>
    <row r="28" spans="1:65" ht="35.1" customHeight="1" x14ac:dyDescent="0.25">
      <c r="A28" s="148"/>
      <c r="B28" s="149"/>
      <c r="C28" s="150"/>
      <c r="D28" s="151"/>
      <c r="E28" s="150"/>
      <c r="F28" s="150"/>
      <c r="G28" s="152"/>
      <c r="H28" s="53"/>
      <c r="I28" s="27" t="e">
        <f t="shared" si="0"/>
        <v>#DIV/0!</v>
      </c>
      <c r="J28" s="130" t="e">
        <f t="shared" si="1"/>
        <v>#DIV/0!</v>
      </c>
      <c r="K28" s="131"/>
      <c r="L28" s="27" t="e">
        <f t="shared" si="2"/>
        <v>#DIV/0!</v>
      </c>
      <c r="M28" s="132" t="e">
        <f t="shared" si="3"/>
        <v>#DIV/0!</v>
      </c>
      <c r="N28" s="133"/>
      <c r="O28" s="32" t="e">
        <f t="shared" si="4"/>
        <v>#REF!</v>
      </c>
      <c r="P28" s="134" t="e">
        <f>(#REF!*#REF!)/1000</f>
        <v>#REF!</v>
      </c>
      <c r="Q28" s="135" t="e">
        <f t="shared" si="5"/>
        <v>#REF!</v>
      </c>
      <c r="R28" s="63" t="e">
        <f t="shared" si="6"/>
        <v>#REF!</v>
      </c>
      <c r="S28" s="60" t="e">
        <f t="shared" si="7"/>
        <v>#DIV/0!</v>
      </c>
      <c r="T28" s="35" t="e">
        <f t="shared" si="8"/>
        <v>#DIV/0!</v>
      </c>
      <c r="U28" s="136" t="e">
        <f t="shared" si="9"/>
        <v>#DIV/0!</v>
      </c>
      <c r="V28" s="137">
        <f t="shared" si="10"/>
        <v>0</v>
      </c>
      <c r="W28" s="63">
        <f t="shared" si="11"/>
        <v>0</v>
      </c>
      <c r="X28" s="64" t="e">
        <f t="shared" si="12"/>
        <v>#DIV/0!</v>
      </c>
      <c r="Y28" s="38"/>
      <c r="Z28" s="39" t="e">
        <f t="shared" si="23"/>
        <v>#DIV/0!</v>
      </c>
      <c r="AA28" s="153"/>
      <c r="AB28" s="138">
        <f>IF(AA28=0,0,
IF('[1]Calcul_Densité+Dose'!B28="2x2",((10000/(AA28*BB28))/4)*Z28,
((10000/(AA28*BB28))/AZ28)*Z28))</f>
        <v>0</v>
      </c>
      <c r="AC28" s="139"/>
      <c r="AD28" s="140">
        <f>IF(AC28=0,0,
IF('[1]Calcul_Densité+Dose'!B28="2x2",((10000/(AC28*BB28))/2)*Z28,
((10000/(AC28*BB28))/AZ28)*Z28))</f>
        <v>0</v>
      </c>
      <c r="AE28" s="141"/>
      <c r="AF28" s="142">
        <f>IF(AE28=0,0,
IF('[1]Calcul_Densité+Dose'!B28="2x2",((10000/(AE28*BB28))/4)*Z28,
((10000/(AE28*BB28))/AZ28)*Z28))</f>
        <v>0</v>
      </c>
      <c r="AG28" s="143">
        <f t="shared" si="24"/>
        <v>0</v>
      </c>
      <c r="AH28" s="144"/>
      <c r="AI28" s="154"/>
      <c r="AJ28" s="155"/>
      <c r="AK28" s="138">
        <f t="shared" si="25"/>
        <v>0</v>
      </c>
      <c r="AL28" s="156"/>
      <c r="AM28" s="140">
        <f t="shared" si="26"/>
        <v>0</v>
      </c>
      <c r="AN28" s="143">
        <f t="shared" si="27"/>
        <v>0</v>
      </c>
      <c r="AO28" s="144"/>
      <c r="AP28" s="145"/>
      <c r="AQ28" s="146">
        <f t="shared" si="28"/>
        <v>0</v>
      </c>
      <c r="AR28" s="16"/>
      <c r="AS28" s="5"/>
      <c r="AT28" s="6">
        <f t="shared" si="13"/>
        <v>0</v>
      </c>
      <c r="AU28" s="7" t="e">
        <f t="shared" si="14"/>
        <v>#DIV/0!</v>
      </c>
      <c r="AV28" s="55" t="e">
        <f t="shared" si="15"/>
        <v>#DIV/0!</v>
      </c>
      <c r="AW28" s="43"/>
      <c r="AX28" s="8"/>
      <c r="AY28" s="44"/>
      <c r="AZ28" s="9"/>
      <c r="BA28" s="10">
        <f t="shared" si="16"/>
        <v>0</v>
      </c>
      <c r="BB28" s="54" t="e">
        <f t="shared" si="17"/>
        <v>#DIV/0!</v>
      </c>
      <c r="BC28" s="17" t="e">
        <f t="shared" si="18"/>
        <v>#DIV/0!</v>
      </c>
      <c r="BD28" s="45"/>
      <c r="BE28" s="10"/>
      <c r="BF28" s="46">
        <f t="shared" si="19"/>
        <v>1</v>
      </c>
      <c r="BG28" s="11"/>
      <c r="BH28" s="12"/>
      <c r="BI28" s="13">
        <f t="shared" si="20"/>
        <v>0</v>
      </c>
      <c r="BJ28" s="68" t="e">
        <f t="shared" si="21"/>
        <v>#DIV/0!</v>
      </c>
      <c r="BK28" s="14"/>
      <c r="BL28" s="12"/>
      <c r="BM28" s="15">
        <f t="shared" si="22"/>
        <v>0</v>
      </c>
    </row>
    <row r="29" spans="1:65" ht="35.1" customHeight="1" x14ac:dyDescent="0.25">
      <c r="A29" s="148"/>
      <c r="B29" s="149"/>
      <c r="C29" s="150"/>
      <c r="D29" s="151"/>
      <c r="E29" s="150"/>
      <c r="F29" s="150"/>
      <c r="G29" s="152"/>
      <c r="H29" s="53"/>
      <c r="I29" s="27" t="e">
        <f t="shared" si="0"/>
        <v>#DIV/0!</v>
      </c>
      <c r="J29" s="130" t="e">
        <f t="shared" si="1"/>
        <v>#DIV/0!</v>
      </c>
      <c r="K29" s="131"/>
      <c r="L29" s="27" t="e">
        <f t="shared" si="2"/>
        <v>#DIV/0!</v>
      </c>
      <c r="M29" s="132" t="e">
        <f t="shared" si="3"/>
        <v>#DIV/0!</v>
      </c>
      <c r="N29" s="133"/>
      <c r="O29" s="32" t="e">
        <f t="shared" si="4"/>
        <v>#REF!</v>
      </c>
      <c r="P29" s="134" t="e">
        <f>(#REF!*#REF!)/1000</f>
        <v>#REF!</v>
      </c>
      <c r="Q29" s="135" t="e">
        <f t="shared" si="5"/>
        <v>#REF!</v>
      </c>
      <c r="R29" s="63" t="e">
        <f t="shared" si="6"/>
        <v>#REF!</v>
      </c>
      <c r="S29" s="60" t="e">
        <f t="shared" si="7"/>
        <v>#DIV/0!</v>
      </c>
      <c r="T29" s="35" t="e">
        <f t="shared" si="8"/>
        <v>#DIV/0!</v>
      </c>
      <c r="U29" s="136" t="e">
        <f t="shared" si="9"/>
        <v>#DIV/0!</v>
      </c>
      <c r="V29" s="137">
        <f t="shared" si="10"/>
        <v>0</v>
      </c>
      <c r="W29" s="63">
        <f t="shared" si="11"/>
        <v>0</v>
      </c>
      <c r="X29" s="64" t="e">
        <f t="shared" si="12"/>
        <v>#DIV/0!</v>
      </c>
      <c r="Y29" s="38"/>
      <c r="Z29" s="39" t="e">
        <f t="shared" si="23"/>
        <v>#DIV/0!</v>
      </c>
      <c r="AA29" s="153"/>
      <c r="AB29" s="138">
        <f>IF(AA29=0,0,
IF('[1]Calcul_Densité+Dose'!B29="2x2",((10000/(AA29*BB29))/4)*Z29,
((10000/(AA29*BB29))/AZ29)*Z29))</f>
        <v>0</v>
      </c>
      <c r="AC29" s="139"/>
      <c r="AD29" s="140">
        <f>IF(AC29=0,0,
IF('[1]Calcul_Densité+Dose'!B29="2x2",((10000/(AC29*BB29))/2)*Z29,
((10000/(AC29*BB29))/AZ29)*Z29))</f>
        <v>0</v>
      </c>
      <c r="AE29" s="141"/>
      <c r="AF29" s="142">
        <f>IF(AE29=0,0,
IF('[1]Calcul_Densité+Dose'!B29="2x2",((10000/(AE29*BB29))/4)*Z29,
((10000/(AE29*BB29))/AZ29)*Z29))</f>
        <v>0</v>
      </c>
      <c r="AG29" s="143">
        <f t="shared" si="24"/>
        <v>0</v>
      </c>
      <c r="AH29" s="144"/>
      <c r="AI29" s="154"/>
      <c r="AJ29" s="155"/>
      <c r="AK29" s="138">
        <f t="shared" si="25"/>
        <v>0</v>
      </c>
      <c r="AL29" s="156"/>
      <c r="AM29" s="140">
        <f t="shared" si="26"/>
        <v>0</v>
      </c>
      <c r="AN29" s="143">
        <f t="shared" si="27"/>
        <v>0</v>
      </c>
      <c r="AO29" s="144"/>
      <c r="AP29" s="145"/>
      <c r="AQ29" s="146">
        <f t="shared" si="28"/>
        <v>0</v>
      </c>
      <c r="AR29" s="16"/>
      <c r="AS29" s="5"/>
      <c r="AT29" s="6">
        <f t="shared" si="13"/>
        <v>0</v>
      </c>
      <c r="AU29" s="7" t="e">
        <f t="shared" si="14"/>
        <v>#DIV/0!</v>
      </c>
      <c r="AV29" s="55" t="e">
        <f t="shared" si="15"/>
        <v>#DIV/0!</v>
      </c>
      <c r="AW29" s="43"/>
      <c r="AX29" s="8"/>
      <c r="AY29" s="44"/>
      <c r="AZ29" s="9"/>
      <c r="BA29" s="10">
        <f t="shared" si="16"/>
        <v>0</v>
      </c>
      <c r="BB29" s="54" t="e">
        <f t="shared" si="17"/>
        <v>#DIV/0!</v>
      </c>
      <c r="BC29" s="17" t="e">
        <f t="shared" si="18"/>
        <v>#DIV/0!</v>
      </c>
      <c r="BD29" s="45"/>
      <c r="BE29" s="10"/>
      <c r="BF29" s="46">
        <f t="shared" si="19"/>
        <v>1</v>
      </c>
      <c r="BG29" s="11"/>
      <c r="BH29" s="12"/>
      <c r="BI29" s="13">
        <f t="shared" si="20"/>
        <v>0</v>
      </c>
      <c r="BJ29" s="68" t="e">
        <f t="shared" si="21"/>
        <v>#DIV/0!</v>
      </c>
      <c r="BK29" s="14"/>
      <c r="BL29" s="12"/>
      <c r="BM29" s="15">
        <f t="shared" si="22"/>
        <v>0</v>
      </c>
    </row>
    <row r="30" spans="1:65" ht="35.1" customHeight="1" x14ac:dyDescent="0.25">
      <c r="A30" s="148"/>
      <c r="B30" s="149"/>
      <c r="C30" s="150"/>
      <c r="D30" s="151"/>
      <c r="E30" s="150"/>
      <c r="F30" s="150"/>
      <c r="G30" s="152"/>
      <c r="H30" s="53"/>
      <c r="I30" s="27" t="e">
        <f t="shared" si="0"/>
        <v>#DIV/0!</v>
      </c>
      <c r="J30" s="130" t="e">
        <f t="shared" si="1"/>
        <v>#DIV/0!</v>
      </c>
      <c r="K30" s="131"/>
      <c r="L30" s="27" t="e">
        <f t="shared" si="2"/>
        <v>#DIV/0!</v>
      </c>
      <c r="M30" s="132" t="e">
        <f t="shared" si="3"/>
        <v>#DIV/0!</v>
      </c>
      <c r="N30" s="133"/>
      <c r="O30" s="32" t="e">
        <f t="shared" si="4"/>
        <v>#REF!</v>
      </c>
      <c r="P30" s="134" t="e">
        <f>(#REF!*#REF!)/1000</f>
        <v>#REF!</v>
      </c>
      <c r="Q30" s="135" t="e">
        <f t="shared" si="5"/>
        <v>#REF!</v>
      </c>
      <c r="R30" s="63" t="e">
        <f t="shared" si="6"/>
        <v>#REF!</v>
      </c>
      <c r="S30" s="60" t="e">
        <f t="shared" si="7"/>
        <v>#DIV/0!</v>
      </c>
      <c r="T30" s="35" t="e">
        <f t="shared" si="8"/>
        <v>#DIV/0!</v>
      </c>
      <c r="U30" s="136" t="e">
        <f t="shared" si="9"/>
        <v>#DIV/0!</v>
      </c>
      <c r="V30" s="137">
        <f t="shared" si="10"/>
        <v>0</v>
      </c>
      <c r="W30" s="63">
        <f t="shared" si="11"/>
        <v>0</v>
      </c>
      <c r="X30" s="64" t="e">
        <f t="shared" si="12"/>
        <v>#DIV/0!</v>
      </c>
      <c r="Y30" s="38"/>
      <c r="Z30" s="39" t="e">
        <f t="shared" si="23"/>
        <v>#DIV/0!</v>
      </c>
      <c r="AA30" s="153"/>
      <c r="AB30" s="138">
        <f>IF(AA30=0,0,
IF('[1]Calcul_Densité+Dose'!B30="2x2",((10000/(AA30*BB30))/4)*Z30,
((10000/(AA30*BB30))/AZ30)*Z30))</f>
        <v>0</v>
      </c>
      <c r="AC30" s="139"/>
      <c r="AD30" s="140">
        <f>IF(AC30=0,0,
IF('[1]Calcul_Densité+Dose'!B30="2x2",((10000/(AC30*BB30))/2)*Z30,
((10000/(AC30*BB30))/AZ30)*Z30))</f>
        <v>0</v>
      </c>
      <c r="AE30" s="141"/>
      <c r="AF30" s="142">
        <f>IF(AE30=0,0,
IF('[1]Calcul_Densité+Dose'!B30="2x2",((10000/(AE30*BB30))/4)*Z30,
((10000/(AE30*BB30))/AZ30)*Z30))</f>
        <v>0</v>
      </c>
      <c r="AG30" s="143">
        <f t="shared" si="24"/>
        <v>0</v>
      </c>
      <c r="AH30" s="144"/>
      <c r="AI30" s="154"/>
      <c r="AJ30" s="155"/>
      <c r="AK30" s="138">
        <f t="shared" si="25"/>
        <v>0</v>
      </c>
      <c r="AL30" s="156"/>
      <c r="AM30" s="140">
        <f t="shared" si="26"/>
        <v>0</v>
      </c>
      <c r="AN30" s="143">
        <f t="shared" si="27"/>
        <v>0</v>
      </c>
      <c r="AO30" s="144"/>
      <c r="AP30" s="145"/>
      <c r="AQ30" s="146">
        <f t="shared" si="28"/>
        <v>0</v>
      </c>
      <c r="AR30" s="16"/>
      <c r="AS30" s="5"/>
      <c r="AT30" s="6">
        <f t="shared" si="13"/>
        <v>0</v>
      </c>
      <c r="AU30" s="7" t="e">
        <f t="shared" si="14"/>
        <v>#DIV/0!</v>
      </c>
      <c r="AV30" s="55" t="e">
        <f t="shared" si="15"/>
        <v>#DIV/0!</v>
      </c>
      <c r="AW30" s="43"/>
      <c r="AX30" s="8"/>
      <c r="AY30" s="44"/>
      <c r="AZ30" s="9"/>
      <c r="BA30" s="10">
        <f t="shared" si="16"/>
        <v>0</v>
      </c>
      <c r="BB30" s="54" t="e">
        <f t="shared" si="17"/>
        <v>#DIV/0!</v>
      </c>
      <c r="BC30" s="17" t="e">
        <f t="shared" si="18"/>
        <v>#DIV/0!</v>
      </c>
      <c r="BD30" s="45"/>
      <c r="BE30" s="10"/>
      <c r="BF30" s="46">
        <f t="shared" si="19"/>
        <v>1</v>
      </c>
      <c r="BG30" s="11"/>
      <c r="BH30" s="12"/>
      <c r="BI30" s="13">
        <f t="shared" si="20"/>
        <v>0</v>
      </c>
      <c r="BJ30" s="68" t="e">
        <f t="shared" si="21"/>
        <v>#DIV/0!</v>
      </c>
      <c r="BK30" s="14"/>
      <c r="BL30" s="12"/>
      <c r="BM30" s="15">
        <f t="shared" si="22"/>
        <v>0</v>
      </c>
    </row>
    <row r="31" spans="1:65" ht="35.1" customHeight="1" x14ac:dyDescent="0.25">
      <c r="A31" s="148"/>
      <c r="B31" s="149"/>
      <c r="C31" s="150"/>
      <c r="D31" s="151"/>
      <c r="E31" s="150"/>
      <c r="F31" s="150"/>
      <c r="G31" s="152"/>
      <c r="H31" s="53"/>
      <c r="I31" s="27" t="e">
        <f t="shared" si="0"/>
        <v>#DIV/0!</v>
      </c>
      <c r="J31" s="130" t="e">
        <f t="shared" si="1"/>
        <v>#DIV/0!</v>
      </c>
      <c r="K31" s="131"/>
      <c r="L31" s="27" t="e">
        <f t="shared" si="2"/>
        <v>#DIV/0!</v>
      </c>
      <c r="M31" s="132" t="e">
        <f t="shared" si="3"/>
        <v>#DIV/0!</v>
      </c>
      <c r="N31" s="133"/>
      <c r="O31" s="32" t="e">
        <f t="shared" si="4"/>
        <v>#REF!</v>
      </c>
      <c r="P31" s="134" t="e">
        <f>(#REF!*#REF!)/1000</f>
        <v>#REF!</v>
      </c>
      <c r="Q31" s="135" t="e">
        <f t="shared" si="5"/>
        <v>#REF!</v>
      </c>
      <c r="R31" s="63" t="e">
        <f t="shared" si="6"/>
        <v>#REF!</v>
      </c>
      <c r="S31" s="60" t="e">
        <f t="shared" si="7"/>
        <v>#DIV/0!</v>
      </c>
      <c r="T31" s="35" t="e">
        <f t="shared" si="8"/>
        <v>#DIV/0!</v>
      </c>
      <c r="U31" s="136" t="e">
        <f t="shared" si="9"/>
        <v>#DIV/0!</v>
      </c>
      <c r="V31" s="137">
        <f t="shared" si="10"/>
        <v>0</v>
      </c>
      <c r="W31" s="63">
        <f t="shared" si="11"/>
        <v>0</v>
      </c>
      <c r="X31" s="64" t="e">
        <f t="shared" si="12"/>
        <v>#DIV/0!</v>
      </c>
      <c r="Y31" s="38"/>
      <c r="Z31" s="39" t="e">
        <f t="shared" si="23"/>
        <v>#DIV/0!</v>
      </c>
      <c r="AA31" s="153"/>
      <c r="AB31" s="138">
        <f>IF(AA31=0,0,
IF('[1]Calcul_Densité+Dose'!B31="2x2",((10000/(AA31*BB31))/4)*Z31,
((10000/(AA31*BB31))/AZ31)*Z31))</f>
        <v>0</v>
      </c>
      <c r="AC31" s="139"/>
      <c r="AD31" s="140">
        <f>IF(AC31=0,0,
IF('[1]Calcul_Densité+Dose'!B31="2x2",((10000/(AC31*BB31))/2)*Z31,
((10000/(AC31*BB31))/AZ31)*Z31))</f>
        <v>0</v>
      </c>
      <c r="AE31" s="141"/>
      <c r="AF31" s="142">
        <f>IF(AE31=0,0,
IF('[1]Calcul_Densité+Dose'!B31="2x2",((10000/(AE31*BB31))/4)*Z31,
((10000/(AE31*BB31))/AZ31)*Z31))</f>
        <v>0</v>
      </c>
      <c r="AG31" s="143">
        <f t="shared" si="24"/>
        <v>0</v>
      </c>
      <c r="AH31" s="144"/>
      <c r="AI31" s="154"/>
      <c r="AJ31" s="155"/>
      <c r="AK31" s="138">
        <f t="shared" si="25"/>
        <v>0</v>
      </c>
      <c r="AL31" s="156"/>
      <c r="AM31" s="140">
        <f t="shared" si="26"/>
        <v>0</v>
      </c>
      <c r="AN31" s="143">
        <f t="shared" si="27"/>
        <v>0</v>
      </c>
      <c r="AO31" s="144"/>
      <c r="AP31" s="145"/>
      <c r="AQ31" s="146">
        <f t="shared" si="28"/>
        <v>0</v>
      </c>
      <c r="AR31" s="16"/>
      <c r="AS31" s="5"/>
      <c r="AT31" s="6">
        <f t="shared" si="13"/>
        <v>0</v>
      </c>
      <c r="AU31" s="7" t="e">
        <f t="shared" si="14"/>
        <v>#DIV/0!</v>
      </c>
      <c r="AV31" s="55" t="e">
        <f t="shared" si="15"/>
        <v>#DIV/0!</v>
      </c>
      <c r="AW31" s="43"/>
      <c r="AX31" s="8"/>
      <c r="AY31" s="44"/>
      <c r="AZ31" s="9"/>
      <c r="BA31" s="10">
        <f t="shared" si="16"/>
        <v>0</v>
      </c>
      <c r="BB31" s="54" t="e">
        <f t="shared" si="17"/>
        <v>#DIV/0!</v>
      </c>
      <c r="BC31" s="17" t="e">
        <f t="shared" si="18"/>
        <v>#DIV/0!</v>
      </c>
      <c r="BD31" s="45"/>
      <c r="BE31" s="10"/>
      <c r="BF31" s="46">
        <f t="shared" si="19"/>
        <v>1</v>
      </c>
      <c r="BG31" s="11"/>
      <c r="BH31" s="12"/>
      <c r="BI31" s="13">
        <f t="shared" si="20"/>
        <v>0</v>
      </c>
      <c r="BJ31" s="68" t="e">
        <f t="shared" si="21"/>
        <v>#DIV/0!</v>
      </c>
      <c r="BK31" s="14"/>
      <c r="BL31" s="12"/>
      <c r="BM31" s="15">
        <f t="shared" si="22"/>
        <v>0</v>
      </c>
    </row>
    <row r="32" spans="1:65" ht="35.1" customHeight="1" x14ac:dyDescent="0.25">
      <c r="A32" s="148"/>
      <c r="B32" s="149"/>
      <c r="C32" s="150"/>
      <c r="D32" s="151"/>
      <c r="E32" s="150"/>
      <c r="F32" s="150"/>
      <c r="G32" s="152"/>
      <c r="H32" s="53"/>
      <c r="I32" s="27" t="e">
        <f t="shared" si="0"/>
        <v>#DIV/0!</v>
      </c>
      <c r="J32" s="130" t="e">
        <f t="shared" si="1"/>
        <v>#DIV/0!</v>
      </c>
      <c r="K32" s="131"/>
      <c r="L32" s="27" t="e">
        <f t="shared" si="2"/>
        <v>#DIV/0!</v>
      </c>
      <c r="M32" s="132" t="e">
        <f t="shared" si="3"/>
        <v>#DIV/0!</v>
      </c>
      <c r="N32" s="133"/>
      <c r="O32" s="32" t="e">
        <f t="shared" si="4"/>
        <v>#REF!</v>
      </c>
      <c r="P32" s="134" t="e">
        <f>(#REF!*#REF!)/1000</f>
        <v>#REF!</v>
      </c>
      <c r="Q32" s="135" t="e">
        <f t="shared" si="5"/>
        <v>#REF!</v>
      </c>
      <c r="R32" s="63" t="e">
        <f t="shared" si="6"/>
        <v>#REF!</v>
      </c>
      <c r="S32" s="60" t="e">
        <f t="shared" si="7"/>
        <v>#DIV/0!</v>
      </c>
      <c r="T32" s="35" t="e">
        <f t="shared" si="8"/>
        <v>#DIV/0!</v>
      </c>
      <c r="U32" s="136" t="e">
        <f t="shared" si="9"/>
        <v>#DIV/0!</v>
      </c>
      <c r="V32" s="137">
        <f t="shared" si="10"/>
        <v>0</v>
      </c>
      <c r="W32" s="63">
        <f t="shared" si="11"/>
        <v>0</v>
      </c>
      <c r="X32" s="64" t="e">
        <f t="shared" si="12"/>
        <v>#DIV/0!</v>
      </c>
      <c r="Y32" s="38"/>
      <c r="Z32" s="39" t="e">
        <f t="shared" si="23"/>
        <v>#DIV/0!</v>
      </c>
      <c r="AA32" s="153"/>
      <c r="AB32" s="138">
        <f>IF(AA32=0,0,
IF('[1]Calcul_Densité+Dose'!B32="2x2",((10000/(AA32*BB32))/4)*Z32,
((10000/(AA32*BB32))/AZ32)*Z32))</f>
        <v>0</v>
      </c>
      <c r="AC32" s="139"/>
      <c r="AD32" s="140">
        <f>IF(AC32=0,0,
IF('[1]Calcul_Densité+Dose'!B32="2x2",((10000/(AC32*BB32))/2)*Z32,
((10000/(AC32*BB32))/AZ32)*Z32))</f>
        <v>0</v>
      </c>
      <c r="AE32" s="141"/>
      <c r="AF32" s="142">
        <f>IF(AE32=0,0,
IF('[1]Calcul_Densité+Dose'!B32="2x2",((10000/(AE32*BB32))/4)*Z32,
((10000/(AE32*BB32))/AZ32)*Z32))</f>
        <v>0</v>
      </c>
      <c r="AG32" s="143">
        <f t="shared" si="24"/>
        <v>0</v>
      </c>
      <c r="AH32" s="144"/>
      <c r="AI32" s="154"/>
      <c r="AJ32" s="155"/>
      <c r="AK32" s="138">
        <f t="shared" si="25"/>
        <v>0</v>
      </c>
      <c r="AL32" s="156"/>
      <c r="AM32" s="140">
        <f t="shared" si="26"/>
        <v>0</v>
      </c>
      <c r="AN32" s="143">
        <f t="shared" si="27"/>
        <v>0</v>
      </c>
      <c r="AO32" s="144"/>
      <c r="AP32" s="145"/>
      <c r="AQ32" s="146">
        <f t="shared" si="28"/>
        <v>0</v>
      </c>
      <c r="AR32" s="16"/>
      <c r="AS32" s="5"/>
      <c r="AT32" s="6">
        <f t="shared" si="13"/>
        <v>0</v>
      </c>
      <c r="AU32" s="7" t="e">
        <f t="shared" si="14"/>
        <v>#DIV/0!</v>
      </c>
      <c r="AV32" s="55" t="e">
        <f t="shared" si="15"/>
        <v>#DIV/0!</v>
      </c>
      <c r="AW32" s="43"/>
      <c r="AX32" s="8"/>
      <c r="AY32" s="44"/>
      <c r="AZ32" s="9"/>
      <c r="BA32" s="10">
        <f t="shared" si="16"/>
        <v>0</v>
      </c>
      <c r="BB32" s="54" t="e">
        <f t="shared" si="17"/>
        <v>#DIV/0!</v>
      </c>
      <c r="BC32" s="17" t="e">
        <f t="shared" si="18"/>
        <v>#DIV/0!</v>
      </c>
      <c r="BD32" s="45"/>
      <c r="BE32" s="10"/>
      <c r="BF32" s="46">
        <f t="shared" si="19"/>
        <v>1</v>
      </c>
      <c r="BG32" s="11"/>
      <c r="BH32" s="12"/>
      <c r="BI32" s="13">
        <f t="shared" si="20"/>
        <v>0</v>
      </c>
      <c r="BJ32" s="68" t="e">
        <f t="shared" si="21"/>
        <v>#DIV/0!</v>
      </c>
      <c r="BK32" s="14"/>
      <c r="BL32" s="12"/>
      <c r="BM32" s="15">
        <f t="shared" si="22"/>
        <v>0</v>
      </c>
    </row>
    <row r="33" spans="1:65" ht="35.1" customHeight="1" x14ac:dyDescent="0.25">
      <c r="A33" s="148"/>
      <c r="B33" s="149"/>
      <c r="C33" s="150"/>
      <c r="D33" s="151"/>
      <c r="E33" s="150"/>
      <c r="F33" s="150"/>
      <c r="G33" s="152"/>
      <c r="H33" s="53"/>
      <c r="I33" s="27" t="e">
        <f t="shared" si="0"/>
        <v>#DIV/0!</v>
      </c>
      <c r="J33" s="130" t="e">
        <f t="shared" si="1"/>
        <v>#DIV/0!</v>
      </c>
      <c r="K33" s="131"/>
      <c r="L33" s="27" t="e">
        <f t="shared" si="2"/>
        <v>#DIV/0!</v>
      </c>
      <c r="M33" s="132" t="e">
        <f t="shared" si="3"/>
        <v>#DIV/0!</v>
      </c>
      <c r="N33" s="133"/>
      <c r="O33" s="32" t="e">
        <f t="shared" si="4"/>
        <v>#REF!</v>
      </c>
      <c r="P33" s="134" t="e">
        <f>(#REF!*#REF!)/1000</f>
        <v>#REF!</v>
      </c>
      <c r="Q33" s="135" t="e">
        <f t="shared" si="5"/>
        <v>#REF!</v>
      </c>
      <c r="R33" s="63" t="e">
        <f t="shared" si="6"/>
        <v>#REF!</v>
      </c>
      <c r="S33" s="60" t="e">
        <f t="shared" si="7"/>
        <v>#DIV/0!</v>
      </c>
      <c r="T33" s="35" t="e">
        <f t="shared" si="8"/>
        <v>#DIV/0!</v>
      </c>
      <c r="U33" s="136" t="e">
        <f t="shared" si="9"/>
        <v>#DIV/0!</v>
      </c>
      <c r="V33" s="137">
        <f t="shared" si="10"/>
        <v>0</v>
      </c>
      <c r="W33" s="63">
        <f t="shared" si="11"/>
        <v>0</v>
      </c>
      <c r="X33" s="64" t="e">
        <f t="shared" si="12"/>
        <v>#DIV/0!</v>
      </c>
      <c r="Y33" s="38"/>
      <c r="Z33" s="39" t="e">
        <f t="shared" si="23"/>
        <v>#DIV/0!</v>
      </c>
      <c r="AA33" s="153"/>
      <c r="AB33" s="138">
        <f>IF(AA33=0,0,
IF('[1]Calcul_Densité+Dose'!B33="2x2",((10000/(AA33*BB33))/4)*Z33,
((10000/(AA33*BB33))/AZ33)*Z33))</f>
        <v>0</v>
      </c>
      <c r="AC33" s="139"/>
      <c r="AD33" s="140">
        <f>IF(AC33=0,0,
IF('[1]Calcul_Densité+Dose'!B33="2x2",((10000/(AC33*BB33))/2)*Z33,
((10000/(AC33*BB33))/AZ33)*Z33))</f>
        <v>0</v>
      </c>
      <c r="AE33" s="141"/>
      <c r="AF33" s="142">
        <f>IF(AE33=0,0,
IF('[1]Calcul_Densité+Dose'!B33="2x2",((10000/(AE33*BB33))/4)*Z33,
((10000/(AE33*BB33))/AZ33)*Z33))</f>
        <v>0</v>
      </c>
      <c r="AG33" s="143">
        <f t="shared" si="24"/>
        <v>0</v>
      </c>
      <c r="AH33" s="144"/>
      <c r="AI33" s="154"/>
      <c r="AJ33" s="155"/>
      <c r="AK33" s="138">
        <f t="shared" si="25"/>
        <v>0</v>
      </c>
      <c r="AL33" s="156"/>
      <c r="AM33" s="140">
        <f t="shared" si="26"/>
        <v>0</v>
      </c>
      <c r="AN33" s="143">
        <f t="shared" si="27"/>
        <v>0</v>
      </c>
      <c r="AO33" s="144"/>
      <c r="AP33" s="145"/>
      <c r="AQ33" s="146">
        <f t="shared" si="28"/>
        <v>0</v>
      </c>
      <c r="AR33" s="16"/>
      <c r="AS33" s="5"/>
      <c r="AT33" s="6">
        <f t="shared" si="13"/>
        <v>0</v>
      </c>
      <c r="AU33" s="7" t="e">
        <f t="shared" si="14"/>
        <v>#DIV/0!</v>
      </c>
      <c r="AV33" s="55" t="e">
        <f t="shared" si="15"/>
        <v>#DIV/0!</v>
      </c>
      <c r="AW33" s="43"/>
      <c r="AX33" s="8"/>
      <c r="AY33" s="44"/>
      <c r="AZ33" s="9"/>
      <c r="BA33" s="10">
        <f t="shared" si="16"/>
        <v>0</v>
      </c>
      <c r="BB33" s="54" t="e">
        <f t="shared" si="17"/>
        <v>#DIV/0!</v>
      </c>
      <c r="BC33" s="17" t="e">
        <f t="shared" si="18"/>
        <v>#DIV/0!</v>
      </c>
      <c r="BD33" s="45"/>
      <c r="BE33" s="10"/>
      <c r="BF33" s="46">
        <f t="shared" si="19"/>
        <v>1</v>
      </c>
      <c r="BG33" s="11"/>
      <c r="BH33" s="12"/>
      <c r="BI33" s="13">
        <f t="shared" si="20"/>
        <v>0</v>
      </c>
      <c r="BJ33" s="68" t="e">
        <f t="shared" si="21"/>
        <v>#DIV/0!</v>
      </c>
      <c r="BK33" s="14"/>
      <c r="BL33" s="12"/>
      <c r="BM33" s="15">
        <f t="shared" si="22"/>
        <v>0</v>
      </c>
    </row>
    <row r="34" spans="1:65" ht="35.1" customHeight="1" x14ac:dyDescent="0.25">
      <c r="A34" s="148"/>
      <c r="B34" s="149"/>
      <c r="C34" s="150"/>
      <c r="D34" s="151"/>
      <c r="E34" s="150"/>
      <c r="F34" s="150"/>
      <c r="G34" s="152"/>
      <c r="H34" s="53"/>
      <c r="I34" s="27" t="e">
        <f t="shared" si="0"/>
        <v>#DIV/0!</v>
      </c>
      <c r="J34" s="130" t="e">
        <f t="shared" si="1"/>
        <v>#DIV/0!</v>
      </c>
      <c r="K34" s="131"/>
      <c r="L34" s="27" t="e">
        <f t="shared" si="2"/>
        <v>#DIV/0!</v>
      </c>
      <c r="M34" s="132" t="e">
        <f t="shared" si="3"/>
        <v>#DIV/0!</v>
      </c>
      <c r="N34" s="133"/>
      <c r="O34" s="32" t="e">
        <f t="shared" si="4"/>
        <v>#REF!</v>
      </c>
      <c r="P34" s="134" t="e">
        <f>(#REF!*#REF!)/1000</f>
        <v>#REF!</v>
      </c>
      <c r="Q34" s="135" t="e">
        <f t="shared" si="5"/>
        <v>#REF!</v>
      </c>
      <c r="R34" s="63" t="e">
        <f t="shared" si="6"/>
        <v>#REF!</v>
      </c>
      <c r="S34" s="60" t="e">
        <f t="shared" si="7"/>
        <v>#DIV/0!</v>
      </c>
      <c r="T34" s="35" t="e">
        <f t="shared" si="8"/>
        <v>#DIV/0!</v>
      </c>
      <c r="U34" s="136" t="e">
        <f t="shared" si="9"/>
        <v>#DIV/0!</v>
      </c>
      <c r="V34" s="137">
        <f t="shared" si="10"/>
        <v>0</v>
      </c>
      <c r="W34" s="63">
        <f t="shared" si="11"/>
        <v>0</v>
      </c>
      <c r="X34" s="64" t="e">
        <f t="shared" si="12"/>
        <v>#DIV/0!</v>
      </c>
      <c r="Y34" s="38"/>
      <c r="Z34" s="39" t="e">
        <f t="shared" si="23"/>
        <v>#DIV/0!</v>
      </c>
      <c r="AA34" s="153"/>
      <c r="AB34" s="138">
        <f>IF(AA34=0,0,
IF('[1]Calcul_Densité+Dose'!B34="2x2",((10000/(AA34*BB34))/4)*Z34,
((10000/(AA34*BB34))/AZ34)*Z34))</f>
        <v>0</v>
      </c>
      <c r="AC34" s="139"/>
      <c r="AD34" s="140">
        <f>IF(AC34=0,0,
IF('[1]Calcul_Densité+Dose'!B34="2x2",((10000/(AC34*BB34))/2)*Z34,
((10000/(AC34*BB34))/AZ34)*Z34))</f>
        <v>0</v>
      </c>
      <c r="AE34" s="141"/>
      <c r="AF34" s="142">
        <f>IF(AE34=0,0,
IF('[1]Calcul_Densité+Dose'!B34="2x2",((10000/(AE34*BB34))/4)*Z34,
((10000/(AE34*BB34))/AZ34)*Z34))</f>
        <v>0</v>
      </c>
      <c r="AG34" s="143">
        <f t="shared" si="24"/>
        <v>0</v>
      </c>
      <c r="AH34" s="144"/>
      <c r="AI34" s="154"/>
      <c r="AJ34" s="155"/>
      <c r="AK34" s="138">
        <f t="shared" si="25"/>
        <v>0</v>
      </c>
      <c r="AL34" s="156"/>
      <c r="AM34" s="140">
        <f t="shared" si="26"/>
        <v>0</v>
      </c>
      <c r="AN34" s="143">
        <f t="shared" si="27"/>
        <v>0</v>
      </c>
      <c r="AO34" s="144"/>
      <c r="AP34" s="145"/>
      <c r="AQ34" s="146">
        <f t="shared" si="28"/>
        <v>0</v>
      </c>
      <c r="AR34" s="16"/>
      <c r="AS34" s="5"/>
      <c r="AT34" s="6">
        <f t="shared" si="13"/>
        <v>0</v>
      </c>
      <c r="AU34" s="7" t="e">
        <f t="shared" si="14"/>
        <v>#DIV/0!</v>
      </c>
      <c r="AV34" s="55" t="e">
        <f t="shared" si="15"/>
        <v>#DIV/0!</v>
      </c>
      <c r="AW34" s="43"/>
      <c r="AX34" s="8"/>
      <c r="AY34" s="44"/>
      <c r="AZ34" s="9"/>
      <c r="BA34" s="10">
        <f t="shared" si="16"/>
        <v>0</v>
      </c>
      <c r="BB34" s="54" t="e">
        <f t="shared" si="17"/>
        <v>#DIV/0!</v>
      </c>
      <c r="BC34" s="17" t="e">
        <f t="shared" si="18"/>
        <v>#DIV/0!</v>
      </c>
      <c r="BD34" s="45"/>
      <c r="BE34" s="10"/>
      <c r="BF34" s="46">
        <f t="shared" si="19"/>
        <v>1</v>
      </c>
      <c r="BG34" s="11"/>
      <c r="BH34" s="12"/>
      <c r="BI34" s="13">
        <f t="shared" si="20"/>
        <v>0</v>
      </c>
      <c r="BJ34" s="68" t="e">
        <f t="shared" si="21"/>
        <v>#DIV/0!</v>
      </c>
      <c r="BK34" s="14"/>
      <c r="BL34" s="12"/>
      <c r="BM34" s="15">
        <f t="shared" si="22"/>
        <v>0</v>
      </c>
    </row>
    <row r="35" spans="1:65" ht="35.1" customHeight="1" x14ac:dyDescent="0.25">
      <c r="A35" s="148"/>
      <c r="B35" s="149"/>
      <c r="C35" s="150"/>
      <c r="D35" s="151"/>
      <c r="E35" s="150"/>
      <c r="F35" s="150"/>
      <c r="G35" s="152"/>
      <c r="H35" s="53"/>
      <c r="I35" s="27" t="e">
        <f t="shared" ref="I35:I66" si="29">$K35/$G35*$H35/100*100000</f>
        <v>#DIV/0!</v>
      </c>
      <c r="J35" s="130" t="e">
        <f t="shared" ref="J35:J66" si="30">$K35/$G35*1000</f>
        <v>#DIV/0!</v>
      </c>
      <c r="K35" s="131"/>
      <c r="L35" s="27" t="e">
        <f t="shared" ref="L35:L66" si="31">$N35/$G35*$H35/100*100000</f>
        <v>#DIV/0!</v>
      </c>
      <c r="M35" s="132" t="e">
        <f t="shared" ref="M35:M66" si="32">N35/G35/100*100000</f>
        <v>#DIV/0!</v>
      </c>
      <c r="N35" s="133"/>
      <c r="O35" s="32" t="e">
        <f t="shared" ref="O35:O66" si="33">$Q35/$G35*$H35/100*100000</f>
        <v>#REF!</v>
      </c>
      <c r="P35" s="134" t="e">
        <f>(#REF!*#REF!)/1000</f>
        <v>#REF!</v>
      </c>
      <c r="Q35" s="135" t="e">
        <f t="shared" ref="Q35:Q66" si="34">($P35*$G35)/1000</f>
        <v>#REF!</v>
      </c>
      <c r="R35" s="63" t="e">
        <f t="shared" ref="R35:R66" si="35">$V35-$Q35</f>
        <v>#REF!</v>
      </c>
      <c r="S35" s="60" t="e">
        <f t="shared" ref="S35:S66" si="36">($U35/$P35)-1</f>
        <v>#DIV/0!</v>
      </c>
      <c r="T35" s="35" t="e">
        <f t="shared" ref="T35:T66" si="37">$I35+$L35</f>
        <v>#DIV/0!</v>
      </c>
      <c r="U35" s="136" t="e">
        <f t="shared" ref="U35:U66" si="38">$J35+$M35</f>
        <v>#DIV/0!</v>
      </c>
      <c r="V35" s="137">
        <f t="shared" ref="V35:V66" si="39">$K35+$N35</f>
        <v>0</v>
      </c>
      <c r="W35" s="63">
        <f t="shared" ref="W35:W66" si="40">$K35-$V35</f>
        <v>0</v>
      </c>
      <c r="X35" s="64" t="e">
        <f t="shared" ref="X35:X66" si="41">($V35/$K35)-1</f>
        <v>#DIV/0!</v>
      </c>
      <c r="Y35" s="38"/>
      <c r="Z35" s="39" t="e">
        <f t="shared" si="23"/>
        <v>#DIV/0!</v>
      </c>
      <c r="AA35" s="153"/>
      <c r="AB35" s="138">
        <f>IF(AA35=0,0,
IF('[1]Calcul_Densité+Dose'!B35="2x2",((10000/(AA35*BB35))/4)*Z35,
((10000/(AA35*BB35))/AZ35)*Z35))</f>
        <v>0</v>
      </c>
      <c r="AC35" s="139"/>
      <c r="AD35" s="140">
        <f>IF(AC35=0,0,
IF('[1]Calcul_Densité+Dose'!B35="2x2",((10000/(AC35*BB35))/2)*Z35,
((10000/(AC35*BB35))/AZ35)*Z35))</f>
        <v>0</v>
      </c>
      <c r="AE35" s="141"/>
      <c r="AF35" s="142">
        <f>IF(AE35=0,0,
IF('[1]Calcul_Densité+Dose'!B35="2x2",((10000/(AE35*BB35))/4)*Z35,
((10000/(AE35*BB35))/AZ35)*Z35))</f>
        <v>0</v>
      </c>
      <c r="AG35" s="143">
        <f t="shared" si="24"/>
        <v>0</v>
      </c>
      <c r="AH35" s="144"/>
      <c r="AI35" s="154"/>
      <c r="AJ35" s="155"/>
      <c r="AK35" s="138">
        <f t="shared" si="25"/>
        <v>0</v>
      </c>
      <c r="AL35" s="156"/>
      <c r="AM35" s="140">
        <f t="shared" si="26"/>
        <v>0</v>
      </c>
      <c r="AN35" s="143">
        <f t="shared" si="27"/>
        <v>0</v>
      </c>
      <c r="AO35" s="144"/>
      <c r="AP35" s="145"/>
      <c r="AQ35" s="146">
        <f t="shared" si="28"/>
        <v>0</v>
      </c>
      <c r="AR35" s="16"/>
      <c r="AS35" s="5"/>
      <c r="AT35" s="6">
        <f t="shared" ref="AT35:AT66" si="42">$BI35</f>
        <v>0</v>
      </c>
      <c r="AU35" s="7" t="e">
        <f t="shared" ref="AU35:AU66" si="43">($BG35+($BH$3/3))/$AS35</f>
        <v>#DIV/0!</v>
      </c>
      <c r="AV35" s="55" t="e">
        <f t="shared" ref="AV35:AV66" si="44">($BG35+($BH35/3))/$BI35</f>
        <v>#DIV/0!</v>
      </c>
      <c r="AW35" s="43"/>
      <c r="AX35" s="8"/>
      <c r="AY35" s="44"/>
      <c r="AZ35" s="9"/>
      <c r="BA35" s="10">
        <f t="shared" ref="BA35:BA66" si="45">$BH35</f>
        <v>0</v>
      </c>
      <c r="BB35" s="54" t="e">
        <f t="shared" ref="BB35:BB66" si="46">($BA35-($BA35/3))/$AZ35</f>
        <v>#DIV/0!</v>
      </c>
      <c r="BC35" s="17" t="e">
        <f t="shared" ref="BC35:BC66" si="47">1-$AV35</f>
        <v>#DIV/0!</v>
      </c>
      <c r="BD35" s="45"/>
      <c r="BE35" s="10"/>
      <c r="BF35" s="46">
        <f t="shared" ref="BF35:BF66" si="48">1-$AY$3</f>
        <v>1</v>
      </c>
      <c r="BG35" s="11"/>
      <c r="BH35" s="12"/>
      <c r="BI35" s="13">
        <f t="shared" ref="BI35:BI66" si="49">$BG35+$BH35</f>
        <v>0</v>
      </c>
      <c r="BJ35" s="68" t="e">
        <f t="shared" ref="BJ35:BJ66" si="50">($BM$3/$BI$3)-1</f>
        <v>#DIV/0!</v>
      </c>
      <c r="BK35" s="14"/>
      <c r="BL35" s="12"/>
      <c r="BM35" s="15">
        <f t="shared" ref="BM35:BM66" si="51">$BK35+$BL35</f>
        <v>0</v>
      </c>
    </row>
    <row r="36" spans="1:65" ht="35.1" customHeight="1" x14ac:dyDescent="0.25">
      <c r="A36" s="148"/>
      <c r="B36" s="149"/>
      <c r="C36" s="150"/>
      <c r="D36" s="151"/>
      <c r="E36" s="150"/>
      <c r="F36" s="150"/>
      <c r="G36" s="152"/>
      <c r="H36" s="53"/>
      <c r="I36" s="27" t="e">
        <f t="shared" si="29"/>
        <v>#DIV/0!</v>
      </c>
      <c r="J36" s="130" t="e">
        <f t="shared" si="30"/>
        <v>#DIV/0!</v>
      </c>
      <c r="K36" s="131"/>
      <c r="L36" s="27" t="e">
        <f t="shared" si="31"/>
        <v>#DIV/0!</v>
      </c>
      <c r="M36" s="132" t="e">
        <f t="shared" si="32"/>
        <v>#DIV/0!</v>
      </c>
      <c r="N36" s="133"/>
      <c r="O36" s="32" t="e">
        <f t="shared" si="33"/>
        <v>#REF!</v>
      </c>
      <c r="P36" s="134" t="e">
        <f>(#REF!*#REF!)/1000</f>
        <v>#REF!</v>
      </c>
      <c r="Q36" s="135" t="e">
        <f t="shared" si="34"/>
        <v>#REF!</v>
      </c>
      <c r="R36" s="63" t="e">
        <f t="shared" si="35"/>
        <v>#REF!</v>
      </c>
      <c r="S36" s="60" t="e">
        <f t="shared" si="36"/>
        <v>#DIV/0!</v>
      </c>
      <c r="T36" s="35" t="e">
        <f t="shared" si="37"/>
        <v>#DIV/0!</v>
      </c>
      <c r="U36" s="136" t="e">
        <f t="shared" si="38"/>
        <v>#DIV/0!</v>
      </c>
      <c r="V36" s="137">
        <f t="shared" si="39"/>
        <v>0</v>
      </c>
      <c r="W36" s="63">
        <f t="shared" si="40"/>
        <v>0</v>
      </c>
      <c r="X36" s="64" t="e">
        <f t="shared" si="41"/>
        <v>#DIV/0!</v>
      </c>
      <c r="Y36" s="38"/>
      <c r="Z36" s="39" t="e">
        <f t="shared" si="23"/>
        <v>#DIV/0!</v>
      </c>
      <c r="AA36" s="153"/>
      <c r="AB36" s="138">
        <f>IF(AA36=0,0,
IF('[1]Calcul_Densité+Dose'!B36="2x2",((10000/(AA36*BB36))/4)*Z36,
((10000/(AA36*BB36))/AZ36)*Z36))</f>
        <v>0</v>
      </c>
      <c r="AC36" s="139"/>
      <c r="AD36" s="140">
        <f>IF(AC36=0,0,
IF('[1]Calcul_Densité+Dose'!B36="2x2",((10000/(AC36*BB36))/2)*Z36,
((10000/(AC36*BB36))/AZ36)*Z36))</f>
        <v>0</v>
      </c>
      <c r="AE36" s="141"/>
      <c r="AF36" s="142">
        <f>IF(AE36=0,0,
IF('[1]Calcul_Densité+Dose'!B36="2x2",((10000/(AE36*BB36))/4)*Z36,
((10000/(AE36*BB36))/AZ36)*Z36))</f>
        <v>0</v>
      </c>
      <c r="AG36" s="143">
        <f t="shared" si="24"/>
        <v>0</v>
      </c>
      <c r="AH36" s="144"/>
      <c r="AI36" s="154"/>
      <c r="AJ36" s="155"/>
      <c r="AK36" s="138">
        <f t="shared" si="25"/>
        <v>0</v>
      </c>
      <c r="AL36" s="156"/>
      <c r="AM36" s="140">
        <f t="shared" si="26"/>
        <v>0</v>
      </c>
      <c r="AN36" s="143">
        <f t="shared" si="27"/>
        <v>0</v>
      </c>
      <c r="AO36" s="144"/>
      <c r="AP36" s="145"/>
      <c r="AQ36" s="146">
        <f t="shared" si="28"/>
        <v>0</v>
      </c>
      <c r="AR36" s="16"/>
      <c r="AS36" s="5"/>
      <c r="AT36" s="6">
        <f t="shared" si="42"/>
        <v>0</v>
      </c>
      <c r="AU36" s="7" t="e">
        <f t="shared" si="43"/>
        <v>#DIV/0!</v>
      </c>
      <c r="AV36" s="55" t="e">
        <f t="shared" si="44"/>
        <v>#DIV/0!</v>
      </c>
      <c r="AW36" s="43"/>
      <c r="AX36" s="8"/>
      <c r="AY36" s="44"/>
      <c r="AZ36" s="9"/>
      <c r="BA36" s="10">
        <f t="shared" si="45"/>
        <v>0</v>
      </c>
      <c r="BB36" s="54" t="e">
        <f t="shared" si="46"/>
        <v>#DIV/0!</v>
      </c>
      <c r="BC36" s="17" t="e">
        <f t="shared" si="47"/>
        <v>#DIV/0!</v>
      </c>
      <c r="BD36" s="45"/>
      <c r="BE36" s="10"/>
      <c r="BF36" s="46">
        <f t="shared" si="48"/>
        <v>1</v>
      </c>
      <c r="BG36" s="11"/>
      <c r="BH36" s="12"/>
      <c r="BI36" s="13">
        <f t="shared" si="49"/>
        <v>0</v>
      </c>
      <c r="BJ36" s="68" t="e">
        <f t="shared" si="50"/>
        <v>#DIV/0!</v>
      </c>
      <c r="BK36" s="14"/>
      <c r="BL36" s="12"/>
      <c r="BM36" s="15">
        <f t="shared" si="51"/>
        <v>0</v>
      </c>
    </row>
    <row r="37" spans="1:65" ht="35.1" customHeight="1" x14ac:dyDescent="0.25">
      <c r="A37" s="148"/>
      <c r="B37" s="149"/>
      <c r="C37" s="150"/>
      <c r="D37" s="151"/>
      <c r="E37" s="150"/>
      <c r="F37" s="150"/>
      <c r="G37" s="152"/>
      <c r="H37" s="53"/>
      <c r="I37" s="27" t="e">
        <f t="shared" si="29"/>
        <v>#DIV/0!</v>
      </c>
      <c r="J37" s="130" t="e">
        <f t="shared" si="30"/>
        <v>#DIV/0!</v>
      </c>
      <c r="K37" s="131"/>
      <c r="L37" s="27" t="e">
        <f t="shared" si="31"/>
        <v>#DIV/0!</v>
      </c>
      <c r="M37" s="132" t="e">
        <f t="shared" si="32"/>
        <v>#DIV/0!</v>
      </c>
      <c r="N37" s="133"/>
      <c r="O37" s="32" t="e">
        <f t="shared" si="33"/>
        <v>#REF!</v>
      </c>
      <c r="P37" s="134" t="e">
        <f>(#REF!*#REF!)/1000</f>
        <v>#REF!</v>
      </c>
      <c r="Q37" s="135" t="e">
        <f t="shared" si="34"/>
        <v>#REF!</v>
      </c>
      <c r="R37" s="63" t="e">
        <f t="shared" si="35"/>
        <v>#REF!</v>
      </c>
      <c r="S37" s="60" t="e">
        <f t="shared" si="36"/>
        <v>#DIV/0!</v>
      </c>
      <c r="T37" s="35" t="e">
        <f t="shared" si="37"/>
        <v>#DIV/0!</v>
      </c>
      <c r="U37" s="136" t="e">
        <f t="shared" si="38"/>
        <v>#DIV/0!</v>
      </c>
      <c r="V37" s="137">
        <f t="shared" si="39"/>
        <v>0</v>
      </c>
      <c r="W37" s="63">
        <f t="shared" si="40"/>
        <v>0</v>
      </c>
      <c r="X37" s="64" t="e">
        <f t="shared" si="41"/>
        <v>#DIV/0!</v>
      </c>
      <c r="Y37" s="38"/>
      <c r="Z37" s="39" t="e">
        <f t="shared" si="23"/>
        <v>#DIV/0!</v>
      </c>
      <c r="AA37" s="153"/>
      <c r="AB37" s="138">
        <f>IF(AA37=0,0,
IF('[1]Calcul_Densité+Dose'!B37="2x2",((10000/(AA37*BB37))/4)*Z37,
((10000/(AA37*BB37))/AZ37)*Z37))</f>
        <v>0</v>
      </c>
      <c r="AC37" s="139"/>
      <c r="AD37" s="140">
        <f>IF(AC37=0,0,
IF('[1]Calcul_Densité+Dose'!B37="2x2",((10000/(AC37*BB37))/2)*Z37,
((10000/(AC37*BB37))/AZ37)*Z37))</f>
        <v>0</v>
      </c>
      <c r="AE37" s="141"/>
      <c r="AF37" s="142">
        <f>IF(AE37=0,0,
IF('[1]Calcul_Densité+Dose'!B37="2x2",((10000/(AE37*BB37))/4)*Z37,
((10000/(AE37*BB37))/AZ37)*Z37))</f>
        <v>0</v>
      </c>
      <c r="AG37" s="143">
        <f t="shared" si="24"/>
        <v>0</v>
      </c>
      <c r="AH37" s="144"/>
      <c r="AI37" s="154"/>
      <c r="AJ37" s="155"/>
      <c r="AK37" s="138">
        <f t="shared" si="25"/>
        <v>0</v>
      </c>
      <c r="AL37" s="156"/>
      <c r="AM37" s="140">
        <f t="shared" si="26"/>
        <v>0</v>
      </c>
      <c r="AN37" s="143">
        <f t="shared" si="27"/>
        <v>0</v>
      </c>
      <c r="AO37" s="144"/>
      <c r="AP37" s="145"/>
      <c r="AQ37" s="146">
        <f t="shared" si="28"/>
        <v>0</v>
      </c>
      <c r="AR37" s="16"/>
      <c r="AS37" s="5"/>
      <c r="AT37" s="6">
        <f t="shared" si="42"/>
        <v>0</v>
      </c>
      <c r="AU37" s="7" t="e">
        <f t="shared" si="43"/>
        <v>#DIV/0!</v>
      </c>
      <c r="AV37" s="55" t="e">
        <f t="shared" si="44"/>
        <v>#DIV/0!</v>
      </c>
      <c r="AW37" s="43"/>
      <c r="AX37" s="8"/>
      <c r="AY37" s="44"/>
      <c r="AZ37" s="9"/>
      <c r="BA37" s="10">
        <f t="shared" si="45"/>
        <v>0</v>
      </c>
      <c r="BB37" s="54" t="e">
        <f t="shared" si="46"/>
        <v>#DIV/0!</v>
      </c>
      <c r="BC37" s="17" t="e">
        <f t="shared" si="47"/>
        <v>#DIV/0!</v>
      </c>
      <c r="BD37" s="45"/>
      <c r="BE37" s="10"/>
      <c r="BF37" s="46">
        <f t="shared" si="48"/>
        <v>1</v>
      </c>
      <c r="BG37" s="11"/>
      <c r="BH37" s="12"/>
      <c r="BI37" s="13">
        <f t="shared" si="49"/>
        <v>0</v>
      </c>
      <c r="BJ37" s="68" t="e">
        <f t="shared" si="50"/>
        <v>#DIV/0!</v>
      </c>
      <c r="BK37" s="14"/>
      <c r="BL37" s="12"/>
      <c r="BM37" s="15">
        <f t="shared" si="51"/>
        <v>0</v>
      </c>
    </row>
    <row r="38" spans="1:65" ht="35.1" customHeight="1" x14ac:dyDescent="0.25">
      <c r="A38" s="148"/>
      <c r="B38" s="149"/>
      <c r="C38" s="150"/>
      <c r="D38" s="151"/>
      <c r="E38" s="150"/>
      <c r="F38" s="150"/>
      <c r="G38" s="152"/>
      <c r="H38" s="53"/>
      <c r="I38" s="27" t="e">
        <f t="shared" si="29"/>
        <v>#DIV/0!</v>
      </c>
      <c r="J38" s="130" t="e">
        <f t="shared" si="30"/>
        <v>#DIV/0!</v>
      </c>
      <c r="K38" s="131"/>
      <c r="L38" s="27" t="e">
        <f t="shared" si="31"/>
        <v>#DIV/0!</v>
      </c>
      <c r="M38" s="132" t="e">
        <f t="shared" si="32"/>
        <v>#DIV/0!</v>
      </c>
      <c r="N38" s="133"/>
      <c r="O38" s="32" t="e">
        <f t="shared" si="33"/>
        <v>#REF!</v>
      </c>
      <c r="P38" s="134" t="e">
        <f>(#REF!*#REF!)/1000</f>
        <v>#REF!</v>
      </c>
      <c r="Q38" s="135" t="e">
        <f t="shared" si="34"/>
        <v>#REF!</v>
      </c>
      <c r="R38" s="63" t="e">
        <f t="shared" si="35"/>
        <v>#REF!</v>
      </c>
      <c r="S38" s="60" t="e">
        <f t="shared" si="36"/>
        <v>#DIV/0!</v>
      </c>
      <c r="T38" s="35" t="e">
        <f t="shared" si="37"/>
        <v>#DIV/0!</v>
      </c>
      <c r="U38" s="136" t="e">
        <f t="shared" si="38"/>
        <v>#DIV/0!</v>
      </c>
      <c r="V38" s="137">
        <f t="shared" si="39"/>
        <v>0</v>
      </c>
      <c r="W38" s="63">
        <f t="shared" si="40"/>
        <v>0</v>
      </c>
      <c r="X38" s="64" t="e">
        <f t="shared" si="41"/>
        <v>#DIV/0!</v>
      </c>
      <c r="Y38" s="38"/>
      <c r="Z38" s="39" t="e">
        <f t="shared" si="23"/>
        <v>#DIV/0!</v>
      </c>
      <c r="AA38" s="153"/>
      <c r="AB38" s="138">
        <f>IF(AA38=0,0,
IF('[1]Calcul_Densité+Dose'!B38="2x2",((10000/(AA38*BB38))/4)*Z38,
((10000/(AA38*BB38))/AZ38)*Z38))</f>
        <v>0</v>
      </c>
      <c r="AC38" s="139"/>
      <c r="AD38" s="140">
        <f>IF(AC38=0,0,
IF('[1]Calcul_Densité+Dose'!B38="2x2",((10000/(AC38*BB38))/2)*Z38,
((10000/(AC38*BB38))/AZ38)*Z38))</f>
        <v>0</v>
      </c>
      <c r="AE38" s="141"/>
      <c r="AF38" s="142">
        <f>IF(AE38=0,0,
IF('[1]Calcul_Densité+Dose'!B38="2x2",((10000/(AE38*BB38))/4)*Z38,
((10000/(AE38*BB38))/AZ38)*Z38))</f>
        <v>0</v>
      </c>
      <c r="AG38" s="143">
        <f t="shared" si="24"/>
        <v>0</v>
      </c>
      <c r="AH38" s="144"/>
      <c r="AI38" s="154"/>
      <c r="AJ38" s="155"/>
      <c r="AK38" s="138">
        <f t="shared" si="25"/>
        <v>0</v>
      </c>
      <c r="AL38" s="156"/>
      <c r="AM38" s="140">
        <f t="shared" si="26"/>
        <v>0</v>
      </c>
      <c r="AN38" s="143">
        <f t="shared" si="27"/>
        <v>0</v>
      </c>
      <c r="AO38" s="144"/>
      <c r="AP38" s="145"/>
      <c r="AQ38" s="146">
        <f t="shared" si="28"/>
        <v>0</v>
      </c>
      <c r="AR38" s="16"/>
      <c r="AS38" s="5"/>
      <c r="AT38" s="6">
        <f t="shared" si="42"/>
        <v>0</v>
      </c>
      <c r="AU38" s="7" t="e">
        <f t="shared" si="43"/>
        <v>#DIV/0!</v>
      </c>
      <c r="AV38" s="55" t="e">
        <f t="shared" si="44"/>
        <v>#DIV/0!</v>
      </c>
      <c r="AW38" s="43"/>
      <c r="AX38" s="8"/>
      <c r="AY38" s="44"/>
      <c r="AZ38" s="9"/>
      <c r="BA38" s="10">
        <f t="shared" si="45"/>
        <v>0</v>
      </c>
      <c r="BB38" s="54" t="e">
        <f t="shared" si="46"/>
        <v>#DIV/0!</v>
      </c>
      <c r="BC38" s="17" t="e">
        <f t="shared" si="47"/>
        <v>#DIV/0!</v>
      </c>
      <c r="BD38" s="45"/>
      <c r="BE38" s="10"/>
      <c r="BF38" s="46">
        <f t="shared" si="48"/>
        <v>1</v>
      </c>
      <c r="BG38" s="11"/>
      <c r="BH38" s="12"/>
      <c r="BI38" s="13">
        <f t="shared" si="49"/>
        <v>0</v>
      </c>
      <c r="BJ38" s="68" t="e">
        <f t="shared" si="50"/>
        <v>#DIV/0!</v>
      </c>
      <c r="BK38" s="14"/>
      <c r="BL38" s="12"/>
      <c r="BM38" s="15">
        <f t="shared" si="51"/>
        <v>0</v>
      </c>
    </row>
    <row r="39" spans="1:65" ht="35.1" customHeight="1" x14ac:dyDescent="0.25">
      <c r="A39" s="148"/>
      <c r="B39" s="149"/>
      <c r="C39" s="150"/>
      <c r="D39" s="151"/>
      <c r="E39" s="150"/>
      <c r="F39" s="150"/>
      <c r="G39" s="152"/>
      <c r="H39" s="53"/>
      <c r="I39" s="27" t="e">
        <f t="shared" si="29"/>
        <v>#DIV/0!</v>
      </c>
      <c r="J39" s="130" t="e">
        <f t="shared" si="30"/>
        <v>#DIV/0!</v>
      </c>
      <c r="K39" s="131"/>
      <c r="L39" s="27" t="e">
        <f t="shared" si="31"/>
        <v>#DIV/0!</v>
      </c>
      <c r="M39" s="132" t="e">
        <f t="shared" si="32"/>
        <v>#DIV/0!</v>
      </c>
      <c r="N39" s="133"/>
      <c r="O39" s="32" t="e">
        <f t="shared" si="33"/>
        <v>#REF!</v>
      </c>
      <c r="P39" s="134" t="e">
        <f>(#REF!*#REF!)/1000</f>
        <v>#REF!</v>
      </c>
      <c r="Q39" s="135" t="e">
        <f t="shared" si="34"/>
        <v>#REF!</v>
      </c>
      <c r="R39" s="63" t="e">
        <f t="shared" si="35"/>
        <v>#REF!</v>
      </c>
      <c r="S39" s="60" t="e">
        <f t="shared" si="36"/>
        <v>#DIV/0!</v>
      </c>
      <c r="T39" s="35" t="e">
        <f t="shared" si="37"/>
        <v>#DIV/0!</v>
      </c>
      <c r="U39" s="136" t="e">
        <f t="shared" si="38"/>
        <v>#DIV/0!</v>
      </c>
      <c r="V39" s="137">
        <f t="shared" si="39"/>
        <v>0</v>
      </c>
      <c r="W39" s="63">
        <f t="shared" si="40"/>
        <v>0</v>
      </c>
      <c r="X39" s="64" t="e">
        <f t="shared" si="41"/>
        <v>#DIV/0!</v>
      </c>
      <c r="Y39" s="38"/>
      <c r="Z39" s="39" t="e">
        <f t="shared" si="23"/>
        <v>#DIV/0!</v>
      </c>
      <c r="AA39" s="153"/>
      <c r="AB39" s="138">
        <f>IF(AA39=0,0,
IF('[1]Calcul_Densité+Dose'!B39="2x2",((10000/(AA39*BB39))/4)*Z39,
((10000/(AA39*BB39))/AZ39)*Z39))</f>
        <v>0</v>
      </c>
      <c r="AC39" s="139"/>
      <c r="AD39" s="140">
        <f>IF(AC39=0,0,
IF('[1]Calcul_Densité+Dose'!B39="2x2",((10000/(AC39*BB39))/2)*Z39,
((10000/(AC39*BB39))/AZ39)*Z39))</f>
        <v>0</v>
      </c>
      <c r="AE39" s="141"/>
      <c r="AF39" s="142">
        <f>IF(AE39=0,0,
IF('[1]Calcul_Densité+Dose'!B39="2x2",((10000/(AE39*BB39))/4)*Z39,
((10000/(AE39*BB39))/AZ39)*Z39))</f>
        <v>0</v>
      </c>
      <c r="AG39" s="143">
        <f t="shared" si="24"/>
        <v>0</v>
      </c>
      <c r="AH39" s="144"/>
      <c r="AI39" s="154"/>
      <c r="AJ39" s="155"/>
      <c r="AK39" s="138">
        <f t="shared" si="25"/>
        <v>0</v>
      </c>
      <c r="AL39" s="156"/>
      <c r="AM39" s="140">
        <f t="shared" si="26"/>
        <v>0</v>
      </c>
      <c r="AN39" s="143">
        <f t="shared" si="27"/>
        <v>0</v>
      </c>
      <c r="AO39" s="144"/>
      <c r="AP39" s="145"/>
      <c r="AQ39" s="146">
        <f t="shared" si="28"/>
        <v>0</v>
      </c>
      <c r="AR39" s="16"/>
      <c r="AS39" s="5"/>
      <c r="AT39" s="6">
        <f t="shared" si="42"/>
        <v>0</v>
      </c>
      <c r="AU39" s="7" t="e">
        <f t="shared" si="43"/>
        <v>#DIV/0!</v>
      </c>
      <c r="AV39" s="55" t="e">
        <f t="shared" si="44"/>
        <v>#DIV/0!</v>
      </c>
      <c r="AW39" s="43"/>
      <c r="AX39" s="8"/>
      <c r="AY39" s="44"/>
      <c r="AZ39" s="9"/>
      <c r="BA39" s="10">
        <f t="shared" si="45"/>
        <v>0</v>
      </c>
      <c r="BB39" s="54" t="e">
        <f t="shared" si="46"/>
        <v>#DIV/0!</v>
      </c>
      <c r="BC39" s="17" t="e">
        <f t="shared" si="47"/>
        <v>#DIV/0!</v>
      </c>
      <c r="BD39" s="45"/>
      <c r="BE39" s="10"/>
      <c r="BF39" s="46">
        <f t="shared" si="48"/>
        <v>1</v>
      </c>
      <c r="BG39" s="11"/>
      <c r="BH39" s="12"/>
      <c r="BI39" s="13">
        <f t="shared" si="49"/>
        <v>0</v>
      </c>
      <c r="BJ39" s="68" t="e">
        <f t="shared" si="50"/>
        <v>#DIV/0!</v>
      </c>
      <c r="BK39" s="14"/>
      <c r="BL39" s="12"/>
      <c r="BM39" s="15">
        <f t="shared" si="51"/>
        <v>0</v>
      </c>
    </row>
    <row r="40" spans="1:65" ht="35.1" customHeight="1" x14ac:dyDescent="0.25">
      <c r="A40" s="148"/>
      <c r="B40" s="149"/>
      <c r="C40" s="150"/>
      <c r="D40" s="151"/>
      <c r="E40" s="150"/>
      <c r="F40" s="150"/>
      <c r="G40" s="152"/>
      <c r="H40" s="53"/>
      <c r="I40" s="27" t="e">
        <f t="shared" si="29"/>
        <v>#DIV/0!</v>
      </c>
      <c r="J40" s="130" t="e">
        <f t="shared" si="30"/>
        <v>#DIV/0!</v>
      </c>
      <c r="K40" s="131"/>
      <c r="L40" s="27" t="e">
        <f t="shared" si="31"/>
        <v>#DIV/0!</v>
      </c>
      <c r="M40" s="132" t="e">
        <f t="shared" si="32"/>
        <v>#DIV/0!</v>
      </c>
      <c r="N40" s="133"/>
      <c r="O40" s="32" t="e">
        <f t="shared" si="33"/>
        <v>#REF!</v>
      </c>
      <c r="P40" s="134" t="e">
        <f>(#REF!*#REF!)/1000</f>
        <v>#REF!</v>
      </c>
      <c r="Q40" s="135" t="e">
        <f t="shared" si="34"/>
        <v>#REF!</v>
      </c>
      <c r="R40" s="63" t="e">
        <f t="shared" si="35"/>
        <v>#REF!</v>
      </c>
      <c r="S40" s="60" t="e">
        <f t="shared" si="36"/>
        <v>#DIV/0!</v>
      </c>
      <c r="T40" s="35" t="e">
        <f t="shared" si="37"/>
        <v>#DIV/0!</v>
      </c>
      <c r="U40" s="136" t="e">
        <f t="shared" si="38"/>
        <v>#DIV/0!</v>
      </c>
      <c r="V40" s="137">
        <f t="shared" si="39"/>
        <v>0</v>
      </c>
      <c r="W40" s="63">
        <f t="shared" si="40"/>
        <v>0</v>
      </c>
      <c r="X40" s="64" t="e">
        <f t="shared" si="41"/>
        <v>#DIV/0!</v>
      </c>
      <c r="Y40" s="38"/>
      <c r="Z40" s="39" t="e">
        <f t="shared" si="23"/>
        <v>#DIV/0!</v>
      </c>
      <c r="AA40" s="153"/>
      <c r="AB40" s="138">
        <f>IF(AA40=0,0,
IF('[1]Calcul_Densité+Dose'!B40="2x2",((10000/(AA40*BB40))/4)*Z40,
((10000/(AA40*BB40))/AZ40)*Z40))</f>
        <v>0</v>
      </c>
      <c r="AC40" s="139"/>
      <c r="AD40" s="140">
        <f>IF(AC40=0,0,
IF('[1]Calcul_Densité+Dose'!B40="2x2",((10000/(AC40*BB40))/2)*Z40,
((10000/(AC40*BB40))/AZ40)*Z40))</f>
        <v>0</v>
      </c>
      <c r="AE40" s="141"/>
      <c r="AF40" s="142">
        <f>IF(AE40=0,0,
IF('[1]Calcul_Densité+Dose'!B40="2x2",((10000/(AE40*BB40))/4)*Z40,
((10000/(AE40*BB40))/AZ40)*Z40))</f>
        <v>0</v>
      </c>
      <c r="AG40" s="143">
        <f t="shared" si="24"/>
        <v>0</v>
      </c>
      <c r="AH40" s="144"/>
      <c r="AI40" s="154"/>
      <c r="AJ40" s="155"/>
      <c r="AK40" s="138">
        <f t="shared" si="25"/>
        <v>0</v>
      </c>
      <c r="AL40" s="156"/>
      <c r="AM40" s="140">
        <f t="shared" si="26"/>
        <v>0</v>
      </c>
      <c r="AN40" s="143">
        <f t="shared" si="27"/>
        <v>0</v>
      </c>
      <c r="AO40" s="144"/>
      <c r="AP40" s="145"/>
      <c r="AQ40" s="146">
        <f t="shared" si="28"/>
        <v>0</v>
      </c>
      <c r="AR40" s="16"/>
      <c r="AS40" s="5"/>
      <c r="AT40" s="6">
        <f t="shared" si="42"/>
        <v>0</v>
      </c>
      <c r="AU40" s="7" t="e">
        <f t="shared" si="43"/>
        <v>#DIV/0!</v>
      </c>
      <c r="AV40" s="55" t="e">
        <f t="shared" si="44"/>
        <v>#DIV/0!</v>
      </c>
      <c r="AW40" s="43"/>
      <c r="AX40" s="8"/>
      <c r="AY40" s="44"/>
      <c r="AZ40" s="9"/>
      <c r="BA40" s="10">
        <f t="shared" si="45"/>
        <v>0</v>
      </c>
      <c r="BB40" s="54" t="e">
        <f t="shared" si="46"/>
        <v>#DIV/0!</v>
      </c>
      <c r="BC40" s="17" t="e">
        <f t="shared" si="47"/>
        <v>#DIV/0!</v>
      </c>
      <c r="BD40" s="45"/>
      <c r="BE40" s="10"/>
      <c r="BF40" s="46">
        <f t="shared" si="48"/>
        <v>1</v>
      </c>
      <c r="BG40" s="11"/>
      <c r="BH40" s="12"/>
      <c r="BI40" s="13">
        <f t="shared" si="49"/>
        <v>0</v>
      </c>
      <c r="BJ40" s="68" t="e">
        <f t="shared" si="50"/>
        <v>#DIV/0!</v>
      </c>
      <c r="BK40" s="14"/>
      <c r="BL40" s="12"/>
      <c r="BM40" s="15">
        <f t="shared" si="51"/>
        <v>0</v>
      </c>
    </row>
    <row r="41" spans="1:65" ht="35.1" customHeight="1" x14ac:dyDescent="0.25">
      <c r="A41" s="148"/>
      <c r="B41" s="149"/>
      <c r="C41" s="150"/>
      <c r="D41" s="151"/>
      <c r="E41" s="150"/>
      <c r="F41" s="150"/>
      <c r="G41" s="152"/>
      <c r="H41" s="53"/>
      <c r="I41" s="27" t="e">
        <f t="shared" si="29"/>
        <v>#DIV/0!</v>
      </c>
      <c r="J41" s="130" t="e">
        <f t="shared" si="30"/>
        <v>#DIV/0!</v>
      </c>
      <c r="K41" s="131"/>
      <c r="L41" s="27" t="e">
        <f t="shared" si="31"/>
        <v>#DIV/0!</v>
      </c>
      <c r="M41" s="132" t="e">
        <f t="shared" si="32"/>
        <v>#DIV/0!</v>
      </c>
      <c r="N41" s="133"/>
      <c r="O41" s="32" t="e">
        <f t="shared" si="33"/>
        <v>#REF!</v>
      </c>
      <c r="P41" s="134" t="e">
        <f>(#REF!*#REF!)/1000</f>
        <v>#REF!</v>
      </c>
      <c r="Q41" s="135" t="e">
        <f t="shared" si="34"/>
        <v>#REF!</v>
      </c>
      <c r="R41" s="63" t="e">
        <f t="shared" si="35"/>
        <v>#REF!</v>
      </c>
      <c r="S41" s="60" t="e">
        <f t="shared" si="36"/>
        <v>#DIV/0!</v>
      </c>
      <c r="T41" s="35" t="e">
        <f t="shared" si="37"/>
        <v>#DIV/0!</v>
      </c>
      <c r="U41" s="136" t="e">
        <f t="shared" si="38"/>
        <v>#DIV/0!</v>
      </c>
      <c r="V41" s="137">
        <f t="shared" si="39"/>
        <v>0</v>
      </c>
      <c r="W41" s="63">
        <f t="shared" si="40"/>
        <v>0</v>
      </c>
      <c r="X41" s="64" t="e">
        <f t="shared" si="41"/>
        <v>#DIV/0!</v>
      </c>
      <c r="Y41" s="38"/>
      <c r="Z41" s="39" t="e">
        <f t="shared" si="23"/>
        <v>#DIV/0!</v>
      </c>
      <c r="AA41" s="153"/>
      <c r="AB41" s="138">
        <f>IF(AA41=0,0,
IF('[1]Calcul_Densité+Dose'!B41="2x2",((10000/(AA41*BB41))/4)*Z41,
((10000/(AA41*BB41))/AZ41)*Z41))</f>
        <v>0</v>
      </c>
      <c r="AC41" s="139"/>
      <c r="AD41" s="140">
        <f>IF(AC41=0,0,
IF('[1]Calcul_Densité+Dose'!B41="2x2",((10000/(AC41*BB41))/2)*Z41,
((10000/(AC41*BB41))/AZ41)*Z41))</f>
        <v>0</v>
      </c>
      <c r="AE41" s="141"/>
      <c r="AF41" s="142">
        <f>IF(AE41=0,0,
IF('[1]Calcul_Densité+Dose'!B41="2x2",((10000/(AE41*BB41))/4)*Z41,
((10000/(AE41*BB41))/AZ41)*Z41))</f>
        <v>0</v>
      </c>
      <c r="AG41" s="143">
        <f t="shared" si="24"/>
        <v>0</v>
      </c>
      <c r="AH41" s="144"/>
      <c r="AI41" s="154"/>
      <c r="AJ41" s="155"/>
      <c r="AK41" s="138">
        <f t="shared" si="25"/>
        <v>0</v>
      </c>
      <c r="AL41" s="156"/>
      <c r="AM41" s="140">
        <f t="shared" si="26"/>
        <v>0</v>
      </c>
      <c r="AN41" s="143">
        <f t="shared" si="27"/>
        <v>0</v>
      </c>
      <c r="AO41" s="144"/>
      <c r="AP41" s="145"/>
      <c r="AQ41" s="146">
        <f t="shared" si="28"/>
        <v>0</v>
      </c>
      <c r="AR41" s="16"/>
      <c r="AS41" s="5"/>
      <c r="AT41" s="6">
        <f t="shared" si="42"/>
        <v>0</v>
      </c>
      <c r="AU41" s="7" t="e">
        <f t="shared" si="43"/>
        <v>#DIV/0!</v>
      </c>
      <c r="AV41" s="55" t="e">
        <f t="shared" si="44"/>
        <v>#DIV/0!</v>
      </c>
      <c r="AW41" s="43"/>
      <c r="AX41" s="8"/>
      <c r="AY41" s="44"/>
      <c r="AZ41" s="9"/>
      <c r="BA41" s="10">
        <f t="shared" si="45"/>
        <v>0</v>
      </c>
      <c r="BB41" s="54" t="e">
        <f t="shared" si="46"/>
        <v>#DIV/0!</v>
      </c>
      <c r="BC41" s="17" t="e">
        <f t="shared" si="47"/>
        <v>#DIV/0!</v>
      </c>
      <c r="BD41" s="45"/>
      <c r="BE41" s="10"/>
      <c r="BF41" s="46">
        <f t="shared" si="48"/>
        <v>1</v>
      </c>
      <c r="BG41" s="11"/>
      <c r="BH41" s="12"/>
      <c r="BI41" s="13">
        <f t="shared" si="49"/>
        <v>0</v>
      </c>
      <c r="BJ41" s="68" t="e">
        <f t="shared" si="50"/>
        <v>#DIV/0!</v>
      </c>
      <c r="BK41" s="14"/>
      <c r="BL41" s="12"/>
      <c r="BM41" s="15">
        <f t="shared" si="51"/>
        <v>0</v>
      </c>
    </row>
    <row r="42" spans="1:65" ht="35.1" customHeight="1" x14ac:dyDescent="0.25">
      <c r="A42" s="148"/>
      <c r="B42" s="149"/>
      <c r="C42" s="150"/>
      <c r="D42" s="151"/>
      <c r="E42" s="150"/>
      <c r="F42" s="150"/>
      <c r="G42" s="152"/>
      <c r="H42" s="53"/>
      <c r="I42" s="27" t="e">
        <f t="shared" si="29"/>
        <v>#DIV/0!</v>
      </c>
      <c r="J42" s="130" t="e">
        <f t="shared" si="30"/>
        <v>#DIV/0!</v>
      </c>
      <c r="K42" s="131"/>
      <c r="L42" s="27" t="e">
        <f t="shared" si="31"/>
        <v>#DIV/0!</v>
      </c>
      <c r="M42" s="132" t="e">
        <f t="shared" si="32"/>
        <v>#DIV/0!</v>
      </c>
      <c r="N42" s="133"/>
      <c r="O42" s="32" t="e">
        <f t="shared" si="33"/>
        <v>#REF!</v>
      </c>
      <c r="P42" s="134" t="e">
        <f>(#REF!*#REF!)/1000</f>
        <v>#REF!</v>
      </c>
      <c r="Q42" s="135" t="e">
        <f t="shared" si="34"/>
        <v>#REF!</v>
      </c>
      <c r="R42" s="63" t="e">
        <f t="shared" si="35"/>
        <v>#REF!</v>
      </c>
      <c r="S42" s="60" t="e">
        <f t="shared" si="36"/>
        <v>#DIV/0!</v>
      </c>
      <c r="T42" s="35" t="e">
        <f t="shared" si="37"/>
        <v>#DIV/0!</v>
      </c>
      <c r="U42" s="136" t="e">
        <f t="shared" si="38"/>
        <v>#DIV/0!</v>
      </c>
      <c r="V42" s="137">
        <f t="shared" si="39"/>
        <v>0</v>
      </c>
      <c r="W42" s="63">
        <f t="shared" si="40"/>
        <v>0</v>
      </c>
      <c r="X42" s="64" t="e">
        <f t="shared" si="41"/>
        <v>#DIV/0!</v>
      </c>
      <c r="Y42" s="38"/>
      <c r="Z42" s="39" t="e">
        <f t="shared" si="23"/>
        <v>#DIV/0!</v>
      </c>
      <c r="AA42" s="153"/>
      <c r="AB42" s="138">
        <f>IF(AA42=0,0,
IF('[1]Calcul_Densité+Dose'!B42="2x2",((10000/(AA42*BB42))/4)*Z42,
((10000/(AA42*BB42))/AZ42)*Z42))</f>
        <v>0</v>
      </c>
      <c r="AC42" s="139"/>
      <c r="AD42" s="140">
        <f>IF(AC42=0,0,
IF('[1]Calcul_Densité+Dose'!B42="2x2",((10000/(AC42*BB42))/2)*Z42,
((10000/(AC42*BB42))/AZ42)*Z42))</f>
        <v>0</v>
      </c>
      <c r="AE42" s="141"/>
      <c r="AF42" s="142">
        <f>IF(AE42=0,0,
IF('[1]Calcul_Densité+Dose'!B42="2x2",((10000/(AE42*BB42))/4)*Z42,
((10000/(AE42*BB42))/AZ42)*Z42))</f>
        <v>0</v>
      </c>
      <c r="AG42" s="143">
        <f t="shared" si="24"/>
        <v>0</v>
      </c>
      <c r="AH42" s="144"/>
      <c r="AI42" s="154"/>
      <c r="AJ42" s="155"/>
      <c r="AK42" s="138">
        <f t="shared" si="25"/>
        <v>0</v>
      </c>
      <c r="AL42" s="156"/>
      <c r="AM42" s="140">
        <f t="shared" si="26"/>
        <v>0</v>
      </c>
      <c r="AN42" s="143">
        <f t="shared" si="27"/>
        <v>0</v>
      </c>
      <c r="AO42" s="144"/>
      <c r="AP42" s="145"/>
      <c r="AQ42" s="146">
        <f t="shared" si="28"/>
        <v>0</v>
      </c>
      <c r="AR42" s="16"/>
      <c r="AS42" s="5"/>
      <c r="AT42" s="6">
        <f t="shared" si="42"/>
        <v>0</v>
      </c>
      <c r="AU42" s="7" t="e">
        <f t="shared" si="43"/>
        <v>#DIV/0!</v>
      </c>
      <c r="AV42" s="55" t="e">
        <f t="shared" si="44"/>
        <v>#DIV/0!</v>
      </c>
      <c r="AW42" s="43"/>
      <c r="AX42" s="8"/>
      <c r="AY42" s="44"/>
      <c r="AZ42" s="9"/>
      <c r="BA42" s="10">
        <f t="shared" si="45"/>
        <v>0</v>
      </c>
      <c r="BB42" s="54" t="e">
        <f t="shared" si="46"/>
        <v>#DIV/0!</v>
      </c>
      <c r="BC42" s="17" t="e">
        <f t="shared" si="47"/>
        <v>#DIV/0!</v>
      </c>
      <c r="BD42" s="45"/>
      <c r="BE42" s="10"/>
      <c r="BF42" s="46">
        <f t="shared" si="48"/>
        <v>1</v>
      </c>
      <c r="BG42" s="11"/>
      <c r="BH42" s="12"/>
      <c r="BI42" s="13">
        <f t="shared" si="49"/>
        <v>0</v>
      </c>
      <c r="BJ42" s="68" t="e">
        <f t="shared" si="50"/>
        <v>#DIV/0!</v>
      </c>
      <c r="BK42" s="14"/>
      <c r="BL42" s="12"/>
      <c r="BM42" s="15">
        <f t="shared" si="51"/>
        <v>0</v>
      </c>
    </row>
    <row r="43" spans="1:65" ht="35.1" customHeight="1" x14ac:dyDescent="0.25">
      <c r="A43" s="148"/>
      <c r="B43" s="149"/>
      <c r="C43" s="150"/>
      <c r="D43" s="151"/>
      <c r="E43" s="150"/>
      <c r="F43" s="150"/>
      <c r="G43" s="152"/>
      <c r="H43" s="53"/>
      <c r="I43" s="27" t="e">
        <f t="shared" si="29"/>
        <v>#DIV/0!</v>
      </c>
      <c r="J43" s="130" t="e">
        <f t="shared" si="30"/>
        <v>#DIV/0!</v>
      </c>
      <c r="K43" s="131"/>
      <c r="L43" s="27" t="e">
        <f t="shared" si="31"/>
        <v>#DIV/0!</v>
      </c>
      <c r="M43" s="132" t="e">
        <f t="shared" si="32"/>
        <v>#DIV/0!</v>
      </c>
      <c r="N43" s="133"/>
      <c r="O43" s="32" t="e">
        <f t="shared" si="33"/>
        <v>#REF!</v>
      </c>
      <c r="P43" s="134" t="e">
        <f>(#REF!*#REF!)/1000</f>
        <v>#REF!</v>
      </c>
      <c r="Q43" s="135" t="e">
        <f t="shared" si="34"/>
        <v>#REF!</v>
      </c>
      <c r="R43" s="63" t="e">
        <f t="shared" si="35"/>
        <v>#REF!</v>
      </c>
      <c r="S43" s="60" t="e">
        <f t="shared" si="36"/>
        <v>#DIV/0!</v>
      </c>
      <c r="T43" s="35" t="e">
        <f t="shared" si="37"/>
        <v>#DIV/0!</v>
      </c>
      <c r="U43" s="136" t="e">
        <f t="shared" si="38"/>
        <v>#DIV/0!</v>
      </c>
      <c r="V43" s="137">
        <f t="shared" si="39"/>
        <v>0</v>
      </c>
      <c r="W43" s="63">
        <f t="shared" si="40"/>
        <v>0</v>
      </c>
      <c r="X43" s="64" t="e">
        <f t="shared" si="41"/>
        <v>#DIV/0!</v>
      </c>
      <c r="Y43" s="38"/>
      <c r="Z43" s="39" t="e">
        <f t="shared" si="23"/>
        <v>#DIV/0!</v>
      </c>
      <c r="AA43" s="153"/>
      <c r="AB43" s="138">
        <f>IF(AA43=0,0,
IF('[1]Calcul_Densité+Dose'!B43="2x2",((10000/(AA43*BB43))/4)*Z43,
((10000/(AA43*BB43))/AZ43)*Z43))</f>
        <v>0</v>
      </c>
      <c r="AC43" s="139"/>
      <c r="AD43" s="140">
        <f>IF(AC43=0,0,
IF('[1]Calcul_Densité+Dose'!B43="2x2",((10000/(AC43*BB43))/2)*Z43,
((10000/(AC43*BB43))/AZ43)*Z43))</f>
        <v>0</v>
      </c>
      <c r="AE43" s="141"/>
      <c r="AF43" s="142">
        <f>IF(AE43=0,0,
IF('[1]Calcul_Densité+Dose'!B43="2x2",((10000/(AE43*BB43))/4)*Z43,
((10000/(AE43*BB43))/AZ43)*Z43))</f>
        <v>0</v>
      </c>
      <c r="AG43" s="143">
        <f t="shared" si="24"/>
        <v>0</v>
      </c>
      <c r="AH43" s="144"/>
      <c r="AI43" s="154"/>
      <c r="AJ43" s="155"/>
      <c r="AK43" s="138">
        <f t="shared" si="25"/>
        <v>0</v>
      </c>
      <c r="AL43" s="156"/>
      <c r="AM43" s="140">
        <f t="shared" si="26"/>
        <v>0</v>
      </c>
      <c r="AN43" s="143">
        <f t="shared" si="27"/>
        <v>0</v>
      </c>
      <c r="AO43" s="144"/>
      <c r="AP43" s="145"/>
      <c r="AQ43" s="146">
        <f t="shared" si="28"/>
        <v>0</v>
      </c>
      <c r="AR43" s="16"/>
      <c r="AS43" s="5"/>
      <c r="AT43" s="6">
        <f t="shared" si="42"/>
        <v>0</v>
      </c>
      <c r="AU43" s="7" t="e">
        <f t="shared" si="43"/>
        <v>#DIV/0!</v>
      </c>
      <c r="AV43" s="55" t="e">
        <f t="shared" si="44"/>
        <v>#DIV/0!</v>
      </c>
      <c r="AW43" s="43"/>
      <c r="AX43" s="8"/>
      <c r="AY43" s="44"/>
      <c r="AZ43" s="9"/>
      <c r="BA43" s="10">
        <f t="shared" si="45"/>
        <v>0</v>
      </c>
      <c r="BB43" s="54" t="e">
        <f t="shared" si="46"/>
        <v>#DIV/0!</v>
      </c>
      <c r="BC43" s="17" t="e">
        <f t="shared" si="47"/>
        <v>#DIV/0!</v>
      </c>
      <c r="BD43" s="45"/>
      <c r="BE43" s="10"/>
      <c r="BF43" s="46">
        <f t="shared" si="48"/>
        <v>1</v>
      </c>
      <c r="BG43" s="11"/>
      <c r="BH43" s="12"/>
      <c r="BI43" s="13">
        <f t="shared" si="49"/>
        <v>0</v>
      </c>
      <c r="BJ43" s="68" t="e">
        <f t="shared" si="50"/>
        <v>#DIV/0!</v>
      </c>
      <c r="BK43" s="14"/>
      <c r="BL43" s="12"/>
      <c r="BM43" s="15">
        <f t="shared" si="51"/>
        <v>0</v>
      </c>
    </row>
    <row r="44" spans="1:65" ht="35.1" customHeight="1" x14ac:dyDescent="0.25">
      <c r="A44" s="148"/>
      <c r="B44" s="149"/>
      <c r="C44" s="150"/>
      <c r="D44" s="151"/>
      <c r="E44" s="150"/>
      <c r="F44" s="150"/>
      <c r="G44" s="152"/>
      <c r="H44" s="53"/>
      <c r="I44" s="27" t="e">
        <f t="shared" si="29"/>
        <v>#DIV/0!</v>
      </c>
      <c r="J44" s="130" t="e">
        <f t="shared" si="30"/>
        <v>#DIV/0!</v>
      </c>
      <c r="K44" s="131"/>
      <c r="L44" s="27" t="e">
        <f t="shared" si="31"/>
        <v>#DIV/0!</v>
      </c>
      <c r="M44" s="132" t="e">
        <f t="shared" si="32"/>
        <v>#DIV/0!</v>
      </c>
      <c r="N44" s="133"/>
      <c r="O44" s="32" t="e">
        <f t="shared" si="33"/>
        <v>#REF!</v>
      </c>
      <c r="P44" s="134" t="e">
        <f>(#REF!*#REF!)/1000</f>
        <v>#REF!</v>
      </c>
      <c r="Q44" s="135" t="e">
        <f t="shared" si="34"/>
        <v>#REF!</v>
      </c>
      <c r="R44" s="63" t="e">
        <f t="shared" si="35"/>
        <v>#REF!</v>
      </c>
      <c r="S44" s="60" t="e">
        <f t="shared" si="36"/>
        <v>#DIV/0!</v>
      </c>
      <c r="T44" s="35" t="e">
        <f t="shared" si="37"/>
        <v>#DIV/0!</v>
      </c>
      <c r="U44" s="136" t="e">
        <f t="shared" si="38"/>
        <v>#DIV/0!</v>
      </c>
      <c r="V44" s="137">
        <f t="shared" si="39"/>
        <v>0</v>
      </c>
      <c r="W44" s="63">
        <f t="shared" si="40"/>
        <v>0</v>
      </c>
      <c r="X44" s="64" t="e">
        <f t="shared" si="41"/>
        <v>#DIV/0!</v>
      </c>
      <c r="Y44" s="38"/>
      <c r="Z44" s="39" t="e">
        <f t="shared" si="23"/>
        <v>#DIV/0!</v>
      </c>
      <c r="AA44" s="153"/>
      <c r="AB44" s="138">
        <f>IF(AA44=0,0,
IF('[1]Calcul_Densité+Dose'!B44="2x2",((10000/(AA44*BB44))/4)*Z44,
((10000/(AA44*BB44))/AZ44)*Z44))</f>
        <v>0</v>
      </c>
      <c r="AC44" s="139"/>
      <c r="AD44" s="140">
        <f>IF(AC44=0,0,
IF('[1]Calcul_Densité+Dose'!B44="2x2",((10000/(AC44*BB44))/2)*Z44,
((10000/(AC44*BB44))/AZ44)*Z44))</f>
        <v>0</v>
      </c>
      <c r="AE44" s="141"/>
      <c r="AF44" s="142">
        <f>IF(AE44=0,0,
IF('[1]Calcul_Densité+Dose'!B44="2x2",((10000/(AE44*BB44))/4)*Z44,
((10000/(AE44*BB44))/AZ44)*Z44))</f>
        <v>0</v>
      </c>
      <c r="AG44" s="143">
        <f t="shared" si="24"/>
        <v>0</v>
      </c>
      <c r="AH44" s="144"/>
      <c r="AI44" s="154"/>
      <c r="AJ44" s="155"/>
      <c r="AK44" s="138">
        <f t="shared" si="25"/>
        <v>0</v>
      </c>
      <c r="AL44" s="156"/>
      <c r="AM44" s="140">
        <f t="shared" si="26"/>
        <v>0</v>
      </c>
      <c r="AN44" s="143">
        <f t="shared" si="27"/>
        <v>0</v>
      </c>
      <c r="AO44" s="144"/>
      <c r="AP44" s="145"/>
      <c r="AQ44" s="146">
        <f t="shared" si="28"/>
        <v>0</v>
      </c>
      <c r="AR44" s="16"/>
      <c r="AS44" s="5"/>
      <c r="AT44" s="6">
        <f t="shared" si="42"/>
        <v>0</v>
      </c>
      <c r="AU44" s="7" t="e">
        <f t="shared" si="43"/>
        <v>#DIV/0!</v>
      </c>
      <c r="AV44" s="55" t="e">
        <f t="shared" si="44"/>
        <v>#DIV/0!</v>
      </c>
      <c r="AW44" s="43"/>
      <c r="AX44" s="8"/>
      <c r="AY44" s="44"/>
      <c r="AZ44" s="9"/>
      <c r="BA44" s="10">
        <f t="shared" si="45"/>
        <v>0</v>
      </c>
      <c r="BB44" s="54" t="e">
        <f t="shared" si="46"/>
        <v>#DIV/0!</v>
      </c>
      <c r="BC44" s="17" t="e">
        <f t="shared" si="47"/>
        <v>#DIV/0!</v>
      </c>
      <c r="BD44" s="45"/>
      <c r="BE44" s="10"/>
      <c r="BF44" s="46">
        <f t="shared" si="48"/>
        <v>1</v>
      </c>
      <c r="BG44" s="11"/>
      <c r="BH44" s="12"/>
      <c r="BI44" s="13">
        <f t="shared" si="49"/>
        <v>0</v>
      </c>
      <c r="BJ44" s="68" t="e">
        <f t="shared" si="50"/>
        <v>#DIV/0!</v>
      </c>
      <c r="BK44" s="14"/>
      <c r="BL44" s="12"/>
      <c r="BM44" s="15">
        <f t="shared" si="51"/>
        <v>0</v>
      </c>
    </row>
    <row r="45" spans="1:65" ht="35.1" customHeight="1" x14ac:dyDescent="0.25">
      <c r="A45" s="148"/>
      <c r="B45" s="149"/>
      <c r="C45" s="150"/>
      <c r="D45" s="151"/>
      <c r="E45" s="150"/>
      <c r="F45" s="150"/>
      <c r="G45" s="152"/>
      <c r="H45" s="53"/>
      <c r="I45" s="27" t="e">
        <f t="shared" si="29"/>
        <v>#DIV/0!</v>
      </c>
      <c r="J45" s="130" t="e">
        <f t="shared" si="30"/>
        <v>#DIV/0!</v>
      </c>
      <c r="K45" s="131"/>
      <c r="L45" s="27" t="e">
        <f t="shared" si="31"/>
        <v>#DIV/0!</v>
      </c>
      <c r="M45" s="132" t="e">
        <f t="shared" si="32"/>
        <v>#DIV/0!</v>
      </c>
      <c r="N45" s="133"/>
      <c r="O45" s="32" t="e">
        <f t="shared" si="33"/>
        <v>#REF!</v>
      </c>
      <c r="P45" s="134" t="e">
        <f>(#REF!*#REF!)/1000</f>
        <v>#REF!</v>
      </c>
      <c r="Q45" s="135" t="e">
        <f t="shared" si="34"/>
        <v>#REF!</v>
      </c>
      <c r="R45" s="63" t="e">
        <f t="shared" si="35"/>
        <v>#REF!</v>
      </c>
      <c r="S45" s="60" t="e">
        <f t="shared" si="36"/>
        <v>#DIV/0!</v>
      </c>
      <c r="T45" s="35" t="e">
        <f t="shared" si="37"/>
        <v>#DIV/0!</v>
      </c>
      <c r="U45" s="136" t="e">
        <f t="shared" si="38"/>
        <v>#DIV/0!</v>
      </c>
      <c r="V45" s="137">
        <f t="shared" si="39"/>
        <v>0</v>
      </c>
      <c r="W45" s="63">
        <f t="shared" si="40"/>
        <v>0</v>
      </c>
      <c r="X45" s="64" t="e">
        <f t="shared" si="41"/>
        <v>#DIV/0!</v>
      </c>
      <c r="Y45" s="38"/>
      <c r="Z45" s="39" t="e">
        <f t="shared" si="23"/>
        <v>#DIV/0!</v>
      </c>
      <c r="AA45" s="153"/>
      <c r="AB45" s="138">
        <f>IF(AA45=0,0,
IF('[1]Calcul_Densité+Dose'!B45="2x2",((10000/(AA45*BB45))/4)*Z45,
((10000/(AA45*BB45))/AZ45)*Z45))</f>
        <v>0</v>
      </c>
      <c r="AC45" s="139"/>
      <c r="AD45" s="140">
        <f>IF(AC45=0,0,
IF('[1]Calcul_Densité+Dose'!B45="2x2",((10000/(AC45*BB45))/2)*Z45,
((10000/(AC45*BB45))/AZ45)*Z45))</f>
        <v>0</v>
      </c>
      <c r="AE45" s="141"/>
      <c r="AF45" s="142">
        <f>IF(AE45=0,0,
IF('[1]Calcul_Densité+Dose'!B45="2x2",((10000/(AE45*BB45))/4)*Z45,
((10000/(AE45*BB45))/AZ45)*Z45))</f>
        <v>0</v>
      </c>
      <c r="AG45" s="143">
        <f t="shared" si="24"/>
        <v>0</v>
      </c>
      <c r="AH45" s="144"/>
      <c r="AI45" s="154"/>
      <c r="AJ45" s="155"/>
      <c r="AK45" s="138">
        <f t="shared" si="25"/>
        <v>0</v>
      </c>
      <c r="AL45" s="156"/>
      <c r="AM45" s="140">
        <f t="shared" si="26"/>
        <v>0</v>
      </c>
      <c r="AN45" s="143">
        <f t="shared" si="27"/>
        <v>0</v>
      </c>
      <c r="AO45" s="144"/>
      <c r="AP45" s="145"/>
      <c r="AQ45" s="146">
        <f t="shared" si="28"/>
        <v>0</v>
      </c>
      <c r="AR45" s="16"/>
      <c r="AS45" s="5"/>
      <c r="AT45" s="6">
        <f t="shared" si="42"/>
        <v>0</v>
      </c>
      <c r="AU45" s="7" t="e">
        <f t="shared" si="43"/>
        <v>#DIV/0!</v>
      </c>
      <c r="AV45" s="55" t="e">
        <f t="shared" si="44"/>
        <v>#DIV/0!</v>
      </c>
      <c r="AW45" s="43"/>
      <c r="AX45" s="8"/>
      <c r="AY45" s="44"/>
      <c r="AZ45" s="9"/>
      <c r="BA45" s="10">
        <f t="shared" si="45"/>
        <v>0</v>
      </c>
      <c r="BB45" s="54" t="e">
        <f t="shared" si="46"/>
        <v>#DIV/0!</v>
      </c>
      <c r="BC45" s="17" t="e">
        <f t="shared" si="47"/>
        <v>#DIV/0!</v>
      </c>
      <c r="BD45" s="45"/>
      <c r="BE45" s="10"/>
      <c r="BF45" s="46">
        <f t="shared" si="48"/>
        <v>1</v>
      </c>
      <c r="BG45" s="11"/>
      <c r="BH45" s="12"/>
      <c r="BI45" s="13">
        <f t="shared" si="49"/>
        <v>0</v>
      </c>
      <c r="BJ45" s="68" t="e">
        <f t="shared" si="50"/>
        <v>#DIV/0!</v>
      </c>
      <c r="BK45" s="14"/>
      <c r="BL45" s="12"/>
      <c r="BM45" s="15">
        <f t="shared" si="51"/>
        <v>0</v>
      </c>
    </row>
    <row r="46" spans="1:65" ht="35.1" customHeight="1" x14ac:dyDescent="0.25">
      <c r="A46" s="148"/>
      <c r="B46" s="149"/>
      <c r="C46" s="150"/>
      <c r="D46" s="151"/>
      <c r="E46" s="150"/>
      <c r="F46" s="150"/>
      <c r="G46" s="152"/>
      <c r="H46" s="53"/>
      <c r="I46" s="27" t="e">
        <f t="shared" si="29"/>
        <v>#DIV/0!</v>
      </c>
      <c r="J46" s="130" t="e">
        <f t="shared" si="30"/>
        <v>#DIV/0!</v>
      </c>
      <c r="K46" s="131"/>
      <c r="L46" s="27" t="e">
        <f t="shared" si="31"/>
        <v>#DIV/0!</v>
      </c>
      <c r="M46" s="132" t="e">
        <f t="shared" si="32"/>
        <v>#DIV/0!</v>
      </c>
      <c r="N46" s="133"/>
      <c r="O46" s="32" t="e">
        <f t="shared" si="33"/>
        <v>#REF!</v>
      </c>
      <c r="P46" s="134" t="e">
        <f>(#REF!*#REF!)/1000</f>
        <v>#REF!</v>
      </c>
      <c r="Q46" s="135" t="e">
        <f t="shared" si="34"/>
        <v>#REF!</v>
      </c>
      <c r="R46" s="63" t="e">
        <f t="shared" si="35"/>
        <v>#REF!</v>
      </c>
      <c r="S46" s="60" t="e">
        <f t="shared" si="36"/>
        <v>#DIV/0!</v>
      </c>
      <c r="T46" s="35" t="e">
        <f t="shared" si="37"/>
        <v>#DIV/0!</v>
      </c>
      <c r="U46" s="136" t="e">
        <f t="shared" si="38"/>
        <v>#DIV/0!</v>
      </c>
      <c r="V46" s="137">
        <f t="shared" si="39"/>
        <v>0</v>
      </c>
      <c r="W46" s="63">
        <f t="shared" si="40"/>
        <v>0</v>
      </c>
      <c r="X46" s="64" t="e">
        <f t="shared" si="41"/>
        <v>#DIV/0!</v>
      </c>
      <c r="Y46" s="38"/>
      <c r="Z46" s="39" t="e">
        <f t="shared" si="23"/>
        <v>#DIV/0!</v>
      </c>
      <c r="AA46" s="153"/>
      <c r="AB46" s="138">
        <f>IF(AA46=0,0,
IF('[1]Calcul_Densité+Dose'!B46="2x2",((10000/(AA46*BB46))/4)*Z46,
((10000/(AA46*BB46))/AZ46)*Z46))</f>
        <v>0</v>
      </c>
      <c r="AC46" s="139"/>
      <c r="AD46" s="140">
        <f>IF(AC46=0,0,
IF('[1]Calcul_Densité+Dose'!B46="2x2",((10000/(AC46*BB46))/2)*Z46,
((10000/(AC46*BB46))/AZ46)*Z46))</f>
        <v>0</v>
      </c>
      <c r="AE46" s="141"/>
      <c r="AF46" s="142">
        <f>IF(AE46=0,0,
IF('[1]Calcul_Densité+Dose'!B46="2x2",((10000/(AE46*BB46))/4)*Z46,
((10000/(AE46*BB46))/AZ46)*Z46))</f>
        <v>0</v>
      </c>
      <c r="AG46" s="143">
        <f t="shared" si="24"/>
        <v>0</v>
      </c>
      <c r="AH46" s="144"/>
      <c r="AI46" s="154"/>
      <c r="AJ46" s="155"/>
      <c r="AK46" s="138">
        <f t="shared" si="25"/>
        <v>0</v>
      </c>
      <c r="AL46" s="156"/>
      <c r="AM46" s="140">
        <f t="shared" si="26"/>
        <v>0</v>
      </c>
      <c r="AN46" s="143">
        <f t="shared" si="27"/>
        <v>0</v>
      </c>
      <c r="AO46" s="144"/>
      <c r="AP46" s="145"/>
      <c r="AQ46" s="146">
        <f t="shared" si="28"/>
        <v>0</v>
      </c>
      <c r="AR46" s="16"/>
      <c r="AS46" s="5"/>
      <c r="AT46" s="6">
        <f t="shared" si="42"/>
        <v>0</v>
      </c>
      <c r="AU46" s="7" t="e">
        <f t="shared" si="43"/>
        <v>#DIV/0!</v>
      </c>
      <c r="AV46" s="55" t="e">
        <f t="shared" si="44"/>
        <v>#DIV/0!</v>
      </c>
      <c r="AW46" s="43"/>
      <c r="AX46" s="8"/>
      <c r="AY46" s="44"/>
      <c r="AZ46" s="9"/>
      <c r="BA46" s="10">
        <f t="shared" si="45"/>
        <v>0</v>
      </c>
      <c r="BB46" s="54" t="e">
        <f t="shared" si="46"/>
        <v>#DIV/0!</v>
      </c>
      <c r="BC46" s="17" t="e">
        <f t="shared" si="47"/>
        <v>#DIV/0!</v>
      </c>
      <c r="BD46" s="45"/>
      <c r="BE46" s="10"/>
      <c r="BF46" s="46">
        <f t="shared" si="48"/>
        <v>1</v>
      </c>
      <c r="BG46" s="11"/>
      <c r="BH46" s="12"/>
      <c r="BI46" s="13">
        <f t="shared" si="49"/>
        <v>0</v>
      </c>
      <c r="BJ46" s="68" t="e">
        <f t="shared" si="50"/>
        <v>#DIV/0!</v>
      </c>
      <c r="BK46" s="14"/>
      <c r="BL46" s="12"/>
      <c r="BM46" s="15">
        <f t="shared" si="51"/>
        <v>0</v>
      </c>
    </row>
    <row r="47" spans="1:65" ht="35.1" customHeight="1" x14ac:dyDescent="0.25">
      <c r="A47" s="148"/>
      <c r="B47" s="149"/>
      <c r="C47" s="150"/>
      <c r="D47" s="151"/>
      <c r="E47" s="150"/>
      <c r="F47" s="150"/>
      <c r="G47" s="152"/>
      <c r="H47" s="53"/>
      <c r="I47" s="27" t="e">
        <f t="shared" si="29"/>
        <v>#DIV/0!</v>
      </c>
      <c r="J47" s="130" t="e">
        <f t="shared" si="30"/>
        <v>#DIV/0!</v>
      </c>
      <c r="K47" s="131"/>
      <c r="L47" s="27" t="e">
        <f t="shared" si="31"/>
        <v>#DIV/0!</v>
      </c>
      <c r="M47" s="132" t="e">
        <f t="shared" si="32"/>
        <v>#DIV/0!</v>
      </c>
      <c r="N47" s="133"/>
      <c r="O47" s="32" t="e">
        <f t="shared" si="33"/>
        <v>#REF!</v>
      </c>
      <c r="P47" s="134" t="e">
        <f>(#REF!*#REF!)/1000</f>
        <v>#REF!</v>
      </c>
      <c r="Q47" s="135" t="e">
        <f t="shared" si="34"/>
        <v>#REF!</v>
      </c>
      <c r="R47" s="63" t="e">
        <f t="shared" si="35"/>
        <v>#REF!</v>
      </c>
      <c r="S47" s="60" t="e">
        <f t="shared" si="36"/>
        <v>#DIV/0!</v>
      </c>
      <c r="T47" s="35" t="e">
        <f t="shared" si="37"/>
        <v>#DIV/0!</v>
      </c>
      <c r="U47" s="136" t="e">
        <f t="shared" si="38"/>
        <v>#DIV/0!</v>
      </c>
      <c r="V47" s="137">
        <f t="shared" si="39"/>
        <v>0</v>
      </c>
      <c r="W47" s="63">
        <f t="shared" si="40"/>
        <v>0</v>
      </c>
      <c r="X47" s="64" t="e">
        <f t="shared" si="41"/>
        <v>#DIV/0!</v>
      </c>
      <c r="Y47" s="38"/>
      <c r="Z47" s="39" t="e">
        <f t="shared" si="23"/>
        <v>#DIV/0!</v>
      </c>
      <c r="AA47" s="153"/>
      <c r="AB47" s="138">
        <f>IF(AA47=0,0,
IF('[1]Calcul_Densité+Dose'!B47="2x2",((10000/(AA47*BB47))/4)*Z47,
((10000/(AA47*BB47))/AZ47)*Z47))</f>
        <v>0</v>
      </c>
      <c r="AC47" s="139"/>
      <c r="AD47" s="140">
        <f>IF(AC47=0,0,
IF('[1]Calcul_Densité+Dose'!B47="2x2",((10000/(AC47*BB47))/2)*Z47,
((10000/(AC47*BB47))/AZ47)*Z47))</f>
        <v>0</v>
      </c>
      <c r="AE47" s="141"/>
      <c r="AF47" s="142">
        <f>IF(AE47=0,0,
IF('[1]Calcul_Densité+Dose'!B47="2x2",((10000/(AE47*BB47))/4)*Z47,
((10000/(AE47*BB47))/AZ47)*Z47))</f>
        <v>0</v>
      </c>
      <c r="AG47" s="143">
        <f t="shared" si="24"/>
        <v>0</v>
      </c>
      <c r="AH47" s="144"/>
      <c r="AI47" s="154"/>
      <c r="AJ47" s="155"/>
      <c r="AK47" s="138">
        <f t="shared" si="25"/>
        <v>0</v>
      </c>
      <c r="AL47" s="156"/>
      <c r="AM47" s="140">
        <f t="shared" si="26"/>
        <v>0</v>
      </c>
      <c r="AN47" s="143">
        <f t="shared" si="27"/>
        <v>0</v>
      </c>
      <c r="AO47" s="144"/>
      <c r="AP47" s="145"/>
      <c r="AQ47" s="146">
        <f t="shared" si="28"/>
        <v>0</v>
      </c>
      <c r="AR47" s="16"/>
      <c r="AS47" s="5"/>
      <c r="AT47" s="6">
        <f t="shared" si="42"/>
        <v>0</v>
      </c>
      <c r="AU47" s="7" t="e">
        <f t="shared" si="43"/>
        <v>#DIV/0!</v>
      </c>
      <c r="AV47" s="55" t="e">
        <f t="shared" si="44"/>
        <v>#DIV/0!</v>
      </c>
      <c r="AW47" s="43"/>
      <c r="AX47" s="8"/>
      <c r="AY47" s="44"/>
      <c r="AZ47" s="9"/>
      <c r="BA47" s="10">
        <f t="shared" si="45"/>
        <v>0</v>
      </c>
      <c r="BB47" s="54" t="e">
        <f t="shared" si="46"/>
        <v>#DIV/0!</v>
      </c>
      <c r="BC47" s="17" t="e">
        <f t="shared" si="47"/>
        <v>#DIV/0!</v>
      </c>
      <c r="BD47" s="45"/>
      <c r="BE47" s="10"/>
      <c r="BF47" s="46">
        <f t="shared" si="48"/>
        <v>1</v>
      </c>
      <c r="BG47" s="11"/>
      <c r="BH47" s="12"/>
      <c r="BI47" s="13">
        <f t="shared" si="49"/>
        <v>0</v>
      </c>
      <c r="BJ47" s="68" t="e">
        <f t="shared" si="50"/>
        <v>#DIV/0!</v>
      </c>
      <c r="BK47" s="14"/>
      <c r="BL47" s="12"/>
      <c r="BM47" s="15">
        <f t="shared" si="51"/>
        <v>0</v>
      </c>
    </row>
    <row r="48" spans="1:65" ht="35.1" customHeight="1" x14ac:dyDescent="0.25">
      <c r="A48" s="148"/>
      <c r="B48" s="149"/>
      <c r="C48" s="150"/>
      <c r="D48" s="151"/>
      <c r="E48" s="150"/>
      <c r="F48" s="150"/>
      <c r="G48" s="152"/>
      <c r="H48" s="53"/>
      <c r="I48" s="27" t="e">
        <f t="shared" si="29"/>
        <v>#DIV/0!</v>
      </c>
      <c r="J48" s="130" t="e">
        <f t="shared" si="30"/>
        <v>#DIV/0!</v>
      </c>
      <c r="K48" s="131"/>
      <c r="L48" s="27" t="e">
        <f t="shared" si="31"/>
        <v>#DIV/0!</v>
      </c>
      <c r="M48" s="132" t="e">
        <f t="shared" si="32"/>
        <v>#DIV/0!</v>
      </c>
      <c r="N48" s="133"/>
      <c r="O48" s="32" t="e">
        <f t="shared" si="33"/>
        <v>#REF!</v>
      </c>
      <c r="P48" s="134" t="e">
        <f>(#REF!*#REF!)/1000</f>
        <v>#REF!</v>
      </c>
      <c r="Q48" s="135" t="e">
        <f t="shared" si="34"/>
        <v>#REF!</v>
      </c>
      <c r="R48" s="63" t="e">
        <f t="shared" si="35"/>
        <v>#REF!</v>
      </c>
      <c r="S48" s="60" t="e">
        <f t="shared" si="36"/>
        <v>#DIV/0!</v>
      </c>
      <c r="T48" s="35" t="e">
        <f t="shared" si="37"/>
        <v>#DIV/0!</v>
      </c>
      <c r="U48" s="136" t="e">
        <f t="shared" si="38"/>
        <v>#DIV/0!</v>
      </c>
      <c r="V48" s="137">
        <f t="shared" si="39"/>
        <v>0</v>
      </c>
      <c r="W48" s="63">
        <f t="shared" si="40"/>
        <v>0</v>
      </c>
      <c r="X48" s="64" t="e">
        <f t="shared" si="41"/>
        <v>#DIV/0!</v>
      </c>
      <c r="Y48" s="38"/>
      <c r="Z48" s="39" t="e">
        <f t="shared" si="23"/>
        <v>#DIV/0!</v>
      </c>
      <c r="AA48" s="153"/>
      <c r="AB48" s="138">
        <f>IF(AA48=0,0,
IF('[1]Calcul_Densité+Dose'!B48="2x2",((10000/(AA48*BB48))/4)*Z48,
((10000/(AA48*BB48))/AZ48)*Z48))</f>
        <v>0</v>
      </c>
      <c r="AC48" s="139"/>
      <c r="AD48" s="140">
        <f>IF(AC48=0,0,
IF('[1]Calcul_Densité+Dose'!B48="2x2",((10000/(AC48*BB48))/2)*Z48,
((10000/(AC48*BB48))/AZ48)*Z48))</f>
        <v>0</v>
      </c>
      <c r="AE48" s="141"/>
      <c r="AF48" s="142">
        <f>IF(AE48=0,0,
IF('[1]Calcul_Densité+Dose'!B48="2x2",((10000/(AE48*BB48))/4)*Z48,
((10000/(AE48*BB48))/AZ48)*Z48))</f>
        <v>0</v>
      </c>
      <c r="AG48" s="143">
        <f t="shared" si="24"/>
        <v>0</v>
      </c>
      <c r="AH48" s="144"/>
      <c r="AI48" s="154"/>
      <c r="AJ48" s="155"/>
      <c r="AK48" s="138">
        <f t="shared" si="25"/>
        <v>0</v>
      </c>
      <c r="AL48" s="156"/>
      <c r="AM48" s="140">
        <f t="shared" si="26"/>
        <v>0</v>
      </c>
      <c r="AN48" s="143">
        <f t="shared" si="27"/>
        <v>0</v>
      </c>
      <c r="AO48" s="144"/>
      <c r="AP48" s="145"/>
      <c r="AQ48" s="146">
        <f t="shared" si="28"/>
        <v>0</v>
      </c>
      <c r="AR48" s="16"/>
      <c r="AS48" s="5"/>
      <c r="AT48" s="6">
        <f t="shared" si="42"/>
        <v>0</v>
      </c>
      <c r="AU48" s="7" t="e">
        <f t="shared" si="43"/>
        <v>#DIV/0!</v>
      </c>
      <c r="AV48" s="55" t="e">
        <f t="shared" si="44"/>
        <v>#DIV/0!</v>
      </c>
      <c r="AW48" s="43"/>
      <c r="AX48" s="8"/>
      <c r="AY48" s="44"/>
      <c r="AZ48" s="9"/>
      <c r="BA48" s="10">
        <f t="shared" si="45"/>
        <v>0</v>
      </c>
      <c r="BB48" s="54" t="e">
        <f t="shared" si="46"/>
        <v>#DIV/0!</v>
      </c>
      <c r="BC48" s="17" t="e">
        <f t="shared" si="47"/>
        <v>#DIV/0!</v>
      </c>
      <c r="BD48" s="45"/>
      <c r="BE48" s="10"/>
      <c r="BF48" s="46">
        <f t="shared" si="48"/>
        <v>1</v>
      </c>
      <c r="BG48" s="11"/>
      <c r="BH48" s="12"/>
      <c r="BI48" s="13">
        <f t="shared" si="49"/>
        <v>0</v>
      </c>
      <c r="BJ48" s="68" t="e">
        <f t="shared" si="50"/>
        <v>#DIV/0!</v>
      </c>
      <c r="BK48" s="14"/>
      <c r="BL48" s="12"/>
      <c r="BM48" s="15">
        <f t="shared" si="51"/>
        <v>0</v>
      </c>
    </row>
    <row r="49" spans="1:65" ht="35.1" customHeight="1" x14ac:dyDescent="0.25">
      <c r="A49" s="148"/>
      <c r="B49" s="149"/>
      <c r="C49" s="150"/>
      <c r="D49" s="151"/>
      <c r="E49" s="150"/>
      <c r="F49" s="150"/>
      <c r="G49" s="152"/>
      <c r="H49" s="53"/>
      <c r="I49" s="27" t="e">
        <f t="shared" si="29"/>
        <v>#DIV/0!</v>
      </c>
      <c r="J49" s="130" t="e">
        <f t="shared" si="30"/>
        <v>#DIV/0!</v>
      </c>
      <c r="K49" s="131"/>
      <c r="L49" s="27" t="e">
        <f t="shared" si="31"/>
        <v>#DIV/0!</v>
      </c>
      <c r="M49" s="132" t="e">
        <f t="shared" si="32"/>
        <v>#DIV/0!</v>
      </c>
      <c r="N49" s="133"/>
      <c r="O49" s="32" t="e">
        <f t="shared" si="33"/>
        <v>#REF!</v>
      </c>
      <c r="P49" s="134" t="e">
        <f>(#REF!*#REF!)/1000</f>
        <v>#REF!</v>
      </c>
      <c r="Q49" s="135" t="e">
        <f t="shared" si="34"/>
        <v>#REF!</v>
      </c>
      <c r="R49" s="63" t="e">
        <f t="shared" si="35"/>
        <v>#REF!</v>
      </c>
      <c r="S49" s="60" t="e">
        <f t="shared" si="36"/>
        <v>#DIV/0!</v>
      </c>
      <c r="T49" s="35" t="e">
        <f t="shared" si="37"/>
        <v>#DIV/0!</v>
      </c>
      <c r="U49" s="136" t="e">
        <f t="shared" si="38"/>
        <v>#DIV/0!</v>
      </c>
      <c r="V49" s="137">
        <f t="shared" si="39"/>
        <v>0</v>
      </c>
      <c r="W49" s="63">
        <f t="shared" si="40"/>
        <v>0</v>
      </c>
      <c r="X49" s="64" t="e">
        <f t="shared" si="41"/>
        <v>#DIV/0!</v>
      </c>
      <c r="Y49" s="38"/>
      <c r="Z49" s="39" t="e">
        <f t="shared" si="23"/>
        <v>#DIV/0!</v>
      </c>
      <c r="AA49" s="153"/>
      <c r="AB49" s="138">
        <f>IF(AA49=0,0,
IF('[1]Calcul_Densité+Dose'!B49="2x2",((10000/(AA49*BB49))/4)*Z49,
((10000/(AA49*BB49))/AZ49)*Z49))</f>
        <v>0</v>
      </c>
      <c r="AC49" s="139"/>
      <c r="AD49" s="140">
        <f>IF(AC49=0,0,
IF('[1]Calcul_Densité+Dose'!B49="2x2",((10000/(AC49*BB49))/2)*Z49,
((10000/(AC49*BB49))/AZ49)*Z49))</f>
        <v>0</v>
      </c>
      <c r="AE49" s="141"/>
      <c r="AF49" s="142">
        <f>IF(AE49=0,0,
IF('[1]Calcul_Densité+Dose'!B49="2x2",((10000/(AE49*BB49))/4)*Z49,
((10000/(AE49*BB49))/AZ49)*Z49))</f>
        <v>0</v>
      </c>
      <c r="AG49" s="143">
        <f t="shared" si="24"/>
        <v>0</v>
      </c>
      <c r="AH49" s="144"/>
      <c r="AI49" s="154"/>
      <c r="AJ49" s="155"/>
      <c r="AK49" s="138">
        <f t="shared" si="25"/>
        <v>0</v>
      </c>
      <c r="AL49" s="156"/>
      <c r="AM49" s="140">
        <f t="shared" si="26"/>
        <v>0</v>
      </c>
      <c r="AN49" s="143">
        <f t="shared" si="27"/>
        <v>0</v>
      </c>
      <c r="AO49" s="144"/>
      <c r="AP49" s="145"/>
      <c r="AQ49" s="146">
        <f t="shared" si="28"/>
        <v>0</v>
      </c>
      <c r="AR49" s="16"/>
      <c r="AS49" s="5"/>
      <c r="AT49" s="6">
        <f t="shared" si="42"/>
        <v>0</v>
      </c>
      <c r="AU49" s="7" t="e">
        <f t="shared" si="43"/>
        <v>#DIV/0!</v>
      </c>
      <c r="AV49" s="55" t="e">
        <f t="shared" si="44"/>
        <v>#DIV/0!</v>
      </c>
      <c r="AW49" s="43"/>
      <c r="AX49" s="8"/>
      <c r="AY49" s="44"/>
      <c r="AZ49" s="9"/>
      <c r="BA49" s="10">
        <f t="shared" si="45"/>
        <v>0</v>
      </c>
      <c r="BB49" s="54" t="e">
        <f t="shared" si="46"/>
        <v>#DIV/0!</v>
      </c>
      <c r="BC49" s="17" t="e">
        <f t="shared" si="47"/>
        <v>#DIV/0!</v>
      </c>
      <c r="BD49" s="45"/>
      <c r="BE49" s="10"/>
      <c r="BF49" s="46">
        <f t="shared" si="48"/>
        <v>1</v>
      </c>
      <c r="BG49" s="11"/>
      <c r="BH49" s="12"/>
      <c r="BI49" s="13">
        <f t="shared" si="49"/>
        <v>0</v>
      </c>
      <c r="BJ49" s="68" t="e">
        <f t="shared" si="50"/>
        <v>#DIV/0!</v>
      </c>
      <c r="BK49" s="14"/>
      <c r="BL49" s="12"/>
      <c r="BM49" s="15">
        <f t="shared" si="51"/>
        <v>0</v>
      </c>
    </row>
    <row r="50" spans="1:65" ht="35.1" customHeight="1" x14ac:dyDescent="0.25">
      <c r="A50" s="148"/>
      <c r="B50" s="149"/>
      <c r="C50" s="150"/>
      <c r="D50" s="151"/>
      <c r="E50" s="150"/>
      <c r="F50" s="150"/>
      <c r="G50" s="152"/>
      <c r="H50" s="53"/>
      <c r="I50" s="27" t="e">
        <f t="shared" si="29"/>
        <v>#DIV/0!</v>
      </c>
      <c r="J50" s="130" t="e">
        <f t="shared" si="30"/>
        <v>#DIV/0!</v>
      </c>
      <c r="K50" s="131"/>
      <c r="L50" s="27" t="e">
        <f t="shared" si="31"/>
        <v>#DIV/0!</v>
      </c>
      <c r="M50" s="132" t="e">
        <f t="shared" si="32"/>
        <v>#DIV/0!</v>
      </c>
      <c r="N50" s="133"/>
      <c r="O50" s="32" t="e">
        <f t="shared" si="33"/>
        <v>#REF!</v>
      </c>
      <c r="P50" s="134" t="e">
        <f>(#REF!*#REF!)/1000</f>
        <v>#REF!</v>
      </c>
      <c r="Q50" s="135" t="e">
        <f t="shared" si="34"/>
        <v>#REF!</v>
      </c>
      <c r="R50" s="63" t="e">
        <f t="shared" si="35"/>
        <v>#REF!</v>
      </c>
      <c r="S50" s="60" t="e">
        <f t="shared" si="36"/>
        <v>#DIV/0!</v>
      </c>
      <c r="T50" s="35" t="e">
        <f t="shared" si="37"/>
        <v>#DIV/0!</v>
      </c>
      <c r="U50" s="136" t="e">
        <f t="shared" si="38"/>
        <v>#DIV/0!</v>
      </c>
      <c r="V50" s="137">
        <f t="shared" si="39"/>
        <v>0</v>
      </c>
      <c r="W50" s="63">
        <f t="shared" si="40"/>
        <v>0</v>
      </c>
      <c r="X50" s="64" t="e">
        <f t="shared" si="41"/>
        <v>#DIV/0!</v>
      </c>
      <c r="Y50" s="38"/>
      <c r="Z50" s="39" t="e">
        <f t="shared" si="23"/>
        <v>#DIV/0!</v>
      </c>
      <c r="AA50" s="153"/>
      <c r="AB50" s="138">
        <f>IF(AA50=0,0,
IF('[1]Calcul_Densité+Dose'!B50="2x2",((10000/(AA50*BB50))/4)*Z50,
((10000/(AA50*BB50))/AZ50)*Z50))</f>
        <v>0</v>
      </c>
      <c r="AC50" s="139"/>
      <c r="AD50" s="140">
        <f>IF(AC50=0,0,
IF('[1]Calcul_Densité+Dose'!B50="2x2",((10000/(AC50*BB50))/2)*Z50,
((10000/(AC50*BB50))/AZ50)*Z50))</f>
        <v>0</v>
      </c>
      <c r="AE50" s="141"/>
      <c r="AF50" s="142">
        <f>IF(AE50=0,0,
IF('[1]Calcul_Densité+Dose'!B50="2x2",((10000/(AE50*BB50))/4)*Z50,
((10000/(AE50*BB50))/AZ50)*Z50))</f>
        <v>0</v>
      </c>
      <c r="AG50" s="143">
        <f t="shared" si="24"/>
        <v>0</v>
      </c>
      <c r="AH50" s="144"/>
      <c r="AI50" s="154"/>
      <c r="AJ50" s="155"/>
      <c r="AK50" s="138">
        <f t="shared" si="25"/>
        <v>0</v>
      </c>
      <c r="AL50" s="156"/>
      <c r="AM50" s="140">
        <f t="shared" si="26"/>
        <v>0</v>
      </c>
      <c r="AN50" s="143">
        <f t="shared" si="27"/>
        <v>0</v>
      </c>
      <c r="AO50" s="144"/>
      <c r="AP50" s="145"/>
      <c r="AQ50" s="146">
        <f t="shared" si="28"/>
        <v>0</v>
      </c>
      <c r="AR50" s="16"/>
      <c r="AS50" s="5"/>
      <c r="AT50" s="6">
        <f t="shared" si="42"/>
        <v>0</v>
      </c>
      <c r="AU50" s="7" t="e">
        <f t="shared" si="43"/>
        <v>#DIV/0!</v>
      </c>
      <c r="AV50" s="55" t="e">
        <f t="shared" si="44"/>
        <v>#DIV/0!</v>
      </c>
      <c r="AW50" s="43"/>
      <c r="AX50" s="8"/>
      <c r="AY50" s="44"/>
      <c r="AZ50" s="9"/>
      <c r="BA50" s="10">
        <f t="shared" si="45"/>
        <v>0</v>
      </c>
      <c r="BB50" s="54" t="e">
        <f t="shared" si="46"/>
        <v>#DIV/0!</v>
      </c>
      <c r="BC50" s="17" t="e">
        <f t="shared" si="47"/>
        <v>#DIV/0!</v>
      </c>
      <c r="BD50" s="45"/>
      <c r="BE50" s="10"/>
      <c r="BF50" s="46">
        <f t="shared" si="48"/>
        <v>1</v>
      </c>
      <c r="BG50" s="11"/>
      <c r="BH50" s="12"/>
      <c r="BI50" s="13">
        <f t="shared" si="49"/>
        <v>0</v>
      </c>
      <c r="BJ50" s="68" t="e">
        <f t="shared" si="50"/>
        <v>#DIV/0!</v>
      </c>
      <c r="BK50" s="14"/>
      <c r="BL50" s="12"/>
      <c r="BM50" s="15">
        <f t="shared" si="51"/>
        <v>0</v>
      </c>
    </row>
    <row r="51" spans="1:65" ht="35.1" customHeight="1" x14ac:dyDescent="0.25">
      <c r="A51" s="148"/>
      <c r="B51" s="149"/>
      <c r="C51" s="150"/>
      <c r="D51" s="151"/>
      <c r="E51" s="150"/>
      <c r="F51" s="150"/>
      <c r="G51" s="152"/>
      <c r="H51" s="53"/>
      <c r="I51" s="27" t="e">
        <f t="shared" si="29"/>
        <v>#DIV/0!</v>
      </c>
      <c r="J51" s="130" t="e">
        <f t="shared" si="30"/>
        <v>#DIV/0!</v>
      </c>
      <c r="K51" s="131"/>
      <c r="L51" s="27" t="e">
        <f t="shared" si="31"/>
        <v>#DIV/0!</v>
      </c>
      <c r="M51" s="132" t="e">
        <f t="shared" si="32"/>
        <v>#DIV/0!</v>
      </c>
      <c r="N51" s="133"/>
      <c r="O51" s="32" t="e">
        <f t="shared" si="33"/>
        <v>#REF!</v>
      </c>
      <c r="P51" s="134" t="e">
        <f>(#REF!*#REF!)/1000</f>
        <v>#REF!</v>
      </c>
      <c r="Q51" s="135" t="e">
        <f t="shared" si="34"/>
        <v>#REF!</v>
      </c>
      <c r="R51" s="63" t="e">
        <f t="shared" si="35"/>
        <v>#REF!</v>
      </c>
      <c r="S51" s="60" t="e">
        <f t="shared" si="36"/>
        <v>#DIV/0!</v>
      </c>
      <c r="T51" s="35" t="e">
        <f t="shared" si="37"/>
        <v>#DIV/0!</v>
      </c>
      <c r="U51" s="136" t="e">
        <f t="shared" si="38"/>
        <v>#DIV/0!</v>
      </c>
      <c r="V51" s="137">
        <f t="shared" si="39"/>
        <v>0</v>
      </c>
      <c r="W51" s="63">
        <f t="shared" si="40"/>
        <v>0</v>
      </c>
      <c r="X51" s="64" t="e">
        <f t="shared" si="41"/>
        <v>#DIV/0!</v>
      </c>
      <c r="Y51" s="38"/>
      <c r="Z51" s="39" t="e">
        <f t="shared" si="23"/>
        <v>#DIV/0!</v>
      </c>
      <c r="AA51" s="153"/>
      <c r="AB51" s="138">
        <f>IF(AA51=0,0,
IF('[1]Calcul_Densité+Dose'!B51="2x2",((10000/(AA51*BB51))/4)*Z51,
((10000/(AA51*BB51))/AZ51)*Z51))</f>
        <v>0</v>
      </c>
      <c r="AC51" s="139"/>
      <c r="AD51" s="140">
        <f>IF(AC51=0,0,
IF('[1]Calcul_Densité+Dose'!B51="2x2",((10000/(AC51*BB51))/2)*Z51,
((10000/(AC51*BB51))/AZ51)*Z51))</f>
        <v>0</v>
      </c>
      <c r="AE51" s="141"/>
      <c r="AF51" s="142">
        <f>IF(AE51=0,0,
IF('[1]Calcul_Densité+Dose'!B51="2x2",((10000/(AE51*BB51))/4)*Z51,
((10000/(AE51*BB51))/AZ51)*Z51))</f>
        <v>0</v>
      </c>
      <c r="AG51" s="143">
        <f t="shared" si="24"/>
        <v>0</v>
      </c>
      <c r="AH51" s="144"/>
      <c r="AI51" s="154"/>
      <c r="AJ51" s="155"/>
      <c r="AK51" s="138">
        <f t="shared" si="25"/>
        <v>0</v>
      </c>
      <c r="AL51" s="156"/>
      <c r="AM51" s="140">
        <f t="shared" si="26"/>
        <v>0</v>
      </c>
      <c r="AN51" s="143">
        <f t="shared" si="27"/>
        <v>0</v>
      </c>
      <c r="AO51" s="144"/>
      <c r="AP51" s="145"/>
      <c r="AQ51" s="146">
        <f t="shared" si="28"/>
        <v>0</v>
      </c>
      <c r="AR51" s="16"/>
      <c r="AS51" s="5"/>
      <c r="AT51" s="6">
        <f t="shared" si="42"/>
        <v>0</v>
      </c>
      <c r="AU51" s="7" t="e">
        <f t="shared" si="43"/>
        <v>#DIV/0!</v>
      </c>
      <c r="AV51" s="55" t="e">
        <f t="shared" si="44"/>
        <v>#DIV/0!</v>
      </c>
      <c r="AW51" s="43"/>
      <c r="AX51" s="8"/>
      <c r="AY51" s="44"/>
      <c r="AZ51" s="9"/>
      <c r="BA51" s="10">
        <f t="shared" si="45"/>
        <v>0</v>
      </c>
      <c r="BB51" s="54" t="e">
        <f t="shared" si="46"/>
        <v>#DIV/0!</v>
      </c>
      <c r="BC51" s="17" t="e">
        <f t="shared" si="47"/>
        <v>#DIV/0!</v>
      </c>
      <c r="BD51" s="45"/>
      <c r="BE51" s="10"/>
      <c r="BF51" s="46">
        <f t="shared" si="48"/>
        <v>1</v>
      </c>
      <c r="BG51" s="11"/>
      <c r="BH51" s="12"/>
      <c r="BI51" s="13">
        <f t="shared" si="49"/>
        <v>0</v>
      </c>
      <c r="BJ51" s="68" t="e">
        <f t="shared" si="50"/>
        <v>#DIV/0!</v>
      </c>
      <c r="BK51" s="14"/>
      <c r="BL51" s="12"/>
      <c r="BM51" s="15">
        <f t="shared" si="51"/>
        <v>0</v>
      </c>
    </row>
    <row r="52" spans="1:65" ht="35.1" customHeight="1" x14ac:dyDescent="0.25">
      <c r="A52" s="148"/>
      <c r="B52" s="149"/>
      <c r="C52" s="150"/>
      <c r="D52" s="151"/>
      <c r="E52" s="150"/>
      <c r="F52" s="150"/>
      <c r="G52" s="152"/>
      <c r="H52" s="53"/>
      <c r="I52" s="27" t="e">
        <f t="shared" si="29"/>
        <v>#DIV/0!</v>
      </c>
      <c r="J52" s="130" t="e">
        <f t="shared" si="30"/>
        <v>#DIV/0!</v>
      </c>
      <c r="K52" s="131"/>
      <c r="L52" s="27" t="e">
        <f t="shared" si="31"/>
        <v>#DIV/0!</v>
      </c>
      <c r="M52" s="132" t="e">
        <f t="shared" si="32"/>
        <v>#DIV/0!</v>
      </c>
      <c r="N52" s="133"/>
      <c r="O52" s="32" t="e">
        <f t="shared" si="33"/>
        <v>#REF!</v>
      </c>
      <c r="P52" s="134" t="e">
        <f>(#REF!*#REF!)/1000</f>
        <v>#REF!</v>
      </c>
      <c r="Q52" s="135" t="e">
        <f t="shared" si="34"/>
        <v>#REF!</v>
      </c>
      <c r="R52" s="63" t="e">
        <f t="shared" si="35"/>
        <v>#REF!</v>
      </c>
      <c r="S52" s="60" t="e">
        <f t="shared" si="36"/>
        <v>#DIV/0!</v>
      </c>
      <c r="T52" s="35" t="e">
        <f t="shared" si="37"/>
        <v>#DIV/0!</v>
      </c>
      <c r="U52" s="136" t="e">
        <f t="shared" si="38"/>
        <v>#DIV/0!</v>
      </c>
      <c r="V52" s="137">
        <f t="shared" si="39"/>
        <v>0</v>
      </c>
      <c r="W52" s="63">
        <f t="shared" si="40"/>
        <v>0</v>
      </c>
      <c r="X52" s="64" t="e">
        <f t="shared" si="41"/>
        <v>#DIV/0!</v>
      </c>
      <c r="Y52" s="38"/>
      <c r="Z52" s="39" t="e">
        <f t="shared" si="23"/>
        <v>#DIV/0!</v>
      </c>
      <c r="AA52" s="153"/>
      <c r="AB52" s="138">
        <f>IF(AA52=0,0,
IF('[1]Calcul_Densité+Dose'!B52="2x2",((10000/(AA52*BB52))/4)*Z52,
((10000/(AA52*BB52))/AZ52)*Z52))</f>
        <v>0</v>
      </c>
      <c r="AC52" s="139"/>
      <c r="AD52" s="140">
        <f>IF(AC52=0,0,
IF('[1]Calcul_Densité+Dose'!B52="2x2",((10000/(AC52*BB52))/2)*Z52,
((10000/(AC52*BB52))/AZ52)*Z52))</f>
        <v>0</v>
      </c>
      <c r="AE52" s="141"/>
      <c r="AF52" s="142">
        <f>IF(AE52=0,0,
IF('[1]Calcul_Densité+Dose'!B52="2x2",((10000/(AE52*BB52))/4)*Z52,
((10000/(AE52*BB52))/AZ52)*Z52))</f>
        <v>0</v>
      </c>
      <c r="AG52" s="143">
        <f t="shared" si="24"/>
        <v>0</v>
      </c>
      <c r="AH52" s="144"/>
      <c r="AI52" s="154"/>
      <c r="AJ52" s="155"/>
      <c r="AK52" s="138">
        <f t="shared" si="25"/>
        <v>0</v>
      </c>
      <c r="AL52" s="156"/>
      <c r="AM52" s="140">
        <f t="shared" si="26"/>
        <v>0</v>
      </c>
      <c r="AN52" s="143">
        <f t="shared" si="27"/>
        <v>0</v>
      </c>
      <c r="AO52" s="144"/>
      <c r="AP52" s="145"/>
      <c r="AQ52" s="146">
        <f t="shared" si="28"/>
        <v>0</v>
      </c>
      <c r="AR52" s="16"/>
      <c r="AS52" s="5"/>
      <c r="AT52" s="6">
        <f t="shared" si="42"/>
        <v>0</v>
      </c>
      <c r="AU52" s="7" t="e">
        <f t="shared" si="43"/>
        <v>#DIV/0!</v>
      </c>
      <c r="AV52" s="55" t="e">
        <f t="shared" si="44"/>
        <v>#DIV/0!</v>
      </c>
      <c r="AW52" s="43"/>
      <c r="AX52" s="8"/>
      <c r="AY52" s="44"/>
      <c r="AZ52" s="9"/>
      <c r="BA52" s="10">
        <f t="shared" si="45"/>
        <v>0</v>
      </c>
      <c r="BB52" s="54" t="e">
        <f t="shared" si="46"/>
        <v>#DIV/0!</v>
      </c>
      <c r="BC52" s="17" t="e">
        <f t="shared" si="47"/>
        <v>#DIV/0!</v>
      </c>
      <c r="BD52" s="45"/>
      <c r="BE52" s="10"/>
      <c r="BF52" s="46">
        <f t="shared" si="48"/>
        <v>1</v>
      </c>
      <c r="BG52" s="11"/>
      <c r="BH52" s="12"/>
      <c r="BI52" s="13">
        <f t="shared" si="49"/>
        <v>0</v>
      </c>
      <c r="BJ52" s="68" t="e">
        <f t="shared" si="50"/>
        <v>#DIV/0!</v>
      </c>
      <c r="BK52" s="14"/>
      <c r="BL52" s="12"/>
      <c r="BM52" s="15">
        <f t="shared" si="51"/>
        <v>0</v>
      </c>
    </row>
    <row r="53" spans="1:65" ht="35.1" customHeight="1" x14ac:dyDescent="0.25">
      <c r="A53" s="148"/>
      <c r="B53" s="149"/>
      <c r="C53" s="150"/>
      <c r="D53" s="151"/>
      <c r="E53" s="150"/>
      <c r="F53" s="150"/>
      <c r="G53" s="152"/>
      <c r="H53" s="53"/>
      <c r="I53" s="27" t="e">
        <f t="shared" si="29"/>
        <v>#DIV/0!</v>
      </c>
      <c r="J53" s="130" t="e">
        <f t="shared" si="30"/>
        <v>#DIV/0!</v>
      </c>
      <c r="K53" s="131"/>
      <c r="L53" s="27" t="e">
        <f t="shared" si="31"/>
        <v>#DIV/0!</v>
      </c>
      <c r="M53" s="132" t="e">
        <f t="shared" si="32"/>
        <v>#DIV/0!</v>
      </c>
      <c r="N53" s="133"/>
      <c r="O53" s="32" t="e">
        <f t="shared" si="33"/>
        <v>#REF!</v>
      </c>
      <c r="P53" s="134" t="e">
        <f>(#REF!*#REF!)/1000</f>
        <v>#REF!</v>
      </c>
      <c r="Q53" s="135" t="e">
        <f t="shared" si="34"/>
        <v>#REF!</v>
      </c>
      <c r="R53" s="63" t="e">
        <f t="shared" si="35"/>
        <v>#REF!</v>
      </c>
      <c r="S53" s="60" t="e">
        <f t="shared" si="36"/>
        <v>#DIV/0!</v>
      </c>
      <c r="T53" s="35" t="e">
        <f t="shared" si="37"/>
        <v>#DIV/0!</v>
      </c>
      <c r="U53" s="136" t="e">
        <f t="shared" si="38"/>
        <v>#DIV/0!</v>
      </c>
      <c r="V53" s="137">
        <f t="shared" si="39"/>
        <v>0</v>
      </c>
      <c r="W53" s="63">
        <f t="shared" si="40"/>
        <v>0</v>
      </c>
      <c r="X53" s="64" t="e">
        <f t="shared" si="41"/>
        <v>#DIV/0!</v>
      </c>
      <c r="Y53" s="38"/>
      <c r="Z53" s="39" t="e">
        <f t="shared" si="23"/>
        <v>#DIV/0!</v>
      </c>
      <c r="AA53" s="153"/>
      <c r="AB53" s="138">
        <f>IF(AA53=0,0,
IF('[1]Calcul_Densité+Dose'!B53="2x2",((10000/(AA53*BB53))/4)*Z53,
((10000/(AA53*BB53))/AZ53)*Z53))</f>
        <v>0</v>
      </c>
      <c r="AC53" s="139"/>
      <c r="AD53" s="140">
        <f>IF(AC53=0,0,
IF('[1]Calcul_Densité+Dose'!B53="2x2",((10000/(AC53*BB53))/2)*Z53,
((10000/(AC53*BB53))/AZ53)*Z53))</f>
        <v>0</v>
      </c>
      <c r="AE53" s="141"/>
      <c r="AF53" s="142">
        <f>IF(AE53=0,0,
IF('[1]Calcul_Densité+Dose'!B53="2x2",((10000/(AE53*BB53))/4)*Z53,
((10000/(AE53*BB53))/AZ53)*Z53))</f>
        <v>0</v>
      </c>
      <c r="AG53" s="143">
        <f t="shared" si="24"/>
        <v>0</v>
      </c>
      <c r="AH53" s="144"/>
      <c r="AI53" s="154"/>
      <c r="AJ53" s="155"/>
      <c r="AK53" s="138">
        <f t="shared" si="25"/>
        <v>0</v>
      </c>
      <c r="AL53" s="156"/>
      <c r="AM53" s="140">
        <f t="shared" si="26"/>
        <v>0</v>
      </c>
      <c r="AN53" s="143">
        <f t="shared" si="27"/>
        <v>0</v>
      </c>
      <c r="AO53" s="144"/>
      <c r="AP53" s="145"/>
      <c r="AQ53" s="146">
        <f t="shared" si="28"/>
        <v>0</v>
      </c>
      <c r="AR53" s="16"/>
      <c r="AS53" s="5"/>
      <c r="AT53" s="6">
        <f t="shared" si="42"/>
        <v>0</v>
      </c>
      <c r="AU53" s="7" t="e">
        <f t="shared" si="43"/>
        <v>#DIV/0!</v>
      </c>
      <c r="AV53" s="55" t="e">
        <f t="shared" si="44"/>
        <v>#DIV/0!</v>
      </c>
      <c r="AW53" s="43"/>
      <c r="AX53" s="8"/>
      <c r="AY53" s="44"/>
      <c r="AZ53" s="9"/>
      <c r="BA53" s="10">
        <f t="shared" si="45"/>
        <v>0</v>
      </c>
      <c r="BB53" s="54" t="e">
        <f t="shared" si="46"/>
        <v>#DIV/0!</v>
      </c>
      <c r="BC53" s="17" t="e">
        <f t="shared" si="47"/>
        <v>#DIV/0!</v>
      </c>
      <c r="BD53" s="45"/>
      <c r="BE53" s="10"/>
      <c r="BF53" s="46">
        <f t="shared" si="48"/>
        <v>1</v>
      </c>
      <c r="BG53" s="11"/>
      <c r="BH53" s="12"/>
      <c r="BI53" s="13">
        <f t="shared" si="49"/>
        <v>0</v>
      </c>
      <c r="BJ53" s="68" t="e">
        <f t="shared" si="50"/>
        <v>#DIV/0!</v>
      </c>
      <c r="BK53" s="14"/>
      <c r="BL53" s="12"/>
      <c r="BM53" s="15">
        <f t="shared" si="51"/>
        <v>0</v>
      </c>
    </row>
    <row r="54" spans="1:65" ht="35.1" customHeight="1" x14ac:dyDescent="0.25">
      <c r="A54" s="148"/>
      <c r="B54" s="149"/>
      <c r="C54" s="150"/>
      <c r="D54" s="151"/>
      <c r="E54" s="150"/>
      <c r="F54" s="150"/>
      <c r="G54" s="152"/>
      <c r="H54" s="53"/>
      <c r="I54" s="27" t="e">
        <f t="shared" si="29"/>
        <v>#DIV/0!</v>
      </c>
      <c r="J54" s="130" t="e">
        <f t="shared" si="30"/>
        <v>#DIV/0!</v>
      </c>
      <c r="K54" s="131"/>
      <c r="L54" s="27" t="e">
        <f t="shared" si="31"/>
        <v>#DIV/0!</v>
      </c>
      <c r="M54" s="132" t="e">
        <f t="shared" si="32"/>
        <v>#DIV/0!</v>
      </c>
      <c r="N54" s="133"/>
      <c r="O54" s="32" t="e">
        <f t="shared" si="33"/>
        <v>#REF!</v>
      </c>
      <c r="P54" s="134" t="e">
        <f>(#REF!*#REF!)/1000</f>
        <v>#REF!</v>
      </c>
      <c r="Q54" s="135" t="e">
        <f t="shared" si="34"/>
        <v>#REF!</v>
      </c>
      <c r="R54" s="63" t="e">
        <f t="shared" si="35"/>
        <v>#REF!</v>
      </c>
      <c r="S54" s="60" t="e">
        <f t="shared" si="36"/>
        <v>#DIV/0!</v>
      </c>
      <c r="T54" s="35" t="e">
        <f t="shared" si="37"/>
        <v>#DIV/0!</v>
      </c>
      <c r="U54" s="136" t="e">
        <f t="shared" si="38"/>
        <v>#DIV/0!</v>
      </c>
      <c r="V54" s="137">
        <f t="shared" si="39"/>
        <v>0</v>
      </c>
      <c r="W54" s="63">
        <f t="shared" si="40"/>
        <v>0</v>
      </c>
      <c r="X54" s="64" t="e">
        <f t="shared" si="41"/>
        <v>#DIV/0!</v>
      </c>
      <c r="Y54" s="38"/>
      <c r="Z54" s="39" t="e">
        <f t="shared" si="23"/>
        <v>#DIV/0!</v>
      </c>
      <c r="AA54" s="153"/>
      <c r="AB54" s="138">
        <f>IF(AA54=0,0,
IF('[1]Calcul_Densité+Dose'!B54="2x2",((10000/(AA54*BB54))/4)*Z54,
((10000/(AA54*BB54))/AZ54)*Z54))</f>
        <v>0</v>
      </c>
      <c r="AC54" s="139"/>
      <c r="AD54" s="140">
        <f>IF(AC54=0,0,
IF('[1]Calcul_Densité+Dose'!B54="2x2",((10000/(AC54*BB54))/2)*Z54,
((10000/(AC54*BB54))/AZ54)*Z54))</f>
        <v>0</v>
      </c>
      <c r="AE54" s="141"/>
      <c r="AF54" s="142">
        <f>IF(AE54=0,0,
IF('[1]Calcul_Densité+Dose'!B54="2x2",((10000/(AE54*BB54))/4)*Z54,
((10000/(AE54*BB54))/AZ54)*Z54))</f>
        <v>0</v>
      </c>
      <c r="AG54" s="143">
        <f t="shared" si="24"/>
        <v>0</v>
      </c>
      <c r="AH54" s="144"/>
      <c r="AI54" s="154"/>
      <c r="AJ54" s="155"/>
      <c r="AK54" s="138">
        <f t="shared" si="25"/>
        <v>0</v>
      </c>
      <c r="AL54" s="156"/>
      <c r="AM54" s="140">
        <f t="shared" si="26"/>
        <v>0</v>
      </c>
      <c r="AN54" s="143">
        <f t="shared" si="27"/>
        <v>0</v>
      </c>
      <c r="AO54" s="144"/>
      <c r="AP54" s="145"/>
      <c r="AQ54" s="146">
        <f t="shared" si="28"/>
        <v>0</v>
      </c>
      <c r="AR54" s="16"/>
      <c r="AS54" s="5"/>
      <c r="AT54" s="6">
        <f t="shared" si="42"/>
        <v>0</v>
      </c>
      <c r="AU54" s="7" t="e">
        <f t="shared" si="43"/>
        <v>#DIV/0!</v>
      </c>
      <c r="AV54" s="55" t="e">
        <f t="shared" si="44"/>
        <v>#DIV/0!</v>
      </c>
      <c r="AW54" s="43"/>
      <c r="AX54" s="8"/>
      <c r="AY54" s="44"/>
      <c r="AZ54" s="9"/>
      <c r="BA54" s="10">
        <f t="shared" si="45"/>
        <v>0</v>
      </c>
      <c r="BB54" s="54" t="e">
        <f t="shared" si="46"/>
        <v>#DIV/0!</v>
      </c>
      <c r="BC54" s="17" t="e">
        <f t="shared" si="47"/>
        <v>#DIV/0!</v>
      </c>
      <c r="BD54" s="45"/>
      <c r="BE54" s="10"/>
      <c r="BF54" s="46">
        <f t="shared" si="48"/>
        <v>1</v>
      </c>
      <c r="BG54" s="11"/>
      <c r="BH54" s="12"/>
      <c r="BI54" s="13">
        <f t="shared" si="49"/>
        <v>0</v>
      </c>
      <c r="BJ54" s="68" t="e">
        <f t="shared" si="50"/>
        <v>#DIV/0!</v>
      </c>
      <c r="BK54" s="14"/>
      <c r="BL54" s="12"/>
      <c r="BM54" s="15">
        <f t="shared" si="51"/>
        <v>0</v>
      </c>
    </row>
    <row r="55" spans="1:65" ht="35.1" customHeight="1" x14ac:dyDescent="0.25">
      <c r="A55" s="148"/>
      <c r="B55" s="149"/>
      <c r="C55" s="150"/>
      <c r="D55" s="151"/>
      <c r="E55" s="150"/>
      <c r="F55" s="150"/>
      <c r="G55" s="152"/>
      <c r="H55" s="53"/>
      <c r="I55" s="27" t="e">
        <f t="shared" si="29"/>
        <v>#DIV/0!</v>
      </c>
      <c r="J55" s="130" t="e">
        <f t="shared" si="30"/>
        <v>#DIV/0!</v>
      </c>
      <c r="K55" s="131"/>
      <c r="L55" s="27" t="e">
        <f t="shared" si="31"/>
        <v>#DIV/0!</v>
      </c>
      <c r="M55" s="132" t="e">
        <f t="shared" si="32"/>
        <v>#DIV/0!</v>
      </c>
      <c r="N55" s="133"/>
      <c r="O55" s="32" t="e">
        <f t="shared" si="33"/>
        <v>#REF!</v>
      </c>
      <c r="P55" s="134" t="e">
        <f>(#REF!*#REF!)/1000</f>
        <v>#REF!</v>
      </c>
      <c r="Q55" s="135" t="e">
        <f t="shared" si="34"/>
        <v>#REF!</v>
      </c>
      <c r="R55" s="63" t="e">
        <f t="shared" si="35"/>
        <v>#REF!</v>
      </c>
      <c r="S55" s="60" t="e">
        <f t="shared" si="36"/>
        <v>#DIV/0!</v>
      </c>
      <c r="T55" s="35" t="e">
        <f t="shared" si="37"/>
        <v>#DIV/0!</v>
      </c>
      <c r="U55" s="136" t="e">
        <f t="shared" si="38"/>
        <v>#DIV/0!</v>
      </c>
      <c r="V55" s="137">
        <f t="shared" si="39"/>
        <v>0</v>
      </c>
      <c r="W55" s="63">
        <f t="shared" si="40"/>
        <v>0</v>
      </c>
      <c r="X55" s="64" t="e">
        <f t="shared" si="41"/>
        <v>#DIV/0!</v>
      </c>
      <c r="Y55" s="38"/>
      <c r="Z55" s="39" t="e">
        <f t="shared" si="23"/>
        <v>#DIV/0!</v>
      </c>
      <c r="AA55" s="153"/>
      <c r="AB55" s="138">
        <f>IF(AA55=0,0,
IF('[1]Calcul_Densité+Dose'!B55="2x2",((10000/(AA55*BB55))/4)*Z55,
((10000/(AA55*BB55))/AZ55)*Z55))</f>
        <v>0</v>
      </c>
      <c r="AC55" s="139"/>
      <c r="AD55" s="140">
        <f>IF(AC55=0,0,
IF('[1]Calcul_Densité+Dose'!B55="2x2",((10000/(AC55*BB55))/2)*Z55,
((10000/(AC55*BB55))/AZ55)*Z55))</f>
        <v>0</v>
      </c>
      <c r="AE55" s="141"/>
      <c r="AF55" s="142">
        <f>IF(AE55=0,0,
IF('[1]Calcul_Densité+Dose'!B55="2x2",((10000/(AE55*BB55))/4)*Z55,
((10000/(AE55*BB55))/AZ55)*Z55))</f>
        <v>0</v>
      </c>
      <c r="AG55" s="143">
        <f t="shared" si="24"/>
        <v>0</v>
      </c>
      <c r="AH55" s="144"/>
      <c r="AI55" s="154"/>
      <c r="AJ55" s="155"/>
      <c r="AK55" s="138">
        <f t="shared" si="25"/>
        <v>0</v>
      </c>
      <c r="AL55" s="156"/>
      <c r="AM55" s="140">
        <f t="shared" si="26"/>
        <v>0</v>
      </c>
      <c r="AN55" s="143">
        <f t="shared" si="27"/>
        <v>0</v>
      </c>
      <c r="AO55" s="144"/>
      <c r="AP55" s="145"/>
      <c r="AQ55" s="146">
        <f t="shared" si="28"/>
        <v>0</v>
      </c>
      <c r="AR55" s="16"/>
      <c r="AS55" s="5"/>
      <c r="AT55" s="6">
        <f t="shared" si="42"/>
        <v>0</v>
      </c>
      <c r="AU55" s="7" t="e">
        <f t="shared" si="43"/>
        <v>#DIV/0!</v>
      </c>
      <c r="AV55" s="55" t="e">
        <f t="shared" si="44"/>
        <v>#DIV/0!</v>
      </c>
      <c r="AW55" s="43"/>
      <c r="AX55" s="8"/>
      <c r="AY55" s="44"/>
      <c r="AZ55" s="9"/>
      <c r="BA55" s="10">
        <f t="shared" si="45"/>
        <v>0</v>
      </c>
      <c r="BB55" s="54" t="e">
        <f t="shared" si="46"/>
        <v>#DIV/0!</v>
      </c>
      <c r="BC55" s="17" t="e">
        <f t="shared" si="47"/>
        <v>#DIV/0!</v>
      </c>
      <c r="BD55" s="45"/>
      <c r="BE55" s="10"/>
      <c r="BF55" s="46">
        <f t="shared" si="48"/>
        <v>1</v>
      </c>
      <c r="BG55" s="11"/>
      <c r="BH55" s="12"/>
      <c r="BI55" s="13">
        <f t="shared" si="49"/>
        <v>0</v>
      </c>
      <c r="BJ55" s="68" t="e">
        <f t="shared" si="50"/>
        <v>#DIV/0!</v>
      </c>
      <c r="BK55" s="14"/>
      <c r="BL55" s="12"/>
      <c r="BM55" s="15">
        <f t="shared" si="51"/>
        <v>0</v>
      </c>
    </row>
    <row r="56" spans="1:65" ht="35.1" customHeight="1" x14ac:dyDescent="0.25">
      <c r="A56" s="148"/>
      <c r="B56" s="149"/>
      <c r="C56" s="150"/>
      <c r="D56" s="151"/>
      <c r="E56" s="150"/>
      <c r="F56" s="150"/>
      <c r="G56" s="152"/>
      <c r="H56" s="53"/>
      <c r="I56" s="27" t="e">
        <f t="shared" si="29"/>
        <v>#DIV/0!</v>
      </c>
      <c r="J56" s="130" t="e">
        <f t="shared" si="30"/>
        <v>#DIV/0!</v>
      </c>
      <c r="K56" s="131"/>
      <c r="L56" s="27" t="e">
        <f t="shared" si="31"/>
        <v>#DIV/0!</v>
      </c>
      <c r="M56" s="132" t="e">
        <f t="shared" si="32"/>
        <v>#DIV/0!</v>
      </c>
      <c r="N56" s="133"/>
      <c r="O56" s="32" t="e">
        <f t="shared" si="33"/>
        <v>#REF!</v>
      </c>
      <c r="P56" s="134" t="e">
        <f>(#REF!*#REF!)/1000</f>
        <v>#REF!</v>
      </c>
      <c r="Q56" s="135" t="e">
        <f t="shared" si="34"/>
        <v>#REF!</v>
      </c>
      <c r="R56" s="63" t="e">
        <f t="shared" si="35"/>
        <v>#REF!</v>
      </c>
      <c r="S56" s="60" t="e">
        <f t="shared" si="36"/>
        <v>#DIV/0!</v>
      </c>
      <c r="T56" s="35" t="e">
        <f t="shared" si="37"/>
        <v>#DIV/0!</v>
      </c>
      <c r="U56" s="136" t="e">
        <f t="shared" si="38"/>
        <v>#DIV/0!</v>
      </c>
      <c r="V56" s="137">
        <f t="shared" si="39"/>
        <v>0</v>
      </c>
      <c r="W56" s="63">
        <f t="shared" si="40"/>
        <v>0</v>
      </c>
      <c r="X56" s="64" t="e">
        <f t="shared" si="41"/>
        <v>#DIV/0!</v>
      </c>
      <c r="Y56" s="38"/>
      <c r="Z56" s="39" t="e">
        <f t="shared" si="23"/>
        <v>#DIV/0!</v>
      </c>
      <c r="AA56" s="153"/>
      <c r="AB56" s="138">
        <f>IF(AA56=0,0,
IF('[1]Calcul_Densité+Dose'!B56="2x2",((10000/(AA56*BB56))/4)*Z56,
((10000/(AA56*BB56))/AZ56)*Z56))</f>
        <v>0</v>
      </c>
      <c r="AC56" s="139"/>
      <c r="AD56" s="140">
        <f>IF(AC56=0,0,
IF('[1]Calcul_Densité+Dose'!B56="2x2",((10000/(AC56*BB56))/2)*Z56,
((10000/(AC56*BB56))/AZ56)*Z56))</f>
        <v>0</v>
      </c>
      <c r="AE56" s="141"/>
      <c r="AF56" s="142">
        <f>IF(AE56=0,0,
IF('[1]Calcul_Densité+Dose'!B56="2x2",((10000/(AE56*BB56))/4)*Z56,
((10000/(AE56*BB56))/AZ56)*Z56))</f>
        <v>0</v>
      </c>
      <c r="AG56" s="143">
        <f t="shared" si="24"/>
        <v>0</v>
      </c>
      <c r="AH56" s="144"/>
      <c r="AI56" s="154"/>
      <c r="AJ56" s="155"/>
      <c r="AK56" s="138">
        <f t="shared" si="25"/>
        <v>0</v>
      </c>
      <c r="AL56" s="156"/>
      <c r="AM56" s="140">
        <f t="shared" si="26"/>
        <v>0</v>
      </c>
      <c r="AN56" s="143">
        <f t="shared" si="27"/>
        <v>0</v>
      </c>
      <c r="AO56" s="144"/>
      <c r="AP56" s="145"/>
      <c r="AQ56" s="146">
        <f t="shared" si="28"/>
        <v>0</v>
      </c>
      <c r="AR56" s="16"/>
      <c r="AS56" s="5"/>
      <c r="AT56" s="6">
        <f t="shared" si="42"/>
        <v>0</v>
      </c>
      <c r="AU56" s="7" t="e">
        <f t="shared" si="43"/>
        <v>#DIV/0!</v>
      </c>
      <c r="AV56" s="55" t="e">
        <f t="shared" si="44"/>
        <v>#DIV/0!</v>
      </c>
      <c r="AW56" s="43"/>
      <c r="AX56" s="8"/>
      <c r="AY56" s="44"/>
      <c r="AZ56" s="9"/>
      <c r="BA56" s="10">
        <f t="shared" si="45"/>
        <v>0</v>
      </c>
      <c r="BB56" s="54" t="e">
        <f t="shared" si="46"/>
        <v>#DIV/0!</v>
      </c>
      <c r="BC56" s="17" t="e">
        <f t="shared" si="47"/>
        <v>#DIV/0!</v>
      </c>
      <c r="BD56" s="45"/>
      <c r="BE56" s="10"/>
      <c r="BF56" s="46">
        <f t="shared" si="48"/>
        <v>1</v>
      </c>
      <c r="BG56" s="11"/>
      <c r="BH56" s="12"/>
      <c r="BI56" s="13">
        <f t="shared" si="49"/>
        <v>0</v>
      </c>
      <c r="BJ56" s="68" t="e">
        <f t="shared" si="50"/>
        <v>#DIV/0!</v>
      </c>
      <c r="BK56" s="14"/>
      <c r="BL56" s="12"/>
      <c r="BM56" s="15">
        <f t="shared" si="51"/>
        <v>0</v>
      </c>
    </row>
    <row r="57" spans="1:65" ht="35.1" customHeight="1" x14ac:dyDescent="0.25">
      <c r="A57" s="148"/>
      <c r="B57" s="149"/>
      <c r="C57" s="150"/>
      <c r="D57" s="151"/>
      <c r="E57" s="150"/>
      <c r="F57" s="150"/>
      <c r="G57" s="152"/>
      <c r="H57" s="53"/>
      <c r="I57" s="27" t="e">
        <f t="shared" si="29"/>
        <v>#DIV/0!</v>
      </c>
      <c r="J57" s="130" t="e">
        <f t="shared" si="30"/>
        <v>#DIV/0!</v>
      </c>
      <c r="K57" s="131"/>
      <c r="L57" s="27" t="e">
        <f t="shared" si="31"/>
        <v>#DIV/0!</v>
      </c>
      <c r="M57" s="132" t="e">
        <f t="shared" si="32"/>
        <v>#DIV/0!</v>
      </c>
      <c r="N57" s="133"/>
      <c r="O57" s="32" t="e">
        <f t="shared" si="33"/>
        <v>#REF!</v>
      </c>
      <c r="P57" s="134" t="e">
        <f>(#REF!*#REF!)/1000</f>
        <v>#REF!</v>
      </c>
      <c r="Q57" s="135" t="e">
        <f t="shared" si="34"/>
        <v>#REF!</v>
      </c>
      <c r="R57" s="63" t="e">
        <f t="shared" si="35"/>
        <v>#REF!</v>
      </c>
      <c r="S57" s="60" t="e">
        <f t="shared" si="36"/>
        <v>#DIV/0!</v>
      </c>
      <c r="T57" s="35" t="e">
        <f t="shared" si="37"/>
        <v>#DIV/0!</v>
      </c>
      <c r="U57" s="136" t="e">
        <f t="shared" si="38"/>
        <v>#DIV/0!</v>
      </c>
      <c r="V57" s="137">
        <f t="shared" si="39"/>
        <v>0</v>
      </c>
      <c r="W57" s="63">
        <f t="shared" si="40"/>
        <v>0</v>
      </c>
      <c r="X57" s="64" t="e">
        <f t="shared" si="41"/>
        <v>#DIV/0!</v>
      </c>
      <c r="Y57" s="38"/>
      <c r="Z57" s="39" t="e">
        <f t="shared" si="23"/>
        <v>#DIV/0!</v>
      </c>
      <c r="AA57" s="153"/>
      <c r="AB57" s="138">
        <f>IF(AA57=0,0,
IF('[1]Calcul_Densité+Dose'!B57="2x2",((10000/(AA57*BB57))/4)*Z57,
((10000/(AA57*BB57))/AZ57)*Z57))</f>
        <v>0</v>
      </c>
      <c r="AC57" s="139"/>
      <c r="AD57" s="140">
        <f>IF(AC57=0,0,
IF('[1]Calcul_Densité+Dose'!B57="2x2",((10000/(AC57*BB57))/2)*Z57,
((10000/(AC57*BB57))/AZ57)*Z57))</f>
        <v>0</v>
      </c>
      <c r="AE57" s="141"/>
      <c r="AF57" s="142">
        <f>IF(AE57=0,0,
IF('[1]Calcul_Densité+Dose'!B57="2x2",((10000/(AE57*BB57))/4)*Z57,
((10000/(AE57*BB57))/AZ57)*Z57))</f>
        <v>0</v>
      </c>
      <c r="AG57" s="143">
        <f t="shared" si="24"/>
        <v>0</v>
      </c>
      <c r="AH57" s="144"/>
      <c r="AI57" s="154"/>
      <c r="AJ57" s="155"/>
      <c r="AK57" s="138">
        <f t="shared" si="25"/>
        <v>0</v>
      </c>
      <c r="AL57" s="156"/>
      <c r="AM57" s="140">
        <f t="shared" si="26"/>
        <v>0</v>
      </c>
      <c r="AN57" s="143">
        <f t="shared" si="27"/>
        <v>0</v>
      </c>
      <c r="AO57" s="144"/>
      <c r="AP57" s="145"/>
      <c r="AQ57" s="146">
        <f t="shared" si="28"/>
        <v>0</v>
      </c>
      <c r="AR57" s="16"/>
      <c r="AS57" s="5"/>
      <c r="AT57" s="6">
        <f t="shared" si="42"/>
        <v>0</v>
      </c>
      <c r="AU57" s="7" t="e">
        <f t="shared" si="43"/>
        <v>#DIV/0!</v>
      </c>
      <c r="AV57" s="55" t="e">
        <f t="shared" si="44"/>
        <v>#DIV/0!</v>
      </c>
      <c r="AW57" s="43"/>
      <c r="AX57" s="8"/>
      <c r="AY57" s="44"/>
      <c r="AZ57" s="9"/>
      <c r="BA57" s="10">
        <f t="shared" si="45"/>
        <v>0</v>
      </c>
      <c r="BB57" s="54" t="e">
        <f t="shared" si="46"/>
        <v>#DIV/0!</v>
      </c>
      <c r="BC57" s="17" t="e">
        <f t="shared" si="47"/>
        <v>#DIV/0!</v>
      </c>
      <c r="BD57" s="45"/>
      <c r="BE57" s="10"/>
      <c r="BF57" s="46">
        <f t="shared" si="48"/>
        <v>1</v>
      </c>
      <c r="BG57" s="11"/>
      <c r="BH57" s="12"/>
      <c r="BI57" s="13">
        <f t="shared" si="49"/>
        <v>0</v>
      </c>
      <c r="BJ57" s="68" t="e">
        <f t="shared" si="50"/>
        <v>#DIV/0!</v>
      </c>
      <c r="BK57" s="14"/>
      <c r="BL57" s="12"/>
      <c r="BM57" s="15">
        <f t="shared" si="51"/>
        <v>0</v>
      </c>
    </row>
    <row r="58" spans="1:65" ht="35.1" customHeight="1" x14ac:dyDescent="0.25">
      <c r="A58" s="148"/>
      <c r="B58" s="149"/>
      <c r="C58" s="150"/>
      <c r="D58" s="151"/>
      <c r="E58" s="150"/>
      <c r="F58" s="150"/>
      <c r="G58" s="152"/>
      <c r="H58" s="53"/>
      <c r="I58" s="27" t="e">
        <f t="shared" si="29"/>
        <v>#DIV/0!</v>
      </c>
      <c r="J58" s="130" t="e">
        <f t="shared" si="30"/>
        <v>#DIV/0!</v>
      </c>
      <c r="K58" s="131"/>
      <c r="L58" s="27" t="e">
        <f t="shared" si="31"/>
        <v>#DIV/0!</v>
      </c>
      <c r="M58" s="132" t="e">
        <f t="shared" si="32"/>
        <v>#DIV/0!</v>
      </c>
      <c r="N58" s="133"/>
      <c r="O58" s="32" t="e">
        <f t="shared" si="33"/>
        <v>#REF!</v>
      </c>
      <c r="P58" s="134" t="e">
        <f>(#REF!*#REF!)/1000</f>
        <v>#REF!</v>
      </c>
      <c r="Q58" s="135" t="e">
        <f t="shared" si="34"/>
        <v>#REF!</v>
      </c>
      <c r="R58" s="63" t="e">
        <f t="shared" si="35"/>
        <v>#REF!</v>
      </c>
      <c r="S58" s="60" t="e">
        <f t="shared" si="36"/>
        <v>#DIV/0!</v>
      </c>
      <c r="T58" s="35" t="e">
        <f t="shared" si="37"/>
        <v>#DIV/0!</v>
      </c>
      <c r="U58" s="136" t="e">
        <f t="shared" si="38"/>
        <v>#DIV/0!</v>
      </c>
      <c r="V58" s="137">
        <f t="shared" si="39"/>
        <v>0</v>
      </c>
      <c r="W58" s="63">
        <f t="shared" si="40"/>
        <v>0</v>
      </c>
      <c r="X58" s="64" t="e">
        <f t="shared" si="41"/>
        <v>#DIV/0!</v>
      </c>
      <c r="Y58" s="38"/>
      <c r="Z58" s="39" t="e">
        <f t="shared" si="23"/>
        <v>#DIV/0!</v>
      </c>
      <c r="AA58" s="153"/>
      <c r="AB58" s="138">
        <f>IF(AA58=0,0,
IF('[1]Calcul_Densité+Dose'!B58="2x2",((10000/(AA58*BB58))/4)*Z58,
((10000/(AA58*BB58))/AZ58)*Z58))</f>
        <v>0</v>
      </c>
      <c r="AC58" s="139"/>
      <c r="AD58" s="140">
        <f>IF(AC58=0,0,
IF('[1]Calcul_Densité+Dose'!B58="2x2",((10000/(AC58*BB58))/2)*Z58,
((10000/(AC58*BB58))/AZ58)*Z58))</f>
        <v>0</v>
      </c>
      <c r="AE58" s="141"/>
      <c r="AF58" s="142">
        <f>IF(AE58=0,0,
IF('[1]Calcul_Densité+Dose'!B58="2x2",((10000/(AE58*BB58))/4)*Z58,
((10000/(AE58*BB58))/AZ58)*Z58))</f>
        <v>0</v>
      </c>
      <c r="AG58" s="143">
        <f t="shared" si="24"/>
        <v>0</v>
      </c>
      <c r="AH58" s="144"/>
      <c r="AI58" s="154"/>
      <c r="AJ58" s="155"/>
      <c r="AK58" s="138">
        <f t="shared" si="25"/>
        <v>0</v>
      </c>
      <c r="AL58" s="156"/>
      <c r="AM58" s="140">
        <f t="shared" si="26"/>
        <v>0</v>
      </c>
      <c r="AN58" s="143">
        <f t="shared" si="27"/>
        <v>0</v>
      </c>
      <c r="AO58" s="144"/>
      <c r="AP58" s="145"/>
      <c r="AQ58" s="146">
        <f t="shared" si="28"/>
        <v>0</v>
      </c>
      <c r="AR58" s="16"/>
      <c r="AS58" s="5"/>
      <c r="AT58" s="6">
        <f t="shared" si="42"/>
        <v>0</v>
      </c>
      <c r="AU58" s="7" t="e">
        <f t="shared" si="43"/>
        <v>#DIV/0!</v>
      </c>
      <c r="AV58" s="55" t="e">
        <f t="shared" si="44"/>
        <v>#DIV/0!</v>
      </c>
      <c r="AW58" s="43"/>
      <c r="AX58" s="8"/>
      <c r="AY58" s="44"/>
      <c r="AZ58" s="9"/>
      <c r="BA58" s="10">
        <f t="shared" si="45"/>
        <v>0</v>
      </c>
      <c r="BB58" s="54" t="e">
        <f t="shared" si="46"/>
        <v>#DIV/0!</v>
      </c>
      <c r="BC58" s="17" t="e">
        <f t="shared" si="47"/>
        <v>#DIV/0!</v>
      </c>
      <c r="BD58" s="45"/>
      <c r="BE58" s="10"/>
      <c r="BF58" s="46">
        <f t="shared" si="48"/>
        <v>1</v>
      </c>
      <c r="BG58" s="11"/>
      <c r="BH58" s="12"/>
      <c r="BI58" s="13">
        <f t="shared" si="49"/>
        <v>0</v>
      </c>
      <c r="BJ58" s="68" t="e">
        <f t="shared" si="50"/>
        <v>#DIV/0!</v>
      </c>
      <c r="BK58" s="14"/>
      <c r="BL58" s="12"/>
      <c r="BM58" s="15">
        <f t="shared" si="51"/>
        <v>0</v>
      </c>
    </row>
    <row r="59" spans="1:65" ht="35.1" customHeight="1" x14ac:dyDescent="0.25">
      <c r="A59" s="148"/>
      <c r="B59" s="149"/>
      <c r="C59" s="150"/>
      <c r="D59" s="151"/>
      <c r="E59" s="150"/>
      <c r="F59" s="150"/>
      <c r="G59" s="152"/>
      <c r="H59" s="53"/>
      <c r="I59" s="27" t="e">
        <f t="shared" si="29"/>
        <v>#DIV/0!</v>
      </c>
      <c r="J59" s="130" t="e">
        <f t="shared" si="30"/>
        <v>#DIV/0!</v>
      </c>
      <c r="K59" s="131"/>
      <c r="L59" s="27" t="e">
        <f t="shared" si="31"/>
        <v>#DIV/0!</v>
      </c>
      <c r="M59" s="132" t="e">
        <f t="shared" si="32"/>
        <v>#DIV/0!</v>
      </c>
      <c r="N59" s="133"/>
      <c r="O59" s="32" t="e">
        <f t="shared" si="33"/>
        <v>#REF!</v>
      </c>
      <c r="P59" s="134" t="e">
        <f>(#REF!*#REF!)/1000</f>
        <v>#REF!</v>
      </c>
      <c r="Q59" s="135" t="e">
        <f t="shared" si="34"/>
        <v>#REF!</v>
      </c>
      <c r="R59" s="63" t="e">
        <f t="shared" si="35"/>
        <v>#REF!</v>
      </c>
      <c r="S59" s="60" t="e">
        <f t="shared" si="36"/>
        <v>#DIV/0!</v>
      </c>
      <c r="T59" s="35" t="e">
        <f t="shared" si="37"/>
        <v>#DIV/0!</v>
      </c>
      <c r="U59" s="136" t="e">
        <f t="shared" si="38"/>
        <v>#DIV/0!</v>
      </c>
      <c r="V59" s="137">
        <f t="shared" si="39"/>
        <v>0</v>
      </c>
      <c r="W59" s="63">
        <f t="shared" si="40"/>
        <v>0</v>
      </c>
      <c r="X59" s="64" t="e">
        <f t="shared" si="41"/>
        <v>#DIV/0!</v>
      </c>
      <c r="Y59" s="38"/>
      <c r="Z59" s="39" t="e">
        <f t="shared" si="23"/>
        <v>#DIV/0!</v>
      </c>
      <c r="AA59" s="153"/>
      <c r="AB59" s="138">
        <f>IF(AA59=0,0,
IF('[1]Calcul_Densité+Dose'!B59="2x2",((10000/(AA59*BB59))/4)*Z59,
((10000/(AA59*BB59))/AZ59)*Z59))</f>
        <v>0</v>
      </c>
      <c r="AC59" s="139"/>
      <c r="AD59" s="140">
        <f>IF(AC59=0,0,
IF('[1]Calcul_Densité+Dose'!B59="2x2",((10000/(AC59*BB59))/2)*Z59,
((10000/(AC59*BB59))/AZ59)*Z59))</f>
        <v>0</v>
      </c>
      <c r="AE59" s="141"/>
      <c r="AF59" s="142">
        <f>IF(AE59=0,0,
IF('[1]Calcul_Densité+Dose'!B59="2x2",((10000/(AE59*BB59))/4)*Z59,
((10000/(AE59*BB59))/AZ59)*Z59))</f>
        <v>0</v>
      </c>
      <c r="AG59" s="143">
        <f t="shared" si="24"/>
        <v>0</v>
      </c>
      <c r="AH59" s="144"/>
      <c r="AI59" s="154"/>
      <c r="AJ59" s="155"/>
      <c r="AK59" s="138">
        <f t="shared" si="25"/>
        <v>0</v>
      </c>
      <c r="AL59" s="156"/>
      <c r="AM59" s="140">
        <f t="shared" si="26"/>
        <v>0</v>
      </c>
      <c r="AN59" s="143">
        <f t="shared" si="27"/>
        <v>0</v>
      </c>
      <c r="AO59" s="144"/>
      <c r="AP59" s="145"/>
      <c r="AQ59" s="146">
        <f t="shared" si="28"/>
        <v>0</v>
      </c>
      <c r="AR59" s="16"/>
      <c r="AS59" s="5"/>
      <c r="AT59" s="6">
        <f t="shared" si="42"/>
        <v>0</v>
      </c>
      <c r="AU59" s="7" t="e">
        <f t="shared" si="43"/>
        <v>#DIV/0!</v>
      </c>
      <c r="AV59" s="55" t="e">
        <f t="shared" si="44"/>
        <v>#DIV/0!</v>
      </c>
      <c r="AW59" s="43"/>
      <c r="AX59" s="8"/>
      <c r="AY59" s="44"/>
      <c r="AZ59" s="9"/>
      <c r="BA59" s="10">
        <f t="shared" si="45"/>
        <v>0</v>
      </c>
      <c r="BB59" s="54" t="e">
        <f t="shared" si="46"/>
        <v>#DIV/0!</v>
      </c>
      <c r="BC59" s="17" t="e">
        <f t="shared" si="47"/>
        <v>#DIV/0!</v>
      </c>
      <c r="BD59" s="45"/>
      <c r="BE59" s="10"/>
      <c r="BF59" s="46">
        <f t="shared" si="48"/>
        <v>1</v>
      </c>
      <c r="BG59" s="11"/>
      <c r="BH59" s="12"/>
      <c r="BI59" s="13">
        <f t="shared" si="49"/>
        <v>0</v>
      </c>
      <c r="BJ59" s="68" t="e">
        <f t="shared" si="50"/>
        <v>#DIV/0!</v>
      </c>
      <c r="BK59" s="14"/>
      <c r="BL59" s="12"/>
      <c r="BM59" s="15">
        <f t="shared" si="51"/>
        <v>0</v>
      </c>
    </row>
    <row r="60" spans="1:65" ht="35.1" customHeight="1" x14ac:dyDescent="0.25">
      <c r="A60" s="148"/>
      <c r="B60" s="149"/>
      <c r="C60" s="150"/>
      <c r="D60" s="151"/>
      <c r="E60" s="150"/>
      <c r="F60" s="150"/>
      <c r="G60" s="152"/>
      <c r="H60" s="53"/>
      <c r="I60" s="27" t="e">
        <f t="shared" si="29"/>
        <v>#DIV/0!</v>
      </c>
      <c r="J60" s="130" t="e">
        <f t="shared" si="30"/>
        <v>#DIV/0!</v>
      </c>
      <c r="K60" s="131"/>
      <c r="L60" s="27" t="e">
        <f t="shared" si="31"/>
        <v>#DIV/0!</v>
      </c>
      <c r="M60" s="132" t="e">
        <f t="shared" si="32"/>
        <v>#DIV/0!</v>
      </c>
      <c r="N60" s="133"/>
      <c r="O60" s="32" t="e">
        <f t="shared" si="33"/>
        <v>#REF!</v>
      </c>
      <c r="P60" s="134" t="e">
        <f>(#REF!*#REF!)/1000</f>
        <v>#REF!</v>
      </c>
      <c r="Q60" s="135" t="e">
        <f t="shared" si="34"/>
        <v>#REF!</v>
      </c>
      <c r="R60" s="63" t="e">
        <f t="shared" si="35"/>
        <v>#REF!</v>
      </c>
      <c r="S60" s="60" t="e">
        <f t="shared" si="36"/>
        <v>#DIV/0!</v>
      </c>
      <c r="T60" s="35" t="e">
        <f t="shared" si="37"/>
        <v>#DIV/0!</v>
      </c>
      <c r="U60" s="136" t="e">
        <f t="shared" si="38"/>
        <v>#DIV/0!</v>
      </c>
      <c r="V60" s="137">
        <f t="shared" si="39"/>
        <v>0</v>
      </c>
      <c r="W60" s="63">
        <f t="shared" si="40"/>
        <v>0</v>
      </c>
      <c r="X60" s="64" t="e">
        <f t="shared" si="41"/>
        <v>#DIV/0!</v>
      </c>
      <c r="Y60" s="38"/>
      <c r="Z60" s="39" t="e">
        <f t="shared" si="23"/>
        <v>#DIV/0!</v>
      </c>
      <c r="AA60" s="153"/>
      <c r="AB60" s="138">
        <f>IF(AA60=0,0,
IF('[1]Calcul_Densité+Dose'!B60="2x2",((10000/(AA60*BB60))/4)*Z60,
((10000/(AA60*BB60))/AZ60)*Z60))</f>
        <v>0</v>
      </c>
      <c r="AC60" s="139"/>
      <c r="AD60" s="140">
        <f>IF(AC60=0,0,
IF('[1]Calcul_Densité+Dose'!B60="2x2",((10000/(AC60*BB60))/2)*Z60,
((10000/(AC60*BB60))/AZ60)*Z60))</f>
        <v>0</v>
      </c>
      <c r="AE60" s="141"/>
      <c r="AF60" s="142">
        <f>IF(AE60=0,0,
IF('[1]Calcul_Densité+Dose'!B60="2x2",((10000/(AE60*BB60))/4)*Z60,
((10000/(AE60*BB60))/AZ60)*Z60))</f>
        <v>0</v>
      </c>
      <c r="AG60" s="143">
        <f t="shared" si="24"/>
        <v>0</v>
      </c>
      <c r="AH60" s="144"/>
      <c r="AI60" s="154"/>
      <c r="AJ60" s="155"/>
      <c r="AK60" s="138">
        <f t="shared" si="25"/>
        <v>0</v>
      </c>
      <c r="AL60" s="156"/>
      <c r="AM60" s="140">
        <f t="shared" si="26"/>
        <v>0</v>
      </c>
      <c r="AN60" s="143">
        <f t="shared" si="27"/>
        <v>0</v>
      </c>
      <c r="AO60" s="144"/>
      <c r="AP60" s="145"/>
      <c r="AQ60" s="146">
        <f t="shared" si="28"/>
        <v>0</v>
      </c>
      <c r="AR60" s="16"/>
      <c r="AS60" s="5"/>
      <c r="AT60" s="6">
        <f t="shared" si="42"/>
        <v>0</v>
      </c>
      <c r="AU60" s="7" t="e">
        <f t="shared" si="43"/>
        <v>#DIV/0!</v>
      </c>
      <c r="AV60" s="55" t="e">
        <f t="shared" si="44"/>
        <v>#DIV/0!</v>
      </c>
      <c r="AW60" s="43"/>
      <c r="AX60" s="8"/>
      <c r="AY60" s="44"/>
      <c r="AZ60" s="9"/>
      <c r="BA60" s="10">
        <f t="shared" si="45"/>
        <v>0</v>
      </c>
      <c r="BB60" s="54" t="e">
        <f t="shared" si="46"/>
        <v>#DIV/0!</v>
      </c>
      <c r="BC60" s="17" t="e">
        <f t="shared" si="47"/>
        <v>#DIV/0!</v>
      </c>
      <c r="BD60" s="45"/>
      <c r="BE60" s="10"/>
      <c r="BF60" s="46">
        <f t="shared" si="48"/>
        <v>1</v>
      </c>
      <c r="BG60" s="11"/>
      <c r="BH60" s="12"/>
      <c r="BI60" s="13">
        <f t="shared" si="49"/>
        <v>0</v>
      </c>
      <c r="BJ60" s="68" t="e">
        <f t="shared" si="50"/>
        <v>#DIV/0!</v>
      </c>
      <c r="BK60" s="14"/>
      <c r="BL60" s="12"/>
      <c r="BM60" s="15">
        <f t="shared" si="51"/>
        <v>0</v>
      </c>
    </row>
    <row r="61" spans="1:65" ht="35.1" customHeight="1" x14ac:dyDescent="0.25">
      <c r="A61" s="148"/>
      <c r="B61" s="149"/>
      <c r="C61" s="150"/>
      <c r="D61" s="151"/>
      <c r="E61" s="150"/>
      <c r="F61" s="150"/>
      <c r="G61" s="152"/>
      <c r="H61" s="53"/>
      <c r="I61" s="27" t="e">
        <f t="shared" si="29"/>
        <v>#DIV/0!</v>
      </c>
      <c r="J61" s="130" t="e">
        <f t="shared" si="30"/>
        <v>#DIV/0!</v>
      </c>
      <c r="K61" s="131"/>
      <c r="L61" s="27" t="e">
        <f t="shared" si="31"/>
        <v>#DIV/0!</v>
      </c>
      <c r="M61" s="132" t="e">
        <f t="shared" si="32"/>
        <v>#DIV/0!</v>
      </c>
      <c r="N61" s="133"/>
      <c r="O61" s="32" t="e">
        <f t="shared" si="33"/>
        <v>#REF!</v>
      </c>
      <c r="P61" s="134" t="e">
        <f>(#REF!*#REF!)/1000</f>
        <v>#REF!</v>
      </c>
      <c r="Q61" s="135" t="e">
        <f t="shared" si="34"/>
        <v>#REF!</v>
      </c>
      <c r="R61" s="63" t="e">
        <f t="shared" si="35"/>
        <v>#REF!</v>
      </c>
      <c r="S61" s="60" t="e">
        <f t="shared" si="36"/>
        <v>#DIV/0!</v>
      </c>
      <c r="T61" s="35" t="e">
        <f t="shared" si="37"/>
        <v>#DIV/0!</v>
      </c>
      <c r="U61" s="136" t="e">
        <f t="shared" si="38"/>
        <v>#DIV/0!</v>
      </c>
      <c r="V61" s="137">
        <f t="shared" si="39"/>
        <v>0</v>
      </c>
      <c r="W61" s="63">
        <f t="shared" si="40"/>
        <v>0</v>
      </c>
      <c r="X61" s="64" t="e">
        <f t="shared" si="41"/>
        <v>#DIV/0!</v>
      </c>
      <c r="Y61" s="38"/>
      <c r="Z61" s="39" t="e">
        <f t="shared" si="23"/>
        <v>#DIV/0!</v>
      </c>
      <c r="AA61" s="153"/>
      <c r="AB61" s="138">
        <f>IF(AA61=0,0,
IF('[1]Calcul_Densité+Dose'!B61="2x2",((10000/(AA61*BB61))/4)*Z61,
((10000/(AA61*BB61))/AZ61)*Z61))</f>
        <v>0</v>
      </c>
      <c r="AC61" s="139"/>
      <c r="AD61" s="140">
        <f>IF(AC61=0,0,
IF('[1]Calcul_Densité+Dose'!B61="2x2",((10000/(AC61*BB61))/2)*Z61,
((10000/(AC61*BB61))/AZ61)*Z61))</f>
        <v>0</v>
      </c>
      <c r="AE61" s="141"/>
      <c r="AF61" s="142">
        <f>IF(AE61=0,0,
IF('[1]Calcul_Densité+Dose'!B61="2x2",((10000/(AE61*BB61))/4)*Z61,
((10000/(AE61*BB61))/AZ61)*Z61))</f>
        <v>0</v>
      </c>
      <c r="AG61" s="143">
        <f t="shared" si="24"/>
        <v>0</v>
      </c>
      <c r="AH61" s="144"/>
      <c r="AI61" s="154"/>
      <c r="AJ61" s="155"/>
      <c r="AK61" s="138">
        <f t="shared" si="25"/>
        <v>0</v>
      </c>
      <c r="AL61" s="156"/>
      <c r="AM61" s="140">
        <f t="shared" si="26"/>
        <v>0</v>
      </c>
      <c r="AN61" s="143">
        <f t="shared" si="27"/>
        <v>0</v>
      </c>
      <c r="AO61" s="144"/>
      <c r="AP61" s="145"/>
      <c r="AQ61" s="146">
        <f t="shared" si="28"/>
        <v>0</v>
      </c>
      <c r="AR61" s="16"/>
      <c r="AS61" s="5"/>
      <c r="AT61" s="6">
        <f t="shared" si="42"/>
        <v>0</v>
      </c>
      <c r="AU61" s="7" t="e">
        <f t="shared" si="43"/>
        <v>#DIV/0!</v>
      </c>
      <c r="AV61" s="55" t="e">
        <f t="shared" si="44"/>
        <v>#DIV/0!</v>
      </c>
      <c r="AW61" s="43"/>
      <c r="AX61" s="8"/>
      <c r="AY61" s="44"/>
      <c r="AZ61" s="9"/>
      <c r="BA61" s="10">
        <f t="shared" si="45"/>
        <v>0</v>
      </c>
      <c r="BB61" s="54" t="e">
        <f t="shared" si="46"/>
        <v>#DIV/0!</v>
      </c>
      <c r="BC61" s="17" t="e">
        <f t="shared" si="47"/>
        <v>#DIV/0!</v>
      </c>
      <c r="BD61" s="45"/>
      <c r="BE61" s="10"/>
      <c r="BF61" s="46">
        <f t="shared" si="48"/>
        <v>1</v>
      </c>
      <c r="BG61" s="11"/>
      <c r="BH61" s="12"/>
      <c r="BI61" s="13">
        <f t="shared" si="49"/>
        <v>0</v>
      </c>
      <c r="BJ61" s="68" t="e">
        <f t="shared" si="50"/>
        <v>#DIV/0!</v>
      </c>
      <c r="BK61" s="14"/>
      <c r="BL61" s="12"/>
      <c r="BM61" s="15">
        <f t="shared" si="51"/>
        <v>0</v>
      </c>
    </row>
    <row r="62" spans="1:65" ht="35.1" customHeight="1" x14ac:dyDescent="0.25">
      <c r="A62" s="148"/>
      <c r="B62" s="149"/>
      <c r="C62" s="150"/>
      <c r="D62" s="151"/>
      <c r="E62" s="150"/>
      <c r="F62" s="150"/>
      <c r="G62" s="152"/>
      <c r="H62" s="53"/>
      <c r="I62" s="27" t="e">
        <f t="shared" si="29"/>
        <v>#DIV/0!</v>
      </c>
      <c r="J62" s="130" t="e">
        <f t="shared" si="30"/>
        <v>#DIV/0!</v>
      </c>
      <c r="K62" s="131"/>
      <c r="L62" s="27" t="e">
        <f t="shared" si="31"/>
        <v>#DIV/0!</v>
      </c>
      <c r="M62" s="132" t="e">
        <f t="shared" si="32"/>
        <v>#DIV/0!</v>
      </c>
      <c r="N62" s="133"/>
      <c r="O62" s="32" t="e">
        <f t="shared" si="33"/>
        <v>#REF!</v>
      </c>
      <c r="P62" s="134" t="e">
        <f>(#REF!*#REF!)/1000</f>
        <v>#REF!</v>
      </c>
      <c r="Q62" s="135" t="e">
        <f t="shared" si="34"/>
        <v>#REF!</v>
      </c>
      <c r="R62" s="63" t="e">
        <f t="shared" si="35"/>
        <v>#REF!</v>
      </c>
      <c r="S62" s="60" t="e">
        <f t="shared" si="36"/>
        <v>#DIV/0!</v>
      </c>
      <c r="T62" s="35" t="e">
        <f t="shared" si="37"/>
        <v>#DIV/0!</v>
      </c>
      <c r="U62" s="136" t="e">
        <f t="shared" si="38"/>
        <v>#DIV/0!</v>
      </c>
      <c r="V62" s="137">
        <f t="shared" si="39"/>
        <v>0</v>
      </c>
      <c r="W62" s="63">
        <f t="shared" si="40"/>
        <v>0</v>
      </c>
      <c r="X62" s="64" t="e">
        <f t="shared" si="41"/>
        <v>#DIV/0!</v>
      </c>
      <c r="Y62" s="38"/>
      <c r="Z62" s="39" t="e">
        <f t="shared" si="23"/>
        <v>#DIV/0!</v>
      </c>
      <c r="AA62" s="153"/>
      <c r="AB62" s="138">
        <f>IF(AA62=0,0,
IF('[1]Calcul_Densité+Dose'!B62="2x2",((10000/(AA62*BB62))/4)*Z62,
((10000/(AA62*BB62))/AZ62)*Z62))</f>
        <v>0</v>
      </c>
      <c r="AC62" s="139"/>
      <c r="AD62" s="140">
        <f>IF(AC62=0,0,
IF('[1]Calcul_Densité+Dose'!B62="2x2",((10000/(AC62*BB62))/2)*Z62,
((10000/(AC62*BB62))/AZ62)*Z62))</f>
        <v>0</v>
      </c>
      <c r="AE62" s="141"/>
      <c r="AF62" s="142">
        <f>IF(AE62=0,0,
IF('[1]Calcul_Densité+Dose'!B62="2x2",((10000/(AE62*BB62))/4)*Z62,
((10000/(AE62*BB62))/AZ62)*Z62))</f>
        <v>0</v>
      </c>
      <c r="AG62" s="143">
        <f t="shared" si="24"/>
        <v>0</v>
      </c>
      <c r="AH62" s="144"/>
      <c r="AI62" s="154"/>
      <c r="AJ62" s="155"/>
      <c r="AK62" s="138">
        <f t="shared" si="25"/>
        <v>0</v>
      </c>
      <c r="AL62" s="156"/>
      <c r="AM62" s="140">
        <f t="shared" si="26"/>
        <v>0</v>
      </c>
      <c r="AN62" s="143">
        <f t="shared" si="27"/>
        <v>0</v>
      </c>
      <c r="AO62" s="144"/>
      <c r="AP62" s="145"/>
      <c r="AQ62" s="146">
        <f t="shared" si="28"/>
        <v>0</v>
      </c>
      <c r="AR62" s="16"/>
      <c r="AS62" s="5"/>
      <c r="AT62" s="6">
        <f t="shared" si="42"/>
        <v>0</v>
      </c>
      <c r="AU62" s="7" t="e">
        <f t="shared" si="43"/>
        <v>#DIV/0!</v>
      </c>
      <c r="AV62" s="55" t="e">
        <f t="shared" si="44"/>
        <v>#DIV/0!</v>
      </c>
      <c r="AW62" s="43"/>
      <c r="AX62" s="8"/>
      <c r="AY62" s="44"/>
      <c r="AZ62" s="9"/>
      <c r="BA62" s="10">
        <f t="shared" si="45"/>
        <v>0</v>
      </c>
      <c r="BB62" s="54" t="e">
        <f t="shared" si="46"/>
        <v>#DIV/0!</v>
      </c>
      <c r="BC62" s="17" t="e">
        <f t="shared" si="47"/>
        <v>#DIV/0!</v>
      </c>
      <c r="BD62" s="45"/>
      <c r="BE62" s="10"/>
      <c r="BF62" s="46">
        <f t="shared" si="48"/>
        <v>1</v>
      </c>
      <c r="BG62" s="11"/>
      <c r="BH62" s="12"/>
      <c r="BI62" s="13">
        <f t="shared" si="49"/>
        <v>0</v>
      </c>
      <c r="BJ62" s="68" t="e">
        <f t="shared" si="50"/>
        <v>#DIV/0!</v>
      </c>
      <c r="BK62" s="14"/>
      <c r="BL62" s="12"/>
      <c r="BM62" s="15">
        <f t="shared" si="51"/>
        <v>0</v>
      </c>
    </row>
    <row r="63" spans="1:65" ht="35.1" customHeight="1" x14ac:dyDescent="0.25">
      <c r="A63" s="148"/>
      <c r="B63" s="149"/>
      <c r="C63" s="150"/>
      <c r="D63" s="151"/>
      <c r="E63" s="150"/>
      <c r="F63" s="150"/>
      <c r="G63" s="152"/>
      <c r="H63" s="53"/>
      <c r="I63" s="27" t="e">
        <f t="shared" si="29"/>
        <v>#DIV/0!</v>
      </c>
      <c r="J63" s="130" t="e">
        <f t="shared" si="30"/>
        <v>#DIV/0!</v>
      </c>
      <c r="K63" s="131"/>
      <c r="L63" s="27" t="e">
        <f t="shared" si="31"/>
        <v>#DIV/0!</v>
      </c>
      <c r="M63" s="132" t="e">
        <f t="shared" si="32"/>
        <v>#DIV/0!</v>
      </c>
      <c r="N63" s="133"/>
      <c r="O63" s="32" t="e">
        <f t="shared" si="33"/>
        <v>#REF!</v>
      </c>
      <c r="P63" s="134" t="e">
        <f>(#REF!*#REF!)/1000</f>
        <v>#REF!</v>
      </c>
      <c r="Q63" s="135" t="e">
        <f t="shared" si="34"/>
        <v>#REF!</v>
      </c>
      <c r="R63" s="63" t="e">
        <f t="shared" si="35"/>
        <v>#REF!</v>
      </c>
      <c r="S63" s="60" t="e">
        <f t="shared" si="36"/>
        <v>#DIV/0!</v>
      </c>
      <c r="T63" s="35" t="e">
        <f t="shared" si="37"/>
        <v>#DIV/0!</v>
      </c>
      <c r="U63" s="136" t="e">
        <f t="shared" si="38"/>
        <v>#DIV/0!</v>
      </c>
      <c r="V63" s="137">
        <f t="shared" si="39"/>
        <v>0</v>
      </c>
      <c r="W63" s="63">
        <f t="shared" si="40"/>
        <v>0</v>
      </c>
      <c r="X63" s="64" t="e">
        <f t="shared" si="41"/>
        <v>#DIV/0!</v>
      </c>
      <c r="Y63" s="38"/>
      <c r="Z63" s="39" t="e">
        <f t="shared" si="23"/>
        <v>#DIV/0!</v>
      </c>
      <c r="AA63" s="153"/>
      <c r="AB63" s="138">
        <f>IF(AA63=0,0,
IF('[1]Calcul_Densité+Dose'!B63="2x2",((10000/(AA63*BB63))/4)*Z63,
((10000/(AA63*BB63))/AZ63)*Z63))</f>
        <v>0</v>
      </c>
      <c r="AC63" s="139"/>
      <c r="AD63" s="140">
        <f>IF(AC63=0,0,
IF('[1]Calcul_Densité+Dose'!B63="2x2",((10000/(AC63*BB63))/2)*Z63,
((10000/(AC63*BB63))/AZ63)*Z63))</f>
        <v>0</v>
      </c>
      <c r="AE63" s="141"/>
      <c r="AF63" s="142">
        <f>IF(AE63=0,0,
IF('[1]Calcul_Densité+Dose'!B63="2x2",((10000/(AE63*BB63))/4)*Z63,
((10000/(AE63*BB63))/AZ63)*Z63))</f>
        <v>0</v>
      </c>
      <c r="AG63" s="143">
        <f t="shared" si="24"/>
        <v>0</v>
      </c>
      <c r="AH63" s="144"/>
      <c r="AI63" s="154"/>
      <c r="AJ63" s="155"/>
      <c r="AK63" s="138">
        <f t="shared" si="25"/>
        <v>0</v>
      </c>
      <c r="AL63" s="156"/>
      <c r="AM63" s="140">
        <f t="shared" si="26"/>
        <v>0</v>
      </c>
      <c r="AN63" s="143">
        <f t="shared" si="27"/>
        <v>0</v>
      </c>
      <c r="AO63" s="144"/>
      <c r="AP63" s="145"/>
      <c r="AQ63" s="146">
        <f t="shared" si="28"/>
        <v>0</v>
      </c>
      <c r="AR63" s="16"/>
      <c r="AS63" s="5"/>
      <c r="AT63" s="6">
        <f t="shared" si="42"/>
        <v>0</v>
      </c>
      <c r="AU63" s="7" t="e">
        <f t="shared" si="43"/>
        <v>#DIV/0!</v>
      </c>
      <c r="AV63" s="55" t="e">
        <f t="shared" si="44"/>
        <v>#DIV/0!</v>
      </c>
      <c r="AW63" s="43"/>
      <c r="AX63" s="8"/>
      <c r="AY63" s="44"/>
      <c r="AZ63" s="9"/>
      <c r="BA63" s="10">
        <f t="shared" si="45"/>
        <v>0</v>
      </c>
      <c r="BB63" s="54" t="e">
        <f t="shared" si="46"/>
        <v>#DIV/0!</v>
      </c>
      <c r="BC63" s="17" t="e">
        <f t="shared" si="47"/>
        <v>#DIV/0!</v>
      </c>
      <c r="BD63" s="45"/>
      <c r="BE63" s="10"/>
      <c r="BF63" s="46">
        <f t="shared" si="48"/>
        <v>1</v>
      </c>
      <c r="BG63" s="11"/>
      <c r="BH63" s="12"/>
      <c r="BI63" s="13">
        <f t="shared" si="49"/>
        <v>0</v>
      </c>
      <c r="BJ63" s="68" t="e">
        <f t="shared" si="50"/>
        <v>#DIV/0!</v>
      </c>
      <c r="BK63" s="14"/>
      <c r="BL63" s="12"/>
      <c r="BM63" s="15">
        <f t="shared" si="51"/>
        <v>0</v>
      </c>
    </row>
    <row r="64" spans="1:65" ht="35.1" customHeight="1" x14ac:dyDescent="0.25">
      <c r="A64" s="148"/>
      <c r="B64" s="149"/>
      <c r="C64" s="150"/>
      <c r="D64" s="151"/>
      <c r="E64" s="150"/>
      <c r="F64" s="150"/>
      <c r="G64" s="152"/>
      <c r="H64" s="53"/>
      <c r="I64" s="27" t="e">
        <f t="shared" si="29"/>
        <v>#DIV/0!</v>
      </c>
      <c r="J64" s="130" t="e">
        <f t="shared" si="30"/>
        <v>#DIV/0!</v>
      </c>
      <c r="K64" s="131"/>
      <c r="L64" s="27" t="e">
        <f t="shared" si="31"/>
        <v>#DIV/0!</v>
      </c>
      <c r="M64" s="132" t="e">
        <f t="shared" si="32"/>
        <v>#DIV/0!</v>
      </c>
      <c r="N64" s="133"/>
      <c r="O64" s="32" t="e">
        <f t="shared" si="33"/>
        <v>#REF!</v>
      </c>
      <c r="P64" s="134" t="e">
        <f>(#REF!*#REF!)/1000</f>
        <v>#REF!</v>
      </c>
      <c r="Q64" s="135" t="e">
        <f t="shared" si="34"/>
        <v>#REF!</v>
      </c>
      <c r="R64" s="63" t="e">
        <f t="shared" si="35"/>
        <v>#REF!</v>
      </c>
      <c r="S64" s="60" t="e">
        <f t="shared" si="36"/>
        <v>#DIV/0!</v>
      </c>
      <c r="T64" s="35" t="e">
        <f t="shared" si="37"/>
        <v>#DIV/0!</v>
      </c>
      <c r="U64" s="136" t="e">
        <f t="shared" si="38"/>
        <v>#DIV/0!</v>
      </c>
      <c r="V64" s="137">
        <f t="shared" si="39"/>
        <v>0</v>
      </c>
      <c r="W64" s="63">
        <f t="shared" si="40"/>
        <v>0</v>
      </c>
      <c r="X64" s="64" t="e">
        <f t="shared" si="41"/>
        <v>#DIV/0!</v>
      </c>
      <c r="Y64" s="38"/>
      <c r="Z64" s="39" t="e">
        <f t="shared" si="23"/>
        <v>#DIV/0!</v>
      </c>
      <c r="AA64" s="153"/>
      <c r="AB64" s="138">
        <f>IF(AA64=0,0,
IF('[1]Calcul_Densité+Dose'!B64="2x2",((10000/(AA64*BB64))/4)*Z64,
((10000/(AA64*BB64))/AZ64)*Z64))</f>
        <v>0</v>
      </c>
      <c r="AC64" s="139"/>
      <c r="AD64" s="140">
        <f>IF(AC64=0,0,
IF('[1]Calcul_Densité+Dose'!B64="2x2",((10000/(AC64*BB64))/2)*Z64,
((10000/(AC64*BB64))/AZ64)*Z64))</f>
        <v>0</v>
      </c>
      <c r="AE64" s="141"/>
      <c r="AF64" s="142">
        <f>IF(AE64=0,0,
IF('[1]Calcul_Densité+Dose'!B64="2x2",((10000/(AE64*BB64))/4)*Z64,
((10000/(AE64*BB64))/AZ64)*Z64))</f>
        <v>0</v>
      </c>
      <c r="AG64" s="143">
        <f t="shared" si="24"/>
        <v>0</v>
      </c>
      <c r="AH64" s="144"/>
      <c r="AI64" s="154"/>
      <c r="AJ64" s="155"/>
      <c r="AK64" s="138">
        <f t="shared" si="25"/>
        <v>0</v>
      </c>
      <c r="AL64" s="156"/>
      <c r="AM64" s="140">
        <f t="shared" si="26"/>
        <v>0</v>
      </c>
      <c r="AN64" s="143">
        <f t="shared" si="27"/>
        <v>0</v>
      </c>
      <c r="AO64" s="144"/>
      <c r="AP64" s="145"/>
      <c r="AQ64" s="146">
        <f t="shared" si="28"/>
        <v>0</v>
      </c>
      <c r="AR64" s="16"/>
      <c r="AS64" s="5"/>
      <c r="AT64" s="6">
        <f t="shared" si="42"/>
        <v>0</v>
      </c>
      <c r="AU64" s="7" t="e">
        <f t="shared" si="43"/>
        <v>#DIV/0!</v>
      </c>
      <c r="AV64" s="55" t="e">
        <f t="shared" si="44"/>
        <v>#DIV/0!</v>
      </c>
      <c r="AW64" s="43"/>
      <c r="AX64" s="8"/>
      <c r="AY64" s="44"/>
      <c r="AZ64" s="9"/>
      <c r="BA64" s="10">
        <f t="shared" si="45"/>
        <v>0</v>
      </c>
      <c r="BB64" s="54" t="e">
        <f t="shared" si="46"/>
        <v>#DIV/0!</v>
      </c>
      <c r="BC64" s="17" t="e">
        <f t="shared" si="47"/>
        <v>#DIV/0!</v>
      </c>
      <c r="BD64" s="45"/>
      <c r="BE64" s="10"/>
      <c r="BF64" s="46">
        <f t="shared" si="48"/>
        <v>1</v>
      </c>
      <c r="BG64" s="11"/>
      <c r="BH64" s="12"/>
      <c r="BI64" s="13">
        <f t="shared" si="49"/>
        <v>0</v>
      </c>
      <c r="BJ64" s="68" t="e">
        <f t="shared" si="50"/>
        <v>#DIV/0!</v>
      </c>
      <c r="BK64" s="14"/>
      <c r="BL64" s="12"/>
      <c r="BM64" s="15">
        <f t="shared" si="51"/>
        <v>0</v>
      </c>
    </row>
    <row r="65" spans="1:65" ht="35.1" customHeight="1" x14ac:dyDescent="0.25">
      <c r="A65" s="148"/>
      <c r="B65" s="149"/>
      <c r="C65" s="150"/>
      <c r="D65" s="151"/>
      <c r="E65" s="150"/>
      <c r="F65" s="150"/>
      <c r="G65" s="152"/>
      <c r="H65" s="53"/>
      <c r="I65" s="27" t="e">
        <f t="shared" si="29"/>
        <v>#DIV/0!</v>
      </c>
      <c r="J65" s="130" t="e">
        <f t="shared" si="30"/>
        <v>#DIV/0!</v>
      </c>
      <c r="K65" s="131"/>
      <c r="L65" s="27" t="e">
        <f t="shared" si="31"/>
        <v>#DIV/0!</v>
      </c>
      <c r="M65" s="132" t="e">
        <f t="shared" si="32"/>
        <v>#DIV/0!</v>
      </c>
      <c r="N65" s="133"/>
      <c r="O65" s="32" t="e">
        <f t="shared" si="33"/>
        <v>#REF!</v>
      </c>
      <c r="P65" s="134" t="e">
        <f>(#REF!*#REF!)/1000</f>
        <v>#REF!</v>
      </c>
      <c r="Q65" s="135" t="e">
        <f t="shared" si="34"/>
        <v>#REF!</v>
      </c>
      <c r="R65" s="63" t="e">
        <f t="shared" si="35"/>
        <v>#REF!</v>
      </c>
      <c r="S65" s="60" t="e">
        <f t="shared" si="36"/>
        <v>#DIV/0!</v>
      </c>
      <c r="T65" s="35" t="e">
        <f t="shared" si="37"/>
        <v>#DIV/0!</v>
      </c>
      <c r="U65" s="136" t="e">
        <f t="shared" si="38"/>
        <v>#DIV/0!</v>
      </c>
      <c r="V65" s="137">
        <f t="shared" si="39"/>
        <v>0</v>
      </c>
      <c r="W65" s="63">
        <f t="shared" si="40"/>
        <v>0</v>
      </c>
      <c r="X65" s="64" t="e">
        <f t="shared" si="41"/>
        <v>#DIV/0!</v>
      </c>
      <c r="Y65" s="38"/>
      <c r="Z65" s="39" t="e">
        <f t="shared" si="23"/>
        <v>#DIV/0!</v>
      </c>
      <c r="AA65" s="153"/>
      <c r="AB65" s="138">
        <f>IF(AA65=0,0,
IF('[1]Calcul_Densité+Dose'!B65="2x2",((10000/(AA65*BB65))/4)*Z65,
((10000/(AA65*BB65))/AZ65)*Z65))</f>
        <v>0</v>
      </c>
      <c r="AC65" s="139"/>
      <c r="AD65" s="140">
        <f>IF(AC65=0,0,
IF('[1]Calcul_Densité+Dose'!B65="2x2",((10000/(AC65*BB65))/2)*Z65,
((10000/(AC65*BB65))/AZ65)*Z65))</f>
        <v>0</v>
      </c>
      <c r="AE65" s="141"/>
      <c r="AF65" s="142">
        <f>IF(AE65=0,0,
IF('[1]Calcul_Densité+Dose'!B65="2x2",((10000/(AE65*BB65))/4)*Z65,
((10000/(AE65*BB65))/AZ65)*Z65))</f>
        <v>0</v>
      </c>
      <c r="AG65" s="143">
        <f t="shared" si="24"/>
        <v>0</v>
      </c>
      <c r="AH65" s="144"/>
      <c r="AI65" s="154"/>
      <c r="AJ65" s="155"/>
      <c r="AK65" s="138">
        <f t="shared" si="25"/>
        <v>0</v>
      </c>
      <c r="AL65" s="156"/>
      <c r="AM65" s="140">
        <f t="shared" si="26"/>
        <v>0</v>
      </c>
      <c r="AN65" s="143">
        <f t="shared" si="27"/>
        <v>0</v>
      </c>
      <c r="AO65" s="144"/>
      <c r="AP65" s="145"/>
      <c r="AQ65" s="146">
        <f t="shared" si="28"/>
        <v>0</v>
      </c>
      <c r="AR65" s="16"/>
      <c r="AS65" s="5"/>
      <c r="AT65" s="6">
        <f t="shared" si="42"/>
        <v>0</v>
      </c>
      <c r="AU65" s="7" t="e">
        <f t="shared" si="43"/>
        <v>#DIV/0!</v>
      </c>
      <c r="AV65" s="55" t="e">
        <f t="shared" si="44"/>
        <v>#DIV/0!</v>
      </c>
      <c r="AW65" s="43"/>
      <c r="AX65" s="8"/>
      <c r="AY65" s="44"/>
      <c r="AZ65" s="9"/>
      <c r="BA65" s="10">
        <f t="shared" si="45"/>
        <v>0</v>
      </c>
      <c r="BB65" s="54" t="e">
        <f t="shared" si="46"/>
        <v>#DIV/0!</v>
      </c>
      <c r="BC65" s="17" t="e">
        <f t="shared" si="47"/>
        <v>#DIV/0!</v>
      </c>
      <c r="BD65" s="45"/>
      <c r="BE65" s="10"/>
      <c r="BF65" s="46">
        <f t="shared" si="48"/>
        <v>1</v>
      </c>
      <c r="BG65" s="11"/>
      <c r="BH65" s="12"/>
      <c r="BI65" s="13">
        <f t="shared" si="49"/>
        <v>0</v>
      </c>
      <c r="BJ65" s="68" t="e">
        <f t="shared" si="50"/>
        <v>#DIV/0!</v>
      </c>
      <c r="BK65" s="14"/>
      <c r="BL65" s="12"/>
      <c r="BM65" s="15">
        <f t="shared" si="51"/>
        <v>0</v>
      </c>
    </row>
    <row r="66" spans="1:65" ht="35.1" customHeight="1" x14ac:dyDescent="0.25">
      <c r="A66" s="148"/>
      <c r="B66" s="149"/>
      <c r="C66" s="150"/>
      <c r="D66" s="151"/>
      <c r="E66" s="150"/>
      <c r="F66" s="150"/>
      <c r="G66" s="152"/>
      <c r="H66" s="53"/>
      <c r="I66" s="27" t="e">
        <f t="shared" si="29"/>
        <v>#DIV/0!</v>
      </c>
      <c r="J66" s="130" t="e">
        <f t="shared" si="30"/>
        <v>#DIV/0!</v>
      </c>
      <c r="K66" s="131"/>
      <c r="L66" s="27" t="e">
        <f t="shared" si="31"/>
        <v>#DIV/0!</v>
      </c>
      <c r="M66" s="132" t="e">
        <f t="shared" si="32"/>
        <v>#DIV/0!</v>
      </c>
      <c r="N66" s="133"/>
      <c r="O66" s="32" t="e">
        <f t="shared" si="33"/>
        <v>#REF!</v>
      </c>
      <c r="P66" s="134" t="e">
        <f>(#REF!*#REF!)/1000</f>
        <v>#REF!</v>
      </c>
      <c r="Q66" s="135" t="e">
        <f t="shared" si="34"/>
        <v>#REF!</v>
      </c>
      <c r="R66" s="63" t="e">
        <f t="shared" si="35"/>
        <v>#REF!</v>
      </c>
      <c r="S66" s="60" t="e">
        <f t="shared" si="36"/>
        <v>#DIV/0!</v>
      </c>
      <c r="T66" s="35" t="e">
        <f t="shared" si="37"/>
        <v>#DIV/0!</v>
      </c>
      <c r="U66" s="136" t="e">
        <f t="shared" si="38"/>
        <v>#DIV/0!</v>
      </c>
      <c r="V66" s="137">
        <f t="shared" si="39"/>
        <v>0</v>
      </c>
      <c r="W66" s="63">
        <f t="shared" si="40"/>
        <v>0</v>
      </c>
      <c r="X66" s="64" t="e">
        <f t="shared" si="41"/>
        <v>#DIV/0!</v>
      </c>
      <c r="Y66" s="38"/>
      <c r="Z66" s="39" t="e">
        <f t="shared" si="23"/>
        <v>#DIV/0!</v>
      </c>
      <c r="AA66" s="153"/>
      <c r="AB66" s="138">
        <f>IF(AA66=0,0,
IF('[1]Calcul_Densité+Dose'!B66="2x2",((10000/(AA66*BB66))/4)*Z66,
((10000/(AA66*BB66))/AZ66)*Z66))</f>
        <v>0</v>
      </c>
      <c r="AC66" s="139"/>
      <c r="AD66" s="140">
        <f>IF(AC66=0,0,
IF('[1]Calcul_Densité+Dose'!B66="2x2",((10000/(AC66*BB66))/2)*Z66,
((10000/(AC66*BB66))/AZ66)*Z66))</f>
        <v>0</v>
      </c>
      <c r="AE66" s="141"/>
      <c r="AF66" s="142">
        <f>IF(AE66=0,0,
IF('[1]Calcul_Densité+Dose'!B66="2x2",((10000/(AE66*BB66))/4)*Z66,
((10000/(AE66*BB66))/AZ66)*Z66))</f>
        <v>0</v>
      </c>
      <c r="AG66" s="143">
        <f t="shared" si="24"/>
        <v>0</v>
      </c>
      <c r="AH66" s="144"/>
      <c r="AI66" s="154"/>
      <c r="AJ66" s="155"/>
      <c r="AK66" s="138">
        <f t="shared" si="25"/>
        <v>0</v>
      </c>
      <c r="AL66" s="156"/>
      <c r="AM66" s="140">
        <f t="shared" si="26"/>
        <v>0</v>
      </c>
      <c r="AN66" s="143">
        <f t="shared" si="27"/>
        <v>0</v>
      </c>
      <c r="AO66" s="144"/>
      <c r="AP66" s="145"/>
      <c r="AQ66" s="146">
        <f t="shared" si="28"/>
        <v>0</v>
      </c>
      <c r="AR66" s="16"/>
      <c r="AS66" s="5"/>
      <c r="AT66" s="6">
        <f t="shared" si="42"/>
        <v>0</v>
      </c>
      <c r="AU66" s="7" t="e">
        <f t="shared" si="43"/>
        <v>#DIV/0!</v>
      </c>
      <c r="AV66" s="55" t="e">
        <f t="shared" si="44"/>
        <v>#DIV/0!</v>
      </c>
      <c r="AW66" s="43"/>
      <c r="AX66" s="8"/>
      <c r="AY66" s="44"/>
      <c r="AZ66" s="9"/>
      <c r="BA66" s="10">
        <f t="shared" si="45"/>
        <v>0</v>
      </c>
      <c r="BB66" s="54" t="e">
        <f t="shared" si="46"/>
        <v>#DIV/0!</v>
      </c>
      <c r="BC66" s="17" t="e">
        <f t="shared" si="47"/>
        <v>#DIV/0!</v>
      </c>
      <c r="BD66" s="45"/>
      <c r="BE66" s="10"/>
      <c r="BF66" s="46">
        <f t="shared" si="48"/>
        <v>1</v>
      </c>
      <c r="BG66" s="11"/>
      <c r="BH66" s="12"/>
      <c r="BI66" s="13">
        <f t="shared" si="49"/>
        <v>0</v>
      </c>
      <c r="BJ66" s="68" t="e">
        <f t="shared" si="50"/>
        <v>#DIV/0!</v>
      </c>
      <c r="BK66" s="14"/>
      <c r="BL66" s="12"/>
      <c r="BM66" s="15">
        <f t="shared" si="51"/>
        <v>0</v>
      </c>
    </row>
    <row r="67" spans="1:65" ht="35.1" customHeight="1" x14ac:dyDescent="0.25">
      <c r="A67" s="148"/>
      <c r="B67" s="149"/>
      <c r="C67" s="150"/>
      <c r="D67" s="151"/>
      <c r="E67" s="150"/>
      <c r="F67" s="150"/>
      <c r="G67" s="152"/>
      <c r="H67" s="53"/>
      <c r="I67" s="27" t="e">
        <f t="shared" ref="I67:I80" si="52">$K67/$G67*$H67/100*100000</f>
        <v>#DIV/0!</v>
      </c>
      <c r="J67" s="130" t="e">
        <f t="shared" ref="J67:J80" si="53">$K67/$G67*1000</f>
        <v>#DIV/0!</v>
      </c>
      <c r="K67" s="131"/>
      <c r="L67" s="27" t="e">
        <f t="shared" ref="L67:L80" si="54">$N67/$G67*$H67/100*100000</f>
        <v>#DIV/0!</v>
      </c>
      <c r="M67" s="132" t="e">
        <f t="shared" ref="M67:M80" si="55">N67/G67/100*100000</f>
        <v>#DIV/0!</v>
      </c>
      <c r="N67" s="133"/>
      <c r="O67" s="32" t="e">
        <f t="shared" ref="O67:O80" si="56">$Q67/$G67*$H67/100*100000</f>
        <v>#REF!</v>
      </c>
      <c r="P67" s="134" t="e">
        <f>(#REF!*#REF!)/1000</f>
        <v>#REF!</v>
      </c>
      <c r="Q67" s="135" t="e">
        <f t="shared" ref="Q67:Q80" si="57">($P67*$G67)/1000</f>
        <v>#REF!</v>
      </c>
      <c r="R67" s="63" t="e">
        <f t="shared" ref="R67:R80" si="58">$V67-$Q67</f>
        <v>#REF!</v>
      </c>
      <c r="S67" s="60" t="e">
        <f t="shared" ref="S67:S80" si="59">($U67/$P67)-1</f>
        <v>#DIV/0!</v>
      </c>
      <c r="T67" s="35" t="e">
        <f t="shared" ref="T67:T80" si="60">$I67+$L67</f>
        <v>#DIV/0!</v>
      </c>
      <c r="U67" s="136" t="e">
        <f t="shared" ref="U67:U80" si="61">$J67+$M67</f>
        <v>#DIV/0!</v>
      </c>
      <c r="V67" s="137">
        <f t="shared" ref="V67:V80" si="62">$K67+$N67</f>
        <v>0</v>
      </c>
      <c r="W67" s="63">
        <f t="shared" ref="W67:W80" si="63">$K67-$V67</f>
        <v>0</v>
      </c>
      <c r="X67" s="64" t="e">
        <f t="shared" ref="X67:X80" si="64">($V67/$K67)-1</f>
        <v>#DIV/0!</v>
      </c>
      <c r="Y67" s="38"/>
      <c r="Z67" s="39" t="e">
        <f t="shared" si="23"/>
        <v>#DIV/0!</v>
      </c>
      <c r="AA67" s="153"/>
      <c r="AB67" s="138">
        <f>IF(AA67=0,0,
IF('[1]Calcul_Densité+Dose'!B67="2x2",((10000/(AA67*BB67))/4)*Z67,
((10000/(AA67*BB67))/AZ67)*Z67))</f>
        <v>0</v>
      </c>
      <c r="AC67" s="139"/>
      <c r="AD67" s="140">
        <f>IF(AC67=0,0,
IF('[1]Calcul_Densité+Dose'!B67="2x2",((10000/(AC67*BB67))/2)*Z67,
((10000/(AC67*BB67))/AZ67)*Z67))</f>
        <v>0</v>
      </c>
      <c r="AE67" s="141"/>
      <c r="AF67" s="142">
        <f>IF(AE67=0,0,
IF('[1]Calcul_Densité+Dose'!B67="2x2",((10000/(AE67*BB67))/4)*Z67,
((10000/(AE67*BB67))/AZ67)*Z67))</f>
        <v>0</v>
      </c>
      <c r="AG67" s="143">
        <f t="shared" si="24"/>
        <v>0</v>
      </c>
      <c r="AH67" s="144"/>
      <c r="AI67" s="154"/>
      <c r="AJ67" s="155"/>
      <c r="AK67" s="138">
        <f t="shared" si="25"/>
        <v>0</v>
      </c>
      <c r="AL67" s="156"/>
      <c r="AM67" s="140">
        <f t="shared" si="26"/>
        <v>0</v>
      </c>
      <c r="AN67" s="143">
        <f t="shared" si="27"/>
        <v>0</v>
      </c>
      <c r="AO67" s="144"/>
      <c r="AP67" s="145"/>
      <c r="AQ67" s="146">
        <f t="shared" si="28"/>
        <v>0</v>
      </c>
      <c r="AR67" s="16"/>
      <c r="AS67" s="5"/>
      <c r="AT67" s="6">
        <f t="shared" ref="AT67:AT80" si="65">$BI67</f>
        <v>0</v>
      </c>
      <c r="AU67" s="7" t="e">
        <f t="shared" ref="AU67:AU80" si="66">($BG67+($BH$3/3))/$AS67</f>
        <v>#DIV/0!</v>
      </c>
      <c r="AV67" s="55" t="e">
        <f t="shared" ref="AV67:AV80" si="67">($BG67+($BH67/3))/$BI67</f>
        <v>#DIV/0!</v>
      </c>
      <c r="AW67" s="43"/>
      <c r="AX67" s="8"/>
      <c r="AY67" s="44"/>
      <c r="AZ67" s="9"/>
      <c r="BA67" s="10">
        <f t="shared" ref="BA67:BA80" si="68">$BH67</f>
        <v>0</v>
      </c>
      <c r="BB67" s="54" t="e">
        <f t="shared" ref="BB67:BB80" si="69">($BA67-($BA67/3))/$AZ67</f>
        <v>#DIV/0!</v>
      </c>
      <c r="BC67" s="17" t="e">
        <f t="shared" ref="BC67:BC80" si="70">1-$AV67</f>
        <v>#DIV/0!</v>
      </c>
      <c r="BD67" s="45"/>
      <c r="BE67" s="10"/>
      <c r="BF67" s="46">
        <f t="shared" ref="BF67:BF80" si="71">1-$AY$3</f>
        <v>1</v>
      </c>
      <c r="BG67" s="11"/>
      <c r="BH67" s="12"/>
      <c r="BI67" s="13">
        <f t="shared" ref="BI67:BI80" si="72">$BG67+$BH67</f>
        <v>0</v>
      </c>
      <c r="BJ67" s="68" t="e">
        <f t="shared" ref="BJ67:BJ80" si="73">($BM$3/$BI$3)-1</f>
        <v>#DIV/0!</v>
      </c>
      <c r="BK67" s="14"/>
      <c r="BL67" s="12"/>
      <c r="BM67" s="15">
        <f t="shared" ref="BM67:BM80" si="74">$BK67+$BL67</f>
        <v>0</v>
      </c>
    </row>
    <row r="68" spans="1:65" ht="35.1" customHeight="1" x14ac:dyDescent="0.25">
      <c r="A68" s="148"/>
      <c r="B68" s="149"/>
      <c r="C68" s="150"/>
      <c r="D68" s="151"/>
      <c r="E68" s="150"/>
      <c r="F68" s="150"/>
      <c r="G68" s="152"/>
      <c r="H68" s="53"/>
      <c r="I68" s="27" t="e">
        <f t="shared" si="52"/>
        <v>#DIV/0!</v>
      </c>
      <c r="J68" s="130" t="e">
        <f t="shared" si="53"/>
        <v>#DIV/0!</v>
      </c>
      <c r="K68" s="131"/>
      <c r="L68" s="27" t="e">
        <f t="shared" si="54"/>
        <v>#DIV/0!</v>
      </c>
      <c r="M68" s="132" t="e">
        <f t="shared" si="55"/>
        <v>#DIV/0!</v>
      </c>
      <c r="N68" s="133"/>
      <c r="O68" s="32" t="e">
        <f t="shared" si="56"/>
        <v>#REF!</v>
      </c>
      <c r="P68" s="134" t="e">
        <f>(#REF!*#REF!)/1000</f>
        <v>#REF!</v>
      </c>
      <c r="Q68" s="135" t="e">
        <f t="shared" si="57"/>
        <v>#REF!</v>
      </c>
      <c r="R68" s="63" t="e">
        <f t="shared" si="58"/>
        <v>#REF!</v>
      </c>
      <c r="S68" s="60" t="e">
        <f t="shared" si="59"/>
        <v>#DIV/0!</v>
      </c>
      <c r="T68" s="35" t="e">
        <f t="shared" si="60"/>
        <v>#DIV/0!</v>
      </c>
      <c r="U68" s="136" t="e">
        <f t="shared" si="61"/>
        <v>#DIV/0!</v>
      </c>
      <c r="V68" s="137">
        <f t="shared" si="62"/>
        <v>0</v>
      </c>
      <c r="W68" s="63">
        <f t="shared" si="63"/>
        <v>0</v>
      </c>
      <c r="X68" s="64" t="e">
        <f t="shared" si="64"/>
        <v>#DIV/0!</v>
      </c>
      <c r="Y68" s="38"/>
      <c r="Z68" s="39" t="e">
        <f t="shared" ref="Z68:Z80" si="75">(D68*BC68)</f>
        <v>#DIV/0!</v>
      </c>
      <c r="AA68" s="153"/>
      <c r="AB68" s="138">
        <f>IF(AA68=0,0,
IF('[1]Calcul_Densité+Dose'!B68="2x2",((10000/(AA68*BB68))/4)*Z68,
((10000/(AA68*BB68))/AZ68)*Z68))</f>
        <v>0</v>
      </c>
      <c r="AC68" s="139"/>
      <c r="AD68" s="140">
        <f>IF(AC68=0,0,
IF('[1]Calcul_Densité+Dose'!B68="2x2",((10000/(AC68*BB68))/2)*Z68,
((10000/(AC68*BB68))/AZ68)*Z68))</f>
        <v>0</v>
      </c>
      <c r="AE68" s="141"/>
      <c r="AF68" s="142">
        <f>IF(AE68=0,0,
IF('[1]Calcul_Densité+Dose'!B68="2x2",((10000/(AE68*BB68))/4)*Z68,
((10000/(AE68*BB68))/AZ68)*Z68))</f>
        <v>0</v>
      </c>
      <c r="AG68" s="143">
        <f t="shared" ref="AG68:AG80" si="76">(AB68+AD68+AF68)</f>
        <v>0</v>
      </c>
      <c r="AH68" s="144"/>
      <c r="AI68" s="154"/>
      <c r="AJ68" s="155"/>
      <c r="AK68" s="138">
        <f t="shared" ref="AK68:AK80" si="77">IF(AJ68=0,0,(((10000/(AJ68*AI68)))*AH68)/2)</f>
        <v>0</v>
      </c>
      <c r="AL68" s="156"/>
      <c r="AM68" s="140">
        <f t="shared" ref="AM68:AM80" si="78">IF(AL68=0,0,(((10000/(AL68*AI68)))*AH68)/2)</f>
        <v>0</v>
      </c>
      <c r="AN68" s="143">
        <f t="shared" ref="AN68:AN80" si="79">(AK68+AM68)</f>
        <v>0</v>
      </c>
      <c r="AO68" s="144"/>
      <c r="AP68" s="145"/>
      <c r="AQ68" s="146">
        <f t="shared" ref="AQ68:AQ80" si="80">IF(AO68=0,0,(((10000/(AP68*AI68)))*AO68))</f>
        <v>0</v>
      </c>
      <c r="AR68" s="16"/>
      <c r="AS68" s="5"/>
      <c r="AT68" s="6">
        <f t="shared" si="65"/>
        <v>0</v>
      </c>
      <c r="AU68" s="7" t="e">
        <f t="shared" si="66"/>
        <v>#DIV/0!</v>
      </c>
      <c r="AV68" s="55" t="e">
        <f t="shared" si="67"/>
        <v>#DIV/0!</v>
      </c>
      <c r="AW68" s="43"/>
      <c r="AX68" s="8"/>
      <c r="AY68" s="44"/>
      <c r="AZ68" s="9"/>
      <c r="BA68" s="10">
        <f t="shared" si="68"/>
        <v>0</v>
      </c>
      <c r="BB68" s="54" t="e">
        <f t="shared" si="69"/>
        <v>#DIV/0!</v>
      </c>
      <c r="BC68" s="17" t="e">
        <f t="shared" si="70"/>
        <v>#DIV/0!</v>
      </c>
      <c r="BD68" s="45"/>
      <c r="BE68" s="10"/>
      <c r="BF68" s="46">
        <f t="shared" si="71"/>
        <v>1</v>
      </c>
      <c r="BG68" s="11"/>
      <c r="BH68" s="12"/>
      <c r="BI68" s="13">
        <f t="shared" si="72"/>
        <v>0</v>
      </c>
      <c r="BJ68" s="68" t="e">
        <f t="shared" si="73"/>
        <v>#DIV/0!</v>
      </c>
      <c r="BK68" s="14"/>
      <c r="BL68" s="12"/>
      <c r="BM68" s="15">
        <f t="shared" si="74"/>
        <v>0</v>
      </c>
    </row>
    <row r="69" spans="1:65" ht="35.1" customHeight="1" x14ac:dyDescent="0.25">
      <c r="A69" s="148"/>
      <c r="B69" s="149"/>
      <c r="C69" s="150"/>
      <c r="D69" s="151"/>
      <c r="E69" s="150"/>
      <c r="F69" s="150"/>
      <c r="G69" s="152"/>
      <c r="H69" s="53"/>
      <c r="I69" s="27" t="e">
        <f t="shared" si="52"/>
        <v>#DIV/0!</v>
      </c>
      <c r="J69" s="130" t="e">
        <f t="shared" si="53"/>
        <v>#DIV/0!</v>
      </c>
      <c r="K69" s="131"/>
      <c r="L69" s="27" t="e">
        <f t="shared" si="54"/>
        <v>#DIV/0!</v>
      </c>
      <c r="M69" s="132" t="e">
        <f t="shared" si="55"/>
        <v>#DIV/0!</v>
      </c>
      <c r="N69" s="133"/>
      <c r="O69" s="32" t="e">
        <f t="shared" si="56"/>
        <v>#REF!</v>
      </c>
      <c r="P69" s="134" t="e">
        <f>(#REF!*#REF!)/1000</f>
        <v>#REF!</v>
      </c>
      <c r="Q69" s="135" t="e">
        <f t="shared" si="57"/>
        <v>#REF!</v>
      </c>
      <c r="R69" s="63" t="e">
        <f t="shared" si="58"/>
        <v>#REF!</v>
      </c>
      <c r="S69" s="60" t="e">
        <f t="shared" si="59"/>
        <v>#DIV/0!</v>
      </c>
      <c r="T69" s="35" t="e">
        <f t="shared" si="60"/>
        <v>#DIV/0!</v>
      </c>
      <c r="U69" s="136" t="e">
        <f t="shared" si="61"/>
        <v>#DIV/0!</v>
      </c>
      <c r="V69" s="137">
        <f t="shared" si="62"/>
        <v>0</v>
      </c>
      <c r="W69" s="63">
        <f t="shared" si="63"/>
        <v>0</v>
      </c>
      <c r="X69" s="64" t="e">
        <f t="shared" si="64"/>
        <v>#DIV/0!</v>
      </c>
      <c r="Y69" s="38"/>
      <c r="Z69" s="39" t="e">
        <f t="shared" si="75"/>
        <v>#DIV/0!</v>
      </c>
      <c r="AA69" s="153"/>
      <c r="AB69" s="138">
        <f>IF(AA69=0,0,
IF('[1]Calcul_Densité+Dose'!B69="2x2",((10000/(AA69*BB69))/4)*Z69,
((10000/(AA69*BB69))/AZ69)*Z69))</f>
        <v>0</v>
      </c>
      <c r="AC69" s="139"/>
      <c r="AD69" s="140">
        <f>IF(AC69=0,0,
IF('[1]Calcul_Densité+Dose'!B69="2x2",((10000/(AC69*BB69))/2)*Z69,
((10000/(AC69*BB69))/AZ69)*Z69))</f>
        <v>0</v>
      </c>
      <c r="AE69" s="141"/>
      <c r="AF69" s="142">
        <f>IF(AE69=0,0,
IF('[1]Calcul_Densité+Dose'!B69="2x2",((10000/(AE69*BB69))/4)*Z69,
((10000/(AE69*BB69))/AZ69)*Z69))</f>
        <v>0</v>
      </c>
      <c r="AG69" s="143">
        <f t="shared" si="76"/>
        <v>0</v>
      </c>
      <c r="AH69" s="144"/>
      <c r="AI69" s="154"/>
      <c r="AJ69" s="155"/>
      <c r="AK69" s="138">
        <f t="shared" si="77"/>
        <v>0</v>
      </c>
      <c r="AL69" s="156"/>
      <c r="AM69" s="140">
        <f t="shared" si="78"/>
        <v>0</v>
      </c>
      <c r="AN69" s="143">
        <f t="shared" si="79"/>
        <v>0</v>
      </c>
      <c r="AO69" s="144"/>
      <c r="AP69" s="145"/>
      <c r="AQ69" s="146">
        <f t="shared" si="80"/>
        <v>0</v>
      </c>
      <c r="AR69" s="16"/>
      <c r="AS69" s="5"/>
      <c r="AT69" s="6">
        <f t="shared" si="65"/>
        <v>0</v>
      </c>
      <c r="AU69" s="7" t="e">
        <f t="shared" si="66"/>
        <v>#DIV/0!</v>
      </c>
      <c r="AV69" s="55" t="e">
        <f t="shared" si="67"/>
        <v>#DIV/0!</v>
      </c>
      <c r="AW69" s="43"/>
      <c r="AX69" s="8"/>
      <c r="AY69" s="44"/>
      <c r="AZ69" s="9"/>
      <c r="BA69" s="10">
        <f t="shared" si="68"/>
        <v>0</v>
      </c>
      <c r="BB69" s="54" t="e">
        <f t="shared" si="69"/>
        <v>#DIV/0!</v>
      </c>
      <c r="BC69" s="17" t="e">
        <f t="shared" si="70"/>
        <v>#DIV/0!</v>
      </c>
      <c r="BD69" s="45"/>
      <c r="BE69" s="10"/>
      <c r="BF69" s="46">
        <f t="shared" si="71"/>
        <v>1</v>
      </c>
      <c r="BG69" s="11"/>
      <c r="BH69" s="12"/>
      <c r="BI69" s="13">
        <f t="shared" si="72"/>
        <v>0</v>
      </c>
      <c r="BJ69" s="68" t="e">
        <f t="shared" si="73"/>
        <v>#DIV/0!</v>
      </c>
      <c r="BK69" s="14"/>
      <c r="BL69" s="12"/>
      <c r="BM69" s="15">
        <f t="shared" si="74"/>
        <v>0</v>
      </c>
    </row>
    <row r="70" spans="1:65" ht="35.1" customHeight="1" x14ac:dyDescent="0.25">
      <c r="A70" s="148"/>
      <c r="B70" s="149"/>
      <c r="C70" s="150"/>
      <c r="D70" s="151"/>
      <c r="E70" s="150"/>
      <c r="F70" s="150"/>
      <c r="G70" s="152"/>
      <c r="H70" s="53"/>
      <c r="I70" s="27" t="e">
        <f t="shared" si="52"/>
        <v>#DIV/0!</v>
      </c>
      <c r="J70" s="130" t="e">
        <f t="shared" si="53"/>
        <v>#DIV/0!</v>
      </c>
      <c r="K70" s="131"/>
      <c r="L70" s="27" t="e">
        <f t="shared" si="54"/>
        <v>#DIV/0!</v>
      </c>
      <c r="M70" s="132" t="e">
        <f t="shared" si="55"/>
        <v>#DIV/0!</v>
      </c>
      <c r="N70" s="133"/>
      <c r="O70" s="32" t="e">
        <f t="shared" si="56"/>
        <v>#REF!</v>
      </c>
      <c r="P70" s="134" t="e">
        <f>(#REF!*#REF!)/1000</f>
        <v>#REF!</v>
      </c>
      <c r="Q70" s="135" t="e">
        <f t="shared" si="57"/>
        <v>#REF!</v>
      </c>
      <c r="R70" s="63" t="e">
        <f t="shared" si="58"/>
        <v>#REF!</v>
      </c>
      <c r="S70" s="60" t="e">
        <f t="shared" si="59"/>
        <v>#DIV/0!</v>
      </c>
      <c r="T70" s="35" t="e">
        <f t="shared" si="60"/>
        <v>#DIV/0!</v>
      </c>
      <c r="U70" s="136" t="e">
        <f t="shared" si="61"/>
        <v>#DIV/0!</v>
      </c>
      <c r="V70" s="137">
        <f t="shared" si="62"/>
        <v>0</v>
      </c>
      <c r="W70" s="63">
        <f t="shared" si="63"/>
        <v>0</v>
      </c>
      <c r="X70" s="64" t="e">
        <f t="shared" si="64"/>
        <v>#DIV/0!</v>
      </c>
      <c r="Y70" s="38"/>
      <c r="Z70" s="39" t="e">
        <f t="shared" si="75"/>
        <v>#DIV/0!</v>
      </c>
      <c r="AA70" s="153"/>
      <c r="AB70" s="138">
        <f>IF(AA70=0,0,
IF('[1]Calcul_Densité+Dose'!B70="2x2",((10000/(AA70*BB70))/4)*Z70,
((10000/(AA70*BB70))/AZ70)*Z70))</f>
        <v>0</v>
      </c>
      <c r="AC70" s="139"/>
      <c r="AD70" s="140">
        <f>IF(AC70=0,0,
IF('[1]Calcul_Densité+Dose'!B70="2x2",((10000/(AC70*BB70))/2)*Z70,
((10000/(AC70*BB70))/AZ70)*Z70))</f>
        <v>0</v>
      </c>
      <c r="AE70" s="141"/>
      <c r="AF70" s="142">
        <f>IF(AE70=0,0,
IF('[1]Calcul_Densité+Dose'!B70="2x2",((10000/(AE70*BB70))/4)*Z70,
((10000/(AE70*BB70))/AZ70)*Z70))</f>
        <v>0</v>
      </c>
      <c r="AG70" s="143">
        <f t="shared" si="76"/>
        <v>0</v>
      </c>
      <c r="AH70" s="144"/>
      <c r="AI70" s="154"/>
      <c r="AJ70" s="155"/>
      <c r="AK70" s="138">
        <f t="shared" si="77"/>
        <v>0</v>
      </c>
      <c r="AL70" s="156"/>
      <c r="AM70" s="140">
        <f t="shared" si="78"/>
        <v>0</v>
      </c>
      <c r="AN70" s="143">
        <f t="shared" si="79"/>
        <v>0</v>
      </c>
      <c r="AO70" s="144"/>
      <c r="AP70" s="145"/>
      <c r="AQ70" s="146">
        <f t="shared" si="80"/>
        <v>0</v>
      </c>
      <c r="AR70" s="16"/>
      <c r="AS70" s="5"/>
      <c r="AT70" s="6">
        <f t="shared" si="65"/>
        <v>0</v>
      </c>
      <c r="AU70" s="7" t="e">
        <f t="shared" si="66"/>
        <v>#DIV/0!</v>
      </c>
      <c r="AV70" s="55" t="e">
        <f t="shared" si="67"/>
        <v>#DIV/0!</v>
      </c>
      <c r="AW70" s="43"/>
      <c r="AX70" s="8"/>
      <c r="AY70" s="44"/>
      <c r="AZ70" s="9"/>
      <c r="BA70" s="10">
        <f t="shared" si="68"/>
        <v>0</v>
      </c>
      <c r="BB70" s="54" t="e">
        <f t="shared" si="69"/>
        <v>#DIV/0!</v>
      </c>
      <c r="BC70" s="17" t="e">
        <f t="shared" si="70"/>
        <v>#DIV/0!</v>
      </c>
      <c r="BD70" s="45"/>
      <c r="BE70" s="10"/>
      <c r="BF70" s="46">
        <f t="shared" si="71"/>
        <v>1</v>
      </c>
      <c r="BG70" s="11"/>
      <c r="BH70" s="12"/>
      <c r="BI70" s="13">
        <f t="shared" si="72"/>
        <v>0</v>
      </c>
      <c r="BJ70" s="68" t="e">
        <f t="shared" si="73"/>
        <v>#DIV/0!</v>
      </c>
      <c r="BK70" s="14"/>
      <c r="BL70" s="12"/>
      <c r="BM70" s="15">
        <f t="shared" si="74"/>
        <v>0</v>
      </c>
    </row>
    <row r="71" spans="1:65" ht="35.1" customHeight="1" x14ac:dyDescent="0.25">
      <c r="A71" s="148"/>
      <c r="B71" s="149"/>
      <c r="C71" s="150"/>
      <c r="D71" s="151"/>
      <c r="E71" s="150"/>
      <c r="F71" s="150"/>
      <c r="G71" s="152"/>
      <c r="H71" s="53"/>
      <c r="I71" s="27" t="e">
        <f t="shared" si="52"/>
        <v>#DIV/0!</v>
      </c>
      <c r="J71" s="130" t="e">
        <f t="shared" si="53"/>
        <v>#DIV/0!</v>
      </c>
      <c r="K71" s="131"/>
      <c r="L71" s="27" t="e">
        <f t="shared" si="54"/>
        <v>#DIV/0!</v>
      </c>
      <c r="M71" s="132" t="e">
        <f t="shared" si="55"/>
        <v>#DIV/0!</v>
      </c>
      <c r="N71" s="133"/>
      <c r="O71" s="32" t="e">
        <f t="shared" si="56"/>
        <v>#REF!</v>
      </c>
      <c r="P71" s="134" t="e">
        <f>(#REF!*#REF!)/1000</f>
        <v>#REF!</v>
      </c>
      <c r="Q71" s="135" t="e">
        <f t="shared" si="57"/>
        <v>#REF!</v>
      </c>
      <c r="R71" s="63" t="e">
        <f t="shared" si="58"/>
        <v>#REF!</v>
      </c>
      <c r="S71" s="60" t="e">
        <f t="shared" si="59"/>
        <v>#DIV/0!</v>
      </c>
      <c r="T71" s="35" t="e">
        <f t="shared" si="60"/>
        <v>#DIV/0!</v>
      </c>
      <c r="U71" s="136" t="e">
        <f t="shared" si="61"/>
        <v>#DIV/0!</v>
      </c>
      <c r="V71" s="137">
        <f t="shared" si="62"/>
        <v>0</v>
      </c>
      <c r="W71" s="63">
        <f t="shared" si="63"/>
        <v>0</v>
      </c>
      <c r="X71" s="64" t="e">
        <f t="shared" si="64"/>
        <v>#DIV/0!</v>
      </c>
      <c r="Y71" s="38"/>
      <c r="Z71" s="39" t="e">
        <f t="shared" si="75"/>
        <v>#DIV/0!</v>
      </c>
      <c r="AA71" s="153"/>
      <c r="AB71" s="138">
        <f>IF(AA71=0,0,
IF('[1]Calcul_Densité+Dose'!B71="2x2",((10000/(AA71*BB71))/4)*Z71,
((10000/(AA71*BB71))/AZ71)*Z71))</f>
        <v>0</v>
      </c>
      <c r="AC71" s="139"/>
      <c r="AD71" s="140">
        <f>IF(AC71=0,0,
IF('[1]Calcul_Densité+Dose'!B71="2x2",((10000/(AC71*BB71))/2)*Z71,
((10000/(AC71*BB71))/AZ71)*Z71))</f>
        <v>0</v>
      </c>
      <c r="AE71" s="141"/>
      <c r="AF71" s="142">
        <f>IF(AE71=0,0,
IF('[1]Calcul_Densité+Dose'!B71="2x2",((10000/(AE71*BB71))/4)*Z71,
((10000/(AE71*BB71))/AZ71)*Z71))</f>
        <v>0</v>
      </c>
      <c r="AG71" s="143">
        <f t="shared" si="76"/>
        <v>0</v>
      </c>
      <c r="AH71" s="144"/>
      <c r="AI71" s="154"/>
      <c r="AJ71" s="155"/>
      <c r="AK71" s="138">
        <f t="shared" si="77"/>
        <v>0</v>
      </c>
      <c r="AL71" s="156"/>
      <c r="AM71" s="140">
        <f t="shared" si="78"/>
        <v>0</v>
      </c>
      <c r="AN71" s="143">
        <f t="shared" si="79"/>
        <v>0</v>
      </c>
      <c r="AO71" s="144"/>
      <c r="AP71" s="145"/>
      <c r="AQ71" s="146">
        <f t="shared" si="80"/>
        <v>0</v>
      </c>
      <c r="AR71" s="16"/>
      <c r="AS71" s="5"/>
      <c r="AT71" s="6">
        <f t="shared" si="65"/>
        <v>0</v>
      </c>
      <c r="AU71" s="7" t="e">
        <f t="shared" si="66"/>
        <v>#DIV/0!</v>
      </c>
      <c r="AV71" s="55" t="e">
        <f t="shared" si="67"/>
        <v>#DIV/0!</v>
      </c>
      <c r="AW71" s="43"/>
      <c r="AX71" s="8"/>
      <c r="AY71" s="44"/>
      <c r="AZ71" s="9"/>
      <c r="BA71" s="10">
        <f t="shared" si="68"/>
        <v>0</v>
      </c>
      <c r="BB71" s="54" t="e">
        <f t="shared" si="69"/>
        <v>#DIV/0!</v>
      </c>
      <c r="BC71" s="17" t="e">
        <f t="shared" si="70"/>
        <v>#DIV/0!</v>
      </c>
      <c r="BD71" s="45"/>
      <c r="BE71" s="10"/>
      <c r="BF71" s="46">
        <f t="shared" si="71"/>
        <v>1</v>
      </c>
      <c r="BG71" s="11"/>
      <c r="BH71" s="12"/>
      <c r="BI71" s="13">
        <f t="shared" si="72"/>
        <v>0</v>
      </c>
      <c r="BJ71" s="68" t="e">
        <f t="shared" si="73"/>
        <v>#DIV/0!</v>
      </c>
      <c r="BK71" s="14"/>
      <c r="BL71" s="12"/>
      <c r="BM71" s="15">
        <f t="shared" si="74"/>
        <v>0</v>
      </c>
    </row>
    <row r="72" spans="1:65" ht="35.1" customHeight="1" x14ac:dyDescent="0.25">
      <c r="A72" s="148"/>
      <c r="B72" s="149"/>
      <c r="C72" s="150"/>
      <c r="D72" s="151"/>
      <c r="E72" s="150"/>
      <c r="F72" s="150"/>
      <c r="G72" s="152"/>
      <c r="H72" s="53"/>
      <c r="I72" s="27" t="e">
        <f t="shared" si="52"/>
        <v>#DIV/0!</v>
      </c>
      <c r="J72" s="130" t="e">
        <f t="shared" si="53"/>
        <v>#DIV/0!</v>
      </c>
      <c r="K72" s="131"/>
      <c r="L72" s="27" t="e">
        <f t="shared" si="54"/>
        <v>#DIV/0!</v>
      </c>
      <c r="M72" s="132" t="e">
        <f t="shared" si="55"/>
        <v>#DIV/0!</v>
      </c>
      <c r="N72" s="133"/>
      <c r="O72" s="32" t="e">
        <f t="shared" si="56"/>
        <v>#REF!</v>
      </c>
      <c r="P72" s="134" t="e">
        <f>(#REF!*#REF!)/1000</f>
        <v>#REF!</v>
      </c>
      <c r="Q72" s="135" t="e">
        <f t="shared" si="57"/>
        <v>#REF!</v>
      </c>
      <c r="R72" s="63" t="e">
        <f t="shared" si="58"/>
        <v>#REF!</v>
      </c>
      <c r="S72" s="60" t="e">
        <f t="shared" si="59"/>
        <v>#DIV/0!</v>
      </c>
      <c r="T72" s="35" t="e">
        <f t="shared" si="60"/>
        <v>#DIV/0!</v>
      </c>
      <c r="U72" s="136" t="e">
        <f t="shared" si="61"/>
        <v>#DIV/0!</v>
      </c>
      <c r="V72" s="137">
        <f t="shared" si="62"/>
        <v>0</v>
      </c>
      <c r="W72" s="63">
        <f t="shared" si="63"/>
        <v>0</v>
      </c>
      <c r="X72" s="64" t="e">
        <f t="shared" si="64"/>
        <v>#DIV/0!</v>
      </c>
      <c r="Y72" s="38"/>
      <c r="Z72" s="39" t="e">
        <f t="shared" si="75"/>
        <v>#DIV/0!</v>
      </c>
      <c r="AA72" s="153"/>
      <c r="AB72" s="138">
        <f>IF(AA72=0,0,
IF('[1]Calcul_Densité+Dose'!B72="2x2",((10000/(AA72*BB72))/4)*Z72,
((10000/(AA72*BB72))/AZ72)*Z72))</f>
        <v>0</v>
      </c>
      <c r="AC72" s="139"/>
      <c r="AD72" s="140">
        <f>IF(AC72=0,0,
IF('[1]Calcul_Densité+Dose'!B72="2x2",((10000/(AC72*BB72))/2)*Z72,
((10000/(AC72*BB72))/AZ72)*Z72))</f>
        <v>0</v>
      </c>
      <c r="AE72" s="141"/>
      <c r="AF72" s="142">
        <f>IF(AE72=0,0,
IF('[1]Calcul_Densité+Dose'!B72="2x2",((10000/(AE72*BB72))/4)*Z72,
((10000/(AE72*BB72))/AZ72)*Z72))</f>
        <v>0</v>
      </c>
      <c r="AG72" s="143">
        <f t="shared" si="76"/>
        <v>0</v>
      </c>
      <c r="AH72" s="144"/>
      <c r="AI72" s="154"/>
      <c r="AJ72" s="155"/>
      <c r="AK72" s="138">
        <f t="shared" si="77"/>
        <v>0</v>
      </c>
      <c r="AL72" s="156"/>
      <c r="AM72" s="140">
        <f t="shared" si="78"/>
        <v>0</v>
      </c>
      <c r="AN72" s="143">
        <f t="shared" si="79"/>
        <v>0</v>
      </c>
      <c r="AO72" s="144"/>
      <c r="AP72" s="145"/>
      <c r="AQ72" s="146">
        <f t="shared" si="80"/>
        <v>0</v>
      </c>
      <c r="AR72" s="16"/>
      <c r="AS72" s="5"/>
      <c r="AT72" s="6">
        <f t="shared" si="65"/>
        <v>0</v>
      </c>
      <c r="AU72" s="7" t="e">
        <f t="shared" si="66"/>
        <v>#DIV/0!</v>
      </c>
      <c r="AV72" s="55" t="e">
        <f t="shared" si="67"/>
        <v>#DIV/0!</v>
      </c>
      <c r="AW72" s="43"/>
      <c r="AX72" s="8"/>
      <c r="AY72" s="44"/>
      <c r="AZ72" s="9"/>
      <c r="BA72" s="10">
        <f t="shared" si="68"/>
        <v>0</v>
      </c>
      <c r="BB72" s="54" t="e">
        <f t="shared" si="69"/>
        <v>#DIV/0!</v>
      </c>
      <c r="BC72" s="17" t="e">
        <f t="shared" si="70"/>
        <v>#DIV/0!</v>
      </c>
      <c r="BD72" s="45"/>
      <c r="BE72" s="10"/>
      <c r="BF72" s="46">
        <f t="shared" si="71"/>
        <v>1</v>
      </c>
      <c r="BG72" s="11"/>
      <c r="BH72" s="12"/>
      <c r="BI72" s="13">
        <f t="shared" si="72"/>
        <v>0</v>
      </c>
      <c r="BJ72" s="68" t="e">
        <f t="shared" si="73"/>
        <v>#DIV/0!</v>
      </c>
      <c r="BK72" s="14"/>
      <c r="BL72" s="12"/>
      <c r="BM72" s="15">
        <f t="shared" si="74"/>
        <v>0</v>
      </c>
    </row>
    <row r="73" spans="1:65" ht="35.1" customHeight="1" x14ac:dyDescent="0.25">
      <c r="A73" s="148"/>
      <c r="B73" s="149"/>
      <c r="C73" s="150"/>
      <c r="D73" s="151"/>
      <c r="E73" s="150"/>
      <c r="F73" s="150"/>
      <c r="G73" s="152"/>
      <c r="H73" s="53"/>
      <c r="I73" s="27" t="e">
        <f t="shared" si="52"/>
        <v>#DIV/0!</v>
      </c>
      <c r="J73" s="130" t="e">
        <f t="shared" si="53"/>
        <v>#DIV/0!</v>
      </c>
      <c r="K73" s="131"/>
      <c r="L73" s="27" t="e">
        <f t="shared" si="54"/>
        <v>#DIV/0!</v>
      </c>
      <c r="M73" s="132" t="e">
        <f t="shared" si="55"/>
        <v>#DIV/0!</v>
      </c>
      <c r="N73" s="133"/>
      <c r="O73" s="32" t="e">
        <f t="shared" si="56"/>
        <v>#REF!</v>
      </c>
      <c r="P73" s="134" t="e">
        <f>(#REF!*#REF!)/1000</f>
        <v>#REF!</v>
      </c>
      <c r="Q73" s="135" t="e">
        <f t="shared" si="57"/>
        <v>#REF!</v>
      </c>
      <c r="R73" s="63" t="e">
        <f t="shared" si="58"/>
        <v>#REF!</v>
      </c>
      <c r="S73" s="60" t="e">
        <f t="shared" si="59"/>
        <v>#DIV/0!</v>
      </c>
      <c r="T73" s="35" t="e">
        <f t="shared" si="60"/>
        <v>#DIV/0!</v>
      </c>
      <c r="U73" s="136" t="e">
        <f t="shared" si="61"/>
        <v>#DIV/0!</v>
      </c>
      <c r="V73" s="137">
        <f t="shared" si="62"/>
        <v>0</v>
      </c>
      <c r="W73" s="63">
        <f t="shared" si="63"/>
        <v>0</v>
      </c>
      <c r="X73" s="64" t="e">
        <f t="shared" si="64"/>
        <v>#DIV/0!</v>
      </c>
      <c r="Y73" s="38"/>
      <c r="Z73" s="39" t="e">
        <f t="shared" si="75"/>
        <v>#DIV/0!</v>
      </c>
      <c r="AA73" s="153"/>
      <c r="AB73" s="138">
        <f>IF(AA73=0,0,
IF('[1]Calcul_Densité+Dose'!B73="2x2",((10000/(AA73*BB73))/4)*Z73,
((10000/(AA73*BB73))/AZ73)*Z73))</f>
        <v>0</v>
      </c>
      <c r="AC73" s="139"/>
      <c r="AD73" s="140">
        <f>IF(AC73=0,0,
IF('[1]Calcul_Densité+Dose'!B73="2x2",((10000/(AC73*BB73))/2)*Z73,
((10000/(AC73*BB73))/AZ73)*Z73))</f>
        <v>0</v>
      </c>
      <c r="AE73" s="141"/>
      <c r="AF73" s="142">
        <f>IF(AE73=0,0,
IF('[1]Calcul_Densité+Dose'!B73="2x2",((10000/(AE73*BB73))/4)*Z73,
((10000/(AE73*BB73))/AZ73)*Z73))</f>
        <v>0</v>
      </c>
      <c r="AG73" s="143">
        <f t="shared" si="76"/>
        <v>0</v>
      </c>
      <c r="AH73" s="144"/>
      <c r="AI73" s="154"/>
      <c r="AJ73" s="155"/>
      <c r="AK73" s="138">
        <f t="shared" si="77"/>
        <v>0</v>
      </c>
      <c r="AL73" s="156"/>
      <c r="AM73" s="140">
        <f t="shared" si="78"/>
        <v>0</v>
      </c>
      <c r="AN73" s="143">
        <f t="shared" si="79"/>
        <v>0</v>
      </c>
      <c r="AO73" s="144"/>
      <c r="AP73" s="145"/>
      <c r="AQ73" s="146">
        <f t="shared" si="80"/>
        <v>0</v>
      </c>
      <c r="AR73" s="16"/>
      <c r="AS73" s="5"/>
      <c r="AT73" s="6">
        <f t="shared" si="65"/>
        <v>0</v>
      </c>
      <c r="AU73" s="7" t="e">
        <f t="shared" si="66"/>
        <v>#DIV/0!</v>
      </c>
      <c r="AV73" s="55" t="e">
        <f t="shared" si="67"/>
        <v>#DIV/0!</v>
      </c>
      <c r="AW73" s="43"/>
      <c r="AX73" s="8"/>
      <c r="AY73" s="44"/>
      <c r="AZ73" s="9"/>
      <c r="BA73" s="10">
        <f t="shared" si="68"/>
        <v>0</v>
      </c>
      <c r="BB73" s="54" t="e">
        <f t="shared" si="69"/>
        <v>#DIV/0!</v>
      </c>
      <c r="BC73" s="17" t="e">
        <f t="shared" si="70"/>
        <v>#DIV/0!</v>
      </c>
      <c r="BD73" s="45"/>
      <c r="BE73" s="10"/>
      <c r="BF73" s="46">
        <f t="shared" si="71"/>
        <v>1</v>
      </c>
      <c r="BG73" s="11"/>
      <c r="BH73" s="12"/>
      <c r="BI73" s="13">
        <f t="shared" si="72"/>
        <v>0</v>
      </c>
      <c r="BJ73" s="68" t="e">
        <f t="shared" si="73"/>
        <v>#DIV/0!</v>
      </c>
      <c r="BK73" s="14"/>
      <c r="BL73" s="12"/>
      <c r="BM73" s="15">
        <f t="shared" si="74"/>
        <v>0</v>
      </c>
    </row>
    <row r="74" spans="1:65" ht="35.1" customHeight="1" x14ac:dyDescent="0.25">
      <c r="A74" s="148"/>
      <c r="B74" s="149"/>
      <c r="C74" s="150"/>
      <c r="D74" s="151"/>
      <c r="E74" s="150"/>
      <c r="F74" s="150"/>
      <c r="G74" s="152"/>
      <c r="H74" s="53"/>
      <c r="I74" s="27" t="e">
        <f t="shared" si="52"/>
        <v>#DIV/0!</v>
      </c>
      <c r="J74" s="130" t="e">
        <f t="shared" si="53"/>
        <v>#DIV/0!</v>
      </c>
      <c r="K74" s="131"/>
      <c r="L74" s="27" t="e">
        <f t="shared" si="54"/>
        <v>#DIV/0!</v>
      </c>
      <c r="M74" s="132" t="e">
        <f t="shared" si="55"/>
        <v>#DIV/0!</v>
      </c>
      <c r="N74" s="133"/>
      <c r="O74" s="32" t="e">
        <f t="shared" si="56"/>
        <v>#REF!</v>
      </c>
      <c r="P74" s="134" t="e">
        <f>(#REF!*#REF!)/1000</f>
        <v>#REF!</v>
      </c>
      <c r="Q74" s="135" t="e">
        <f t="shared" si="57"/>
        <v>#REF!</v>
      </c>
      <c r="R74" s="63" t="e">
        <f t="shared" si="58"/>
        <v>#REF!</v>
      </c>
      <c r="S74" s="60" t="e">
        <f t="shared" si="59"/>
        <v>#DIV/0!</v>
      </c>
      <c r="T74" s="35" t="e">
        <f t="shared" si="60"/>
        <v>#DIV/0!</v>
      </c>
      <c r="U74" s="136" t="e">
        <f t="shared" si="61"/>
        <v>#DIV/0!</v>
      </c>
      <c r="V74" s="137">
        <f t="shared" si="62"/>
        <v>0</v>
      </c>
      <c r="W74" s="63">
        <f t="shared" si="63"/>
        <v>0</v>
      </c>
      <c r="X74" s="64" t="e">
        <f t="shared" si="64"/>
        <v>#DIV/0!</v>
      </c>
      <c r="Y74" s="38"/>
      <c r="Z74" s="39" t="e">
        <f t="shared" si="75"/>
        <v>#DIV/0!</v>
      </c>
      <c r="AA74" s="153"/>
      <c r="AB74" s="138">
        <f>IF(AA74=0,0,
IF('[1]Calcul_Densité+Dose'!B74="2x2",((10000/(AA74*BB74))/4)*Z74,
((10000/(AA74*BB74))/AZ74)*Z74))</f>
        <v>0</v>
      </c>
      <c r="AC74" s="139"/>
      <c r="AD74" s="140">
        <f>IF(AC74=0,0,
IF('[1]Calcul_Densité+Dose'!B74="2x2",((10000/(AC74*BB74))/2)*Z74,
((10000/(AC74*BB74))/AZ74)*Z74))</f>
        <v>0</v>
      </c>
      <c r="AE74" s="141"/>
      <c r="AF74" s="142">
        <f>IF(AE74=0,0,
IF('[1]Calcul_Densité+Dose'!B74="2x2",((10000/(AE74*BB74))/4)*Z74,
((10000/(AE74*BB74))/AZ74)*Z74))</f>
        <v>0</v>
      </c>
      <c r="AG74" s="143">
        <f t="shared" si="76"/>
        <v>0</v>
      </c>
      <c r="AH74" s="144"/>
      <c r="AI74" s="154"/>
      <c r="AJ74" s="155"/>
      <c r="AK74" s="138">
        <f t="shared" si="77"/>
        <v>0</v>
      </c>
      <c r="AL74" s="156"/>
      <c r="AM74" s="140">
        <f t="shared" si="78"/>
        <v>0</v>
      </c>
      <c r="AN74" s="143">
        <f t="shared" si="79"/>
        <v>0</v>
      </c>
      <c r="AO74" s="144"/>
      <c r="AP74" s="145"/>
      <c r="AQ74" s="146">
        <f t="shared" si="80"/>
        <v>0</v>
      </c>
      <c r="AR74" s="16"/>
      <c r="AS74" s="5"/>
      <c r="AT74" s="6">
        <f t="shared" si="65"/>
        <v>0</v>
      </c>
      <c r="AU74" s="7" t="e">
        <f t="shared" si="66"/>
        <v>#DIV/0!</v>
      </c>
      <c r="AV74" s="55" t="e">
        <f t="shared" si="67"/>
        <v>#DIV/0!</v>
      </c>
      <c r="AW74" s="43"/>
      <c r="AX74" s="8"/>
      <c r="AY74" s="44"/>
      <c r="AZ74" s="9"/>
      <c r="BA74" s="10">
        <f t="shared" si="68"/>
        <v>0</v>
      </c>
      <c r="BB74" s="54" t="e">
        <f t="shared" si="69"/>
        <v>#DIV/0!</v>
      </c>
      <c r="BC74" s="17" t="e">
        <f t="shared" si="70"/>
        <v>#DIV/0!</v>
      </c>
      <c r="BD74" s="45"/>
      <c r="BE74" s="10"/>
      <c r="BF74" s="46">
        <f t="shared" si="71"/>
        <v>1</v>
      </c>
      <c r="BG74" s="11"/>
      <c r="BH74" s="12"/>
      <c r="BI74" s="13">
        <f t="shared" si="72"/>
        <v>0</v>
      </c>
      <c r="BJ74" s="68" t="e">
        <f t="shared" si="73"/>
        <v>#DIV/0!</v>
      </c>
      <c r="BK74" s="14"/>
      <c r="BL74" s="12"/>
      <c r="BM74" s="15">
        <f t="shared" si="74"/>
        <v>0</v>
      </c>
    </row>
    <row r="75" spans="1:65" ht="35.1" customHeight="1" x14ac:dyDescent="0.25">
      <c r="A75" s="148"/>
      <c r="B75" s="149"/>
      <c r="C75" s="150"/>
      <c r="D75" s="151"/>
      <c r="E75" s="150"/>
      <c r="F75" s="150"/>
      <c r="G75" s="152"/>
      <c r="H75" s="53"/>
      <c r="I75" s="27" t="e">
        <f t="shared" si="52"/>
        <v>#DIV/0!</v>
      </c>
      <c r="J75" s="130" t="e">
        <f t="shared" si="53"/>
        <v>#DIV/0!</v>
      </c>
      <c r="K75" s="131"/>
      <c r="L75" s="27" t="e">
        <f t="shared" si="54"/>
        <v>#DIV/0!</v>
      </c>
      <c r="M75" s="132" t="e">
        <f t="shared" si="55"/>
        <v>#DIV/0!</v>
      </c>
      <c r="N75" s="133"/>
      <c r="O75" s="32" t="e">
        <f t="shared" si="56"/>
        <v>#REF!</v>
      </c>
      <c r="P75" s="134" t="e">
        <f>(#REF!*#REF!)/1000</f>
        <v>#REF!</v>
      </c>
      <c r="Q75" s="135" t="e">
        <f t="shared" si="57"/>
        <v>#REF!</v>
      </c>
      <c r="R75" s="63" t="e">
        <f t="shared" si="58"/>
        <v>#REF!</v>
      </c>
      <c r="S75" s="60" t="e">
        <f t="shared" si="59"/>
        <v>#DIV/0!</v>
      </c>
      <c r="T75" s="35" t="e">
        <f t="shared" si="60"/>
        <v>#DIV/0!</v>
      </c>
      <c r="U75" s="136" t="e">
        <f t="shared" si="61"/>
        <v>#DIV/0!</v>
      </c>
      <c r="V75" s="137">
        <f t="shared" si="62"/>
        <v>0</v>
      </c>
      <c r="W75" s="63">
        <f t="shared" si="63"/>
        <v>0</v>
      </c>
      <c r="X75" s="64" t="e">
        <f t="shared" si="64"/>
        <v>#DIV/0!</v>
      </c>
      <c r="Y75" s="38"/>
      <c r="Z75" s="39" t="e">
        <f t="shared" si="75"/>
        <v>#DIV/0!</v>
      </c>
      <c r="AA75" s="153"/>
      <c r="AB75" s="138">
        <f>IF(AA75=0,0,
IF('[1]Calcul_Densité+Dose'!B75="2x2",((10000/(AA75*BB75))/4)*Z75,
((10000/(AA75*BB75))/AZ75)*Z75))</f>
        <v>0</v>
      </c>
      <c r="AC75" s="139"/>
      <c r="AD75" s="140">
        <f>IF(AC75=0,0,
IF('[1]Calcul_Densité+Dose'!B75="2x2",((10000/(AC75*BB75))/2)*Z75,
((10000/(AC75*BB75))/AZ75)*Z75))</f>
        <v>0</v>
      </c>
      <c r="AE75" s="141"/>
      <c r="AF75" s="142">
        <f>IF(AE75=0,0,
IF('[1]Calcul_Densité+Dose'!B75="2x2",((10000/(AE75*BB75))/4)*Z75,
((10000/(AE75*BB75))/AZ75)*Z75))</f>
        <v>0</v>
      </c>
      <c r="AG75" s="143">
        <f t="shared" si="76"/>
        <v>0</v>
      </c>
      <c r="AH75" s="144"/>
      <c r="AI75" s="154"/>
      <c r="AJ75" s="155"/>
      <c r="AK75" s="138">
        <f t="shared" si="77"/>
        <v>0</v>
      </c>
      <c r="AL75" s="156"/>
      <c r="AM75" s="140">
        <f t="shared" si="78"/>
        <v>0</v>
      </c>
      <c r="AN75" s="143">
        <f t="shared" si="79"/>
        <v>0</v>
      </c>
      <c r="AO75" s="144"/>
      <c r="AP75" s="145"/>
      <c r="AQ75" s="146">
        <f t="shared" si="80"/>
        <v>0</v>
      </c>
      <c r="AR75" s="16"/>
      <c r="AS75" s="5"/>
      <c r="AT75" s="6">
        <f t="shared" si="65"/>
        <v>0</v>
      </c>
      <c r="AU75" s="7" t="e">
        <f t="shared" si="66"/>
        <v>#DIV/0!</v>
      </c>
      <c r="AV75" s="55" t="e">
        <f t="shared" si="67"/>
        <v>#DIV/0!</v>
      </c>
      <c r="AW75" s="43"/>
      <c r="AX75" s="8"/>
      <c r="AY75" s="44"/>
      <c r="AZ75" s="9"/>
      <c r="BA75" s="10">
        <f t="shared" si="68"/>
        <v>0</v>
      </c>
      <c r="BB75" s="54" t="e">
        <f t="shared" si="69"/>
        <v>#DIV/0!</v>
      </c>
      <c r="BC75" s="17" t="e">
        <f t="shared" si="70"/>
        <v>#DIV/0!</v>
      </c>
      <c r="BD75" s="45"/>
      <c r="BE75" s="10"/>
      <c r="BF75" s="46">
        <f t="shared" si="71"/>
        <v>1</v>
      </c>
      <c r="BG75" s="11"/>
      <c r="BH75" s="12"/>
      <c r="BI75" s="13">
        <f t="shared" si="72"/>
        <v>0</v>
      </c>
      <c r="BJ75" s="68" t="e">
        <f t="shared" si="73"/>
        <v>#DIV/0!</v>
      </c>
      <c r="BK75" s="14"/>
      <c r="BL75" s="12"/>
      <c r="BM75" s="15">
        <f t="shared" si="74"/>
        <v>0</v>
      </c>
    </row>
    <row r="76" spans="1:65" ht="35.1" customHeight="1" x14ac:dyDescent="0.25">
      <c r="A76" s="148"/>
      <c r="B76" s="149"/>
      <c r="C76" s="150"/>
      <c r="D76" s="151"/>
      <c r="E76" s="150"/>
      <c r="F76" s="150"/>
      <c r="G76" s="152"/>
      <c r="H76" s="53"/>
      <c r="I76" s="27" t="e">
        <f t="shared" si="52"/>
        <v>#DIV/0!</v>
      </c>
      <c r="J76" s="130" t="e">
        <f t="shared" si="53"/>
        <v>#DIV/0!</v>
      </c>
      <c r="K76" s="131"/>
      <c r="L76" s="27" t="e">
        <f t="shared" si="54"/>
        <v>#DIV/0!</v>
      </c>
      <c r="M76" s="132" t="e">
        <f t="shared" si="55"/>
        <v>#DIV/0!</v>
      </c>
      <c r="N76" s="133"/>
      <c r="O76" s="32" t="e">
        <f t="shared" si="56"/>
        <v>#REF!</v>
      </c>
      <c r="P76" s="134" t="e">
        <f>(#REF!*#REF!)/1000</f>
        <v>#REF!</v>
      </c>
      <c r="Q76" s="135" t="e">
        <f t="shared" si="57"/>
        <v>#REF!</v>
      </c>
      <c r="R76" s="63" t="e">
        <f t="shared" si="58"/>
        <v>#REF!</v>
      </c>
      <c r="S76" s="60" t="e">
        <f t="shared" si="59"/>
        <v>#DIV/0!</v>
      </c>
      <c r="T76" s="35" t="e">
        <f t="shared" si="60"/>
        <v>#DIV/0!</v>
      </c>
      <c r="U76" s="136" t="e">
        <f t="shared" si="61"/>
        <v>#DIV/0!</v>
      </c>
      <c r="V76" s="137">
        <f t="shared" si="62"/>
        <v>0</v>
      </c>
      <c r="W76" s="63">
        <f t="shared" si="63"/>
        <v>0</v>
      </c>
      <c r="X76" s="64" t="e">
        <f t="shared" si="64"/>
        <v>#DIV/0!</v>
      </c>
      <c r="Y76" s="38"/>
      <c r="Z76" s="39" t="e">
        <f t="shared" si="75"/>
        <v>#DIV/0!</v>
      </c>
      <c r="AA76" s="153"/>
      <c r="AB76" s="138">
        <f>IF(AA76=0,0,
IF('[1]Calcul_Densité+Dose'!B76="2x2",((10000/(AA76*BB76))/4)*Z76,
((10000/(AA76*BB76))/AZ76)*Z76))</f>
        <v>0</v>
      </c>
      <c r="AC76" s="139"/>
      <c r="AD76" s="140">
        <f>IF(AC76=0,0,
IF('[1]Calcul_Densité+Dose'!B76="2x2",((10000/(AC76*BB76))/2)*Z76,
((10000/(AC76*BB76))/AZ76)*Z76))</f>
        <v>0</v>
      </c>
      <c r="AE76" s="141"/>
      <c r="AF76" s="142">
        <f>IF(AE76=0,0,
IF('[1]Calcul_Densité+Dose'!B76="2x2",((10000/(AE76*BB76))/4)*Z76,
((10000/(AE76*BB76))/AZ76)*Z76))</f>
        <v>0</v>
      </c>
      <c r="AG76" s="143">
        <f t="shared" si="76"/>
        <v>0</v>
      </c>
      <c r="AH76" s="144"/>
      <c r="AI76" s="154"/>
      <c r="AJ76" s="155"/>
      <c r="AK76" s="138">
        <f t="shared" si="77"/>
        <v>0</v>
      </c>
      <c r="AL76" s="156"/>
      <c r="AM76" s="140">
        <f t="shared" si="78"/>
        <v>0</v>
      </c>
      <c r="AN76" s="143">
        <f t="shared" si="79"/>
        <v>0</v>
      </c>
      <c r="AO76" s="144"/>
      <c r="AP76" s="145"/>
      <c r="AQ76" s="146">
        <f t="shared" si="80"/>
        <v>0</v>
      </c>
      <c r="AR76" s="16"/>
      <c r="AS76" s="5"/>
      <c r="AT76" s="6">
        <f t="shared" si="65"/>
        <v>0</v>
      </c>
      <c r="AU76" s="7" t="e">
        <f t="shared" si="66"/>
        <v>#DIV/0!</v>
      </c>
      <c r="AV76" s="55" t="e">
        <f t="shared" si="67"/>
        <v>#DIV/0!</v>
      </c>
      <c r="AW76" s="43"/>
      <c r="AX76" s="8"/>
      <c r="AY76" s="44"/>
      <c r="AZ76" s="9"/>
      <c r="BA76" s="10">
        <f t="shared" si="68"/>
        <v>0</v>
      </c>
      <c r="BB76" s="54" t="e">
        <f t="shared" si="69"/>
        <v>#DIV/0!</v>
      </c>
      <c r="BC76" s="17" t="e">
        <f t="shared" si="70"/>
        <v>#DIV/0!</v>
      </c>
      <c r="BD76" s="45"/>
      <c r="BE76" s="10"/>
      <c r="BF76" s="46">
        <f t="shared" si="71"/>
        <v>1</v>
      </c>
      <c r="BG76" s="11"/>
      <c r="BH76" s="12"/>
      <c r="BI76" s="13">
        <f t="shared" si="72"/>
        <v>0</v>
      </c>
      <c r="BJ76" s="68" t="e">
        <f t="shared" si="73"/>
        <v>#DIV/0!</v>
      </c>
      <c r="BK76" s="14"/>
      <c r="BL76" s="12"/>
      <c r="BM76" s="15">
        <f t="shared" si="74"/>
        <v>0</v>
      </c>
    </row>
    <row r="77" spans="1:65" ht="35.1" customHeight="1" x14ac:dyDescent="0.25">
      <c r="A77" s="148"/>
      <c r="B77" s="149"/>
      <c r="C77" s="150"/>
      <c r="D77" s="151"/>
      <c r="E77" s="150"/>
      <c r="F77" s="150"/>
      <c r="G77" s="152"/>
      <c r="H77" s="53"/>
      <c r="I77" s="27" t="e">
        <f t="shared" si="52"/>
        <v>#DIV/0!</v>
      </c>
      <c r="J77" s="130" t="e">
        <f t="shared" si="53"/>
        <v>#DIV/0!</v>
      </c>
      <c r="K77" s="131"/>
      <c r="L77" s="27" t="e">
        <f t="shared" si="54"/>
        <v>#DIV/0!</v>
      </c>
      <c r="M77" s="132" t="e">
        <f t="shared" si="55"/>
        <v>#DIV/0!</v>
      </c>
      <c r="N77" s="133"/>
      <c r="O77" s="32" t="e">
        <f t="shared" si="56"/>
        <v>#REF!</v>
      </c>
      <c r="P77" s="134" t="e">
        <f>(#REF!*#REF!)/1000</f>
        <v>#REF!</v>
      </c>
      <c r="Q77" s="135" t="e">
        <f t="shared" si="57"/>
        <v>#REF!</v>
      </c>
      <c r="R77" s="63" t="e">
        <f t="shared" si="58"/>
        <v>#REF!</v>
      </c>
      <c r="S77" s="60" t="e">
        <f t="shared" si="59"/>
        <v>#DIV/0!</v>
      </c>
      <c r="T77" s="35" t="e">
        <f t="shared" si="60"/>
        <v>#DIV/0!</v>
      </c>
      <c r="U77" s="136" t="e">
        <f t="shared" si="61"/>
        <v>#DIV/0!</v>
      </c>
      <c r="V77" s="137">
        <f t="shared" si="62"/>
        <v>0</v>
      </c>
      <c r="W77" s="63">
        <f t="shared" si="63"/>
        <v>0</v>
      </c>
      <c r="X77" s="64" t="e">
        <f t="shared" si="64"/>
        <v>#DIV/0!</v>
      </c>
      <c r="Y77" s="38"/>
      <c r="Z77" s="39" t="e">
        <f t="shared" si="75"/>
        <v>#DIV/0!</v>
      </c>
      <c r="AA77" s="153"/>
      <c r="AB77" s="138">
        <f>IF(AA77=0,0,
IF('[1]Calcul_Densité+Dose'!B77="2x2",((10000/(AA77*BB77))/4)*Z77,
((10000/(AA77*BB77))/AZ77)*Z77))</f>
        <v>0</v>
      </c>
      <c r="AC77" s="139"/>
      <c r="AD77" s="140">
        <f>IF(AC77=0,0,
IF('[1]Calcul_Densité+Dose'!B77="2x2",((10000/(AC77*BB77))/2)*Z77,
((10000/(AC77*BB77))/AZ77)*Z77))</f>
        <v>0</v>
      </c>
      <c r="AE77" s="141"/>
      <c r="AF77" s="142">
        <f>IF(AE77=0,0,
IF('[1]Calcul_Densité+Dose'!B77="2x2",((10000/(AE77*BB77))/4)*Z77,
((10000/(AE77*BB77))/AZ77)*Z77))</f>
        <v>0</v>
      </c>
      <c r="AG77" s="143">
        <f t="shared" si="76"/>
        <v>0</v>
      </c>
      <c r="AH77" s="144"/>
      <c r="AI77" s="154"/>
      <c r="AJ77" s="155"/>
      <c r="AK77" s="138">
        <f t="shared" si="77"/>
        <v>0</v>
      </c>
      <c r="AL77" s="156"/>
      <c r="AM77" s="140">
        <f t="shared" si="78"/>
        <v>0</v>
      </c>
      <c r="AN77" s="143">
        <f t="shared" si="79"/>
        <v>0</v>
      </c>
      <c r="AO77" s="144"/>
      <c r="AP77" s="145"/>
      <c r="AQ77" s="146">
        <f t="shared" si="80"/>
        <v>0</v>
      </c>
      <c r="AR77" s="16"/>
      <c r="AS77" s="5"/>
      <c r="AT77" s="6">
        <f t="shared" si="65"/>
        <v>0</v>
      </c>
      <c r="AU77" s="7" t="e">
        <f t="shared" si="66"/>
        <v>#DIV/0!</v>
      </c>
      <c r="AV77" s="55" t="e">
        <f t="shared" si="67"/>
        <v>#DIV/0!</v>
      </c>
      <c r="AW77" s="43"/>
      <c r="AX77" s="8"/>
      <c r="AY77" s="44"/>
      <c r="AZ77" s="9"/>
      <c r="BA77" s="10">
        <f t="shared" si="68"/>
        <v>0</v>
      </c>
      <c r="BB77" s="54" t="e">
        <f t="shared" si="69"/>
        <v>#DIV/0!</v>
      </c>
      <c r="BC77" s="17" t="e">
        <f t="shared" si="70"/>
        <v>#DIV/0!</v>
      </c>
      <c r="BD77" s="45"/>
      <c r="BE77" s="10"/>
      <c r="BF77" s="46">
        <f t="shared" si="71"/>
        <v>1</v>
      </c>
      <c r="BG77" s="11"/>
      <c r="BH77" s="12"/>
      <c r="BI77" s="13">
        <f t="shared" si="72"/>
        <v>0</v>
      </c>
      <c r="BJ77" s="68" t="e">
        <f t="shared" si="73"/>
        <v>#DIV/0!</v>
      </c>
      <c r="BK77" s="14"/>
      <c r="BL77" s="12"/>
      <c r="BM77" s="15">
        <f t="shared" si="74"/>
        <v>0</v>
      </c>
    </row>
    <row r="78" spans="1:65" ht="35.1" customHeight="1" x14ac:dyDescent="0.25">
      <c r="A78" s="148"/>
      <c r="B78" s="149"/>
      <c r="C78" s="150"/>
      <c r="D78" s="151"/>
      <c r="E78" s="150"/>
      <c r="F78" s="150"/>
      <c r="G78" s="152"/>
      <c r="H78" s="53"/>
      <c r="I78" s="27" t="e">
        <f t="shared" si="52"/>
        <v>#DIV/0!</v>
      </c>
      <c r="J78" s="130" t="e">
        <f t="shared" si="53"/>
        <v>#DIV/0!</v>
      </c>
      <c r="K78" s="131"/>
      <c r="L78" s="27" t="e">
        <f t="shared" si="54"/>
        <v>#DIV/0!</v>
      </c>
      <c r="M78" s="132" t="e">
        <f t="shared" si="55"/>
        <v>#DIV/0!</v>
      </c>
      <c r="N78" s="133"/>
      <c r="O78" s="32" t="e">
        <f t="shared" si="56"/>
        <v>#REF!</v>
      </c>
      <c r="P78" s="134" t="e">
        <f>(#REF!*#REF!)/1000</f>
        <v>#REF!</v>
      </c>
      <c r="Q78" s="135" t="e">
        <f t="shared" si="57"/>
        <v>#REF!</v>
      </c>
      <c r="R78" s="63" t="e">
        <f t="shared" si="58"/>
        <v>#REF!</v>
      </c>
      <c r="S78" s="60" t="e">
        <f t="shared" si="59"/>
        <v>#DIV/0!</v>
      </c>
      <c r="T78" s="35" t="e">
        <f t="shared" si="60"/>
        <v>#DIV/0!</v>
      </c>
      <c r="U78" s="136" t="e">
        <f t="shared" si="61"/>
        <v>#DIV/0!</v>
      </c>
      <c r="V78" s="137">
        <f t="shared" si="62"/>
        <v>0</v>
      </c>
      <c r="W78" s="63">
        <f t="shared" si="63"/>
        <v>0</v>
      </c>
      <c r="X78" s="64" t="e">
        <f t="shared" si="64"/>
        <v>#DIV/0!</v>
      </c>
      <c r="Y78" s="38"/>
      <c r="Z78" s="39" t="e">
        <f t="shared" si="75"/>
        <v>#DIV/0!</v>
      </c>
      <c r="AA78" s="153"/>
      <c r="AB78" s="138">
        <f>IF(AA78=0,0,
IF('[1]Calcul_Densité+Dose'!B78="2x2",((10000/(AA78*BB78))/4)*Z78,
((10000/(AA78*BB78))/AZ78)*Z78))</f>
        <v>0</v>
      </c>
      <c r="AC78" s="139"/>
      <c r="AD78" s="140">
        <f>IF(AC78=0,0,
IF('[1]Calcul_Densité+Dose'!B78="2x2",((10000/(AC78*BB78))/2)*Z78,
((10000/(AC78*BB78))/AZ78)*Z78))</f>
        <v>0</v>
      </c>
      <c r="AE78" s="141"/>
      <c r="AF78" s="142">
        <f>IF(AE78=0,0,
IF('[1]Calcul_Densité+Dose'!B78="2x2",((10000/(AE78*BB78))/4)*Z78,
((10000/(AE78*BB78))/AZ78)*Z78))</f>
        <v>0</v>
      </c>
      <c r="AG78" s="143">
        <f t="shared" si="76"/>
        <v>0</v>
      </c>
      <c r="AH78" s="144"/>
      <c r="AI78" s="154"/>
      <c r="AJ78" s="155"/>
      <c r="AK78" s="138">
        <f t="shared" si="77"/>
        <v>0</v>
      </c>
      <c r="AL78" s="156"/>
      <c r="AM78" s="140">
        <f t="shared" si="78"/>
        <v>0</v>
      </c>
      <c r="AN78" s="143">
        <f t="shared" si="79"/>
        <v>0</v>
      </c>
      <c r="AO78" s="144"/>
      <c r="AP78" s="145"/>
      <c r="AQ78" s="146">
        <f t="shared" si="80"/>
        <v>0</v>
      </c>
      <c r="AR78" s="16"/>
      <c r="AS78" s="5"/>
      <c r="AT78" s="6">
        <f t="shared" si="65"/>
        <v>0</v>
      </c>
      <c r="AU78" s="7" t="e">
        <f t="shared" si="66"/>
        <v>#DIV/0!</v>
      </c>
      <c r="AV78" s="55" t="e">
        <f t="shared" si="67"/>
        <v>#DIV/0!</v>
      </c>
      <c r="AW78" s="43"/>
      <c r="AX78" s="8"/>
      <c r="AY78" s="44"/>
      <c r="AZ78" s="9"/>
      <c r="BA78" s="10">
        <f t="shared" si="68"/>
        <v>0</v>
      </c>
      <c r="BB78" s="54" t="e">
        <f t="shared" si="69"/>
        <v>#DIV/0!</v>
      </c>
      <c r="BC78" s="17" t="e">
        <f t="shared" si="70"/>
        <v>#DIV/0!</v>
      </c>
      <c r="BD78" s="45"/>
      <c r="BE78" s="10"/>
      <c r="BF78" s="46">
        <f t="shared" si="71"/>
        <v>1</v>
      </c>
      <c r="BG78" s="11"/>
      <c r="BH78" s="12"/>
      <c r="BI78" s="13">
        <f t="shared" si="72"/>
        <v>0</v>
      </c>
      <c r="BJ78" s="68" t="e">
        <f t="shared" si="73"/>
        <v>#DIV/0!</v>
      </c>
      <c r="BK78" s="14"/>
      <c r="BL78" s="12"/>
      <c r="BM78" s="15">
        <f t="shared" si="74"/>
        <v>0</v>
      </c>
    </row>
    <row r="79" spans="1:65" ht="35.1" customHeight="1" x14ac:dyDescent="0.25">
      <c r="A79" s="148"/>
      <c r="B79" s="149"/>
      <c r="C79" s="150"/>
      <c r="D79" s="151"/>
      <c r="E79" s="150"/>
      <c r="F79" s="150"/>
      <c r="G79" s="152"/>
      <c r="H79" s="53"/>
      <c r="I79" s="27" t="e">
        <f t="shared" si="52"/>
        <v>#DIV/0!</v>
      </c>
      <c r="J79" s="130" t="e">
        <f t="shared" si="53"/>
        <v>#DIV/0!</v>
      </c>
      <c r="K79" s="131"/>
      <c r="L79" s="27" t="e">
        <f t="shared" si="54"/>
        <v>#DIV/0!</v>
      </c>
      <c r="M79" s="132" t="e">
        <f t="shared" si="55"/>
        <v>#DIV/0!</v>
      </c>
      <c r="N79" s="133"/>
      <c r="O79" s="32" t="e">
        <f t="shared" si="56"/>
        <v>#REF!</v>
      </c>
      <c r="P79" s="134" t="e">
        <f>(#REF!*#REF!)/1000</f>
        <v>#REF!</v>
      </c>
      <c r="Q79" s="135" t="e">
        <f t="shared" si="57"/>
        <v>#REF!</v>
      </c>
      <c r="R79" s="63" t="e">
        <f t="shared" si="58"/>
        <v>#REF!</v>
      </c>
      <c r="S79" s="60" t="e">
        <f t="shared" si="59"/>
        <v>#DIV/0!</v>
      </c>
      <c r="T79" s="35" t="e">
        <f t="shared" si="60"/>
        <v>#DIV/0!</v>
      </c>
      <c r="U79" s="136" t="e">
        <f t="shared" si="61"/>
        <v>#DIV/0!</v>
      </c>
      <c r="V79" s="137">
        <f t="shared" si="62"/>
        <v>0</v>
      </c>
      <c r="W79" s="63">
        <f t="shared" si="63"/>
        <v>0</v>
      </c>
      <c r="X79" s="64" t="e">
        <f t="shared" si="64"/>
        <v>#DIV/0!</v>
      </c>
      <c r="Y79" s="38"/>
      <c r="Z79" s="39" t="e">
        <f t="shared" si="75"/>
        <v>#DIV/0!</v>
      </c>
      <c r="AA79" s="153"/>
      <c r="AB79" s="138">
        <f>IF(AA79=0,0,
IF('[1]Calcul_Densité+Dose'!B79="2x2",((10000/(AA79*BB79))/4)*Z79,
((10000/(AA79*BB79))/AZ79)*Z79))</f>
        <v>0</v>
      </c>
      <c r="AC79" s="139"/>
      <c r="AD79" s="140">
        <f>IF(AC79=0,0,
IF('[1]Calcul_Densité+Dose'!B79="2x2",((10000/(AC79*BB79))/2)*Z79,
((10000/(AC79*BB79))/AZ79)*Z79))</f>
        <v>0</v>
      </c>
      <c r="AE79" s="141"/>
      <c r="AF79" s="142">
        <f>IF(AE79=0,0,
IF('[1]Calcul_Densité+Dose'!B79="2x2",((10000/(AE79*BB79))/4)*Z79,
((10000/(AE79*BB79))/AZ79)*Z79))</f>
        <v>0</v>
      </c>
      <c r="AG79" s="143">
        <f t="shared" si="76"/>
        <v>0</v>
      </c>
      <c r="AH79" s="144"/>
      <c r="AI79" s="154"/>
      <c r="AJ79" s="155"/>
      <c r="AK79" s="138">
        <f t="shared" si="77"/>
        <v>0</v>
      </c>
      <c r="AL79" s="156"/>
      <c r="AM79" s="140">
        <f t="shared" si="78"/>
        <v>0</v>
      </c>
      <c r="AN79" s="143">
        <f t="shared" si="79"/>
        <v>0</v>
      </c>
      <c r="AO79" s="144"/>
      <c r="AP79" s="145"/>
      <c r="AQ79" s="146">
        <f t="shared" si="80"/>
        <v>0</v>
      </c>
      <c r="AR79" s="16"/>
      <c r="AS79" s="5"/>
      <c r="AT79" s="6">
        <f t="shared" si="65"/>
        <v>0</v>
      </c>
      <c r="AU79" s="7" t="e">
        <f t="shared" si="66"/>
        <v>#DIV/0!</v>
      </c>
      <c r="AV79" s="55" t="e">
        <f t="shared" si="67"/>
        <v>#DIV/0!</v>
      </c>
      <c r="AW79" s="43"/>
      <c r="AX79" s="8"/>
      <c r="AY79" s="44"/>
      <c r="AZ79" s="9"/>
      <c r="BA79" s="10">
        <f t="shared" si="68"/>
        <v>0</v>
      </c>
      <c r="BB79" s="54" t="e">
        <f t="shared" si="69"/>
        <v>#DIV/0!</v>
      </c>
      <c r="BC79" s="17" t="e">
        <f t="shared" si="70"/>
        <v>#DIV/0!</v>
      </c>
      <c r="BD79" s="45"/>
      <c r="BE79" s="10"/>
      <c r="BF79" s="46">
        <f t="shared" si="71"/>
        <v>1</v>
      </c>
      <c r="BG79" s="11"/>
      <c r="BH79" s="12"/>
      <c r="BI79" s="13">
        <f t="shared" si="72"/>
        <v>0</v>
      </c>
      <c r="BJ79" s="68" t="e">
        <f t="shared" si="73"/>
        <v>#DIV/0!</v>
      </c>
      <c r="BK79" s="14"/>
      <c r="BL79" s="12"/>
      <c r="BM79" s="15">
        <f t="shared" si="74"/>
        <v>0</v>
      </c>
    </row>
    <row r="80" spans="1:65" ht="35.1" customHeight="1" x14ac:dyDescent="0.25">
      <c r="A80" s="148"/>
      <c r="B80" s="149"/>
      <c r="C80" s="150"/>
      <c r="D80" s="151"/>
      <c r="E80" s="150"/>
      <c r="F80" s="150"/>
      <c r="G80" s="152"/>
      <c r="H80" s="53"/>
      <c r="I80" s="27" t="e">
        <f t="shared" si="52"/>
        <v>#DIV/0!</v>
      </c>
      <c r="J80" s="130" t="e">
        <f t="shared" si="53"/>
        <v>#DIV/0!</v>
      </c>
      <c r="K80" s="131"/>
      <c r="L80" s="27" t="e">
        <f t="shared" si="54"/>
        <v>#DIV/0!</v>
      </c>
      <c r="M80" s="132" t="e">
        <f t="shared" si="55"/>
        <v>#DIV/0!</v>
      </c>
      <c r="N80" s="133"/>
      <c r="O80" s="32" t="e">
        <f t="shared" si="56"/>
        <v>#REF!</v>
      </c>
      <c r="P80" s="134" t="e">
        <f>(#REF!*#REF!)/1000</f>
        <v>#REF!</v>
      </c>
      <c r="Q80" s="135" t="e">
        <f t="shared" si="57"/>
        <v>#REF!</v>
      </c>
      <c r="R80" s="63" t="e">
        <f t="shared" si="58"/>
        <v>#REF!</v>
      </c>
      <c r="S80" s="60" t="e">
        <f t="shared" si="59"/>
        <v>#DIV/0!</v>
      </c>
      <c r="T80" s="35" t="e">
        <f t="shared" si="60"/>
        <v>#DIV/0!</v>
      </c>
      <c r="U80" s="136" t="e">
        <f t="shared" si="61"/>
        <v>#DIV/0!</v>
      </c>
      <c r="V80" s="137">
        <f t="shared" si="62"/>
        <v>0</v>
      </c>
      <c r="W80" s="63">
        <f t="shared" si="63"/>
        <v>0</v>
      </c>
      <c r="X80" s="64" t="e">
        <f t="shared" si="64"/>
        <v>#DIV/0!</v>
      </c>
      <c r="Y80" s="38"/>
      <c r="Z80" s="39" t="e">
        <f t="shared" si="75"/>
        <v>#DIV/0!</v>
      </c>
      <c r="AA80" s="153"/>
      <c r="AB80" s="138">
        <f>IF(AA80=0,0,
IF('[1]Calcul_Densité+Dose'!B80="2x2",((10000/(AA80*BB80))/4)*Z80,
((10000/(AA80*BB80))/AZ80)*Z80))</f>
        <v>0</v>
      </c>
      <c r="AC80" s="139"/>
      <c r="AD80" s="140">
        <f>IF(AC80=0,0,
IF('[1]Calcul_Densité+Dose'!B80="2x2",((10000/(AC80*BB80))/2)*Z80,
((10000/(AC80*BB80))/AZ80)*Z80))</f>
        <v>0</v>
      </c>
      <c r="AE80" s="141"/>
      <c r="AF80" s="142">
        <f>IF(AE80=0,0,
IF('[1]Calcul_Densité+Dose'!B80="2x2",((10000/(AE80*BB80))/4)*Z80,
((10000/(AE80*BB80))/AZ80)*Z80))</f>
        <v>0</v>
      </c>
      <c r="AG80" s="143">
        <f t="shared" si="76"/>
        <v>0</v>
      </c>
      <c r="AH80" s="144"/>
      <c r="AI80" s="154"/>
      <c r="AJ80" s="155"/>
      <c r="AK80" s="138">
        <f t="shared" si="77"/>
        <v>0</v>
      </c>
      <c r="AL80" s="156"/>
      <c r="AM80" s="140">
        <f t="shared" si="78"/>
        <v>0</v>
      </c>
      <c r="AN80" s="143">
        <f t="shared" si="79"/>
        <v>0</v>
      </c>
      <c r="AO80" s="144"/>
      <c r="AP80" s="145"/>
      <c r="AQ80" s="146">
        <f t="shared" si="80"/>
        <v>0</v>
      </c>
      <c r="AR80" s="16"/>
      <c r="AS80" s="5"/>
      <c r="AT80" s="6">
        <f t="shared" si="65"/>
        <v>0</v>
      </c>
      <c r="AU80" s="7" t="e">
        <f t="shared" si="66"/>
        <v>#DIV/0!</v>
      </c>
      <c r="AV80" s="55" t="e">
        <f t="shared" si="67"/>
        <v>#DIV/0!</v>
      </c>
      <c r="AW80" s="43"/>
      <c r="AX80" s="8"/>
      <c r="AY80" s="44"/>
      <c r="AZ80" s="9"/>
      <c r="BA80" s="10">
        <f t="shared" si="68"/>
        <v>0</v>
      </c>
      <c r="BB80" s="54" t="e">
        <f t="shared" si="69"/>
        <v>#DIV/0!</v>
      </c>
      <c r="BC80" s="17" t="e">
        <f t="shared" si="70"/>
        <v>#DIV/0!</v>
      </c>
      <c r="BD80" s="45"/>
      <c r="BE80" s="10"/>
      <c r="BF80" s="46">
        <f t="shared" si="71"/>
        <v>1</v>
      </c>
      <c r="BG80" s="11"/>
      <c r="BH80" s="12"/>
      <c r="BI80" s="13">
        <f t="shared" si="72"/>
        <v>0</v>
      </c>
      <c r="BJ80" s="68" t="e">
        <f t="shared" si="73"/>
        <v>#DIV/0!</v>
      </c>
      <c r="BK80" s="14"/>
      <c r="BL80" s="12"/>
      <c r="BM80" s="15">
        <f t="shared" si="74"/>
        <v>0</v>
      </c>
    </row>
    <row r="81" spans="26:44" x14ac:dyDescent="0.25">
      <c r="Z81" s="157"/>
      <c r="AA81" s="158"/>
      <c r="AB81" s="159"/>
      <c r="AC81" s="158"/>
      <c r="AD81" s="159"/>
      <c r="AE81" s="160"/>
      <c r="AF81" s="161"/>
      <c r="AG81" s="162"/>
      <c r="AH81" s="163"/>
      <c r="AI81" s="164"/>
      <c r="AJ81" s="165"/>
      <c r="AK81" s="166"/>
      <c r="AL81" s="165"/>
      <c r="AM81" s="166"/>
      <c r="AN81" s="167"/>
      <c r="AO81" s="163"/>
      <c r="AP81" s="165"/>
      <c r="AQ81" s="168"/>
      <c r="AR81" s="169"/>
    </row>
    <row r="82" spans="26:44" x14ac:dyDescent="0.25">
      <c r="Z82" s="157"/>
      <c r="AA82" s="158"/>
      <c r="AB82" s="159"/>
      <c r="AC82" s="158"/>
      <c r="AD82" s="159"/>
      <c r="AE82" s="160"/>
      <c r="AF82" s="161"/>
      <c r="AG82" s="162"/>
      <c r="AH82" s="157"/>
      <c r="AI82" s="164"/>
      <c r="AJ82" s="170"/>
      <c r="AK82" s="159"/>
      <c r="AL82" s="170"/>
      <c r="AM82" s="159"/>
      <c r="AN82" s="162"/>
      <c r="AO82" s="163"/>
      <c r="AP82" s="165"/>
      <c r="AQ82" s="168"/>
      <c r="AR82" s="169"/>
    </row>
    <row r="83" spans="26:44" x14ac:dyDescent="0.25">
      <c r="Z83" s="157"/>
      <c r="AA83" s="158"/>
      <c r="AB83" s="159"/>
      <c r="AC83" s="158"/>
      <c r="AD83" s="159"/>
      <c r="AE83" s="160"/>
      <c r="AF83" s="161"/>
      <c r="AG83" s="162"/>
      <c r="AH83" s="157"/>
      <c r="AI83" s="164"/>
      <c r="AJ83" s="170"/>
      <c r="AK83" s="159"/>
      <c r="AL83" s="170"/>
      <c r="AM83" s="159"/>
      <c r="AN83" s="162"/>
      <c r="AO83" s="163"/>
      <c r="AP83" s="165"/>
      <c r="AQ83" s="168"/>
      <c r="AR83" s="169"/>
    </row>
    <row r="84" spans="26:44" x14ac:dyDescent="0.25">
      <c r="Z84" s="157"/>
      <c r="AA84" s="158"/>
      <c r="AB84" s="159"/>
      <c r="AC84" s="158"/>
      <c r="AD84" s="159"/>
      <c r="AE84" s="160"/>
      <c r="AF84" s="161"/>
      <c r="AG84" s="162"/>
      <c r="AH84" s="157"/>
      <c r="AI84" s="164"/>
      <c r="AJ84" s="170"/>
      <c r="AK84" s="159"/>
      <c r="AL84" s="170"/>
      <c r="AM84" s="159"/>
      <c r="AN84" s="162"/>
      <c r="AO84" s="163"/>
      <c r="AP84" s="165"/>
      <c r="AQ84" s="168"/>
      <c r="AR84" s="169"/>
    </row>
    <row r="85" spans="26:44" x14ac:dyDescent="0.25">
      <c r="Z85" s="157"/>
      <c r="AA85" s="158"/>
      <c r="AB85" s="159"/>
      <c r="AC85" s="158"/>
      <c r="AD85" s="159"/>
      <c r="AE85" s="158"/>
      <c r="AF85" s="161"/>
      <c r="AG85" s="162"/>
      <c r="AH85" s="163"/>
      <c r="AI85" s="164"/>
      <c r="AJ85" s="165"/>
      <c r="AK85" s="166"/>
      <c r="AL85" s="165"/>
      <c r="AM85" s="166"/>
      <c r="AN85" s="167"/>
      <c r="AO85" s="163"/>
      <c r="AP85" s="165"/>
      <c r="AQ85" s="168"/>
      <c r="AR85" s="169"/>
    </row>
    <row r="86" spans="26:44" x14ac:dyDescent="0.25">
      <c r="Z86" s="157"/>
      <c r="AA86" s="158"/>
      <c r="AB86" s="159"/>
      <c r="AC86" s="158"/>
      <c r="AD86" s="159"/>
      <c r="AE86" s="158"/>
      <c r="AF86" s="161"/>
      <c r="AG86" s="162"/>
      <c r="AH86" s="157"/>
      <c r="AI86" s="164"/>
      <c r="AJ86" s="170"/>
      <c r="AK86" s="159"/>
      <c r="AL86" s="170"/>
      <c r="AM86" s="159"/>
      <c r="AN86" s="162"/>
      <c r="AO86" s="163"/>
      <c r="AP86" s="165"/>
      <c r="AQ86" s="168"/>
      <c r="AR86" s="169"/>
    </row>
    <row r="87" spans="26:44" x14ac:dyDescent="0.25">
      <c r="Z87" s="157"/>
      <c r="AA87" s="158"/>
      <c r="AB87" s="159"/>
      <c r="AC87" s="158"/>
      <c r="AD87" s="159"/>
      <c r="AE87" s="158"/>
      <c r="AF87" s="161"/>
      <c r="AG87" s="162"/>
      <c r="AH87" s="157"/>
      <c r="AI87" s="164"/>
      <c r="AJ87" s="170"/>
      <c r="AK87" s="159"/>
      <c r="AL87" s="170"/>
      <c r="AM87" s="159"/>
      <c r="AN87" s="162"/>
      <c r="AO87" s="163"/>
      <c r="AP87" s="165"/>
      <c r="AQ87" s="168"/>
      <c r="AR87" s="169"/>
    </row>
    <row r="88" spans="26:44" x14ac:dyDescent="0.25">
      <c r="Z88" s="157"/>
      <c r="AA88" s="158"/>
      <c r="AB88" s="159"/>
      <c r="AC88" s="158"/>
      <c r="AD88" s="159"/>
      <c r="AE88" s="158"/>
      <c r="AF88" s="161"/>
      <c r="AG88" s="162"/>
      <c r="AH88" s="157"/>
      <c r="AI88" s="164"/>
      <c r="AJ88" s="170"/>
      <c r="AK88" s="159"/>
      <c r="AL88" s="170"/>
      <c r="AM88" s="159"/>
      <c r="AN88" s="162"/>
      <c r="AO88" s="163"/>
      <c r="AP88" s="165"/>
      <c r="AQ88" s="168"/>
      <c r="AR88" s="169"/>
    </row>
    <row r="89" spans="26:44" x14ac:dyDescent="0.25">
      <c r="Z89" s="157"/>
      <c r="AA89" s="158"/>
      <c r="AB89" s="159"/>
      <c r="AC89" s="158"/>
      <c r="AD89" s="159"/>
      <c r="AE89" s="158"/>
      <c r="AF89" s="161"/>
      <c r="AG89" s="162"/>
      <c r="AH89" s="157"/>
      <c r="AI89" s="164"/>
      <c r="AJ89" s="170"/>
      <c r="AK89" s="159"/>
      <c r="AL89" s="170"/>
      <c r="AM89" s="159"/>
      <c r="AN89" s="162"/>
      <c r="AO89" s="163"/>
      <c r="AP89" s="165"/>
      <c r="AQ89" s="168"/>
      <c r="AR89" s="169"/>
    </row>
    <row r="90" spans="26:44" x14ac:dyDescent="0.25">
      <c r="Z90" s="157"/>
      <c r="AA90" s="158"/>
      <c r="AB90" s="159"/>
      <c r="AC90" s="158"/>
      <c r="AD90" s="159"/>
      <c r="AE90" s="158"/>
      <c r="AF90" s="161"/>
      <c r="AG90" s="162"/>
      <c r="AH90" s="157"/>
      <c r="AI90" s="164"/>
      <c r="AJ90" s="170"/>
      <c r="AK90" s="159"/>
      <c r="AL90" s="170"/>
      <c r="AM90" s="159"/>
      <c r="AN90" s="162"/>
      <c r="AO90" s="163"/>
      <c r="AP90" s="165"/>
      <c r="AQ90" s="168"/>
      <c r="AR90" s="169"/>
    </row>
    <row r="91" spans="26:44" x14ac:dyDescent="0.25">
      <c r="Z91" s="163"/>
      <c r="AA91" s="171"/>
      <c r="AB91" s="166"/>
      <c r="AC91" s="171"/>
      <c r="AD91" s="166"/>
      <c r="AE91" s="172"/>
      <c r="AF91" s="168"/>
      <c r="AG91" s="167"/>
      <c r="AH91" s="163"/>
      <c r="AI91" s="164"/>
      <c r="AJ91" s="165"/>
      <c r="AK91" s="166"/>
      <c r="AL91" s="165"/>
      <c r="AM91" s="166"/>
      <c r="AN91" s="167"/>
      <c r="AO91" s="163"/>
      <c r="AP91" s="165"/>
      <c r="AQ91" s="168"/>
      <c r="AR91" s="169"/>
    </row>
    <row r="92" spans="26:44" x14ac:dyDescent="0.25">
      <c r="Z92" s="163"/>
      <c r="AA92" s="171"/>
      <c r="AB92" s="166"/>
      <c r="AC92" s="171"/>
      <c r="AD92" s="166"/>
      <c r="AE92" s="172"/>
      <c r="AF92" s="168"/>
      <c r="AG92" s="167"/>
      <c r="AH92" s="163"/>
      <c r="AI92" s="164"/>
      <c r="AJ92" s="165"/>
      <c r="AK92" s="166"/>
      <c r="AL92" s="165"/>
      <c r="AM92" s="166"/>
      <c r="AN92" s="167"/>
      <c r="AO92" s="163"/>
      <c r="AP92" s="165"/>
      <c r="AQ92" s="168"/>
      <c r="AR92" s="169"/>
    </row>
    <row r="93" spans="26:44" x14ac:dyDescent="0.25">
      <c r="Z93" s="163"/>
      <c r="AA93" s="171"/>
      <c r="AB93" s="166"/>
      <c r="AC93" s="171"/>
      <c r="AD93" s="166"/>
      <c r="AE93" s="172"/>
      <c r="AF93" s="168"/>
      <c r="AG93" s="167"/>
      <c r="AH93" s="163"/>
      <c r="AI93" s="164"/>
      <c r="AJ93" s="165"/>
      <c r="AK93" s="166"/>
      <c r="AL93" s="165"/>
      <c r="AM93" s="166"/>
      <c r="AN93" s="167"/>
      <c r="AO93" s="163"/>
      <c r="AP93" s="165"/>
      <c r="AQ93" s="168"/>
      <c r="AR93" s="169"/>
    </row>
    <row r="94" spans="26:44" x14ac:dyDescent="0.25">
      <c r="Z94" s="163"/>
      <c r="AA94" s="171"/>
      <c r="AB94" s="166"/>
      <c r="AC94" s="171"/>
      <c r="AD94" s="166"/>
      <c r="AE94" s="172"/>
      <c r="AF94" s="168"/>
      <c r="AG94" s="167"/>
      <c r="AH94" s="163"/>
      <c r="AI94" s="164"/>
      <c r="AJ94" s="165"/>
      <c r="AK94" s="166"/>
      <c r="AL94" s="165"/>
      <c r="AM94" s="166"/>
      <c r="AN94" s="167"/>
      <c r="AO94" s="163"/>
      <c r="AP94" s="165"/>
      <c r="AQ94" s="168"/>
      <c r="AR94" s="169"/>
    </row>
    <row r="95" spans="26:44" x14ac:dyDescent="0.25">
      <c r="Z95" s="163"/>
      <c r="AA95" s="171"/>
      <c r="AB95" s="166"/>
      <c r="AC95" s="171"/>
      <c r="AD95" s="166"/>
      <c r="AE95" s="172"/>
      <c r="AF95" s="168"/>
      <c r="AG95" s="167"/>
      <c r="AH95" s="163"/>
      <c r="AI95" s="164"/>
      <c r="AJ95" s="165"/>
      <c r="AK95" s="166"/>
      <c r="AL95" s="165"/>
      <c r="AM95" s="166"/>
      <c r="AN95" s="167"/>
      <c r="AO95" s="163"/>
      <c r="AP95" s="165"/>
      <c r="AQ95" s="168"/>
      <c r="AR95" s="169"/>
    </row>
    <row r="96" spans="26:44" x14ac:dyDescent="0.25">
      <c r="Z96" s="157"/>
      <c r="AA96" s="158"/>
      <c r="AB96" s="159"/>
      <c r="AC96" s="160"/>
      <c r="AD96" s="159"/>
      <c r="AE96" s="160"/>
      <c r="AF96" s="161"/>
      <c r="AG96" s="162"/>
      <c r="AH96" s="163"/>
      <c r="AI96" s="164"/>
      <c r="AJ96" s="165"/>
      <c r="AK96" s="166"/>
      <c r="AL96" s="165"/>
      <c r="AM96" s="166"/>
      <c r="AN96" s="167"/>
      <c r="AO96" s="163"/>
      <c r="AP96" s="165"/>
      <c r="AQ96" s="168"/>
      <c r="AR96" s="169"/>
    </row>
    <row r="97" spans="26:44" x14ac:dyDescent="0.25">
      <c r="Z97" s="157"/>
      <c r="AA97" s="158"/>
      <c r="AB97" s="159"/>
      <c r="AC97" s="158"/>
      <c r="AD97" s="159"/>
      <c r="AE97" s="160"/>
      <c r="AF97" s="161"/>
      <c r="AG97" s="162"/>
      <c r="AH97" s="163"/>
      <c r="AI97" s="164"/>
      <c r="AJ97" s="165"/>
      <c r="AK97" s="166"/>
      <c r="AL97" s="165"/>
      <c r="AM97" s="166"/>
      <c r="AN97" s="167"/>
      <c r="AO97" s="163"/>
      <c r="AP97" s="165"/>
      <c r="AQ97" s="168"/>
      <c r="AR97" s="169"/>
    </row>
    <row r="98" spans="26:44" x14ac:dyDescent="0.25">
      <c r="Z98" s="157"/>
      <c r="AA98" s="158"/>
      <c r="AB98" s="159"/>
      <c r="AC98" s="158"/>
      <c r="AD98" s="159"/>
      <c r="AE98" s="160"/>
      <c r="AF98" s="161"/>
      <c r="AG98" s="162"/>
      <c r="AH98" s="157"/>
      <c r="AI98" s="164"/>
      <c r="AJ98" s="170"/>
      <c r="AK98" s="159"/>
      <c r="AL98" s="170"/>
      <c r="AM98" s="159"/>
      <c r="AN98" s="162"/>
      <c r="AO98" s="163"/>
      <c r="AP98" s="165"/>
      <c r="AQ98" s="168"/>
      <c r="AR98" s="169"/>
    </row>
    <row r="99" spans="26:44" x14ac:dyDescent="0.25">
      <c r="Z99" s="157"/>
      <c r="AA99" s="158"/>
      <c r="AB99" s="159"/>
      <c r="AC99" s="158"/>
      <c r="AD99" s="159"/>
      <c r="AE99" s="160"/>
      <c r="AF99" s="161"/>
      <c r="AG99" s="162"/>
      <c r="AH99" s="157"/>
      <c r="AI99" s="164"/>
      <c r="AJ99" s="170"/>
      <c r="AK99" s="159"/>
      <c r="AL99" s="170"/>
      <c r="AM99" s="159"/>
      <c r="AN99" s="162"/>
      <c r="AO99" s="163"/>
      <c r="AP99" s="165"/>
      <c r="AQ99" s="168"/>
      <c r="AR99" s="169"/>
    </row>
    <row r="100" spans="26:44" x14ac:dyDescent="0.25">
      <c r="Z100" s="157"/>
      <c r="AA100" s="158"/>
      <c r="AB100" s="159"/>
      <c r="AC100" s="158"/>
      <c r="AD100" s="159"/>
      <c r="AE100" s="160"/>
      <c r="AF100" s="161"/>
      <c r="AG100" s="162"/>
      <c r="AH100" s="157"/>
      <c r="AI100" s="164"/>
      <c r="AJ100" s="170"/>
      <c r="AK100" s="159"/>
      <c r="AL100" s="170"/>
      <c r="AM100" s="159"/>
      <c r="AN100" s="162"/>
      <c r="AO100" s="163"/>
      <c r="AP100" s="165"/>
      <c r="AQ100" s="168"/>
      <c r="AR100" s="169"/>
    </row>
    <row r="101" spans="26:44" x14ac:dyDescent="0.25">
      <c r="Z101" s="157"/>
      <c r="AA101" s="158"/>
      <c r="AB101" s="159"/>
      <c r="AC101" s="158"/>
      <c r="AD101" s="159"/>
      <c r="AE101" s="160"/>
      <c r="AF101" s="161"/>
      <c r="AG101" s="162"/>
      <c r="AH101" s="157"/>
      <c r="AI101" s="164"/>
      <c r="AJ101" s="170"/>
      <c r="AK101" s="159"/>
      <c r="AL101" s="170"/>
      <c r="AM101" s="159"/>
      <c r="AN101" s="162"/>
      <c r="AO101" s="163"/>
      <c r="AP101" s="165"/>
      <c r="AQ101" s="168"/>
      <c r="AR101" s="169"/>
    </row>
    <row r="102" spans="26:44" x14ac:dyDescent="0.25">
      <c r="Z102" s="157"/>
      <c r="AA102" s="158"/>
      <c r="AB102" s="159"/>
      <c r="AC102" s="158"/>
      <c r="AD102" s="159"/>
      <c r="AE102" s="160"/>
      <c r="AF102" s="161"/>
      <c r="AG102" s="162"/>
      <c r="AH102" s="157"/>
      <c r="AI102" s="164"/>
      <c r="AJ102" s="170"/>
      <c r="AK102" s="159"/>
      <c r="AL102" s="170"/>
      <c r="AM102" s="159"/>
      <c r="AN102" s="162"/>
      <c r="AO102" s="163"/>
      <c r="AP102" s="165"/>
      <c r="AQ102" s="168"/>
      <c r="AR102" s="169"/>
    </row>
    <row r="103" spans="26:44" x14ac:dyDescent="0.25">
      <c r="Z103" s="157"/>
      <c r="AA103" s="158"/>
      <c r="AB103" s="159"/>
      <c r="AC103" s="158"/>
      <c r="AD103" s="159"/>
      <c r="AE103" s="160"/>
      <c r="AF103" s="161"/>
      <c r="AG103" s="162"/>
      <c r="AH103" s="157"/>
      <c r="AI103" s="164"/>
      <c r="AJ103" s="170"/>
      <c r="AK103" s="159"/>
      <c r="AL103" s="170"/>
      <c r="AM103" s="159"/>
      <c r="AN103" s="162"/>
      <c r="AO103" s="163"/>
      <c r="AP103" s="165"/>
      <c r="AQ103" s="168"/>
      <c r="AR103" s="169"/>
    </row>
    <row r="104" spans="26:44" x14ac:dyDescent="0.25">
      <c r="Z104" s="157"/>
      <c r="AA104" s="158"/>
      <c r="AB104" s="159"/>
      <c r="AC104" s="158"/>
      <c r="AD104" s="159"/>
      <c r="AE104" s="160"/>
      <c r="AF104" s="161"/>
      <c r="AG104" s="162"/>
      <c r="AH104" s="157"/>
      <c r="AI104" s="164"/>
      <c r="AJ104" s="170"/>
      <c r="AK104" s="159"/>
      <c r="AL104" s="170"/>
      <c r="AM104" s="159"/>
      <c r="AN104" s="162"/>
      <c r="AO104" s="163"/>
      <c r="AP104" s="165"/>
      <c r="AQ104" s="168"/>
      <c r="AR104" s="169"/>
    </row>
    <row r="105" spans="26:44" x14ac:dyDescent="0.25">
      <c r="Z105" s="157"/>
      <c r="AA105" s="158"/>
      <c r="AB105" s="159"/>
      <c r="AC105" s="158"/>
      <c r="AD105" s="159"/>
      <c r="AE105" s="160"/>
      <c r="AF105" s="161"/>
      <c r="AG105" s="162"/>
      <c r="AH105" s="157"/>
      <c r="AI105" s="164"/>
      <c r="AJ105" s="170"/>
      <c r="AK105" s="159"/>
      <c r="AL105" s="170"/>
      <c r="AM105" s="159"/>
      <c r="AN105" s="162"/>
      <c r="AO105" s="163"/>
      <c r="AP105" s="165"/>
      <c r="AQ105" s="168"/>
      <c r="AR105" s="169"/>
    </row>
    <row r="106" spans="26:44" x14ac:dyDescent="0.25">
      <c r="Z106" s="157"/>
      <c r="AA106" s="158"/>
      <c r="AB106" s="159"/>
      <c r="AC106" s="158"/>
      <c r="AD106" s="159"/>
      <c r="AE106" s="160"/>
      <c r="AF106" s="161"/>
      <c r="AG106" s="162"/>
      <c r="AH106" s="157"/>
      <c r="AI106" s="164"/>
      <c r="AJ106" s="170"/>
      <c r="AK106" s="159"/>
      <c r="AL106" s="170"/>
      <c r="AM106" s="159"/>
      <c r="AN106" s="162"/>
      <c r="AO106" s="163"/>
      <c r="AP106" s="165"/>
      <c r="AQ106" s="168"/>
      <c r="AR106" s="169"/>
    </row>
    <row r="107" spans="26:44" x14ac:dyDescent="0.25">
      <c r="Z107" s="157"/>
      <c r="AA107" s="158"/>
      <c r="AB107" s="159"/>
      <c r="AC107" s="158"/>
      <c r="AD107" s="159"/>
      <c r="AE107" s="160"/>
      <c r="AF107" s="161"/>
      <c r="AG107" s="162"/>
      <c r="AH107" s="157"/>
      <c r="AI107" s="164"/>
      <c r="AJ107" s="170"/>
      <c r="AK107" s="159"/>
      <c r="AL107" s="170"/>
      <c r="AM107" s="159"/>
      <c r="AN107" s="162"/>
      <c r="AO107" s="163"/>
      <c r="AP107" s="165"/>
      <c r="AQ107" s="168"/>
      <c r="AR107" s="169"/>
    </row>
    <row r="108" spans="26:44" x14ac:dyDescent="0.25">
      <c r="Z108" s="163"/>
      <c r="AA108" s="171"/>
      <c r="AB108" s="166"/>
      <c r="AC108" s="171"/>
      <c r="AD108" s="166"/>
      <c r="AE108" s="172"/>
      <c r="AF108" s="168"/>
      <c r="AG108" s="167"/>
      <c r="AH108" s="163"/>
      <c r="AI108" s="164"/>
      <c r="AJ108" s="165"/>
      <c r="AK108" s="166"/>
      <c r="AL108" s="165"/>
      <c r="AM108" s="166"/>
      <c r="AN108" s="167"/>
      <c r="AO108" s="163"/>
      <c r="AP108" s="165"/>
      <c r="AQ108" s="168"/>
      <c r="AR108" s="169"/>
    </row>
    <row r="109" spans="26:44" x14ac:dyDescent="0.25">
      <c r="Z109" s="163"/>
      <c r="AA109" s="171"/>
      <c r="AB109" s="166"/>
      <c r="AC109" s="171"/>
      <c r="AD109" s="166"/>
      <c r="AE109" s="172"/>
      <c r="AF109" s="168"/>
      <c r="AG109" s="167"/>
      <c r="AH109" s="163"/>
      <c r="AI109" s="164"/>
      <c r="AJ109" s="165"/>
      <c r="AK109" s="166"/>
      <c r="AL109" s="165"/>
      <c r="AM109" s="166"/>
      <c r="AN109" s="167"/>
      <c r="AO109" s="163"/>
      <c r="AP109" s="165"/>
      <c r="AQ109" s="168"/>
      <c r="AR109" s="169"/>
    </row>
    <row r="110" spans="26:44" x14ac:dyDescent="0.25">
      <c r="Z110" s="163"/>
      <c r="AA110" s="171"/>
      <c r="AB110" s="166"/>
      <c r="AC110" s="171"/>
      <c r="AD110" s="166"/>
      <c r="AE110" s="172"/>
      <c r="AF110" s="168"/>
      <c r="AG110" s="167"/>
      <c r="AH110" s="163"/>
      <c r="AI110" s="164"/>
      <c r="AJ110" s="165"/>
      <c r="AK110" s="166"/>
      <c r="AL110" s="165"/>
      <c r="AM110" s="166"/>
      <c r="AN110" s="167"/>
      <c r="AO110" s="163"/>
      <c r="AP110" s="165"/>
      <c r="AQ110" s="168"/>
      <c r="AR110" s="169"/>
    </row>
    <row r="111" spans="26:44" x14ac:dyDescent="0.25">
      <c r="Z111" s="163"/>
      <c r="AA111" s="171"/>
      <c r="AB111" s="166"/>
      <c r="AC111" s="171"/>
      <c r="AD111" s="166"/>
      <c r="AE111" s="172"/>
      <c r="AF111" s="168"/>
      <c r="AG111" s="167"/>
      <c r="AH111" s="163"/>
      <c r="AI111" s="164"/>
      <c r="AJ111" s="165"/>
      <c r="AK111" s="166"/>
      <c r="AL111" s="165"/>
      <c r="AM111" s="166"/>
      <c r="AN111" s="167"/>
      <c r="AO111" s="163"/>
      <c r="AP111" s="165"/>
      <c r="AQ111" s="168"/>
      <c r="AR111" s="169"/>
    </row>
    <row r="112" spans="26:44" x14ac:dyDescent="0.25">
      <c r="Z112" s="157"/>
      <c r="AA112" s="158"/>
      <c r="AB112" s="159"/>
      <c r="AC112" s="158"/>
      <c r="AD112" s="159"/>
      <c r="AE112" s="160"/>
      <c r="AF112" s="161"/>
      <c r="AG112" s="162"/>
      <c r="AH112" s="157"/>
      <c r="AI112" s="173"/>
      <c r="AJ112" s="170"/>
      <c r="AK112" s="159"/>
      <c r="AL112" s="170"/>
      <c r="AM112" s="159"/>
      <c r="AN112" s="162"/>
      <c r="AO112" s="163"/>
      <c r="AP112" s="165"/>
      <c r="AQ112" s="168"/>
      <c r="AR112" s="169"/>
    </row>
    <row r="113" spans="26:44" x14ac:dyDescent="0.25">
      <c r="Z113" s="157"/>
      <c r="AA113" s="158"/>
      <c r="AB113" s="159"/>
      <c r="AC113" s="158"/>
      <c r="AD113" s="159"/>
      <c r="AE113" s="160"/>
      <c r="AF113" s="161"/>
      <c r="AG113" s="162"/>
      <c r="AH113" s="157"/>
      <c r="AI113" s="173"/>
      <c r="AJ113" s="170"/>
      <c r="AK113" s="159"/>
      <c r="AL113" s="170"/>
      <c r="AM113" s="159"/>
      <c r="AN113" s="162"/>
      <c r="AO113" s="163"/>
      <c r="AP113" s="165"/>
      <c r="AQ113" s="168"/>
      <c r="AR113" s="169"/>
    </row>
    <row r="114" spans="26:44" x14ac:dyDescent="0.25">
      <c r="Z114" s="157"/>
      <c r="AA114" s="158"/>
      <c r="AB114" s="159"/>
      <c r="AC114" s="158"/>
      <c r="AD114" s="159"/>
      <c r="AE114" s="160"/>
      <c r="AF114" s="161"/>
      <c r="AG114" s="162"/>
      <c r="AH114" s="157"/>
      <c r="AI114" s="173"/>
      <c r="AJ114" s="170"/>
      <c r="AK114" s="159"/>
      <c r="AL114" s="170"/>
      <c r="AM114" s="159"/>
      <c r="AN114" s="162"/>
      <c r="AO114" s="163"/>
      <c r="AP114" s="165"/>
      <c r="AQ114" s="168"/>
      <c r="AR114" s="174"/>
    </row>
  </sheetData>
  <autoFilter ref="A2:BM80" xr:uid="{492FB725-95ED-4A36-AEA2-DD5D1B669A86}"/>
  <mergeCells count="11">
    <mergeCell ref="AH1:AN1"/>
    <mergeCell ref="I1:K1"/>
    <mergeCell ref="L1:N1"/>
    <mergeCell ref="O1:Q1"/>
    <mergeCell ref="T1:V1"/>
    <mergeCell ref="Z1:AG1"/>
    <mergeCell ref="AO1:AQ1"/>
    <mergeCell ref="AT1:AV1"/>
    <mergeCell ref="AW1:AY1"/>
    <mergeCell ref="BA1:BC1"/>
    <mergeCell ref="BD1:BF1"/>
  </mergeCells>
  <conditionalFormatting sqref="X3:X80">
    <cfRule type="cellIs" dxfId="11" priority="6" operator="between">
      <formula>0.25</formula>
      <formula>1</formula>
    </cfRule>
  </conditionalFormatting>
  <conditionalFormatting sqref="X3:X80 S3:S80">
    <cfRule type="cellIs" dxfId="10" priority="7" operator="between">
      <formula>0.1</formula>
      <formula>0.25</formula>
    </cfRule>
    <cfRule type="cellIs" dxfId="9" priority="8" operator="between">
      <formula>0.05</formula>
      <formula>1</formula>
    </cfRule>
    <cfRule type="cellIs" dxfId="8" priority="9" operator="between">
      <formula>-1</formula>
      <formula>-0.25</formula>
    </cfRule>
    <cfRule type="cellIs" dxfId="7" priority="10" operator="between">
      <formula>-0.25</formula>
      <formula>-0.1</formula>
    </cfRule>
    <cfRule type="cellIs" dxfId="6" priority="11" operator="between">
      <formula>-0.1</formula>
      <formula>-0.05</formula>
    </cfRule>
    <cfRule type="cellIs" dxfId="5" priority="12" operator="between">
      <formula>-0.05</formula>
      <formula>0.05</formula>
    </cfRule>
  </conditionalFormatting>
  <conditionalFormatting sqref="BJ3:BJ80">
    <cfRule type="cellIs" dxfId="4" priority="1" operator="between">
      <formula>-1</formula>
      <formula>-0.0250000001</formula>
    </cfRule>
    <cfRule type="cellIs" dxfId="3" priority="2" operator="between">
      <formula>-0.025</formula>
      <formula>-0.010000001</formula>
    </cfRule>
    <cfRule type="cellIs" dxfId="2" priority="3" operator="between">
      <formula>0.02500000001</formula>
      <formula>1</formula>
    </cfRule>
    <cfRule type="cellIs" dxfId="1" priority="4" operator="between">
      <formula>0.0100000001</formula>
      <formula>0.025</formula>
    </cfRule>
    <cfRule type="cellIs" dxfId="0" priority="5" operator="between">
      <formula>-0.01</formula>
      <formula>0.01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SBA</vt:lpstr>
      <vt:lpstr>SBB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DISS Bertrand</dc:creator>
  <cp:lastModifiedBy>DISS Bertrand</cp:lastModifiedBy>
  <dcterms:created xsi:type="dcterms:W3CDTF">2021-03-18T15:26:45Z</dcterms:created>
  <dcterms:modified xsi:type="dcterms:W3CDTF">2021-03-24T15:38:12Z</dcterms:modified>
</cp:coreProperties>
</file>