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private/var/mobile/Library/Mobile Documents/com~apple~CloudDocs/Downloads/"/>
    </mc:Choice>
  </mc:AlternateContent>
  <xr:revisionPtr revIDLastSave="6" documentId="8_{17CB9D8C-6472-0B4B-AE2A-571EB9DAF5A0}" xr6:coauthVersionLast="47" xr6:coauthVersionMax="47" xr10:uidLastSave="{BE000BD3-7150-5347-8F7E-A0EB001ADC53}"/>
  <bookViews>
    <workbookView xWindow="120" yWindow="12" windowWidth="18960" windowHeight="11328" xr2:uid="{00000000-000D-0000-FFFF-FFFF00000000}"/>
  </bookViews>
  <sheets>
    <sheet name="Table 1" sheetId="1" r:id="rId1"/>
  </sheets>
  <definedNames>
    <definedName name="_xlnm._FilterDatabase" localSheetId="0" hidden="1">'Table 1'!$A$1:$AY$1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P2" i="1" l="1"/>
  <c r="AQ2" i="1"/>
  <c r="AR2" i="1"/>
  <c r="AS2" i="1"/>
  <c r="AT2" i="1"/>
  <c r="AU2" i="1"/>
  <c r="AP3" i="1"/>
  <c r="AQ3" i="1"/>
  <c r="AR3" i="1"/>
  <c r="AS3" i="1"/>
  <c r="AT3" i="1"/>
  <c r="AU3" i="1"/>
  <c r="AP4" i="1"/>
  <c r="AQ4" i="1"/>
  <c r="AR4" i="1"/>
  <c r="AS4" i="1"/>
  <c r="AT4" i="1"/>
  <c r="AU4" i="1"/>
  <c r="AX4" i="1"/>
  <c r="AX12" i="1"/>
  <c r="AX9" i="1"/>
  <c r="AX7" i="1"/>
  <c r="AX5" i="1"/>
  <c r="AX29" i="1"/>
  <c r="AX23" i="1"/>
  <c r="AU35" i="1"/>
  <c r="AU30" i="1"/>
  <c r="AU10" i="1"/>
  <c r="AU33" i="1"/>
  <c r="AU31" i="1"/>
  <c r="AU34" i="1"/>
  <c r="AU25" i="1"/>
  <c r="AU11" i="1"/>
  <c r="AU20" i="1"/>
  <c r="AU21" i="1"/>
  <c r="AU27" i="1"/>
  <c r="AU14" i="1"/>
  <c r="AU9" i="1"/>
  <c r="AU18" i="1"/>
  <c r="AU19" i="1"/>
  <c r="AU26" i="1"/>
  <c r="AU13" i="1"/>
  <c r="AU22" i="1"/>
  <c r="AU29" i="1"/>
  <c r="AU28" i="1"/>
  <c r="AU23" i="1"/>
  <c r="AU5" i="1"/>
  <c r="AU6" i="1"/>
  <c r="AU7" i="1"/>
  <c r="AU24" i="1"/>
  <c r="AU8" i="1"/>
  <c r="AU12" i="1"/>
  <c r="AU16" i="1"/>
  <c r="AU15" i="1"/>
  <c r="AU32" i="1"/>
  <c r="AU17" i="1"/>
  <c r="AQ10" i="1"/>
  <c r="AQ34" i="1"/>
  <c r="AQ11" i="1"/>
  <c r="AQ21" i="1"/>
  <c r="AQ14" i="1"/>
  <c r="AQ18" i="1"/>
  <c r="AQ19" i="1"/>
  <c r="AQ26" i="1"/>
  <c r="AQ9" i="1"/>
  <c r="AQ15" i="1"/>
  <c r="AQ6" i="1"/>
  <c r="AQ24" i="1"/>
  <c r="AQ8" i="1"/>
  <c r="AQ17" i="1"/>
  <c r="AQ27" i="1"/>
  <c r="AQ28" i="1"/>
  <c r="AQ25" i="1"/>
  <c r="AQ12" i="1"/>
  <c r="AQ16" i="1"/>
  <c r="AQ32" i="1"/>
  <c r="AQ5" i="1"/>
  <c r="AQ7" i="1"/>
  <c r="AQ29" i="1"/>
  <c r="AQ23" i="1"/>
  <c r="AQ31" i="1"/>
  <c r="AQ33" i="1"/>
  <c r="AQ35" i="1"/>
  <c r="AQ30" i="1"/>
  <c r="AY31" i="1"/>
  <c r="AY33" i="1"/>
  <c r="AV31" i="1"/>
  <c r="AT35" i="1"/>
  <c r="AT10" i="1"/>
  <c r="AT34" i="1"/>
  <c r="AT11" i="1"/>
  <c r="AT21" i="1"/>
  <c r="AT14" i="1"/>
  <c r="AT25" i="1"/>
  <c r="AT5" i="1"/>
  <c r="AT16" i="1"/>
  <c r="AT33" i="1"/>
  <c r="AT23" i="1"/>
  <c r="AT9" i="1"/>
  <c r="AT31" i="1"/>
  <c r="AT18" i="1"/>
  <c r="AT19" i="1"/>
  <c r="AT26" i="1"/>
  <c r="AT29" i="1"/>
  <c r="AT30" i="1"/>
  <c r="AT12" i="1"/>
  <c r="AT15" i="1"/>
  <c r="AT17" i="1"/>
  <c r="AT6" i="1"/>
  <c r="AT7" i="1"/>
  <c r="AT24" i="1"/>
  <c r="AT8" i="1"/>
  <c r="AS29" i="1"/>
  <c r="AS30" i="1"/>
  <c r="AS16" i="1"/>
  <c r="AS33" i="1"/>
  <c r="AS23" i="1"/>
  <c r="AS9" i="1"/>
  <c r="AS31" i="1"/>
  <c r="AS18" i="1"/>
  <c r="AS19" i="1"/>
  <c r="AS26" i="1"/>
  <c r="AS21" i="1"/>
  <c r="AS14" i="1"/>
  <c r="AS5" i="1"/>
  <c r="AS35" i="1"/>
  <c r="AS10" i="1"/>
  <c r="AS34" i="1"/>
  <c r="AS25" i="1"/>
  <c r="AS11" i="1"/>
  <c r="AS12" i="1"/>
  <c r="AS15" i="1"/>
  <c r="AS17" i="1"/>
  <c r="AS6" i="1"/>
  <c r="AS7" i="1"/>
  <c r="AS24" i="1"/>
  <c r="AS8" i="1"/>
  <c r="AR11" i="1"/>
  <c r="AR25" i="1"/>
  <c r="AR34" i="1"/>
  <c r="AR10" i="1"/>
  <c r="AR35" i="1"/>
  <c r="AR5" i="1"/>
  <c r="AR14" i="1"/>
  <c r="AR21" i="1"/>
  <c r="AR26" i="1"/>
  <c r="AR19" i="1"/>
  <c r="AR18" i="1"/>
  <c r="AR31" i="1"/>
  <c r="AR9" i="1"/>
  <c r="AR23" i="1"/>
  <c r="AR33" i="1"/>
  <c r="AR16" i="1"/>
  <c r="AR30" i="1"/>
  <c r="AR29" i="1"/>
  <c r="AR8" i="1"/>
  <c r="AR24" i="1"/>
  <c r="AR7" i="1"/>
  <c r="AR6" i="1"/>
  <c r="AR17" i="1"/>
  <c r="AR15" i="1"/>
  <c r="AR12" i="1"/>
  <c r="AP11" i="1"/>
  <c r="AP34" i="1"/>
  <c r="AP10" i="1"/>
  <c r="AP35" i="1"/>
  <c r="AP5" i="1"/>
  <c r="AP25" i="1"/>
  <c r="AP14" i="1"/>
  <c r="AP21" i="1"/>
  <c r="AP26" i="1"/>
  <c r="AP19" i="1"/>
  <c r="AP18" i="1"/>
  <c r="AP31" i="1"/>
  <c r="AP9" i="1"/>
  <c r="AP23" i="1"/>
  <c r="AP33" i="1"/>
  <c r="AP16" i="1"/>
  <c r="AP30" i="1"/>
  <c r="AP8" i="1"/>
  <c r="AP24" i="1"/>
  <c r="AP7" i="1"/>
  <c r="AP6" i="1"/>
  <c r="AP17" i="1"/>
  <c r="AP15" i="1"/>
  <c r="AP12" i="1"/>
</calcChain>
</file>

<file path=xl/sharedStrings.xml><?xml version="1.0" encoding="utf-8"?>
<sst xmlns="http://schemas.openxmlformats.org/spreadsheetml/2006/main" count="211" uniqueCount="388">
  <si>
    <r>
      <rPr>
        <b/>
        <sz val="9"/>
        <color rgb="FFFFFFFF"/>
        <rFont val="Arial"/>
        <family val="2"/>
      </rPr>
      <t>Indices glycémiques faibles (&lt; 39)</t>
    </r>
  </si>
  <si>
    <r>
      <rPr>
        <b/>
        <sz val="9"/>
        <color rgb="FFFFFFFF"/>
        <rFont val="Arial"/>
        <family val="2"/>
      </rPr>
      <t>Indices glycémiques élevés (&gt;60)</t>
    </r>
  </si>
  <si>
    <r>
      <rPr>
        <sz val="9"/>
        <color rgb="FF007F00"/>
        <rFont val="Arial MT"/>
        <family val="2"/>
      </rPr>
      <t>Carottes (crues)</t>
    </r>
  </si>
  <si>
    <r>
      <rPr>
        <sz val="9"/>
        <color rgb="FFFF0000"/>
        <rFont val="Arial MT"/>
        <family val="2"/>
      </rPr>
      <t>Châtaigne, marron</t>
    </r>
  </si>
  <si>
    <r>
      <rPr>
        <sz val="9"/>
        <color rgb="FFFF9900"/>
        <rFont val="Arial MT"/>
        <family val="2"/>
      </rPr>
      <t>Tagliatelles (bien cuites)</t>
    </r>
  </si>
  <si>
    <r>
      <rPr>
        <sz val="9"/>
        <color rgb="FFFF9900"/>
        <rFont val="Arial MT"/>
        <family val="2"/>
      </rPr>
      <t>Topinambour</t>
    </r>
  </si>
  <si>
    <r>
      <rPr>
        <sz val="9"/>
        <color rgb="FFFF0000"/>
        <rFont val="Arial MT"/>
        <family val="2"/>
      </rPr>
      <t>Tacos</t>
    </r>
  </si>
  <si>
    <t>Indices glycémiques moyens (40 à 59)</t>
  </si>
  <si>
    <t>Sucre blanc (saccharose), roux, complet, intégral</t>
  </si>
  <si>
    <t>X</t>
  </si>
  <si>
    <t>Bien</t>
  </si>
  <si>
    <t>Céréales complètes (sans sucre)</t>
  </si>
  <si>
    <t>*</t>
  </si>
  <si>
    <t>Yaourt édulcoré</t>
  </si>
  <si>
    <t>Yaourt, yoghourt, yogourt (nature)</t>
  </si>
  <si>
    <t>Fruits</t>
  </si>
  <si>
    <t>Légumes</t>
  </si>
  <si>
    <t>Laitages</t>
  </si>
  <si>
    <t>Céréales</t>
  </si>
  <si>
    <t>IG</t>
  </si>
  <si>
    <t>Pains</t>
  </si>
  <si>
    <t>XX</t>
  </si>
  <si>
    <t>Sucre</t>
  </si>
  <si>
    <t>Biscuits</t>
  </si>
  <si>
    <t xml:space="preserve">Confiture </t>
  </si>
  <si>
    <t>Ch. glycémique</t>
  </si>
  <si>
    <t>Ch. glycém</t>
  </si>
  <si>
    <t>Pain complet</t>
  </si>
  <si>
    <t>Dessert</t>
  </si>
  <si>
    <t>Krisprolls ?</t>
  </si>
  <si>
    <t>Gerblé vanille sans sucre</t>
  </si>
  <si>
    <t>Plat</t>
  </si>
  <si>
    <t>Butter chicken et riz pilaf Picard</t>
  </si>
  <si>
    <t xml:space="preserve">Lasagnes bolognaise Picard </t>
  </si>
  <si>
    <t>Biscuit Karéléa noix de coco sablés</t>
  </si>
  <si>
    <t>Biscuit Gerblé saveur coco sablés</t>
  </si>
  <si>
    <t xml:space="preserve">Sucre chimique </t>
  </si>
  <si>
    <t>Polyol</t>
  </si>
  <si>
    <t>Gerblé</t>
  </si>
  <si>
    <t>Karéléa</t>
  </si>
  <si>
    <t>Krisprolls complets sans sucre</t>
  </si>
  <si>
    <t>Yaourt nature Delisse</t>
  </si>
  <si>
    <t>Yaourts fruits</t>
  </si>
  <si>
    <t xml:space="preserve">Pâtes </t>
  </si>
  <si>
    <t>Barres</t>
  </si>
  <si>
    <t xml:space="preserve">Pain noir norvégien aux fruits Beziat </t>
  </si>
  <si>
    <t>Note</t>
  </si>
  <si>
    <t>Farine seigle + épeautre ?</t>
  </si>
  <si>
    <t>Glucides</t>
  </si>
  <si>
    <t>Formule</t>
  </si>
  <si>
    <t>Aromatisé</t>
  </si>
  <si>
    <t>Chocolat</t>
  </si>
  <si>
    <t>Crème</t>
  </si>
  <si>
    <t>biscuit choco fondant noir Gerblé</t>
  </si>
  <si>
    <t>biscuit fourrés chocolat Karéléa</t>
  </si>
  <si>
    <t>biscuit Karéléa galettes pur beurre</t>
  </si>
  <si>
    <t>biscuit Karéléa petit beurre sans sucre</t>
  </si>
  <si>
    <t>biscuit speculos sans sucres Karéléa</t>
  </si>
  <si>
    <t>biscuit vanille Gerblé</t>
  </si>
  <si>
    <t>Yaourts nature</t>
  </si>
  <si>
    <t>Leclerc</t>
  </si>
  <si>
    <t>Où ?</t>
  </si>
  <si>
    <t>Carrefour</t>
  </si>
  <si>
    <t xml:space="preserve">Yaourt deli 'light 0% Delisse saveurs vanille, noix de coco, fraise des bois, citron </t>
  </si>
  <si>
    <t>Compote</t>
  </si>
  <si>
    <t>Yaourts et compotes</t>
  </si>
  <si>
    <t>Yaourts nat.+ Y. fruits+ compotes</t>
  </si>
  <si>
    <t>Form pour ajouter un mot au début  qui se termine par un espace</t>
  </si>
  <si>
    <t>Yaourts nat.+ Y. fruits</t>
  </si>
  <si>
    <t xml:space="preserve">Yaourt Delisse acifidus nature  </t>
  </si>
  <si>
    <t>Yaourt Fjord nature</t>
  </si>
  <si>
    <t>Yaourt Perle de lait</t>
  </si>
  <si>
    <t>Biscuit Financiers aux amandes Gerblé</t>
  </si>
  <si>
    <t>Biscuit Sablé saveur citron yuzu Gerblé</t>
  </si>
  <si>
    <t xml:space="preserve">Biscuit Gerblé fourré noisettes cacao sans sucre </t>
  </si>
  <si>
    <t xml:space="preserve">Marque </t>
  </si>
  <si>
    <t>Fromage blanc</t>
  </si>
  <si>
    <t>Delisse Leclerc</t>
  </si>
  <si>
    <t>Danone</t>
  </si>
  <si>
    <t>Yoplait</t>
  </si>
  <si>
    <t>Yourts choco</t>
  </si>
  <si>
    <t>Yaourts soja</t>
  </si>
  <si>
    <t>Sucre Normal</t>
  </si>
  <si>
    <t>Mercadiabet</t>
  </si>
  <si>
    <t>Pate à tartiner chocolat Stevia Mercadiabet</t>
  </si>
  <si>
    <t xml:space="preserve">Confiture groseilles rouges myrtilles sans sucre Mercadiabet </t>
  </si>
  <si>
    <t>Pâte à tartiner</t>
  </si>
  <si>
    <t>Mercadiabète</t>
  </si>
  <si>
    <t>Yaourt Gervita nature</t>
  </si>
  <si>
    <t>Muesli</t>
  </si>
  <si>
    <t>Cornflakes bio sans sucres ajoutés CARREFOUR BIO</t>
  </si>
  <si>
    <t>Corn flakes sans sucre ajoute BIO</t>
  </si>
  <si>
    <t>Corn flakes</t>
  </si>
  <si>
    <t xml:space="preserve">Pain noir norvégien Beziat </t>
  </si>
  <si>
    <t>Beziat</t>
  </si>
  <si>
    <t>Corn flakes et Muesli</t>
  </si>
  <si>
    <t xml:space="preserve">Carrefour </t>
  </si>
  <si>
    <t>Carrefour drive</t>
  </si>
  <si>
    <t>Confiture framboise à tartiner Gerblé</t>
  </si>
  <si>
    <t>Confiture sans sucre ajouté fraises Gerblé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</si>
</sst>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;[Red]0"/>
    <numFmt numFmtId="165" formatCode="0.0;[Red]0.0"/>
    <numFmt numFmtId="166" formatCode="0;0"/>
    <numFmt numFmtId="167" formatCode="0.0"/>
    <numFmt numFmtId="168" formatCode="0.0;0.0"/>
    <numFmt numFmtId="169" formatCode="0.00;[Red]0.00"/>
  </numFmts>
  <fonts count="56" x14ac:knownFonts="1">
    <font>
      <sz val="10"/>
      <color rgb="FF000000"/>
      <name val="Times New Roman"/>
      <charset val="204"/>
    </font>
    <font>
      <b/>
      <sz val="9"/>
      <name val="Arial"/>
      <family val="2"/>
    </font>
    <font>
      <sz val="9"/>
      <name val="Arial MT"/>
    </font>
    <font>
      <sz val="9"/>
      <color rgb="FF007F00"/>
      <name val="Arial MT"/>
      <family val="2"/>
    </font>
    <font>
      <sz val="9"/>
      <color rgb="FFFF9900"/>
      <name val="Arial MT"/>
      <family val="2"/>
    </font>
    <font>
      <sz val="9"/>
      <color rgb="FFFF0000"/>
      <name val="Arial MT"/>
      <family val="2"/>
    </font>
    <font>
      <b/>
      <sz val="9"/>
      <color rgb="FFFFFFFF"/>
      <name val="Arial"/>
      <family val="2"/>
    </font>
    <font>
      <b/>
      <sz val="9"/>
      <name val="Arial MT"/>
    </font>
    <font>
      <b/>
      <sz val="9"/>
      <color rgb="FF00B0F0"/>
      <name val="Arial MT"/>
    </font>
    <font>
      <b/>
      <sz val="9"/>
      <color theme="1"/>
      <name val="Arial MT"/>
      <family val="2"/>
    </font>
    <font>
      <b/>
      <sz val="12"/>
      <color theme="1"/>
      <name val="Arial MT"/>
      <family val="2"/>
    </font>
    <font>
      <b/>
      <sz val="9"/>
      <color rgb="FF0070C0"/>
      <name val="Arial MT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 MT"/>
    </font>
    <font>
      <b/>
      <sz val="9"/>
      <color rgb="FFFF0000"/>
      <name val="Arial"/>
      <family val="2"/>
    </font>
    <font>
      <b/>
      <sz val="9"/>
      <color rgb="FFFF9E9E"/>
      <name val="Arial"/>
      <family val="2"/>
    </font>
    <font>
      <b/>
      <sz val="9"/>
      <color theme="8"/>
      <name val="Arial"/>
      <family val="2"/>
    </font>
    <font>
      <b/>
      <sz val="9"/>
      <color rgb="FFFF0000"/>
      <name val="Arial MT"/>
      <family val="2"/>
    </font>
    <font>
      <b/>
      <sz val="9"/>
      <color rgb="FF00B0F0"/>
      <name val="Arial MT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b/>
      <sz val="10"/>
      <color rgb="FF00B0F0"/>
      <name val="Arial"/>
      <family val="2"/>
    </font>
    <font>
      <sz val="10"/>
      <color rgb="FF00B0F0"/>
      <name val="Arial"/>
      <family val="2"/>
    </font>
    <font>
      <b/>
      <sz val="9"/>
      <color rgb="FF000000"/>
      <name val="Arial"/>
      <family val="18"/>
    </font>
    <font>
      <b/>
      <sz val="9"/>
      <color rgb="FF007F00"/>
      <name val="Arial MT"/>
      <family val="2"/>
    </font>
    <font>
      <b/>
      <sz val="12"/>
      <color rgb="FF000000"/>
      <name val="Arial"/>
      <family val="2"/>
    </font>
    <font>
      <b/>
      <sz val="9"/>
      <color indexed="20"/>
      <name val="Arial"/>
    </font>
    <font>
      <b/>
      <sz val="9"/>
      <color indexed="8"/>
      <name val="Arial"/>
    </font>
    <font>
      <sz val="9"/>
      <color indexed="9"/>
      <name val="Arial"/>
    </font>
    <font>
      <sz val="9"/>
      <color indexed="8"/>
      <name val="Arial"/>
    </font>
    <font>
      <sz val="9"/>
      <color indexed="15"/>
      <name val="Arial"/>
    </font>
    <font>
      <sz val="9"/>
      <color indexed="19"/>
      <name val="Arial"/>
    </font>
    <font>
      <b/>
      <sz val="9"/>
      <color theme="1"/>
      <name val="Arial"/>
    </font>
    <font>
      <sz val="9"/>
      <color indexed="22"/>
      <name val="Arial"/>
    </font>
    <font>
      <b/>
      <sz val="10"/>
      <color indexed="8"/>
      <name val="Times New Roman"/>
    </font>
    <font>
      <b/>
      <sz val="10"/>
      <color theme="1"/>
      <name val="Open Sans"/>
    </font>
    <font>
      <sz val="9"/>
      <color theme="1"/>
      <name val="Arial MT"/>
      <family val="2"/>
    </font>
    <font>
      <b/>
      <sz val="8"/>
      <color rgb="FF0070C0"/>
      <name val="Arial MT"/>
    </font>
    <font>
      <b/>
      <sz val="8"/>
      <color theme="1"/>
      <name val="Arial"/>
      <family val="2"/>
    </font>
    <font>
      <b/>
      <sz val="8"/>
      <color theme="1"/>
      <name val="Open Sans"/>
    </font>
    <font>
      <sz val="13"/>
      <color rgb="FF000000"/>
      <name val="UICTFontTextStyleBody"/>
      <charset val="1"/>
    </font>
    <font>
      <sz val="11"/>
      <color rgb="FF000000"/>
      <name val="Helvetica Neue"/>
      <family val="18"/>
      <charset val="1"/>
    </font>
    <font>
      <sz val="9"/>
      <color rgb="FF7030A0"/>
      <name val="Arial MT"/>
    </font>
    <font>
      <b/>
      <sz val="9"/>
      <color rgb="FF00B0F0"/>
      <name val="Arial"/>
      <family val="2"/>
    </font>
    <font>
      <sz val="9"/>
      <color rgb="FF000000"/>
      <name val="Times New Roman"/>
      <charset val="204"/>
    </font>
    <font>
      <b/>
      <sz val="9"/>
      <color rgb="FF000000"/>
      <name val="UICTFontTextStyleEmphasizedBody"/>
      <charset val="1"/>
    </font>
    <font>
      <b/>
      <i/>
      <sz val="9"/>
      <color rgb="FF0070C0"/>
      <name val="Arial MT"/>
    </font>
    <font>
      <b/>
      <i/>
      <sz val="9"/>
      <color theme="1"/>
      <name val="Arial"/>
      <family val="2"/>
    </font>
    <font>
      <sz val="13"/>
      <color rgb="FF000000"/>
      <name val="UICTFontTextStyleBody"/>
      <family val="18"/>
    </font>
    <font>
      <sz val="8"/>
      <color rgb="FF000000"/>
      <name val="UICTFontTextStyleBody"/>
      <charset val="1"/>
    </font>
    <font>
      <sz val="10"/>
      <color rgb="FF000000"/>
      <name val="UICTFontTextStyleBody"/>
      <family val="18"/>
    </font>
    <font>
      <b/>
      <i/>
      <sz val="8"/>
      <color rgb="FF000000"/>
      <name val="Arial"/>
      <family val="2"/>
    </font>
    <font>
      <b/>
      <sz val="10"/>
      <color rgb="FF000000"/>
      <name val="Times New Roman"/>
      <charset val="204"/>
    </font>
    <font>
      <b/>
      <sz val="10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007F00"/>
      </patternFill>
    </fill>
    <fill>
      <patternFill patternType="solid">
        <fgColor rgb="FFFF9900"/>
      </patternFill>
    </fill>
    <fill>
      <patternFill patternType="solid">
        <fgColor rgb="FFFF0000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9ADFA"/>
        <bgColor indexed="64"/>
      </patternFill>
    </fill>
    <fill>
      <patternFill patternType="solid">
        <fgColor rgb="FFCABEE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CB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B96B9"/>
        <bgColor indexed="64"/>
      </patternFill>
    </fill>
    <fill>
      <patternFill patternType="solid">
        <fgColor rgb="FFE3D1FB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rgb="FFDFC3FA"/>
        <bgColor indexed="64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24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vertical="top"/>
    </xf>
    <xf numFmtId="0" fontId="48" fillId="12" borderId="1" xfId="0" applyFont="1" applyFill="1" applyBorder="1" applyAlignment="1">
      <alignment vertical="top" wrapText="1"/>
    </xf>
    <xf numFmtId="49" fontId="28" fillId="12" borderId="1" xfId="0" applyNumberFormat="1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 wrapText="1"/>
    </xf>
    <xf numFmtId="164" fontId="3" fillId="0" borderId="1" xfId="0" applyNumberFormat="1" applyFont="1" applyFill="1" applyBorder="1" applyAlignment="1">
      <alignment vertical="top" shrinkToFit="1"/>
    </xf>
    <xf numFmtId="1" fontId="9" fillId="0" borderId="1" xfId="0" applyNumberFormat="1" applyFont="1" applyFill="1" applyBorder="1" applyAlignment="1">
      <alignment vertical="top" shrinkToFit="1"/>
    </xf>
    <xf numFmtId="0" fontId="0" fillId="0" borderId="1" xfId="0" applyFill="1" applyBorder="1" applyAlignment="1">
      <alignment vertical="top"/>
    </xf>
    <xf numFmtId="0" fontId="2" fillId="0" borderId="1" xfId="0" applyFont="1" applyFill="1" applyBorder="1" applyAlignment="1">
      <alignment vertical="top" wrapText="1"/>
    </xf>
    <xf numFmtId="1" fontId="4" fillId="0" borderId="1" xfId="0" applyNumberFormat="1" applyFont="1" applyFill="1" applyBorder="1" applyAlignment="1">
      <alignment vertical="top" shrinkToFit="1"/>
    </xf>
    <xf numFmtId="164" fontId="5" fillId="0" borderId="1" xfId="0" applyNumberFormat="1" applyFont="1" applyFill="1" applyBorder="1" applyAlignment="1">
      <alignment vertical="top" shrinkToFit="1"/>
    </xf>
    <xf numFmtId="0" fontId="0" fillId="12" borderId="1" xfId="0" applyFill="1" applyBorder="1" applyAlignment="1">
      <alignment vertical="top"/>
    </xf>
    <xf numFmtId="164" fontId="0" fillId="0" borderId="1" xfId="0" applyNumberFormat="1" applyFill="1" applyBorder="1" applyAlignment="1">
      <alignment vertical="top"/>
    </xf>
    <xf numFmtId="1" fontId="20" fillId="0" borderId="1" xfId="0" applyNumberFormat="1" applyFont="1" applyFill="1" applyBorder="1" applyAlignment="1">
      <alignment vertical="top" shrinkToFit="1"/>
    </xf>
    <xf numFmtId="0" fontId="11" fillId="13" borderId="1" xfId="0" applyFont="1" applyFill="1" applyBorder="1" applyAlignment="1">
      <alignment vertical="top" wrapText="1"/>
    </xf>
    <xf numFmtId="49" fontId="29" fillId="12" borderId="1" xfId="0" applyNumberFormat="1" applyFont="1" applyFill="1" applyBorder="1" applyAlignment="1">
      <alignment vertical="top"/>
    </xf>
    <xf numFmtId="166" fontId="30" fillId="12" borderId="1" xfId="0" applyNumberFormat="1" applyFont="1" applyFill="1" applyBorder="1" applyAlignment="1">
      <alignment vertical="top"/>
    </xf>
    <xf numFmtId="1" fontId="29" fillId="12" borderId="1" xfId="0" applyNumberFormat="1" applyFont="1" applyFill="1" applyBorder="1" applyAlignment="1">
      <alignment vertical="top"/>
    </xf>
    <xf numFmtId="49" fontId="31" fillId="12" borderId="1" xfId="0" applyNumberFormat="1" applyFont="1" applyFill="1" applyBorder="1" applyAlignment="1">
      <alignment vertical="top" wrapText="1"/>
    </xf>
    <xf numFmtId="1" fontId="32" fillId="12" borderId="1" xfId="0" applyNumberFormat="1" applyFont="1" applyFill="1" applyBorder="1" applyAlignment="1">
      <alignment vertical="top"/>
    </xf>
    <xf numFmtId="166" fontId="33" fillId="12" borderId="1" xfId="0" applyNumberFormat="1" applyFont="1" applyFill="1" applyBorder="1" applyAlignment="1">
      <alignment vertical="top"/>
    </xf>
    <xf numFmtId="49" fontId="29" fillId="12" borderId="1" xfId="0" applyNumberFormat="1" applyFont="1" applyFill="1" applyBorder="1" applyAlignment="1">
      <alignment vertical="top" wrapText="1"/>
    </xf>
    <xf numFmtId="166" fontId="29" fillId="12" borderId="1" xfId="0" applyNumberFormat="1" applyFont="1" applyFill="1" applyBorder="1" applyAlignment="1">
      <alignment vertical="top"/>
    </xf>
    <xf numFmtId="167" fontId="30" fillId="12" borderId="1" xfId="0" applyNumberFormat="1" applyFont="1" applyFill="1" applyBorder="1" applyAlignment="1">
      <alignment vertical="top"/>
    </xf>
    <xf numFmtId="166" fontId="0" fillId="12" borderId="1" xfId="0" applyNumberFormat="1" applyFill="1" applyBorder="1" applyAlignment="1">
      <alignment vertical="top"/>
    </xf>
    <xf numFmtId="164" fontId="22" fillId="0" borderId="1" xfId="0" applyNumberFormat="1" applyFont="1" applyFill="1" applyBorder="1" applyAlignment="1">
      <alignment vertical="top"/>
    </xf>
    <xf numFmtId="0" fontId="31" fillId="12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0" fontId="22" fillId="0" borderId="1" xfId="0" applyFont="1" applyFill="1" applyBorder="1" applyAlignment="1">
      <alignment vertical="top"/>
    </xf>
    <xf numFmtId="164" fontId="9" fillId="0" borderId="1" xfId="0" applyNumberFormat="1" applyFont="1" applyFill="1" applyBorder="1" applyAlignment="1">
      <alignment vertical="top" shrinkToFit="1"/>
    </xf>
    <xf numFmtId="0" fontId="11" fillId="14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165" fontId="0" fillId="0" borderId="1" xfId="0" applyNumberFormat="1" applyFill="1" applyBorder="1" applyAlignment="1">
      <alignment vertical="top"/>
    </xf>
    <xf numFmtId="169" fontId="18" fillId="0" borderId="1" xfId="0" applyNumberFormat="1" applyFont="1" applyFill="1" applyBorder="1" applyAlignment="1">
      <alignment vertical="top"/>
    </xf>
    <xf numFmtId="49" fontId="29" fillId="0" borderId="1" xfId="0" applyNumberFormat="1" applyFont="1" applyFill="1" applyBorder="1" applyAlignment="1">
      <alignment vertical="top"/>
    </xf>
    <xf numFmtId="0" fontId="24" fillId="0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9" borderId="1" xfId="0" applyFont="1" applyFill="1" applyBorder="1" applyAlignment="1">
      <alignment vertical="top" wrapText="1"/>
    </xf>
    <xf numFmtId="165" fontId="21" fillId="9" borderId="1" xfId="0" applyNumberFormat="1" applyFont="1" applyFill="1" applyBorder="1" applyAlignment="1">
      <alignment vertical="top" wrapText="1"/>
    </xf>
    <xf numFmtId="0" fontId="12" fillId="6" borderId="1" xfId="0" applyFont="1" applyFill="1" applyBorder="1" applyAlignment="1">
      <alignment vertical="top" wrapText="1"/>
    </xf>
    <xf numFmtId="0" fontId="12" fillId="5" borderId="1" xfId="0" applyFont="1" applyFill="1" applyBorder="1" applyAlignment="1">
      <alignment vertical="top" wrapText="1"/>
    </xf>
    <xf numFmtId="0" fontId="49" fillId="19" borderId="1" xfId="0" applyFont="1" applyFill="1" applyBorder="1" applyAlignment="1">
      <alignment vertical="top" wrapText="1"/>
    </xf>
    <xf numFmtId="0" fontId="40" fillId="11" borderId="1" xfId="0" applyFont="1" applyFill="1" applyBorder="1" applyAlignment="1">
      <alignment vertical="top" wrapText="1"/>
    </xf>
    <xf numFmtId="0" fontId="25" fillId="10" borderId="1" xfId="0" applyFont="1" applyFill="1" applyBorder="1" applyAlignment="1">
      <alignment vertical="top"/>
    </xf>
    <xf numFmtId="0" fontId="6" fillId="3" borderId="1" xfId="0" applyFont="1" applyFill="1" applyBorder="1" applyAlignment="1">
      <alignment vertical="top" wrapText="1"/>
    </xf>
    <xf numFmtId="0" fontId="1" fillId="8" borderId="1" xfId="0" applyFont="1" applyFill="1" applyBorder="1" applyAlignment="1">
      <alignment vertical="top" wrapText="1"/>
    </xf>
    <xf numFmtId="0" fontId="1" fillId="7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vertical="top" wrapText="1"/>
    </xf>
    <xf numFmtId="165" fontId="13" fillId="0" borderId="1" xfId="0" applyNumberFormat="1" applyFont="1" applyFill="1" applyBorder="1" applyAlignment="1">
      <alignment vertical="top"/>
    </xf>
    <xf numFmtId="0" fontId="13" fillId="0" borderId="1" xfId="0" applyFont="1" applyFill="1" applyBorder="1" applyAlignment="1">
      <alignment vertical="top"/>
    </xf>
    <xf numFmtId="0" fontId="11" fillId="21" borderId="1" xfId="0" applyFont="1" applyFill="1" applyBorder="1" applyAlignment="1">
      <alignment vertical="top" wrapText="1"/>
    </xf>
    <xf numFmtId="0" fontId="11" fillId="20" borderId="1" xfId="0" applyFont="1" applyFill="1" applyBorder="1" applyAlignment="1">
      <alignment vertical="top" wrapText="1"/>
    </xf>
    <xf numFmtId="0" fontId="11" fillId="18" borderId="1" xfId="0" applyFont="1" applyFill="1" applyBorder="1" applyAlignment="1">
      <alignment vertical="top" wrapText="1"/>
    </xf>
    <xf numFmtId="165" fontId="3" fillId="0" borderId="1" xfId="0" applyNumberFormat="1" applyFont="1" applyFill="1" applyBorder="1" applyAlignment="1">
      <alignment vertical="top" shrinkToFit="1"/>
    </xf>
    <xf numFmtId="169" fontId="0" fillId="0" borderId="1" xfId="0" applyNumberFormat="1" applyFill="1" applyBorder="1" applyAlignment="1">
      <alignment vertical="top"/>
    </xf>
    <xf numFmtId="0" fontId="42" fillId="0" borderId="1" xfId="0" quotePrefix="1" applyFont="1" applyFill="1" applyBorder="1" applyAlignment="1">
      <alignment vertical="top" wrapText="1"/>
    </xf>
    <xf numFmtId="0" fontId="43" fillId="0" borderId="1" xfId="0" quotePrefix="1" applyFont="1" applyFill="1" applyBorder="1" applyAlignment="1">
      <alignment vertical="top" wrapText="1"/>
    </xf>
    <xf numFmtId="0" fontId="47" fillId="0" borderId="1" xfId="0" quotePrefix="1" applyFont="1" applyFill="1" applyBorder="1" applyAlignment="1">
      <alignment vertical="top" wrapText="1"/>
    </xf>
    <xf numFmtId="0" fontId="11" fillId="15" borderId="1" xfId="0" applyFont="1" applyFill="1" applyBorder="1" applyAlignment="1">
      <alignment vertical="top" wrapText="1"/>
    </xf>
    <xf numFmtId="1" fontId="10" fillId="0" borderId="1" xfId="0" applyNumberFormat="1" applyFont="1" applyFill="1" applyBorder="1" applyAlignment="1">
      <alignment vertical="center" shrinkToFit="1"/>
    </xf>
    <xf numFmtId="169" fontId="14" fillId="0" borderId="1" xfId="0" applyNumberFormat="1" applyFont="1" applyFill="1" applyBorder="1" applyAlignment="1">
      <alignment vertical="top"/>
    </xf>
    <xf numFmtId="169" fontId="17" fillId="0" borderId="1" xfId="0" applyNumberFormat="1" applyFont="1" applyFill="1" applyBorder="1" applyAlignment="1">
      <alignment vertical="top"/>
    </xf>
    <xf numFmtId="164" fontId="20" fillId="0" borderId="1" xfId="0" applyNumberFormat="1" applyFont="1" applyFill="1" applyBorder="1" applyAlignment="1">
      <alignment vertical="top" shrinkToFit="1"/>
    </xf>
    <xf numFmtId="0" fontId="15" fillId="0" borderId="1" xfId="0" applyFont="1" applyFill="1" applyBorder="1" applyAlignment="1">
      <alignment vertical="top" wrapText="1"/>
    </xf>
    <xf numFmtId="169" fontId="16" fillId="0" borderId="1" xfId="0" applyNumberFormat="1" applyFont="1" applyFill="1" applyBorder="1" applyAlignment="1">
      <alignment vertical="top"/>
    </xf>
    <xf numFmtId="165" fontId="19" fillId="0" borderId="1" xfId="0" applyNumberFormat="1" applyFont="1" applyFill="1" applyBorder="1" applyAlignment="1">
      <alignment vertical="top" shrinkToFit="1"/>
    </xf>
    <xf numFmtId="169" fontId="0" fillId="12" borderId="1" xfId="0" applyNumberFormat="1" applyFill="1" applyBorder="1" applyAlignment="1">
      <alignment vertical="top"/>
    </xf>
    <xf numFmtId="169" fontId="12" fillId="0" borderId="1" xfId="0" applyNumberFormat="1" applyFont="1" applyFill="1" applyBorder="1" applyAlignment="1">
      <alignment vertical="top"/>
    </xf>
    <xf numFmtId="0" fontId="44" fillId="18" borderId="1" xfId="0" applyFont="1" applyFill="1" applyBorder="1" applyAlignment="1">
      <alignment vertical="top" wrapText="1"/>
    </xf>
    <xf numFmtId="0" fontId="23" fillId="0" borderId="1" xfId="0" applyFont="1" applyFill="1" applyBorder="1" applyAlignment="1">
      <alignment vertical="top"/>
    </xf>
    <xf numFmtId="0" fontId="29" fillId="0" borderId="1" xfId="0" applyFont="1" applyFill="1" applyBorder="1" applyAlignment="1">
      <alignment vertical="top"/>
    </xf>
    <xf numFmtId="49" fontId="34" fillId="12" borderId="1" xfId="0" applyNumberFormat="1" applyFont="1" applyFill="1" applyBorder="1" applyAlignment="1">
      <alignment vertical="top" wrapText="1"/>
    </xf>
    <xf numFmtId="0" fontId="29" fillId="12" borderId="1" xfId="0" applyFont="1" applyFill="1" applyBorder="1" applyAlignment="1">
      <alignment vertical="top"/>
    </xf>
    <xf numFmtId="164" fontId="3" fillId="0" borderId="1" xfId="0" applyNumberFormat="1" applyFont="1" applyFill="1" applyBorder="1" applyAlignment="1">
      <alignment vertical="center" shrinkToFit="1"/>
    </xf>
    <xf numFmtId="1" fontId="4" fillId="0" borderId="1" xfId="0" applyNumberFormat="1" applyFont="1" applyFill="1" applyBorder="1" applyAlignment="1">
      <alignment vertical="center" shrinkToFit="1"/>
    </xf>
    <xf numFmtId="164" fontId="5" fillId="0" borderId="1" xfId="0" applyNumberFormat="1" applyFont="1" applyFill="1" applyBorder="1" applyAlignment="1">
      <alignment vertical="center" shrinkToFit="1"/>
    </xf>
    <xf numFmtId="165" fontId="3" fillId="0" borderId="1" xfId="0" applyNumberFormat="1" applyFont="1" applyFill="1" applyBorder="1" applyAlignment="1">
      <alignment vertical="center" shrinkToFit="1"/>
    </xf>
    <xf numFmtId="49" fontId="37" fillId="11" borderId="1" xfId="0" applyNumberFormat="1" applyFont="1" applyFill="1" applyBorder="1" applyAlignment="1">
      <alignment vertical="top" wrapText="1"/>
    </xf>
    <xf numFmtId="0" fontId="46" fillId="0" borderId="1" xfId="0" applyFont="1" applyFill="1" applyBorder="1" applyAlignment="1">
      <alignment vertical="top"/>
    </xf>
    <xf numFmtId="169" fontId="26" fillId="0" borderId="1" xfId="0" applyNumberFormat="1" applyFont="1" applyFill="1" applyBorder="1" applyAlignment="1">
      <alignment vertical="top" shrinkToFit="1"/>
    </xf>
    <xf numFmtId="166" fontId="0" fillId="0" borderId="1" xfId="0" applyNumberFormat="1" applyFill="1" applyBorder="1" applyAlignment="1">
      <alignment vertical="top"/>
    </xf>
    <xf numFmtId="168" fontId="29" fillId="12" borderId="1" xfId="0" applyNumberFormat="1" applyFont="1" applyFill="1" applyBorder="1" applyAlignment="1">
      <alignment vertical="top"/>
    </xf>
    <xf numFmtId="164" fontId="19" fillId="0" borderId="1" xfId="0" applyNumberFormat="1" applyFont="1" applyFill="1" applyBorder="1" applyAlignment="1">
      <alignment vertical="top" shrinkToFit="1"/>
    </xf>
    <xf numFmtId="0" fontId="36" fillId="12" borderId="1" xfId="0" applyFont="1" applyFill="1" applyBorder="1" applyAlignment="1">
      <alignment vertical="top"/>
    </xf>
    <xf numFmtId="166" fontId="35" fillId="12" borderId="1" xfId="0" applyNumberFormat="1" applyFont="1" applyFill="1" applyBorder="1" applyAlignment="1">
      <alignment vertical="top"/>
    </xf>
    <xf numFmtId="168" fontId="35" fillId="12" borderId="1" xfId="0" applyNumberFormat="1" applyFont="1" applyFill="1" applyBorder="1" applyAlignment="1">
      <alignment vertical="top"/>
    </xf>
    <xf numFmtId="0" fontId="39" fillId="13" borderId="1" xfId="0" applyFont="1" applyFill="1" applyBorder="1" applyAlignment="1">
      <alignment vertical="top" wrapText="1"/>
    </xf>
    <xf numFmtId="1" fontId="29" fillId="0" borderId="1" xfId="0" applyNumberFormat="1" applyFont="1" applyFill="1" applyBorder="1" applyAlignment="1">
      <alignment vertical="top"/>
    </xf>
    <xf numFmtId="165" fontId="38" fillId="0" borderId="1" xfId="0" applyNumberFormat="1" applyFont="1" applyFill="1" applyBorder="1" applyAlignment="1">
      <alignment vertical="top" shrinkToFit="1"/>
    </xf>
    <xf numFmtId="49" fontId="41" fillId="11" borderId="1" xfId="0" applyNumberFormat="1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49" fontId="37" fillId="12" borderId="1" xfId="0" applyNumberFormat="1" applyFont="1" applyFill="1" applyBorder="1" applyAlignment="1">
      <alignment vertical="top" wrapText="1"/>
    </xf>
    <xf numFmtId="0" fontId="27" fillId="11" borderId="1" xfId="0" applyFont="1" applyFill="1" applyBorder="1" applyAlignment="1">
      <alignment vertical="top"/>
    </xf>
    <xf numFmtId="0" fontId="11" fillId="12" borderId="1" xfId="0" applyFont="1" applyFill="1" applyBorder="1" applyAlignment="1">
      <alignment vertical="top" wrapText="1"/>
    </xf>
    <xf numFmtId="0" fontId="1" fillId="17" borderId="1" xfId="0" applyFont="1" applyFill="1" applyBorder="1" applyAlignment="1">
      <alignment vertical="top" wrapText="1"/>
    </xf>
    <xf numFmtId="0" fontId="50" fillId="0" borderId="1" xfId="0" quotePrefix="1" applyFont="1" applyFill="1" applyBorder="1" applyAlignment="1">
      <alignment horizontal="left" vertical="top" wrapText="1"/>
    </xf>
    <xf numFmtId="1" fontId="38" fillId="0" borderId="1" xfId="0" applyNumberFormat="1" applyFont="1" applyFill="1" applyBorder="1" applyAlignment="1">
      <alignment vertical="top" shrinkToFit="1"/>
    </xf>
    <xf numFmtId="49" fontId="31" fillId="0" borderId="1" xfId="0" applyNumberFormat="1" applyFont="1" applyFill="1" applyBorder="1" applyAlignment="1">
      <alignment vertical="top"/>
    </xf>
    <xf numFmtId="164" fontId="13" fillId="17" borderId="1" xfId="0" applyNumberFormat="1" applyFont="1" applyFill="1" applyBorder="1" applyAlignment="1">
      <alignment vertical="top"/>
    </xf>
    <xf numFmtId="164" fontId="14" fillId="0" borderId="1" xfId="0" applyNumberFormat="1" applyFont="1" applyFill="1" applyBorder="1" applyAlignment="1">
      <alignment vertical="top"/>
    </xf>
    <xf numFmtId="164" fontId="16" fillId="0" borderId="1" xfId="0" applyNumberFormat="1" applyFont="1" applyFill="1" applyBorder="1" applyAlignment="1">
      <alignment vertical="top"/>
    </xf>
    <xf numFmtId="164" fontId="45" fillId="0" borderId="1" xfId="0" applyNumberFormat="1" applyFont="1" applyFill="1" applyBorder="1" applyAlignment="1">
      <alignment vertical="top"/>
    </xf>
    <xf numFmtId="164" fontId="18" fillId="0" borderId="1" xfId="0" applyNumberFormat="1" applyFont="1" applyFill="1" applyBorder="1" applyAlignment="1">
      <alignment vertical="top"/>
    </xf>
    <xf numFmtId="164" fontId="0" fillId="12" borderId="1" xfId="0" applyNumberFormat="1" applyFill="1" applyBorder="1" applyAlignment="1">
      <alignment vertical="top"/>
    </xf>
    <xf numFmtId="164" fontId="17" fillId="0" borderId="1" xfId="0" applyNumberFormat="1" applyFont="1" applyFill="1" applyBorder="1" applyAlignment="1">
      <alignment vertical="top"/>
    </xf>
    <xf numFmtId="164" fontId="13" fillId="16" borderId="1" xfId="0" applyNumberFormat="1" applyFont="1" applyFill="1" applyBorder="1" applyAlignment="1">
      <alignment vertical="top"/>
    </xf>
    <xf numFmtId="0" fontId="51" fillId="0" borderId="1" xfId="0" quotePrefix="1" applyFont="1" applyFill="1" applyBorder="1" applyAlignment="1">
      <alignment vertical="top" wrapText="1"/>
    </xf>
    <xf numFmtId="0" fontId="40" fillId="22" borderId="1" xfId="0" applyFont="1" applyFill="1" applyBorder="1" applyAlignment="1">
      <alignment vertical="top" wrapText="1"/>
    </xf>
    <xf numFmtId="0" fontId="12" fillId="23" borderId="1" xfId="0" applyFont="1" applyFill="1" applyBorder="1" applyAlignment="1">
      <alignment vertical="top" wrapText="1"/>
    </xf>
    <xf numFmtId="0" fontId="40" fillId="8" borderId="1" xfId="0" applyFont="1" applyFill="1" applyBorder="1" applyAlignment="1">
      <alignment vertical="top" wrapText="1"/>
    </xf>
    <xf numFmtId="165" fontId="17" fillId="0" borderId="1" xfId="0" applyNumberFormat="1" applyFont="1" applyFill="1" applyBorder="1" applyAlignment="1">
      <alignment vertical="top"/>
    </xf>
    <xf numFmtId="0" fontId="50" fillId="0" borderId="0" xfId="0" quotePrefix="1" applyFont="1" applyFill="1" applyBorder="1" applyAlignment="1">
      <alignment horizontal="left" vertical="top" wrapText="1"/>
    </xf>
    <xf numFmtId="0" fontId="11" fillId="7" borderId="1" xfId="0" applyFont="1" applyFill="1" applyBorder="1" applyAlignment="1">
      <alignment vertical="top" wrapText="1"/>
    </xf>
    <xf numFmtId="0" fontId="52" fillId="0" borderId="1" xfId="0" quotePrefix="1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/>
    </xf>
    <xf numFmtId="164" fontId="53" fillId="24" borderId="1" xfId="0" applyNumberFormat="1" applyFont="1" applyFill="1" applyBorder="1" applyAlignment="1">
      <alignment vertical="top" wrapText="1"/>
    </xf>
    <xf numFmtId="0" fontId="12" fillId="25" borderId="1" xfId="0" applyFont="1" applyFill="1" applyBorder="1" applyAlignment="1">
      <alignment vertical="top" wrapText="1"/>
    </xf>
    <xf numFmtId="0" fontId="54" fillId="26" borderId="1" xfId="0" applyFont="1" applyFill="1" applyBorder="1" applyAlignment="1">
      <alignment vertical="top"/>
    </xf>
    <xf numFmtId="49" fontId="34" fillId="12" borderId="1" xfId="0" applyNumberFormat="1" applyFont="1" applyFill="1" applyBorder="1" applyAlignment="1">
      <alignment vertical="top"/>
    </xf>
    <xf numFmtId="49" fontId="34" fillId="0" borderId="1" xfId="0" applyNumberFormat="1" applyFont="1" applyFill="1" applyBorder="1" applyAlignment="1">
      <alignment vertical="top"/>
    </xf>
    <xf numFmtId="0" fontId="11" fillId="27" borderId="1" xfId="0" applyFont="1" applyFill="1" applyBorder="1" applyAlignment="1">
      <alignment vertical="top" wrapText="1"/>
    </xf>
    <xf numFmtId="0" fontId="55" fillId="0" borderId="1" xfId="0" applyFont="1" applyFill="1" applyBorder="1" applyAlignment="1">
      <alignment vertical="top"/>
    </xf>
    <xf numFmtId="1" fontId="19" fillId="0" borderId="1" xfId="0" applyNumberFormat="1" applyFont="1" applyFill="1" applyBorder="1" applyAlignment="1">
      <alignment vertical="top" shrinkToFit="1"/>
    </xf>
    <xf numFmtId="0" fontId="52" fillId="0" borderId="0" xfId="0" quotePrefix="1" applyFont="1" applyFill="1" applyBorder="1" applyAlignment="1">
      <alignment vertical="top" wrapText="1"/>
    </xf>
  </cellXfs>
  <cellStyles count="1">
    <cellStyle name="Normal" xfId="0" builtinId="0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ienmanger.com/1R6486_Bioloklock_Produit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Y200"/>
  <sheetViews>
    <sheetView tabSelected="1" workbookViewId="0">
      <selection activeCell="A36" sqref="A36:XFD197"/>
    </sheetView>
  </sheetViews>
  <sheetFormatPr defaultColWidth="8.84765625" defaultRowHeight="18.75" customHeight="1" x14ac:dyDescent="0.15"/>
  <cols>
    <col min="1" max="1" width="51.59765625" style="7" customWidth="1"/>
    <col min="2" max="2" width="6.44921875" style="12" hidden="1" customWidth="1"/>
    <col min="3" max="3" width="9" style="32" hidden="1" customWidth="1"/>
    <col min="4" max="4" width="6.44921875" style="12" hidden="1" customWidth="1"/>
    <col min="5" max="5" width="7.34765625" style="12" hidden="1" customWidth="1"/>
    <col min="6" max="7" width="9" style="12" hidden="1" customWidth="1"/>
    <col min="8" max="15" width="9.75" style="12" hidden="1" customWidth="1"/>
    <col min="16" max="17" width="9.59765625" style="12" hidden="1" customWidth="1"/>
    <col min="18" max="18" width="9.59765625" style="7" hidden="1" customWidth="1"/>
    <col min="19" max="22" width="9.59765625" style="12" hidden="1" customWidth="1"/>
    <col min="23" max="25" width="0" style="7" hidden="1" customWidth="1"/>
    <col min="26" max="26" width="23.546875" style="7" hidden="1" customWidth="1"/>
    <col min="27" max="27" width="29.09765625" style="7" hidden="1" customWidth="1"/>
    <col min="28" max="28" width="47.3984375" style="7" hidden="1" customWidth="1"/>
    <col min="29" max="29" width="12.44921875" style="7" hidden="1" customWidth="1"/>
    <col min="30" max="30" width="11.25" style="7" hidden="1" customWidth="1"/>
    <col min="31" max="31" width="6.8984375" style="7" hidden="1" customWidth="1"/>
    <col min="32" max="32" width="48" style="7" hidden="1" customWidth="1"/>
    <col min="33" max="33" width="7.34765625" style="7" hidden="1" customWidth="1"/>
    <col min="34" max="34" width="16.19921875" style="32" hidden="1" customWidth="1"/>
    <col min="35" max="35" width="11.3984375" style="12" customWidth="1"/>
    <col min="36" max="36" width="7.6484375" style="12" customWidth="1"/>
    <col min="37" max="37" width="8.25" style="12" customWidth="1"/>
    <col min="38" max="38" width="14.84765625" style="7" customWidth="1"/>
    <col min="39" max="39" width="12.44921875" style="7" customWidth="1"/>
    <col min="40" max="40" width="24.1484375" style="7" customWidth="1"/>
    <col min="41" max="41" width="30.75" style="7" customWidth="1"/>
    <col min="42" max="43" width="11.3984375" style="7" customWidth="1"/>
    <col min="44" max="44" width="21" style="78" customWidth="1"/>
    <col min="45" max="45" width="21" style="7" customWidth="1"/>
    <col min="46" max="46" width="24.296875" style="7" customWidth="1"/>
    <col min="47" max="47" width="19.94921875" style="7" customWidth="1"/>
    <col min="48" max="48" width="55.94921875" style="7" customWidth="1"/>
    <col min="49" max="49" width="8.84765625" style="7"/>
    <col min="50" max="50" width="41.69921875" style="7" customWidth="1"/>
    <col min="51" max="51" width="27.59765625" style="7" customWidth="1"/>
    <col min="52" max="16384" width="8.84765625" style="7"/>
  </cols>
  <sheetData>
    <row r="1" spans="1:51" ht="33.75" customHeight="1" x14ac:dyDescent="0.15">
      <c r="A1" s="36" t="s">
        <v>0</v>
      </c>
      <c r="B1" s="37" t="s">
        <v>19</v>
      </c>
      <c r="C1" s="38" t="s">
        <v>26</v>
      </c>
      <c r="D1" s="39" t="s">
        <v>10</v>
      </c>
      <c r="E1" s="40" t="s">
        <v>15</v>
      </c>
      <c r="F1" s="40" t="s">
        <v>16</v>
      </c>
      <c r="G1" s="40" t="s">
        <v>81</v>
      </c>
      <c r="H1" s="41" t="s">
        <v>17</v>
      </c>
      <c r="I1" s="41" t="s">
        <v>76</v>
      </c>
      <c r="J1" s="40" t="s">
        <v>59</v>
      </c>
      <c r="K1" s="40" t="s">
        <v>42</v>
      </c>
      <c r="L1" s="40" t="s">
        <v>80</v>
      </c>
      <c r="M1" s="42" t="s">
        <v>64</v>
      </c>
      <c r="N1" s="109" t="s">
        <v>51</v>
      </c>
      <c r="O1" s="107" t="s">
        <v>86</v>
      </c>
      <c r="P1" s="40" t="s">
        <v>18</v>
      </c>
      <c r="Q1" s="40" t="s">
        <v>92</v>
      </c>
      <c r="R1" s="117" t="s">
        <v>89</v>
      </c>
      <c r="S1" s="108" t="s">
        <v>23</v>
      </c>
      <c r="T1" s="116" t="s">
        <v>24</v>
      </c>
      <c r="U1" s="40" t="s">
        <v>52</v>
      </c>
      <c r="V1" s="40" t="s">
        <v>28</v>
      </c>
      <c r="W1" s="43" t="s">
        <v>20</v>
      </c>
      <c r="X1" s="43" t="s">
        <v>44</v>
      </c>
      <c r="Y1" s="43" t="s">
        <v>31</v>
      </c>
      <c r="Z1" s="43" t="s">
        <v>61</v>
      </c>
      <c r="AA1" s="94" t="s">
        <v>75</v>
      </c>
      <c r="AB1" s="44" t="s">
        <v>7</v>
      </c>
      <c r="AC1" s="45" t="s">
        <v>19</v>
      </c>
      <c r="AD1" s="45" t="s">
        <v>26</v>
      </c>
      <c r="AE1" s="46" t="s">
        <v>10</v>
      </c>
      <c r="AF1" s="47" t="s">
        <v>1</v>
      </c>
      <c r="AG1" s="37" t="s">
        <v>19</v>
      </c>
      <c r="AH1" s="48" t="s">
        <v>25</v>
      </c>
      <c r="AI1" s="105" t="s">
        <v>48</v>
      </c>
      <c r="AJ1" s="98" t="s">
        <v>22</v>
      </c>
      <c r="AK1" s="115" t="s">
        <v>82</v>
      </c>
      <c r="AL1" s="49" t="s">
        <v>36</v>
      </c>
      <c r="AM1" s="49" t="s">
        <v>50</v>
      </c>
      <c r="AN1" s="49" t="s">
        <v>46</v>
      </c>
      <c r="AO1" s="7" t="s">
        <v>49</v>
      </c>
      <c r="AQ1" s="112" t="s">
        <v>59</v>
      </c>
      <c r="AR1" s="50" t="s">
        <v>65</v>
      </c>
      <c r="AS1" s="51" t="s">
        <v>66</v>
      </c>
      <c r="AT1" s="52" t="s">
        <v>68</v>
      </c>
      <c r="AU1" s="120" t="s">
        <v>95</v>
      </c>
      <c r="AV1" s="30" t="s">
        <v>67</v>
      </c>
    </row>
    <row r="2" spans="1:51" ht="18.75" customHeight="1" x14ac:dyDescent="0.25">
      <c r="A2" s="14" t="s">
        <v>55</v>
      </c>
      <c r="B2" s="5"/>
      <c r="C2" s="62"/>
      <c r="D2" s="6" t="s">
        <v>9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111"/>
      <c r="S2" s="13" t="s">
        <v>9</v>
      </c>
      <c r="T2" s="6"/>
      <c r="U2" s="6"/>
      <c r="Z2" s="7" t="s">
        <v>62</v>
      </c>
      <c r="AA2" s="7" t="s">
        <v>39</v>
      </c>
      <c r="AB2" s="8"/>
      <c r="AC2" s="9"/>
      <c r="AD2" s="9"/>
      <c r="AE2" s="9"/>
      <c r="AF2" s="8"/>
      <c r="AG2" s="10"/>
      <c r="AI2" s="60">
        <v>64</v>
      </c>
      <c r="AJ2" s="33">
        <v>0</v>
      </c>
      <c r="AK2" s="33"/>
      <c r="AL2" s="63" t="s">
        <v>37</v>
      </c>
      <c r="AM2" s="63"/>
      <c r="AO2" s="55"/>
      <c r="AP2" s="56" t="str">
        <f>IF(OR(COUNTIF(A2,"*biscuit*"),COUNTIF(A3,"*yaourt*"),COUNTIF(A2,"*pain*")),"Oui","Non")</f>
        <v>Oui</v>
      </c>
      <c r="AQ2" s="57" t="b">
        <f>OR(J2&lt;&gt;"")</f>
        <v>0</v>
      </c>
      <c r="AR2" s="57" t="b">
        <f>OR(J2&lt;&gt;"",M2&lt;&gt;"")</f>
        <v>0</v>
      </c>
      <c r="AS2" s="113" t="b">
        <f>OR(J2&lt;&gt;"",K2&lt;&gt;"",M2&lt;&gt;"")</f>
        <v>0</v>
      </c>
      <c r="AT2" s="113" t="b">
        <f>OR(J2&lt;&gt;"",K2&lt;&gt;"")</f>
        <v>0</v>
      </c>
      <c r="AU2" s="111" t="b">
        <f>OR(Q2&lt;&gt;"",R2&lt;&gt;"")</f>
        <v>0</v>
      </c>
      <c r="AY2" s="111"/>
    </row>
    <row r="3" spans="1:51" ht="18.75" customHeight="1" x14ac:dyDescent="0.25">
      <c r="A3" s="14" t="s">
        <v>56</v>
      </c>
      <c r="B3" s="5"/>
      <c r="C3" s="62"/>
      <c r="D3" s="6" t="s">
        <v>9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111"/>
      <c r="S3" s="13" t="s">
        <v>9</v>
      </c>
      <c r="T3" s="6"/>
      <c r="U3" s="6"/>
      <c r="Z3" s="7" t="s">
        <v>62</v>
      </c>
      <c r="AA3" s="7" t="s">
        <v>39</v>
      </c>
      <c r="AB3" s="8"/>
      <c r="AC3" s="9"/>
      <c r="AD3" s="9"/>
      <c r="AE3" s="9"/>
      <c r="AF3" s="8"/>
      <c r="AG3" s="10"/>
      <c r="AI3" s="60">
        <v>68</v>
      </c>
      <c r="AJ3" s="33">
        <v>0</v>
      </c>
      <c r="AK3" s="33"/>
      <c r="AL3" s="63" t="s">
        <v>37</v>
      </c>
      <c r="AM3" s="63"/>
      <c r="AO3" s="55"/>
      <c r="AP3" s="56" t="str">
        <f>IF(OR(COUNTIF(A3,"*biscuit*"),COUNTIF(A4,"*yaourt*"),COUNTIF(A3,"*pain*")),"Oui","Non")</f>
        <v>Oui</v>
      </c>
      <c r="AQ3" s="57" t="b">
        <f>OR(J3&lt;&gt;"")</f>
        <v>0</v>
      </c>
      <c r="AR3" s="57" t="b">
        <f>OR(J3&lt;&gt;"",M3&lt;&gt;"")</f>
        <v>0</v>
      </c>
      <c r="AS3" s="113" t="b">
        <f>OR(J3&lt;&gt;"",K3&lt;&gt;"",M3&lt;&gt;"")</f>
        <v>0</v>
      </c>
      <c r="AT3" s="113" t="b">
        <f>OR(J3&lt;&gt;"",K3&lt;&gt;"")</f>
        <v>0</v>
      </c>
      <c r="AU3" s="111" t="b">
        <f>OR(Q3&lt;&gt;"",R3&lt;&gt;"")</f>
        <v>0</v>
      </c>
      <c r="AY3" s="111"/>
    </row>
    <row r="4" spans="1:51" ht="18.75" customHeight="1" x14ac:dyDescent="0.25">
      <c r="A4" s="14" t="s">
        <v>35</v>
      </c>
      <c r="B4" s="5"/>
      <c r="C4" s="62"/>
      <c r="D4" s="6" t="s">
        <v>9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111"/>
      <c r="S4" s="13" t="s">
        <v>9</v>
      </c>
      <c r="T4" s="5"/>
      <c r="U4" s="5"/>
      <c r="AA4" s="7" t="s">
        <v>38</v>
      </c>
      <c r="AB4" s="5"/>
      <c r="AC4" s="62"/>
      <c r="AD4" s="6"/>
      <c r="AE4" s="6"/>
      <c r="AF4" s="6"/>
      <c r="AG4" s="6"/>
      <c r="AH4" s="6"/>
      <c r="AI4" s="60">
        <v>72</v>
      </c>
      <c r="AJ4" s="33">
        <v>0</v>
      </c>
      <c r="AK4" s="33"/>
      <c r="AL4" s="63" t="s">
        <v>37</v>
      </c>
      <c r="AM4" s="63"/>
      <c r="AO4" s="55"/>
      <c r="AP4" s="56" t="str">
        <f>IF(OR(COUNTIF(A4,"*biscuit*"),COUNTIF(A5,"*yaourt*"),COUNTIF(A4,"*pain*")),"Oui","Non")</f>
        <v>Oui</v>
      </c>
      <c r="AQ4" s="57" t="b">
        <f>OR(J4&lt;&gt;"")</f>
        <v>0</v>
      </c>
      <c r="AR4" s="57" t="b">
        <f>OR(J4&lt;&gt;"",M4&lt;&gt;"")</f>
        <v>0</v>
      </c>
      <c r="AS4" s="113" t="b">
        <f>OR(J4&lt;&gt;"",K4&lt;&gt;"",M4&lt;&gt;"")</f>
        <v>0</v>
      </c>
      <c r="AT4" s="113" t="b">
        <f>OR(J4&lt;&gt;"",K4&lt;&gt;"")</f>
        <v>0</v>
      </c>
      <c r="AU4" s="111" t="b">
        <f>OR(Q4&lt;&gt;"",R4&lt;&gt;"")</f>
        <v>0</v>
      </c>
      <c r="AX4" s="30">
        <f>LEN("Gerblé")</f>
        <v>6</v>
      </c>
      <c r="AY4" s="111"/>
    </row>
    <row r="5" spans="1:51" ht="18.75" customHeight="1" x14ac:dyDescent="0.25">
      <c r="A5" s="4" t="s">
        <v>73</v>
      </c>
      <c r="C5" s="12"/>
      <c r="D5" s="6" t="s">
        <v>9</v>
      </c>
      <c r="R5" s="111"/>
      <c r="S5" s="13" t="s">
        <v>9</v>
      </c>
      <c r="T5" s="6"/>
      <c r="U5" s="6"/>
      <c r="V5" s="6"/>
      <c r="AA5" s="7" t="s">
        <v>38</v>
      </c>
      <c r="AI5" s="60">
        <v>72</v>
      </c>
      <c r="AJ5" s="33">
        <v>0</v>
      </c>
      <c r="AK5" s="33"/>
      <c r="AO5" s="55"/>
      <c r="AP5" s="56" t="str">
        <f>IF(OR(COUNTIF(A5,"*biscuit*"),COUNTIF(A6,"*yaourt*"),COUNTIF(A5,"*pain*")),"Oui","Non")</f>
        <v>Oui</v>
      </c>
      <c r="AQ5" s="57" t="b">
        <f>OR(J5&lt;&gt;"")</f>
        <v>0</v>
      </c>
      <c r="AR5" s="57" t="b">
        <f>OR(J5&lt;&gt;"",M5&lt;&gt;"")</f>
        <v>0</v>
      </c>
      <c r="AS5" s="113" t="b">
        <f>OR(J5&lt;&gt;"",K5&lt;&gt;"",M5&lt;&gt;"")</f>
        <v>0</v>
      </c>
      <c r="AT5" s="113" t="b">
        <f>OR(J5&lt;&gt;"",K5&lt;&gt;"")</f>
        <v>0</v>
      </c>
      <c r="AU5" s="111" t="b">
        <f>OR(Q5&lt;&gt;"",R5&lt;&gt;"")</f>
        <v>0</v>
      </c>
      <c r="AX5" s="30">
        <f>LEN("Gerblé")</f>
        <v>6</v>
      </c>
      <c r="AY5" s="111"/>
    </row>
    <row r="6" spans="1:51" ht="18.75" customHeight="1" x14ac:dyDescent="0.25">
      <c r="A6" s="14" t="s">
        <v>57</v>
      </c>
      <c r="D6" s="6" t="s">
        <v>9</v>
      </c>
      <c r="R6" s="111"/>
      <c r="S6" s="13"/>
      <c r="AB6" s="5"/>
      <c r="AC6" s="62"/>
      <c r="AD6" s="6"/>
      <c r="AE6" s="6"/>
      <c r="AF6" s="6"/>
      <c r="AG6" s="6"/>
      <c r="AI6" s="60">
        <v>68</v>
      </c>
      <c r="AJ6" s="33">
        <v>0</v>
      </c>
      <c r="AK6" s="33"/>
      <c r="AO6" s="55"/>
      <c r="AP6" s="56" t="str">
        <f>IF(OR(COUNTIF(A6,"*biscuit*"),COUNTIF(A7,"*yaourt*"),COUNTIF(A6,"*pain*")),"Oui","Non")</f>
        <v>Oui</v>
      </c>
      <c r="AQ6" s="57" t="b">
        <f>OR(J6&lt;&gt;"")</f>
        <v>0</v>
      </c>
      <c r="AR6" s="57" t="b">
        <f>OR(J6&lt;&gt;"",M6&lt;&gt;"")</f>
        <v>0</v>
      </c>
      <c r="AS6" s="113" t="b">
        <f>OR(J6&lt;&gt;"",K6&lt;&gt;"",M6&lt;&gt;"")</f>
        <v>0</v>
      </c>
      <c r="AT6" s="113" t="b">
        <f>OR(J6&lt;&gt;"",K6&lt;&gt;"")</f>
        <v>0</v>
      </c>
      <c r="AU6" s="111" t="b">
        <f>OR(Q6&lt;&gt;"",R6&lt;&gt;"")</f>
        <v>0</v>
      </c>
      <c r="AY6" s="111"/>
    </row>
    <row r="7" spans="1:51" ht="18.75" customHeight="1" x14ac:dyDescent="0.25">
      <c r="A7" s="14" t="s">
        <v>58</v>
      </c>
      <c r="B7" s="5"/>
      <c r="C7" s="62"/>
      <c r="D7" s="6" t="s">
        <v>9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11"/>
      <c r="S7" s="13" t="s">
        <v>9</v>
      </c>
      <c r="T7" s="6"/>
      <c r="U7" s="6"/>
      <c r="AA7" s="7" t="s">
        <v>38</v>
      </c>
      <c r="AB7" s="8"/>
      <c r="AC7" s="9"/>
      <c r="AD7" s="9"/>
      <c r="AE7" s="9"/>
      <c r="AF7" s="8"/>
      <c r="AG7" s="10"/>
      <c r="AI7" s="60">
        <v>68</v>
      </c>
      <c r="AJ7" s="33">
        <v>0</v>
      </c>
      <c r="AK7" s="33"/>
      <c r="AL7" s="63" t="s">
        <v>37</v>
      </c>
      <c r="AM7" s="63"/>
      <c r="AO7" s="55"/>
      <c r="AP7" s="56" t="str">
        <f>IF(OR(COUNTIF(A7,"*biscuit*"),COUNTIF(A8,"*yaourt*"),COUNTIF(A7,"*pain*")),"Oui","Non")</f>
        <v>Oui</v>
      </c>
      <c r="AQ7" s="57" t="b">
        <f>OR(J7&lt;&gt;"")</f>
        <v>0</v>
      </c>
      <c r="AR7" s="57" t="b">
        <f>OR(J7&lt;&gt;"",M7&lt;&gt;"")</f>
        <v>0</v>
      </c>
      <c r="AS7" s="113" t="b">
        <f>OR(J7&lt;&gt;"",K7&lt;&gt;"",M7&lt;&gt;"")</f>
        <v>0</v>
      </c>
      <c r="AT7" s="113" t="b">
        <f>OR(J7&lt;&gt;"",K7&lt;&gt;"")</f>
        <v>0</v>
      </c>
      <c r="AU7" s="111" t="b">
        <f>OR(Q7&lt;&gt;"",R7&lt;&gt;"")</f>
        <v>0</v>
      </c>
      <c r="AX7" s="30">
        <f>LEN("Gerblé")</f>
        <v>6</v>
      </c>
      <c r="AY7" s="111"/>
    </row>
    <row r="8" spans="1:51" ht="18.75" customHeight="1" x14ac:dyDescent="0.25">
      <c r="A8" s="8" t="s">
        <v>2</v>
      </c>
      <c r="B8" s="5">
        <v>30</v>
      </c>
      <c r="C8" s="53"/>
      <c r="D8" s="6" t="s">
        <v>9</v>
      </c>
      <c r="E8" s="5"/>
      <c r="F8" s="6" t="s">
        <v>9</v>
      </c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111"/>
      <c r="S8" s="5"/>
      <c r="T8" s="5"/>
      <c r="U8" s="5"/>
      <c r="V8" s="5"/>
      <c r="AB8" s="31" t="s">
        <v>11</v>
      </c>
      <c r="AC8" s="9">
        <v>45</v>
      </c>
      <c r="AD8" s="9"/>
      <c r="AE8" s="59" t="s">
        <v>12</v>
      </c>
      <c r="AF8" s="8" t="s">
        <v>3</v>
      </c>
      <c r="AG8" s="10">
        <v>60</v>
      </c>
      <c r="AI8" s="60">
        <v>68</v>
      </c>
      <c r="AJ8" s="33">
        <v>0</v>
      </c>
      <c r="AK8" s="33"/>
      <c r="AO8" s="55"/>
      <c r="AP8" s="56" t="str">
        <f>IF(OR(COUNTIF(A8,"*biscuit*"),COUNTIF(A9,"*yaourt*"),COUNTIF(A8,"*pain*")),"Oui","Non")</f>
        <v>Non</v>
      </c>
      <c r="AQ8" s="57" t="b">
        <f>OR(J8&lt;&gt;"")</f>
        <v>0</v>
      </c>
      <c r="AR8" s="57" t="b">
        <f>OR(J8&lt;&gt;"",M8&lt;&gt;"")</f>
        <v>0</v>
      </c>
      <c r="AS8" s="113" t="b">
        <f>OR(J8&lt;&gt;"",K8&lt;&gt;"",M8&lt;&gt;"")</f>
        <v>0</v>
      </c>
      <c r="AT8" s="113" t="b">
        <f>OR(J8&lt;&gt;"",K8&lt;&gt;"")</f>
        <v>0</v>
      </c>
      <c r="AU8" s="111" t="b">
        <f>OR(Q8&lt;&gt;"",R8&lt;&gt;"")</f>
        <v>0</v>
      </c>
      <c r="AY8" s="111"/>
    </row>
    <row r="9" spans="1:51" ht="18.75" customHeight="1" x14ac:dyDescent="0.25">
      <c r="A9" s="4" t="s">
        <v>30</v>
      </c>
      <c r="D9" s="6" t="s">
        <v>9</v>
      </c>
      <c r="R9" s="111"/>
      <c r="AA9" s="7" t="s">
        <v>38</v>
      </c>
      <c r="AI9" s="60">
        <v>68</v>
      </c>
      <c r="AJ9" s="33">
        <v>0</v>
      </c>
      <c r="AK9" s="33"/>
      <c r="AO9" s="55"/>
      <c r="AP9" s="56" t="str">
        <f>IF(OR(COUNTIF(A9,"*biscuit*"),COUNTIF(A10,"*yaourt*"),COUNTIF(A9,"*pain*")),"Oui","Non")</f>
        <v>Oui</v>
      </c>
      <c r="AQ9" s="57" t="b">
        <f>OR(J9&lt;&gt;"")</f>
        <v>0</v>
      </c>
      <c r="AR9" s="57" t="b">
        <f>OR(J9&lt;&gt;"",M9&lt;&gt;"")</f>
        <v>0</v>
      </c>
      <c r="AS9" s="113" t="b">
        <f>OR(J9&lt;&gt;"",K9&lt;&gt;"",M9&lt;&gt;"")</f>
        <v>0</v>
      </c>
      <c r="AT9" s="113" t="b">
        <f>OR(J9&lt;&gt;"",K9&lt;&gt;"")</f>
        <v>0</v>
      </c>
      <c r="AU9" s="111" t="b">
        <f>OR(Q9&lt;&gt;"",R9&lt;&gt;"")</f>
        <v>0</v>
      </c>
      <c r="AX9" s="30">
        <f>LEN("Gerblé")</f>
        <v>6</v>
      </c>
      <c r="AY9" s="111"/>
    </row>
    <row r="10" spans="1:51" ht="18.75" customHeight="1" x14ac:dyDescent="0.25">
      <c r="A10" s="30" t="s">
        <v>13</v>
      </c>
      <c r="B10" s="5">
        <v>15</v>
      </c>
      <c r="C10" s="53"/>
      <c r="D10" s="6" t="s">
        <v>21</v>
      </c>
      <c r="E10" s="6"/>
      <c r="F10" s="6"/>
      <c r="G10" s="6"/>
      <c r="H10" s="6" t="s">
        <v>9</v>
      </c>
      <c r="I10" s="6"/>
      <c r="J10" s="34" t="s">
        <v>9</v>
      </c>
      <c r="K10" s="6"/>
      <c r="L10" s="6"/>
      <c r="M10" s="6"/>
      <c r="N10" s="6"/>
      <c r="O10" s="6"/>
      <c r="P10" s="6"/>
      <c r="Q10" s="6"/>
      <c r="R10" s="111"/>
      <c r="S10" s="6"/>
      <c r="T10" s="6"/>
      <c r="U10" s="6"/>
      <c r="V10" s="25" t="s">
        <v>9</v>
      </c>
      <c r="AB10" s="8" t="s">
        <v>4</v>
      </c>
      <c r="AC10" s="9">
        <v>55</v>
      </c>
      <c r="AD10" s="9"/>
      <c r="AE10" s="9"/>
      <c r="AF10" s="27" t="s">
        <v>8</v>
      </c>
      <c r="AG10" s="10">
        <v>70</v>
      </c>
      <c r="AI10" s="61">
        <v>0</v>
      </c>
      <c r="AJ10" s="61">
        <v>0</v>
      </c>
      <c r="AK10" s="61"/>
      <c r="AO10" s="55"/>
      <c r="AP10" s="56" t="str">
        <f>IF(OR(COUNTIF(A10,"*biscuit*"),COUNTIF(A11,"*yaourt*"),COUNTIF(A10,"*pain*")),"Oui","Non")</f>
        <v>Oui</v>
      </c>
      <c r="AQ10" s="57" t="b">
        <f>OR(J10&lt;&gt;"")</f>
        <v>1</v>
      </c>
      <c r="AR10" s="57" t="b">
        <f>OR(J10&lt;&gt;"",M10&lt;&gt;"")</f>
        <v>1</v>
      </c>
      <c r="AS10" s="113" t="b">
        <f>OR(J10&lt;&gt;"",K10&lt;&gt;"",M10&lt;&gt;"")</f>
        <v>1</v>
      </c>
      <c r="AT10" s="113" t="b">
        <f>OR(J10&lt;&gt;"",K10&lt;&gt;"")</f>
        <v>1</v>
      </c>
      <c r="AU10" s="111" t="b">
        <f>OR(Q10&lt;&gt;"",R10&lt;&gt;"")</f>
        <v>0</v>
      </c>
      <c r="AY10" s="111"/>
    </row>
    <row r="11" spans="1:51" ht="18.75" customHeight="1" x14ac:dyDescent="0.25">
      <c r="A11" s="30" t="s">
        <v>14</v>
      </c>
      <c r="B11" s="5">
        <v>35</v>
      </c>
      <c r="C11" s="88">
        <v>2.25</v>
      </c>
      <c r="D11" s="6" t="s">
        <v>21</v>
      </c>
      <c r="E11" s="6"/>
      <c r="F11" s="6"/>
      <c r="G11" s="6"/>
      <c r="H11" s="6" t="s">
        <v>9</v>
      </c>
      <c r="I11" s="6"/>
      <c r="J11" s="34" t="s">
        <v>9</v>
      </c>
      <c r="K11" s="6"/>
      <c r="L11" s="6"/>
      <c r="M11" s="6"/>
      <c r="N11" s="6"/>
      <c r="O11" s="6"/>
      <c r="P11" s="6"/>
      <c r="Q11" s="6"/>
      <c r="R11" s="1"/>
      <c r="S11" s="6"/>
      <c r="T11" s="6"/>
      <c r="U11" s="6"/>
      <c r="V11" s="25" t="s">
        <v>9</v>
      </c>
      <c r="AB11" s="8" t="s">
        <v>5</v>
      </c>
      <c r="AC11" s="9">
        <v>50</v>
      </c>
      <c r="AD11" s="9"/>
      <c r="AE11" s="9"/>
      <c r="AF11" s="8" t="s">
        <v>6</v>
      </c>
      <c r="AG11" s="10">
        <v>70</v>
      </c>
      <c r="AI11" s="61">
        <v>0</v>
      </c>
      <c r="AJ11" s="61">
        <v>0</v>
      </c>
      <c r="AK11" s="61"/>
      <c r="AO11" s="55"/>
      <c r="AP11" s="56" t="e">
        <f>IF(OR(COUNTIF(A11,"*biscuit*"),COUNTIF(#REF!,"*yaourt*"),COUNTIF(A11,"*pain*")),"Oui","Non")</f>
        <v>#REF!</v>
      </c>
      <c r="AQ11" s="57" t="b">
        <f>OR(J11&lt;&gt;"")</f>
        <v>1</v>
      </c>
      <c r="AR11" s="57" t="b">
        <f>OR(J11&lt;&gt;"",M11&lt;&gt;"")</f>
        <v>1</v>
      </c>
      <c r="AS11" s="113" t="b">
        <f>OR(J11&lt;&gt;"",K11&lt;&gt;"",M11&lt;&gt;"")</f>
        <v>1</v>
      </c>
      <c r="AT11" s="113" t="b">
        <f>OR(J11&lt;&gt;"",K11&lt;&gt;"")</f>
        <v>1</v>
      </c>
      <c r="AU11" s="111" t="b">
        <f>OR(Q11&lt;&gt;"",R11&lt;&gt;"")</f>
        <v>0</v>
      </c>
      <c r="AY11" s="111"/>
    </row>
    <row r="12" spans="1:51" ht="18.75" customHeight="1" x14ac:dyDescent="0.25">
      <c r="A12" s="14" t="s">
        <v>53</v>
      </c>
      <c r="C12" s="12"/>
      <c r="D12" s="6" t="s">
        <v>9</v>
      </c>
      <c r="R12" s="111"/>
      <c r="S12" s="13" t="s">
        <v>9</v>
      </c>
      <c r="T12" s="6"/>
      <c r="U12" s="6"/>
      <c r="V12" s="6"/>
      <c r="AA12" s="7" t="s">
        <v>38</v>
      </c>
      <c r="AI12" s="60">
        <v>59</v>
      </c>
      <c r="AJ12" s="33">
        <v>0.5</v>
      </c>
      <c r="AK12" s="33"/>
      <c r="AL12" s="63" t="s">
        <v>37</v>
      </c>
      <c r="AM12" s="63"/>
      <c r="AO12" s="55"/>
      <c r="AP12" s="56" t="str">
        <f>IF(OR(COUNTIF(A12,"*biscuit*"),COUNTIF(A13,"*yaourt*"),COUNTIF(A12,"*pain*")),"Oui","Non")</f>
        <v>Oui</v>
      </c>
      <c r="AQ12" s="57" t="b">
        <f>OR(J12&lt;&gt;"")</f>
        <v>0</v>
      </c>
      <c r="AR12" s="57" t="b">
        <f>OR(J12&lt;&gt;"",M12&lt;&gt;"")</f>
        <v>0</v>
      </c>
      <c r="AS12" s="113" t="b">
        <f>OR(J12&lt;&gt;"",K12&lt;&gt;"",M12&lt;&gt;"")</f>
        <v>0</v>
      </c>
      <c r="AT12" s="113" t="b">
        <f>OR(J12&lt;&gt;"",K12&lt;&gt;"")</f>
        <v>0</v>
      </c>
      <c r="AU12" s="111" t="b">
        <f>OR(Q12&lt;&gt;"",R12&lt;&gt;"")</f>
        <v>0</v>
      </c>
      <c r="AX12" s="30">
        <f>LEN("Gerblé")</f>
        <v>6</v>
      </c>
      <c r="AY12" s="111"/>
    </row>
    <row r="13" spans="1:51" ht="18.75" customHeight="1" x14ac:dyDescent="0.2">
      <c r="A13" s="3" t="s">
        <v>91</v>
      </c>
      <c r="B13" s="11"/>
      <c r="C13" s="11"/>
      <c r="D13" s="6" t="s">
        <v>9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5" t="s">
        <v>9</v>
      </c>
      <c r="Q13" s="15" t="s">
        <v>9</v>
      </c>
      <c r="R13" s="111"/>
      <c r="S13" s="11"/>
      <c r="T13" s="11"/>
      <c r="U13" s="11"/>
      <c r="V13" s="11"/>
      <c r="W13" s="11"/>
      <c r="X13" s="11"/>
      <c r="Y13" s="11"/>
      <c r="Z13" s="11"/>
      <c r="AB13" s="11"/>
      <c r="AC13" s="11"/>
      <c r="AD13" s="11"/>
      <c r="AE13" s="11"/>
      <c r="AF13" s="11"/>
      <c r="AG13" s="11"/>
      <c r="AH13" s="11"/>
      <c r="AI13" s="66">
        <v>86</v>
      </c>
      <c r="AJ13" s="66">
        <v>0.5</v>
      </c>
      <c r="AK13" s="66"/>
      <c r="AL13" s="11"/>
      <c r="AM13" s="11"/>
      <c r="AN13" s="11"/>
      <c r="AO13" s="55"/>
      <c r="AP13" s="56"/>
      <c r="AQ13" s="57"/>
      <c r="AR13" s="57"/>
      <c r="AS13" s="113"/>
      <c r="AT13" s="113"/>
      <c r="AU13" s="123" t="b">
        <f>OR(Q13&lt;&gt;"",R13&lt;&gt;"")</f>
        <v>1</v>
      </c>
      <c r="AY13" s="111"/>
    </row>
    <row r="14" spans="1:51" ht="18.75" customHeight="1" x14ac:dyDescent="0.25">
      <c r="A14" s="4" t="s">
        <v>43</v>
      </c>
      <c r="B14" s="5">
        <v>50</v>
      </c>
      <c r="C14" s="53">
        <v>15.4</v>
      </c>
      <c r="D14" s="6" t="s">
        <v>9</v>
      </c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11"/>
      <c r="S14" s="5"/>
      <c r="T14" s="5"/>
      <c r="U14" s="5"/>
      <c r="V14" s="5"/>
      <c r="Y14" s="7" t="s">
        <v>9</v>
      </c>
      <c r="AA14" s="11"/>
      <c r="AB14" s="4"/>
      <c r="AC14" s="9"/>
      <c r="AD14" s="9"/>
      <c r="AE14" s="6"/>
      <c r="AF14" s="8"/>
      <c r="AG14" s="10"/>
      <c r="AI14" s="60">
        <v>29.7</v>
      </c>
      <c r="AJ14" s="33">
        <v>0.5</v>
      </c>
      <c r="AK14" s="33"/>
      <c r="AO14" s="55"/>
      <c r="AP14" s="56" t="str">
        <f>IF(OR(COUNTIF(A14,"*biscuit*"),COUNTIF(A15,"*yaourt*"),COUNTIF(A14,"*pain*")),"Oui","Non")</f>
        <v>Non</v>
      </c>
      <c r="AQ14" s="57" t="b">
        <f>OR(J14&lt;&gt;"")</f>
        <v>0</v>
      </c>
      <c r="AR14" s="57" t="b">
        <f>OR(J14&lt;&gt;"",M14&lt;&gt;"")</f>
        <v>0</v>
      </c>
      <c r="AS14" s="113" t="b">
        <f>OR(J14&lt;&gt;"",K14&lt;&gt;"",M14&lt;&gt;"")</f>
        <v>0</v>
      </c>
      <c r="AT14" s="113" t="b">
        <f>OR(J14&lt;&gt;"",K14&lt;&gt;"")</f>
        <v>0</v>
      </c>
      <c r="AU14" s="111" t="b">
        <f>OR(Q14&lt;&gt;"",R14&lt;&gt;"")</f>
        <v>0</v>
      </c>
      <c r="AV14" s="11"/>
      <c r="AW14" s="11"/>
      <c r="AX14" s="11"/>
      <c r="AY14" s="111"/>
    </row>
    <row r="15" spans="1:51" ht="18.75" customHeight="1" x14ac:dyDescent="0.25">
      <c r="A15" s="14" t="s">
        <v>54</v>
      </c>
      <c r="C15" s="12"/>
      <c r="D15" s="6" t="s">
        <v>9</v>
      </c>
      <c r="R15" s="111"/>
      <c r="T15" s="6"/>
      <c r="U15" s="6"/>
      <c r="V15" s="25"/>
      <c r="AA15" s="7" t="s">
        <v>39</v>
      </c>
      <c r="AI15" s="60">
        <v>61</v>
      </c>
      <c r="AJ15" s="33">
        <v>0.8</v>
      </c>
      <c r="AK15" s="33"/>
      <c r="AO15" s="55"/>
      <c r="AP15" s="56" t="str">
        <f>IF(OR(COUNTIF(A15,"*biscuit*"),COUNTIF(A16,"*yaourt*"),COUNTIF(A15,"*pain*")),"Oui","Non")</f>
        <v>Oui</v>
      </c>
      <c r="AQ15" s="57" t="b">
        <f>OR(J15&lt;&gt;"")</f>
        <v>0</v>
      </c>
      <c r="AR15" s="57" t="b">
        <f>OR(J15&lt;&gt;"",M15&lt;&gt;"")</f>
        <v>0</v>
      </c>
      <c r="AS15" s="113" t="b">
        <f>OR(J15&lt;&gt;"",K15&lt;&gt;"",M15&lt;&gt;"")</f>
        <v>0</v>
      </c>
      <c r="AT15" s="113" t="b">
        <f>OR(J15&lt;&gt;"",K15&lt;&gt;"")</f>
        <v>0</v>
      </c>
      <c r="AU15" s="111" t="b">
        <f>OR(Q15&lt;&gt;"",R15&lt;&gt;"")</f>
        <v>0</v>
      </c>
      <c r="AY15" s="111"/>
    </row>
    <row r="16" spans="1:51" ht="18.75" customHeight="1" x14ac:dyDescent="0.25">
      <c r="A16" s="4" t="s">
        <v>72</v>
      </c>
      <c r="C16" s="12"/>
      <c r="D16" s="6" t="s">
        <v>9</v>
      </c>
      <c r="R16" s="111"/>
      <c r="S16" s="13" t="s">
        <v>9</v>
      </c>
      <c r="T16" s="6"/>
      <c r="U16" s="6"/>
      <c r="V16" s="6"/>
      <c r="AA16" s="7" t="s">
        <v>38</v>
      </c>
      <c r="AI16" s="60">
        <v>51</v>
      </c>
      <c r="AJ16" s="33">
        <v>0.9</v>
      </c>
      <c r="AK16" s="33"/>
      <c r="AO16" s="55"/>
      <c r="AP16" s="56" t="str">
        <f>IF(OR(COUNTIF(A16,"*biscuit*"),COUNTIF(A17,"*yaourt*"),COUNTIF(A16,"*pain*")),"Oui","Non")</f>
        <v>Oui</v>
      </c>
      <c r="AQ16" s="57" t="b">
        <f>OR(J16&lt;&gt;"")</f>
        <v>0</v>
      </c>
      <c r="AR16" s="57" t="b">
        <f>OR(J16&lt;&gt;"",M16&lt;&gt;"")</f>
        <v>0</v>
      </c>
      <c r="AS16" s="113" t="b">
        <f>OR(J16&lt;&gt;"",K16&lt;&gt;"",M16&lt;&gt;"")</f>
        <v>0</v>
      </c>
      <c r="AT16" s="113" t="b">
        <f>OR(J16&lt;&gt;"",K16&lt;&gt;"")</f>
        <v>0</v>
      </c>
      <c r="AU16" s="111" t="b">
        <f>OR(Q16&lt;&gt;"",R16&lt;&gt;"")</f>
        <v>0</v>
      </c>
      <c r="AV16" s="11"/>
      <c r="AW16" s="11"/>
      <c r="AX16" s="30"/>
      <c r="AY16" s="111"/>
    </row>
    <row r="17" spans="1:51" ht="18.75" customHeight="1" x14ac:dyDescent="0.25">
      <c r="A17" s="14" t="s">
        <v>34</v>
      </c>
      <c r="B17" s="5"/>
      <c r="C17" s="62"/>
      <c r="D17" s="6" t="s">
        <v>9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111"/>
      <c r="S17" s="13" t="s">
        <v>9</v>
      </c>
      <c r="T17" s="6"/>
      <c r="U17" s="6"/>
      <c r="Z17" s="7" t="s">
        <v>62</v>
      </c>
      <c r="AA17" s="7" t="s">
        <v>39</v>
      </c>
      <c r="AB17" s="8"/>
      <c r="AC17" s="9"/>
      <c r="AD17" s="9"/>
      <c r="AE17" s="9"/>
      <c r="AF17" s="8"/>
      <c r="AG17" s="10"/>
      <c r="AI17" s="60">
        <v>51</v>
      </c>
      <c r="AJ17" s="33">
        <v>1.3</v>
      </c>
      <c r="AK17" s="33"/>
      <c r="AL17" s="63" t="s">
        <v>37</v>
      </c>
      <c r="AM17" s="63"/>
      <c r="AO17" s="55"/>
      <c r="AP17" s="56" t="str">
        <f>IF(OR(COUNTIF(A17,"*biscuit*"),COUNTIF(A18,"*yaourt*"),COUNTIF(A17,"*pain*")),"Oui","Non")</f>
        <v>Oui</v>
      </c>
      <c r="AQ17" s="57" t="b">
        <f>OR(J17&lt;&gt;"")</f>
        <v>0</v>
      </c>
      <c r="AR17" s="57" t="b">
        <f>OR(J17&lt;&gt;"",M17&lt;&gt;"")</f>
        <v>0</v>
      </c>
      <c r="AS17" s="113" t="b">
        <f>OR(J17&lt;&gt;"",K17&lt;&gt;"",M17&lt;&gt;"")</f>
        <v>0</v>
      </c>
      <c r="AT17" s="113" t="b">
        <f>OR(J17&lt;&gt;"",K17&lt;&gt;"")</f>
        <v>0</v>
      </c>
      <c r="AU17" s="111" t="b">
        <f>OR(Q17&lt;&gt;"",R17&lt;&gt;"")</f>
        <v>0</v>
      </c>
      <c r="AY17" s="111"/>
    </row>
    <row r="18" spans="1:51" ht="18.75" customHeight="1" x14ac:dyDescent="0.25">
      <c r="A18" s="4" t="s">
        <v>29</v>
      </c>
      <c r="D18" s="6" t="s">
        <v>9</v>
      </c>
      <c r="R18" s="111"/>
      <c r="W18" s="69" t="s">
        <v>9</v>
      </c>
      <c r="X18" s="69"/>
      <c r="Y18" s="69"/>
      <c r="Z18" s="69"/>
      <c r="AI18" s="79">
        <v>67</v>
      </c>
      <c r="AJ18" s="33">
        <v>1.4</v>
      </c>
      <c r="AK18" s="33"/>
      <c r="AO18" s="55"/>
      <c r="AP18" s="56" t="str">
        <f>IF(OR(COUNTIF(A18,"*biscuit*"),COUNTIF(A19,"*yaourt*"),COUNTIF(A18,"*pain*")),"Oui","Non")</f>
        <v>Non</v>
      </c>
      <c r="AQ18" s="57" t="b">
        <f>OR(J18&lt;&gt;"")</f>
        <v>0</v>
      </c>
      <c r="AR18" s="57" t="b">
        <f>OR(J18&lt;&gt;"",M18&lt;&gt;"")</f>
        <v>0</v>
      </c>
      <c r="AS18" s="113" t="b">
        <f>OR(J18&lt;&gt;"",K18&lt;&gt;"",M18&lt;&gt;"")</f>
        <v>0</v>
      </c>
      <c r="AT18" s="113" t="b">
        <f>OR(J18&lt;&gt;"",K18&lt;&gt;"")</f>
        <v>0</v>
      </c>
      <c r="AU18" s="111" t="b">
        <f>OR(Q18&lt;&gt;"",R18&lt;&gt;"")</f>
        <v>0</v>
      </c>
      <c r="AY18" s="111"/>
    </row>
    <row r="19" spans="1:51" ht="18.75" customHeight="1" x14ac:dyDescent="0.25">
      <c r="A19" s="14" t="s">
        <v>40</v>
      </c>
      <c r="D19" s="6" t="s">
        <v>9</v>
      </c>
      <c r="R19" s="111"/>
      <c r="W19" s="69" t="s">
        <v>9</v>
      </c>
      <c r="X19" s="69"/>
      <c r="Y19" s="69"/>
      <c r="Z19" s="69"/>
      <c r="AI19" s="60">
        <v>67</v>
      </c>
      <c r="AJ19" s="33">
        <v>1.4</v>
      </c>
      <c r="AK19" s="33"/>
      <c r="AO19" s="55"/>
      <c r="AP19" s="56" t="str">
        <f>IF(OR(COUNTIF(A19,"*biscuit*"),COUNTIF(A24,"*yaourt*"),COUNTIF(A19,"*pain*")),"Oui","Non")</f>
        <v>Non</v>
      </c>
      <c r="AQ19" s="57" t="b">
        <f>OR(J19&lt;&gt;"")</f>
        <v>0</v>
      </c>
      <c r="AR19" s="57" t="b">
        <f>OR(J19&lt;&gt;"",M19&lt;&gt;"")</f>
        <v>0</v>
      </c>
      <c r="AS19" s="113" t="b">
        <f>OR(J19&lt;&gt;"",K19&lt;&gt;"",M19&lt;&gt;"")</f>
        <v>0</v>
      </c>
      <c r="AT19" s="113" t="b">
        <f>OR(J19&lt;&gt;"",K19&lt;&gt;"")</f>
        <v>0</v>
      </c>
      <c r="AU19" s="111" t="b">
        <f>OR(Q19&lt;&gt;"",R19&lt;&gt;"")</f>
        <v>0</v>
      </c>
      <c r="AY19" s="111"/>
    </row>
    <row r="20" spans="1:51" ht="18.75" customHeight="1" x14ac:dyDescent="0.25">
      <c r="A20" s="4" t="s">
        <v>93</v>
      </c>
      <c r="B20" s="16"/>
      <c r="C20" s="23"/>
      <c r="D20" s="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5"/>
      <c r="Q20" s="15"/>
      <c r="R20" s="111"/>
      <c r="S20" s="17"/>
      <c r="T20" s="17"/>
      <c r="U20" s="17"/>
      <c r="V20" s="25"/>
      <c r="W20" s="28" t="s">
        <v>9</v>
      </c>
      <c r="X20" s="26"/>
      <c r="Y20" s="19"/>
      <c r="Z20" s="19"/>
      <c r="AA20" s="11" t="s">
        <v>94</v>
      </c>
      <c r="AB20" s="19"/>
      <c r="AC20" s="3"/>
      <c r="AD20" s="20"/>
      <c r="AE20" s="81"/>
      <c r="AF20" s="81"/>
      <c r="AG20" s="11"/>
      <c r="AH20" s="11"/>
      <c r="AI20" s="60">
        <v>7.4</v>
      </c>
      <c r="AJ20" s="33">
        <v>1.9</v>
      </c>
      <c r="AK20" s="66"/>
      <c r="AL20" s="11"/>
      <c r="AM20" s="11"/>
      <c r="AN20" s="11"/>
      <c r="AO20" s="55"/>
      <c r="AP20" s="56"/>
      <c r="AQ20" s="57"/>
      <c r="AR20" s="57"/>
      <c r="AS20" s="113"/>
      <c r="AT20" s="113"/>
      <c r="AU20" s="111" t="b">
        <f>OR(Q20&lt;&gt;"",R20&lt;&gt;"")</f>
        <v>0</v>
      </c>
      <c r="AV20" s="11"/>
      <c r="AW20" s="11"/>
      <c r="AX20" s="11"/>
      <c r="AY20" s="111"/>
    </row>
    <row r="21" spans="1:51" ht="18.75" customHeight="1" x14ac:dyDescent="0.25">
      <c r="A21" s="14" t="s">
        <v>45</v>
      </c>
      <c r="C21" s="12"/>
      <c r="D21" s="6" t="s">
        <v>9</v>
      </c>
      <c r="R21" s="111"/>
      <c r="T21" s="6"/>
      <c r="U21" s="6"/>
      <c r="V21" s="6"/>
      <c r="W21" s="69" t="s">
        <v>9</v>
      </c>
      <c r="AA21" s="11" t="s">
        <v>94</v>
      </c>
      <c r="AI21" s="60">
        <v>7.4</v>
      </c>
      <c r="AJ21" s="33">
        <v>1.9</v>
      </c>
      <c r="AK21" s="33"/>
      <c r="AN21" s="31" t="s">
        <v>47</v>
      </c>
      <c r="AO21" s="55"/>
      <c r="AP21" s="56" t="str">
        <f>IF(OR(COUNTIF(A21,"*biscuit*"),COUNTIF(A22,"*yaourt*"),COUNTIF(A21,"*pain*")),"Oui","Non")</f>
        <v>Oui</v>
      </c>
      <c r="AQ21" s="57" t="b">
        <f>OR(J21&lt;&gt;"")</f>
        <v>0</v>
      </c>
      <c r="AR21" s="57" t="b">
        <f>OR(J21&lt;&gt;"",M21&lt;&gt;"")</f>
        <v>0</v>
      </c>
      <c r="AS21" s="113" t="b">
        <f>OR(J21&lt;&gt;"",K21&lt;&gt;"",M21&lt;&gt;"")</f>
        <v>0</v>
      </c>
      <c r="AT21" s="113" t="b">
        <f>OR(J21&lt;&gt;"",K21&lt;&gt;"")</f>
        <v>0</v>
      </c>
      <c r="AU21" s="111" t="b">
        <f>OR(Q21&lt;&gt;"",R21&lt;&gt;"")</f>
        <v>0</v>
      </c>
      <c r="AV21" s="11"/>
      <c r="AW21" s="11"/>
      <c r="AX21" s="11"/>
      <c r="AY21" s="111"/>
    </row>
    <row r="22" spans="1:51" ht="18.75" customHeight="1" x14ac:dyDescent="0.2">
      <c r="A22" s="3" t="s">
        <v>90</v>
      </c>
      <c r="B22" s="11"/>
      <c r="C22" s="11"/>
      <c r="D22" s="6" t="s">
        <v>9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5" t="s">
        <v>9</v>
      </c>
      <c r="Q22" s="15" t="s">
        <v>9</v>
      </c>
      <c r="R22" s="111"/>
      <c r="S22" s="11"/>
      <c r="T22" s="11"/>
      <c r="U22" s="11"/>
      <c r="V22" s="11"/>
      <c r="W22" s="11"/>
      <c r="X22" s="11"/>
      <c r="Y22" s="11"/>
      <c r="Z22" s="11"/>
      <c r="AA22" s="7" t="s">
        <v>96</v>
      </c>
      <c r="AB22" s="11"/>
      <c r="AC22" s="11"/>
      <c r="AD22" s="11"/>
      <c r="AE22" s="11"/>
      <c r="AF22" s="11"/>
      <c r="AG22" s="11"/>
      <c r="AH22" s="11"/>
      <c r="AI22" s="66">
        <v>83</v>
      </c>
      <c r="AJ22" s="66">
        <v>2.2000000000000002</v>
      </c>
      <c r="AK22" s="66"/>
      <c r="AL22" s="11"/>
      <c r="AM22" s="11"/>
      <c r="AN22" s="11"/>
      <c r="AO22" s="55"/>
      <c r="AP22" s="56"/>
      <c r="AQ22" s="57"/>
      <c r="AR22" s="57"/>
      <c r="AS22" s="113"/>
      <c r="AT22" s="113"/>
      <c r="AU22" s="123" t="b">
        <f>OR(Q22&lt;&gt;"",R22&lt;&gt;"")</f>
        <v>1</v>
      </c>
      <c r="AY22" s="111"/>
    </row>
    <row r="23" spans="1:51" ht="18.75" customHeight="1" x14ac:dyDescent="0.25">
      <c r="A23" s="30" t="s">
        <v>98</v>
      </c>
      <c r="C23" s="12"/>
      <c r="D23" s="6" t="s">
        <v>9</v>
      </c>
      <c r="R23" s="111"/>
      <c r="T23" s="121" t="s">
        <v>9</v>
      </c>
      <c r="U23" s="6"/>
      <c r="V23" s="6"/>
      <c r="Z23" s="69" t="s">
        <v>97</v>
      </c>
      <c r="AA23" s="7" t="s">
        <v>38</v>
      </c>
      <c r="AI23" s="99">
        <v>16</v>
      </c>
      <c r="AJ23" s="104">
        <v>2.4</v>
      </c>
      <c r="AK23" s="102"/>
      <c r="AO23" s="55"/>
      <c r="AP23" s="56" t="str">
        <f>IF(OR(COUNTIF(A23,"*biscuit*"),COUNTIF(A24,"*yaourt*"),COUNTIF(A23,"*pain*")),"Oui","Non")</f>
        <v>Non</v>
      </c>
      <c r="AQ23" s="57" t="b">
        <f>OR(J23&lt;&gt;"")</f>
        <v>0</v>
      </c>
      <c r="AR23" s="57" t="b">
        <f>OR(J23&lt;&gt;"",M23&lt;&gt;"")</f>
        <v>0</v>
      </c>
      <c r="AS23" s="113" t="b">
        <f>OR(J23&lt;&gt;"",K23&lt;&gt;"",M23&lt;&gt;"")</f>
        <v>0</v>
      </c>
      <c r="AT23" s="113" t="b">
        <f>OR(J23&lt;&gt;"",K23&lt;&gt;"")</f>
        <v>0</v>
      </c>
      <c r="AU23" s="111" t="b">
        <f>OR(Q23&lt;&gt;"",R23&lt;&gt;"")</f>
        <v>0</v>
      </c>
      <c r="AX23" s="30">
        <f>LEN("Gerblé")</f>
        <v>6</v>
      </c>
      <c r="AY23" s="111"/>
    </row>
    <row r="24" spans="1:51" ht="18.75" customHeight="1" x14ac:dyDescent="0.25">
      <c r="A24" s="4" t="s">
        <v>32</v>
      </c>
      <c r="C24" s="12"/>
      <c r="D24" s="6" t="s">
        <v>9</v>
      </c>
      <c r="R24" s="111"/>
      <c r="T24" s="6"/>
      <c r="U24" s="6"/>
      <c r="V24" s="6"/>
      <c r="Y24" s="6" t="s">
        <v>9</v>
      </c>
      <c r="Z24" s="6"/>
      <c r="AI24" s="60">
        <v>16</v>
      </c>
      <c r="AJ24" s="33">
        <v>2.4</v>
      </c>
      <c r="AK24" s="33"/>
      <c r="AO24" s="55"/>
      <c r="AP24" s="56" t="str">
        <f>IF(OR(COUNTIF(A24,"*biscuit*"),COUNTIF(A25,"*yaourt*"),COUNTIF(A24,"*pain*")),"Oui","Non")</f>
        <v>Oui</v>
      </c>
      <c r="AQ24" s="57" t="b">
        <f>OR(J24&lt;&gt;"")</f>
        <v>0</v>
      </c>
      <c r="AR24" s="57" t="b">
        <f>OR(J24&lt;&gt;"",M24&lt;&gt;"")</f>
        <v>0</v>
      </c>
      <c r="AS24" s="113" t="b">
        <f>OR(J24&lt;&gt;"",K24&lt;&gt;"",M24&lt;&gt;"")</f>
        <v>0</v>
      </c>
      <c r="AT24" s="113" t="b">
        <f>OR(J24&lt;&gt;"",K24&lt;&gt;"")</f>
        <v>0</v>
      </c>
      <c r="AU24" s="111" t="b">
        <f>OR(Q24&lt;&gt;"",R24&lt;&gt;"")</f>
        <v>0</v>
      </c>
      <c r="AY24" s="111"/>
    </row>
    <row r="25" spans="1:51" ht="18.75" customHeight="1" x14ac:dyDescent="0.25">
      <c r="A25" s="30" t="s">
        <v>71</v>
      </c>
      <c r="C25" s="12"/>
      <c r="D25" s="6" t="s">
        <v>9</v>
      </c>
      <c r="H25" s="6" t="s">
        <v>9</v>
      </c>
      <c r="I25" s="6"/>
      <c r="J25" s="34" t="s">
        <v>9</v>
      </c>
      <c r="R25" s="111"/>
      <c r="T25" s="6"/>
      <c r="U25" s="6"/>
      <c r="V25" s="25" t="s">
        <v>9</v>
      </c>
      <c r="AA25" s="7" t="s">
        <v>79</v>
      </c>
      <c r="AI25" s="33">
        <v>3.7</v>
      </c>
      <c r="AJ25" s="33">
        <v>2.8</v>
      </c>
      <c r="AK25" s="33"/>
      <c r="AN25" s="11"/>
      <c r="AO25" s="55"/>
      <c r="AP25" s="56" t="str">
        <f>IF(OR(COUNTIF(A25,"*biscuit*"),COUNTIF(A26,"*yaourt*"),COUNTIF(A25,"*pain*")),"Oui","Non")</f>
        <v>Non</v>
      </c>
      <c r="AQ25" s="57" t="b">
        <f>OR(J25&lt;&gt;"")</f>
        <v>1</v>
      </c>
      <c r="AR25" s="57" t="b">
        <f>OR(J25&lt;&gt;"",M25&lt;&gt;"")</f>
        <v>1</v>
      </c>
      <c r="AS25" s="113" t="b">
        <f>OR(J25&lt;&gt;"",K25&lt;&gt;"",M25&lt;&gt;"")</f>
        <v>1</v>
      </c>
      <c r="AT25" s="113" t="b">
        <f>OR(J25&lt;&gt;"",K25&lt;&gt;"")</f>
        <v>1</v>
      </c>
      <c r="AU25" s="111" t="b">
        <f>OR(Q25&lt;&gt;"",R25&lt;&gt;"")</f>
        <v>0</v>
      </c>
      <c r="AV25" s="2"/>
      <c r="AW25" s="7" t="s">
        <v>9</v>
      </c>
      <c r="AX25" s="11"/>
      <c r="AY25" s="111"/>
    </row>
    <row r="26" spans="1:51" ht="18.75" customHeight="1" x14ac:dyDescent="0.25">
      <c r="A26" s="4" t="s">
        <v>33</v>
      </c>
      <c r="B26" s="5"/>
      <c r="C26" s="5"/>
      <c r="D26" s="6" t="s">
        <v>9</v>
      </c>
      <c r="E26" s="5"/>
      <c r="H26" s="6"/>
      <c r="I26" s="6"/>
      <c r="J26" s="6"/>
      <c r="K26" s="6"/>
      <c r="L26" s="6"/>
      <c r="M26" s="6"/>
      <c r="N26" s="6"/>
      <c r="O26" s="6"/>
      <c r="P26" s="5"/>
      <c r="Q26" s="5"/>
      <c r="R26" s="111"/>
      <c r="S26" s="5"/>
      <c r="T26" s="5"/>
      <c r="U26" s="5"/>
      <c r="V26" s="5"/>
      <c r="X26" s="28"/>
      <c r="Y26" s="6" t="s">
        <v>9</v>
      </c>
      <c r="Z26" s="6"/>
      <c r="AB26" s="31" t="s">
        <v>27</v>
      </c>
      <c r="AC26" s="9">
        <v>65</v>
      </c>
      <c r="AD26" s="6">
        <v>29</v>
      </c>
      <c r="AE26" s="59"/>
      <c r="AF26" s="27"/>
      <c r="AG26" s="29"/>
      <c r="AI26" s="60">
        <v>12</v>
      </c>
      <c r="AJ26" s="33">
        <v>3</v>
      </c>
      <c r="AK26" s="33"/>
      <c r="AO26" s="55"/>
      <c r="AP26" s="56" t="str">
        <f>IF(OR(COUNTIF(A26,"*biscuit*"),COUNTIF(A27,"*yaourt*"),COUNTIF(A26,"*pain*")),"Oui","Non")</f>
        <v>Non</v>
      </c>
      <c r="AQ26" s="57" t="b">
        <f>OR(J26&lt;&gt;"")</f>
        <v>0</v>
      </c>
      <c r="AR26" s="57" t="b">
        <f>OR(J26&lt;&gt;"",M26&lt;&gt;"")</f>
        <v>0</v>
      </c>
      <c r="AS26" s="113" t="b">
        <f>OR(J26&lt;&gt;"",K26&lt;&gt;"",M26&lt;&gt;"")</f>
        <v>0</v>
      </c>
      <c r="AT26" s="113" t="b">
        <f>OR(J26&lt;&gt;"",K26&lt;&gt;"")</f>
        <v>0</v>
      </c>
      <c r="AU26" s="111" t="b">
        <f>OR(Q26&lt;&gt;"",R26&lt;&gt;"")</f>
        <v>0</v>
      </c>
      <c r="AY26" s="111"/>
    </row>
    <row r="27" spans="1:51" ht="18.75" customHeight="1" x14ac:dyDescent="0.25">
      <c r="A27" s="30" t="s">
        <v>84</v>
      </c>
      <c r="B27" s="5"/>
      <c r="C27" s="88"/>
      <c r="D27" s="6" t="s">
        <v>9</v>
      </c>
      <c r="E27" s="6"/>
      <c r="F27" s="6"/>
      <c r="G27" s="6"/>
      <c r="H27" s="6"/>
      <c r="I27" s="6"/>
      <c r="J27" s="34"/>
      <c r="K27" s="6"/>
      <c r="L27" s="6"/>
      <c r="M27" s="6"/>
      <c r="N27" s="6"/>
      <c r="O27" s="6" t="s">
        <v>9</v>
      </c>
      <c r="P27" s="6"/>
      <c r="Q27" s="6"/>
      <c r="R27" s="111"/>
      <c r="S27" s="6"/>
      <c r="T27" s="6"/>
      <c r="U27" s="6"/>
      <c r="V27" s="25"/>
      <c r="AA27" s="7" t="s">
        <v>83</v>
      </c>
      <c r="AB27" s="8"/>
      <c r="AC27" s="9"/>
      <c r="AD27" s="9"/>
      <c r="AE27" s="9"/>
      <c r="AF27" s="8"/>
      <c r="AG27" s="10"/>
      <c r="AI27" s="104">
        <v>51</v>
      </c>
      <c r="AJ27" s="104">
        <v>3</v>
      </c>
      <c r="AK27" s="104"/>
      <c r="AO27" s="55"/>
      <c r="AP27" s="56"/>
      <c r="AQ27" s="57" t="b">
        <f>OR(J27&lt;&gt;"")</f>
        <v>0</v>
      </c>
      <c r="AR27" s="57"/>
      <c r="AS27" s="113"/>
      <c r="AT27" s="113"/>
      <c r="AU27" s="111" t="b">
        <f>OR(Q27&lt;&gt;"",R27&lt;&gt;"")</f>
        <v>0</v>
      </c>
      <c r="AY27" s="111"/>
    </row>
    <row r="28" spans="1:51" ht="18.75" customHeight="1" x14ac:dyDescent="0.25">
      <c r="A28" s="30" t="s">
        <v>85</v>
      </c>
      <c r="B28" s="5"/>
      <c r="C28" s="88"/>
      <c r="D28" s="6"/>
      <c r="E28" s="6"/>
      <c r="F28" s="6"/>
      <c r="G28" s="6"/>
      <c r="H28" s="6"/>
      <c r="I28" s="6"/>
      <c r="J28" s="34"/>
      <c r="K28" s="6"/>
      <c r="L28" s="6"/>
      <c r="M28" s="6"/>
      <c r="N28" s="6"/>
      <c r="O28" s="6"/>
      <c r="P28" s="6"/>
      <c r="Q28" s="6"/>
      <c r="R28" s="111"/>
      <c r="S28" s="6"/>
      <c r="T28" s="121" t="s">
        <v>9</v>
      </c>
      <c r="U28" s="6"/>
      <c r="V28" s="25"/>
      <c r="AA28" s="7" t="s">
        <v>87</v>
      </c>
      <c r="AB28" s="8"/>
      <c r="AC28" s="9"/>
      <c r="AD28" s="9"/>
      <c r="AE28" s="9"/>
      <c r="AF28" s="8"/>
      <c r="AG28" s="10"/>
      <c r="AI28" s="104"/>
      <c r="AJ28" s="104">
        <v>3</v>
      </c>
      <c r="AK28" s="104"/>
      <c r="AO28" s="55"/>
      <c r="AP28" s="56"/>
      <c r="AQ28" s="57" t="b">
        <f>OR(J28&lt;&gt;"")</f>
        <v>0</v>
      </c>
      <c r="AR28" s="57"/>
      <c r="AS28" s="113"/>
      <c r="AT28" s="113"/>
      <c r="AU28" s="111" t="b">
        <f>OR(Q28&lt;&gt;"",R28&lt;&gt;"")</f>
        <v>0</v>
      </c>
      <c r="AY28" s="111"/>
    </row>
    <row r="29" spans="1:51" ht="18.75" customHeight="1" x14ac:dyDescent="0.25">
      <c r="A29" s="30" t="s">
        <v>99</v>
      </c>
      <c r="B29" s="5"/>
      <c r="C29" s="5"/>
      <c r="D29" s="6"/>
      <c r="E29" s="5"/>
      <c r="F29" s="6"/>
      <c r="G29" s="6"/>
      <c r="H29" s="5"/>
      <c r="I29" s="5"/>
      <c r="J29" s="5"/>
      <c r="K29" s="5"/>
      <c r="L29" s="5"/>
      <c r="M29" s="5"/>
      <c r="N29" s="5"/>
      <c r="O29" s="5"/>
      <c r="P29" s="5"/>
      <c r="Q29" s="5"/>
      <c r="R29" s="111"/>
      <c r="S29" s="5"/>
      <c r="T29" s="121" t="s">
        <v>9</v>
      </c>
      <c r="U29" s="5"/>
      <c r="V29" s="5"/>
      <c r="Z29" s="69" t="s">
        <v>97</v>
      </c>
      <c r="AA29" s="7" t="s">
        <v>38</v>
      </c>
      <c r="AB29" s="8"/>
      <c r="AC29" s="9"/>
      <c r="AD29" s="9"/>
      <c r="AE29" s="9"/>
      <c r="AF29" s="8"/>
      <c r="AG29" s="10"/>
      <c r="AI29" s="99">
        <v>40</v>
      </c>
      <c r="AJ29" s="104">
        <v>3.2</v>
      </c>
      <c r="AK29" s="101"/>
      <c r="AO29" s="55"/>
      <c r="AP29" s="56"/>
      <c r="AQ29" s="57" t="b">
        <f>OR(J29&lt;&gt;"")</f>
        <v>0</v>
      </c>
      <c r="AR29" s="57" t="b">
        <f>OR(J29&lt;&gt;"",M29&lt;&gt;"")</f>
        <v>0</v>
      </c>
      <c r="AS29" s="113" t="b">
        <f>OR(J29&lt;&gt;"",K29&lt;&gt;"",M29&lt;&gt;"")</f>
        <v>0</v>
      </c>
      <c r="AT29" s="113" t="b">
        <f>OR(J29&lt;&gt;"",K29&lt;&gt;"")</f>
        <v>0</v>
      </c>
      <c r="AU29" s="111" t="b">
        <f>OR(Q29&lt;&gt;"",R29&lt;&gt;"")</f>
        <v>0</v>
      </c>
      <c r="AX29" s="30">
        <f>LEN("Gerblé")</f>
        <v>6</v>
      </c>
      <c r="AY29" s="111"/>
    </row>
    <row r="30" spans="1:51" ht="18.75" customHeight="1" x14ac:dyDescent="0.25">
      <c r="A30" s="30" t="s">
        <v>69</v>
      </c>
      <c r="B30" s="24"/>
      <c r="C30" s="80"/>
      <c r="D30" s="6" t="s">
        <v>9</v>
      </c>
      <c r="E30" s="6"/>
      <c r="F30" s="80"/>
      <c r="G30" s="80"/>
      <c r="H30" s="34" t="s">
        <v>9</v>
      </c>
      <c r="I30" s="34"/>
      <c r="J30" s="34" t="s">
        <v>9</v>
      </c>
      <c r="K30" s="34"/>
      <c r="L30" s="34"/>
      <c r="M30" s="34"/>
      <c r="N30" s="34"/>
      <c r="O30" s="34"/>
      <c r="P30" s="24"/>
      <c r="Q30" s="24"/>
      <c r="R30" s="111"/>
      <c r="S30" s="13"/>
      <c r="T30" s="87"/>
      <c r="U30" s="87"/>
      <c r="V30" s="25" t="s">
        <v>9</v>
      </c>
      <c r="Z30" s="7" t="s">
        <v>60</v>
      </c>
      <c r="AA30" s="11" t="s">
        <v>77</v>
      </c>
      <c r="AB30" s="11"/>
      <c r="AC30" s="3"/>
      <c r="AD30" s="11"/>
      <c r="AE30" s="11"/>
      <c r="AG30" s="11"/>
      <c r="AH30" s="7"/>
      <c r="AI30" s="33">
        <v>4.0999999999999996</v>
      </c>
      <c r="AJ30" s="33">
        <v>3.5</v>
      </c>
      <c r="AK30" s="33"/>
      <c r="AO30" s="55"/>
      <c r="AP30" s="56" t="str">
        <f>IF(OR(COUNTIF(A30,"*biscuit*"),COUNTIF(A31,"*yaourt*"),COUNTIF(A30,"*pain*")),"Oui","Non")</f>
        <v>Oui</v>
      </c>
      <c r="AQ30" s="57" t="b">
        <f>OR(J30&lt;&gt;"")</f>
        <v>1</v>
      </c>
      <c r="AR30" s="57" t="b">
        <f>OR(J30&lt;&gt;"",M30&lt;&gt;"")</f>
        <v>1</v>
      </c>
      <c r="AS30" s="113" t="b">
        <f>OR(J30&lt;&gt;"",K30&lt;&gt;"",M30&lt;&gt;"")</f>
        <v>1</v>
      </c>
      <c r="AT30" s="113" t="b">
        <f>OR(J30&lt;&gt;"",K30&lt;&gt;"")</f>
        <v>1</v>
      </c>
      <c r="AU30" s="111" t="b">
        <f>OR(Q30&lt;&gt;"",R30&lt;&gt;"")</f>
        <v>0</v>
      </c>
      <c r="AV30" s="2"/>
      <c r="AW30" s="7" t="s">
        <v>9</v>
      </c>
      <c r="AY30" s="111"/>
    </row>
    <row r="31" spans="1:51" ht="18.75" customHeight="1" x14ac:dyDescent="0.25">
      <c r="A31" s="30" t="s">
        <v>88</v>
      </c>
      <c r="C31" s="12"/>
      <c r="D31" s="6" t="s">
        <v>21</v>
      </c>
      <c r="H31" s="6" t="s">
        <v>9</v>
      </c>
      <c r="I31" s="6"/>
      <c r="J31" s="34" t="s">
        <v>9</v>
      </c>
      <c r="R31" s="111"/>
      <c r="T31" s="6"/>
      <c r="U31" s="6"/>
      <c r="V31" s="25" t="s">
        <v>9</v>
      </c>
      <c r="AA31" s="7" t="s">
        <v>78</v>
      </c>
      <c r="AI31" s="33">
        <v>3.7</v>
      </c>
      <c r="AJ31" s="33">
        <v>3.7</v>
      </c>
      <c r="AK31" s="33"/>
      <c r="AO31" s="55"/>
      <c r="AP31" s="56" t="str">
        <f>IF(OR(COUNTIF(A31,"*biscuit*"),COUNTIF(A32,"*yaourt*"),COUNTIF(A31,"*pain*")),"Oui","Non")</f>
        <v>Non</v>
      </c>
      <c r="AQ31" s="57" t="b">
        <f>OR(J31&lt;&gt;"")</f>
        <v>1</v>
      </c>
      <c r="AR31" s="57" t="b">
        <f>OR(J31&lt;&gt;"",M31&lt;&gt;"")</f>
        <v>1</v>
      </c>
      <c r="AS31" s="113" t="b">
        <f>OR(J31&lt;&gt;"",K31&lt;&gt;"",M31&lt;&gt;"")</f>
        <v>1</v>
      </c>
      <c r="AT31" s="113" t="b">
        <f>OR(J31&lt;&gt;"",K31&lt;&gt;"")</f>
        <v>1</v>
      </c>
      <c r="AU31" s="111" t="b">
        <f>OR(Q31&lt;&gt;"",R31&lt;&gt;"")</f>
        <v>0</v>
      </c>
      <c r="AV31" s="95" t="str">
        <f xml:space="preserve"> "Yaourt "&amp;A31</f>
        <v>Yaourt Yaourt Gervita nature</v>
      </c>
      <c r="AY31" s="111">
        <f>COUNTIF(A31:A214,"*gervita*")</f>
        <v>1</v>
      </c>
    </row>
    <row r="32" spans="1:51" ht="18.75" customHeight="1" x14ac:dyDescent="0.25">
      <c r="A32" s="30" t="s">
        <v>74</v>
      </c>
      <c r="B32" s="5"/>
      <c r="C32" s="88"/>
      <c r="D32" s="6"/>
      <c r="E32" s="6"/>
      <c r="F32" s="6"/>
      <c r="G32" s="6"/>
      <c r="H32" s="6"/>
      <c r="I32" s="6"/>
      <c r="J32" s="34"/>
      <c r="K32" s="6"/>
      <c r="L32" s="6"/>
      <c r="M32" s="6"/>
      <c r="N32" s="6"/>
      <c r="O32" s="6"/>
      <c r="P32" s="6"/>
      <c r="Q32" s="6"/>
      <c r="R32" s="111"/>
      <c r="S32" s="13" t="s">
        <v>9</v>
      </c>
      <c r="T32" s="6"/>
      <c r="U32" s="6"/>
      <c r="V32" s="25"/>
      <c r="AA32" s="7" t="s">
        <v>38</v>
      </c>
      <c r="AB32" s="8"/>
      <c r="AC32" s="9"/>
      <c r="AD32" s="9"/>
      <c r="AE32" s="9"/>
      <c r="AF32" s="8"/>
      <c r="AG32" s="10"/>
      <c r="AI32" s="61">
        <v>64</v>
      </c>
      <c r="AJ32" s="33">
        <v>3.9</v>
      </c>
      <c r="AK32" s="33"/>
      <c r="AL32" s="63" t="s">
        <v>37</v>
      </c>
      <c r="AO32" s="55"/>
      <c r="AP32" s="56"/>
      <c r="AQ32" s="57" t="b">
        <f>OR(J32&lt;&gt;"")</f>
        <v>0</v>
      </c>
      <c r="AR32" s="57"/>
      <c r="AS32" s="113"/>
      <c r="AT32" s="113"/>
      <c r="AU32" s="111" t="b">
        <f>OR(Q32&lt;&gt;"",R32&lt;&gt;"")</f>
        <v>0</v>
      </c>
      <c r="AX32" s="30"/>
      <c r="AY32" s="111"/>
    </row>
    <row r="33" spans="1:51" ht="18.75" customHeight="1" x14ac:dyDescent="0.25">
      <c r="A33" s="30" t="s">
        <v>70</v>
      </c>
      <c r="C33" s="12"/>
      <c r="D33" s="6" t="s">
        <v>9</v>
      </c>
      <c r="H33" s="6" t="s">
        <v>9</v>
      </c>
      <c r="I33" s="6"/>
      <c r="J33" s="34" t="s">
        <v>9</v>
      </c>
      <c r="R33" s="111"/>
      <c r="T33" s="6"/>
      <c r="U33" s="6"/>
      <c r="V33" s="25" t="s">
        <v>9</v>
      </c>
      <c r="AA33" s="7" t="s">
        <v>78</v>
      </c>
      <c r="AI33" s="33">
        <v>3.9</v>
      </c>
      <c r="AJ33" s="33">
        <v>3.9</v>
      </c>
      <c r="AK33" s="33"/>
      <c r="AO33" s="55"/>
      <c r="AP33" s="56" t="str">
        <f>IF(OR(COUNTIF(A33,"*biscuit*"),COUNTIF(A34,"*yaourt*"),COUNTIF(A33,"*pain*")),"Oui","Non")</f>
        <v>Oui</v>
      </c>
      <c r="AQ33" s="57" t="b">
        <f>OR(J33&lt;&gt;"")</f>
        <v>1</v>
      </c>
      <c r="AR33" s="57" t="b">
        <f>OR(J33&lt;&gt;"",M33&lt;&gt;"")</f>
        <v>1</v>
      </c>
      <c r="AS33" s="113" t="b">
        <f>OR(J33&lt;&gt;"",K33&lt;&gt;"",M33&lt;&gt;"")</f>
        <v>1</v>
      </c>
      <c r="AT33" s="113" t="b">
        <f>OR(J33&lt;&gt;"",K33&lt;&gt;"")</f>
        <v>1</v>
      </c>
      <c r="AU33" s="111" t="b">
        <f>OR(Q33&lt;&gt;"",R33&lt;&gt;"")</f>
        <v>0</v>
      </c>
      <c r="AV33" s="2"/>
      <c r="AW33" s="7" t="s">
        <v>9</v>
      </c>
      <c r="AY33" s="111">
        <f>COUNTIF(A33:A216,"*gervita*")</f>
        <v>0</v>
      </c>
    </row>
    <row r="34" spans="1:51" ht="18.75" customHeight="1" x14ac:dyDescent="0.25">
      <c r="A34" s="30" t="s">
        <v>41</v>
      </c>
      <c r="D34" s="6" t="s">
        <v>21</v>
      </c>
      <c r="E34" s="6"/>
      <c r="H34" s="34"/>
      <c r="I34" s="34"/>
      <c r="J34" s="34"/>
      <c r="K34" s="34"/>
      <c r="L34" s="34"/>
      <c r="M34" s="34"/>
      <c r="N34" s="34"/>
      <c r="O34" s="34"/>
      <c r="R34" s="111"/>
      <c r="V34" s="25"/>
      <c r="W34" s="69"/>
      <c r="X34" s="69"/>
      <c r="Y34" s="69"/>
      <c r="Z34" s="69"/>
      <c r="AA34" s="7" t="s">
        <v>77</v>
      </c>
      <c r="AI34" s="33">
        <v>4.5</v>
      </c>
      <c r="AJ34" s="33">
        <v>4.5</v>
      </c>
      <c r="AK34" s="33"/>
      <c r="AO34" s="55"/>
      <c r="AP34" s="56" t="str">
        <f>IF(OR(COUNTIF(A34,"*biscuit*"),COUNTIF(A35,"*yaourt*"),COUNTIF(A34,"*pain*")),"Oui","Non")</f>
        <v>Oui</v>
      </c>
      <c r="AQ34" s="57" t="b">
        <f>OR(J34&lt;&gt;"")</f>
        <v>0</v>
      </c>
      <c r="AR34" s="57" t="b">
        <f>OR(J34&lt;&gt;"",M34&lt;&gt;"")</f>
        <v>0</v>
      </c>
      <c r="AS34" s="113" t="b">
        <f>OR(J34&lt;&gt;"",K34&lt;&gt;"",M34&lt;&gt;"")</f>
        <v>0</v>
      </c>
      <c r="AT34" s="113" t="b">
        <f>OR(J34&lt;&gt;"",K34&lt;&gt;"")</f>
        <v>0</v>
      </c>
      <c r="AU34" s="111" t="b">
        <f>OR(Q34&lt;&gt;"",R34&lt;&gt;"")</f>
        <v>0</v>
      </c>
      <c r="AW34" s="7" t="s">
        <v>9</v>
      </c>
      <c r="AY34" s="111"/>
    </row>
    <row r="35" spans="1:51" ht="18.75" customHeight="1" x14ac:dyDescent="0.25">
      <c r="A35" s="86" t="s">
        <v>63</v>
      </c>
      <c r="D35" s="6" t="s">
        <v>9</v>
      </c>
      <c r="H35" s="34" t="s">
        <v>9</v>
      </c>
      <c r="I35" s="34"/>
      <c r="K35" s="6" t="s">
        <v>9</v>
      </c>
      <c r="L35" s="6"/>
      <c r="M35" s="6"/>
      <c r="N35" s="6"/>
      <c r="O35" s="6"/>
      <c r="R35" s="111"/>
      <c r="V35" s="25" t="s">
        <v>9</v>
      </c>
      <c r="Z35" s="7" t="s">
        <v>60</v>
      </c>
      <c r="AA35" s="7" t="s">
        <v>77</v>
      </c>
      <c r="AI35" s="33">
        <v>4.5999999999999996</v>
      </c>
      <c r="AJ35" s="33">
        <v>4.5999999999999996</v>
      </c>
      <c r="AK35" s="33"/>
      <c r="AN35" s="11"/>
      <c r="AO35" s="55"/>
      <c r="AP35" s="56" t="str">
        <f>IF(OR(COUNTIF(A35,"*biscuit*"),COUNTIF(A36,"*yaourt*"),COUNTIF(A35,"*pain*")),"Oui","Non")</f>
        <v>Non</v>
      </c>
      <c r="AQ35" s="57" t="b">
        <f>OR(J35&lt;&gt;"")</f>
        <v>0</v>
      </c>
      <c r="AR35" s="57" t="b">
        <f>OR(J35&lt;&gt;"",M35&lt;&gt;"")</f>
        <v>0</v>
      </c>
      <c r="AS35" s="113" t="b">
        <f>OR(J35&lt;&gt;"",K35&lt;&gt;"",M35&lt;&gt;"")</f>
        <v>1</v>
      </c>
      <c r="AT35" s="113" t="b">
        <f>OR(J35&lt;&gt;"",K35&lt;&gt;"")</f>
        <v>1</v>
      </c>
      <c r="AU35" s="111" t="b">
        <f>OR(Q35&lt;&gt;"",R35&lt;&gt;"")</f>
        <v>0</v>
      </c>
      <c r="AY35" s="111"/>
    </row>
    <row r="36" spans="1:51" ht="18.75" customHeight="1" x14ac:dyDescent="0.15">
      <c r="A36" s="30"/>
      <c r="D36" s="6"/>
      <c r="H36" s="34"/>
      <c r="I36" s="34"/>
      <c r="J36" s="34"/>
      <c r="K36" s="6"/>
      <c r="L36" s="6"/>
      <c r="M36" s="6"/>
      <c r="N36" s="6"/>
      <c r="O36" s="6"/>
      <c r="R36" s="111"/>
      <c r="V36" s="97"/>
      <c r="W36" s="69"/>
      <c r="X36" s="69"/>
      <c r="Y36" s="69"/>
      <c r="AA36" s="11"/>
      <c r="AI36" s="33"/>
      <c r="AJ36" s="33"/>
      <c r="AK36" s="33"/>
      <c r="AL36" s="33"/>
      <c r="AM36" s="33"/>
      <c r="AO36" s="55"/>
      <c r="AP36" s="56"/>
      <c r="AQ36" s="57"/>
      <c r="AR36" s="57"/>
      <c r="AS36" s="113"/>
      <c r="AT36" s="113"/>
      <c r="AU36" s="111"/>
      <c r="AY36" s="111"/>
    </row>
    <row r="37" spans="1:51" ht="18.75" customHeight="1" x14ac:dyDescent="0.15">
      <c r="A37" s="30"/>
      <c r="D37" s="6"/>
      <c r="H37" s="34"/>
      <c r="I37" s="34"/>
      <c r="K37" s="6"/>
      <c r="L37" s="6"/>
      <c r="M37" s="6"/>
      <c r="N37" s="6"/>
      <c r="O37" s="6"/>
      <c r="R37" s="111"/>
      <c r="V37" s="25"/>
      <c r="AI37" s="33"/>
      <c r="AJ37" s="33"/>
      <c r="AK37" s="33"/>
      <c r="AM37" s="33"/>
      <c r="AO37" s="55"/>
      <c r="AP37" s="56"/>
      <c r="AQ37" s="57"/>
      <c r="AR37" s="57"/>
      <c r="AS37" s="113"/>
      <c r="AT37" s="113"/>
      <c r="AU37" s="111"/>
      <c r="AV37" s="11"/>
      <c r="AX37" s="11"/>
      <c r="AY37" s="111"/>
    </row>
    <row r="38" spans="1:51" ht="18.75" customHeight="1" x14ac:dyDescent="0.15">
      <c r="A38" s="30"/>
      <c r="B38" s="5"/>
      <c r="C38" s="88"/>
      <c r="D38" s="6"/>
      <c r="E38" s="6"/>
      <c r="F38" s="6"/>
      <c r="G38" s="6"/>
      <c r="H38" s="6"/>
      <c r="I38" s="6"/>
      <c r="J38" s="34"/>
      <c r="K38" s="6"/>
      <c r="L38" s="6"/>
      <c r="M38" s="6"/>
      <c r="N38" s="6"/>
      <c r="O38" s="6"/>
      <c r="P38" s="6"/>
      <c r="Q38" s="6"/>
      <c r="R38" s="111"/>
      <c r="S38" s="6"/>
      <c r="T38" s="121"/>
      <c r="U38" s="6"/>
      <c r="V38" s="25"/>
      <c r="AB38" s="8"/>
      <c r="AC38" s="9"/>
      <c r="AD38" s="9"/>
      <c r="AE38" s="9"/>
      <c r="AF38" s="8"/>
      <c r="AG38" s="10"/>
      <c r="AI38" s="104"/>
      <c r="AJ38" s="104"/>
      <c r="AK38" s="104"/>
      <c r="AO38" s="55"/>
      <c r="AP38" s="56"/>
      <c r="AQ38" s="57"/>
      <c r="AR38" s="57"/>
      <c r="AS38" s="113"/>
      <c r="AT38" s="113"/>
      <c r="AU38" s="111"/>
      <c r="AY38" s="111"/>
    </row>
    <row r="39" spans="1:51" ht="18.75" customHeight="1" x14ac:dyDescent="0.15">
      <c r="A39" s="30"/>
      <c r="B39" s="5"/>
      <c r="C39" s="53"/>
      <c r="D39" s="6"/>
      <c r="E39" s="5"/>
      <c r="F39" s="6"/>
      <c r="G39" s="6"/>
      <c r="H39" s="6"/>
      <c r="I39" s="6"/>
      <c r="J39" s="6"/>
      <c r="K39" s="6"/>
      <c r="L39" s="6"/>
      <c r="M39" s="6"/>
      <c r="N39" s="6"/>
      <c r="O39" s="6"/>
      <c r="P39" s="5"/>
      <c r="Q39" s="5"/>
      <c r="R39" s="111"/>
      <c r="S39" s="5"/>
      <c r="T39" s="5"/>
      <c r="U39" s="5"/>
      <c r="V39" s="96"/>
      <c r="W39" s="28"/>
      <c r="X39" s="28"/>
      <c r="Y39" s="28"/>
      <c r="Z39" s="28"/>
      <c r="AB39" s="4"/>
      <c r="AC39" s="9"/>
      <c r="AD39" s="9"/>
      <c r="AE39" s="6"/>
      <c r="AF39" s="27"/>
      <c r="AG39" s="29"/>
      <c r="AI39" s="67"/>
      <c r="AJ39" s="61"/>
      <c r="AK39" s="61"/>
      <c r="AO39" s="55"/>
      <c r="AP39" s="56"/>
      <c r="AQ39" s="57"/>
      <c r="AR39" s="57"/>
      <c r="AS39" s="113"/>
      <c r="AT39" s="113"/>
      <c r="AU39" s="111"/>
      <c r="AY39" s="111"/>
    </row>
    <row r="40" spans="1:51" ht="18.75" customHeight="1" x14ac:dyDescent="0.15">
      <c r="A40" s="14"/>
      <c r="C40" s="12"/>
      <c r="D40" s="6"/>
      <c r="O40" s="122"/>
      <c r="R40" s="111"/>
      <c r="S40" s="13"/>
      <c r="T40" s="6"/>
      <c r="U40" s="6"/>
      <c r="V40" s="6"/>
      <c r="Z40" s="69"/>
      <c r="AA40" s="11"/>
      <c r="AI40" s="104"/>
      <c r="AJ40" s="110"/>
      <c r="AK40" s="61"/>
      <c r="AL40" s="63"/>
      <c r="AM40" s="63"/>
      <c r="AO40" s="55"/>
      <c r="AP40" s="56"/>
      <c r="AQ40" s="57"/>
      <c r="AR40" s="57"/>
      <c r="AS40" s="113"/>
      <c r="AT40" s="113"/>
      <c r="AU40" s="111"/>
      <c r="AV40" s="11"/>
      <c r="AW40" s="11"/>
      <c r="AX40" s="30"/>
      <c r="AY40" s="111"/>
    </row>
    <row r="41" spans="1:51" ht="18.75" customHeight="1" x14ac:dyDescent="0.15">
      <c r="A41" s="14"/>
      <c r="C41" s="12"/>
      <c r="D41" s="6"/>
      <c r="O41" s="122"/>
      <c r="R41" s="111"/>
      <c r="S41" s="13"/>
      <c r="T41" s="6"/>
      <c r="U41" s="6"/>
      <c r="V41" s="6"/>
      <c r="AA41" s="11"/>
      <c r="AI41" s="104"/>
      <c r="AJ41" s="61"/>
      <c r="AK41" s="61"/>
      <c r="AL41" s="63"/>
      <c r="AM41" s="63"/>
      <c r="AO41" s="55"/>
      <c r="AP41" s="56"/>
      <c r="AQ41" s="57"/>
      <c r="AR41" s="57"/>
      <c r="AS41" s="113"/>
      <c r="AT41" s="113"/>
      <c r="AU41" s="111"/>
      <c r="AV41" s="11"/>
      <c r="AW41" s="11"/>
      <c r="AX41" s="11"/>
      <c r="AY41" s="111"/>
    </row>
    <row r="42" spans="1:51" ht="18.75" customHeight="1" x14ac:dyDescent="0.15">
      <c r="A42" s="14"/>
      <c r="C42" s="12"/>
      <c r="D42" s="6"/>
      <c r="P42" s="6"/>
      <c r="Q42" s="6"/>
      <c r="R42" s="111"/>
      <c r="AI42" s="60"/>
      <c r="AJ42" s="61"/>
      <c r="AK42" s="61"/>
      <c r="AO42" s="55"/>
      <c r="AP42" s="56"/>
      <c r="AQ42" s="57"/>
      <c r="AR42" s="57"/>
      <c r="AS42" s="113"/>
      <c r="AT42" s="113"/>
      <c r="AU42" s="123"/>
      <c r="AX42" s="30"/>
      <c r="AY42" s="111"/>
    </row>
    <row r="43" spans="1:51" ht="18.75" customHeight="1" x14ac:dyDescent="0.15">
      <c r="A43" s="30"/>
      <c r="B43" s="5"/>
      <c r="C43" s="88"/>
      <c r="D43" s="6"/>
      <c r="E43" s="6"/>
      <c r="F43" s="6"/>
      <c r="G43" s="6"/>
      <c r="H43" s="6"/>
      <c r="I43" s="6"/>
      <c r="J43" s="34"/>
      <c r="K43" s="6"/>
      <c r="L43" s="6"/>
      <c r="M43" s="6"/>
      <c r="N43" s="6"/>
      <c r="O43" s="6"/>
      <c r="P43" s="6"/>
      <c r="Q43" s="6"/>
      <c r="R43" s="111"/>
      <c r="S43" s="6"/>
      <c r="T43" s="6"/>
      <c r="U43" s="6"/>
      <c r="V43" s="25"/>
      <c r="AB43" s="8"/>
      <c r="AC43" s="9"/>
      <c r="AD43" s="9"/>
      <c r="AE43" s="9"/>
      <c r="AF43" s="8"/>
      <c r="AG43" s="10"/>
      <c r="AI43" s="104"/>
      <c r="AJ43" s="104"/>
      <c r="AK43" s="104"/>
      <c r="AL43" s="63"/>
      <c r="AO43" s="55"/>
      <c r="AP43" s="56"/>
      <c r="AQ43" s="57"/>
      <c r="AR43" s="57"/>
      <c r="AS43" s="113"/>
      <c r="AT43" s="113"/>
      <c r="AU43" s="111"/>
      <c r="AY43" s="111"/>
    </row>
    <row r="44" spans="1:51" ht="18.75" customHeight="1" x14ac:dyDescent="0.15">
      <c r="A44" s="14"/>
      <c r="B44" s="5"/>
      <c r="C44" s="5"/>
      <c r="D44" s="6"/>
      <c r="E44" s="5"/>
      <c r="F44" s="6"/>
      <c r="G44" s="6"/>
      <c r="H44" s="5"/>
      <c r="I44" s="5"/>
      <c r="J44" s="5"/>
      <c r="K44" s="5"/>
      <c r="L44" s="5"/>
      <c r="M44" s="6"/>
      <c r="N44" s="5"/>
      <c r="O44" s="5"/>
      <c r="P44" s="5"/>
      <c r="Q44" s="5"/>
      <c r="R44" s="111"/>
      <c r="S44" s="5"/>
      <c r="T44" s="5"/>
      <c r="U44" s="5"/>
      <c r="V44" s="28"/>
      <c r="AB44" s="8"/>
      <c r="AC44" s="9"/>
      <c r="AD44" s="9"/>
      <c r="AE44" s="9"/>
      <c r="AF44" s="8"/>
      <c r="AG44" s="10"/>
      <c r="AI44" s="67"/>
      <c r="AJ44" s="61"/>
      <c r="AK44" s="61"/>
      <c r="AO44" s="55"/>
      <c r="AP44" s="56"/>
      <c r="AQ44" s="57"/>
      <c r="AR44" s="57"/>
      <c r="AS44" s="113"/>
      <c r="AT44" s="113"/>
      <c r="AU44" s="111"/>
      <c r="AY44" s="111"/>
    </row>
    <row r="45" spans="1:51" ht="18.75" customHeight="1" x14ac:dyDescent="0.15">
      <c r="A45" s="14"/>
      <c r="B45" s="5"/>
      <c r="C45" s="5"/>
      <c r="D45" s="6"/>
      <c r="E45" s="5"/>
      <c r="F45" s="6"/>
      <c r="G45" s="6"/>
      <c r="H45" s="5"/>
      <c r="I45" s="5"/>
      <c r="J45" s="5"/>
      <c r="K45" s="5"/>
      <c r="L45" s="5"/>
      <c r="M45" s="6"/>
      <c r="N45" s="5"/>
      <c r="O45" s="5"/>
      <c r="P45" s="5"/>
      <c r="Q45" s="5"/>
      <c r="R45" s="111"/>
      <c r="S45" s="5"/>
      <c r="T45" s="5"/>
      <c r="U45" s="5"/>
      <c r="V45" s="28"/>
      <c r="AB45" s="8"/>
      <c r="AC45" s="9"/>
      <c r="AD45" s="9"/>
      <c r="AE45" s="9"/>
      <c r="AF45" s="8"/>
      <c r="AG45" s="10"/>
      <c r="AI45" s="67"/>
      <c r="AJ45" s="61"/>
      <c r="AK45" s="61"/>
      <c r="AO45" s="55"/>
      <c r="AP45" s="56"/>
      <c r="AQ45" s="57"/>
      <c r="AR45" s="57"/>
      <c r="AS45" s="113"/>
      <c r="AT45" s="113"/>
      <c r="AU45" s="111"/>
      <c r="AY45" s="111"/>
    </row>
    <row r="46" spans="1:51" ht="18.75" customHeight="1" x14ac:dyDescent="0.15">
      <c r="A46" s="14"/>
      <c r="D46" s="6"/>
      <c r="H46" s="34"/>
      <c r="I46" s="34"/>
      <c r="J46" s="34"/>
      <c r="R46" s="111"/>
      <c r="V46" s="25"/>
      <c r="AI46" s="60"/>
      <c r="AJ46" s="61"/>
      <c r="AK46" s="61"/>
      <c r="AQ46" s="57"/>
      <c r="AR46" s="57"/>
      <c r="AS46" s="113"/>
      <c r="AT46" s="113"/>
      <c r="AU46" s="111"/>
      <c r="AV46" s="2"/>
      <c r="AX46" s="11"/>
      <c r="AY46" s="111"/>
    </row>
    <row r="47" spans="1:51" ht="18.75" customHeight="1" x14ac:dyDescent="0.15">
      <c r="A47" s="14"/>
      <c r="D47" s="6"/>
      <c r="E47" s="6"/>
      <c r="H47" s="34"/>
      <c r="I47" s="34"/>
      <c r="J47" s="34"/>
      <c r="K47" s="6"/>
      <c r="L47" s="6"/>
      <c r="M47" s="6"/>
      <c r="N47" s="6"/>
      <c r="O47" s="6"/>
      <c r="R47" s="111"/>
      <c r="V47" s="25"/>
      <c r="W47" s="69"/>
      <c r="X47" s="69"/>
      <c r="Y47" s="69"/>
      <c r="Z47" s="69"/>
      <c r="AI47" s="60"/>
      <c r="AJ47" s="61"/>
      <c r="AK47" s="61"/>
      <c r="AO47" s="55"/>
      <c r="AP47" s="56"/>
      <c r="AQ47" s="57"/>
      <c r="AR47" s="57"/>
      <c r="AS47" s="113"/>
      <c r="AT47" s="113"/>
      <c r="AU47" s="111"/>
      <c r="AY47" s="111"/>
    </row>
    <row r="48" spans="1:51" ht="18.75" customHeight="1" x14ac:dyDescent="0.15">
      <c r="A48" s="14"/>
      <c r="B48" s="5"/>
      <c r="C48" s="5"/>
      <c r="D48" s="6"/>
      <c r="E48" s="6"/>
      <c r="F48" s="6"/>
      <c r="G48" s="6"/>
      <c r="H48" s="34"/>
      <c r="I48" s="34"/>
      <c r="J48" s="34"/>
      <c r="K48" s="6"/>
      <c r="L48" s="6"/>
      <c r="M48" s="6"/>
      <c r="N48" s="6"/>
      <c r="O48" s="6"/>
      <c r="P48" s="6"/>
      <c r="Q48" s="6"/>
      <c r="R48" s="111"/>
      <c r="S48" s="6"/>
      <c r="T48" s="6"/>
      <c r="U48" s="6"/>
      <c r="V48" s="25"/>
      <c r="AB48" s="8"/>
      <c r="AC48" s="9"/>
      <c r="AD48" s="9"/>
      <c r="AE48" s="9"/>
      <c r="AF48" s="27"/>
      <c r="AG48" s="29"/>
      <c r="AI48" s="60"/>
      <c r="AJ48" s="61"/>
      <c r="AK48" s="61"/>
      <c r="AN48" s="11"/>
      <c r="AO48" s="55"/>
      <c r="AP48" s="56"/>
      <c r="AQ48" s="57"/>
      <c r="AR48" s="57"/>
      <c r="AS48" s="113"/>
      <c r="AT48" s="113"/>
      <c r="AU48" s="111"/>
      <c r="AV48" s="2"/>
      <c r="AX48" s="11"/>
      <c r="AY48" s="111"/>
    </row>
    <row r="49" spans="1:51" ht="18.75" customHeight="1" x14ac:dyDescent="0.15">
      <c r="A49" s="14"/>
      <c r="D49" s="6"/>
      <c r="R49" s="111"/>
      <c r="AI49" s="60"/>
      <c r="AJ49" s="61"/>
      <c r="AK49" s="61"/>
      <c r="AQ49" s="57"/>
      <c r="AR49" s="57"/>
      <c r="AS49" s="113"/>
      <c r="AT49" s="113"/>
      <c r="AU49" s="111"/>
      <c r="AY49" s="111"/>
    </row>
    <row r="50" spans="1:51" ht="18.75" customHeight="1" x14ac:dyDescent="0.15">
      <c r="A50" s="14"/>
      <c r="D50" s="6"/>
      <c r="H50" s="34"/>
      <c r="I50" s="34"/>
      <c r="J50" s="34"/>
      <c r="K50" s="34"/>
      <c r="L50" s="34"/>
      <c r="M50" s="34"/>
      <c r="N50" s="6"/>
      <c r="O50" s="6"/>
      <c r="R50" s="111"/>
      <c r="V50" s="25"/>
      <c r="W50" s="69"/>
      <c r="X50" s="69"/>
      <c r="Y50" s="69"/>
      <c r="Z50" s="69"/>
      <c r="AI50" s="79"/>
      <c r="AJ50" s="61"/>
      <c r="AK50" s="61"/>
      <c r="AO50" s="55"/>
      <c r="AQ50" s="57"/>
      <c r="AR50" s="57"/>
      <c r="AS50" s="113"/>
      <c r="AT50" s="113"/>
      <c r="AU50" s="111"/>
      <c r="AV50" s="2"/>
      <c r="AX50" s="11"/>
      <c r="AY50" s="111"/>
    </row>
    <row r="51" spans="1:51" ht="18.75" customHeight="1" x14ac:dyDescent="0.15">
      <c r="A51" s="30"/>
      <c r="D51" s="6"/>
      <c r="H51" s="34"/>
      <c r="I51" s="34"/>
      <c r="K51" s="6"/>
      <c r="L51" s="6"/>
      <c r="M51" s="6"/>
      <c r="N51" s="6"/>
      <c r="O51" s="6"/>
      <c r="R51" s="111"/>
      <c r="V51" s="25"/>
      <c r="AI51" s="60"/>
      <c r="AJ51" s="61"/>
      <c r="AK51" s="61"/>
      <c r="AO51" s="55"/>
      <c r="AP51" s="56"/>
      <c r="AQ51" s="57"/>
      <c r="AR51" s="57"/>
      <c r="AS51" s="113"/>
      <c r="AT51" s="113"/>
      <c r="AU51" s="111"/>
      <c r="AY51" s="111"/>
    </row>
    <row r="52" spans="1:51" ht="18.75" customHeight="1" x14ac:dyDescent="0.15">
      <c r="A52" s="14"/>
      <c r="B52" s="24"/>
      <c r="C52" s="24"/>
      <c r="D52" s="6"/>
      <c r="E52" s="24"/>
      <c r="F52" s="24"/>
      <c r="G52" s="24"/>
      <c r="H52" s="34"/>
      <c r="I52" s="34"/>
      <c r="J52" s="34"/>
      <c r="K52" s="24"/>
      <c r="L52" s="24"/>
      <c r="M52" s="24"/>
      <c r="N52" s="24"/>
      <c r="O52" s="24"/>
      <c r="P52" s="24"/>
      <c r="Q52" s="24"/>
      <c r="R52" s="111"/>
      <c r="S52" s="13"/>
      <c r="T52" s="17"/>
      <c r="U52" s="17"/>
      <c r="V52" s="25"/>
      <c r="W52" s="11"/>
      <c r="X52" s="11"/>
      <c r="Y52" s="11"/>
      <c r="AB52" s="11"/>
      <c r="AC52" s="3"/>
      <c r="AD52" s="11"/>
      <c r="AE52" s="11"/>
      <c r="AG52" s="11"/>
      <c r="AH52" s="11"/>
      <c r="AI52" s="70"/>
      <c r="AJ52" s="61"/>
      <c r="AK52" s="61"/>
      <c r="AL52" s="11"/>
      <c r="AM52" s="11"/>
      <c r="AO52" s="55"/>
      <c r="AP52" s="56"/>
      <c r="AQ52" s="57"/>
      <c r="AR52" s="57"/>
      <c r="AS52" s="113"/>
      <c r="AT52" s="113"/>
      <c r="AU52" s="111"/>
      <c r="AV52" s="95"/>
      <c r="AY52" s="111"/>
    </row>
    <row r="53" spans="1:51" ht="18.75" customHeight="1" x14ac:dyDescent="0.15">
      <c r="A53" s="30"/>
      <c r="B53" s="5"/>
      <c r="C53" s="5"/>
      <c r="D53" s="6"/>
      <c r="E53" s="5"/>
      <c r="H53" s="6"/>
      <c r="I53" s="6"/>
      <c r="J53" s="6"/>
      <c r="K53" s="6"/>
      <c r="L53" s="6"/>
      <c r="M53" s="6"/>
      <c r="N53" s="6"/>
      <c r="O53" s="6"/>
      <c r="P53" s="5"/>
      <c r="Q53" s="5"/>
      <c r="R53" s="111"/>
      <c r="S53" s="5"/>
      <c r="T53" s="5"/>
      <c r="U53" s="5"/>
      <c r="V53" s="5"/>
      <c r="W53" s="28"/>
      <c r="X53" s="28"/>
      <c r="Y53" s="6"/>
      <c r="Z53" s="6"/>
      <c r="AB53" s="31"/>
      <c r="AC53" s="9"/>
      <c r="AD53" s="6"/>
      <c r="AE53" s="59"/>
      <c r="AF53" s="27"/>
      <c r="AG53" s="29"/>
      <c r="AI53" s="60"/>
      <c r="AJ53" s="61"/>
      <c r="AK53" s="61"/>
      <c r="AO53" s="55"/>
      <c r="AP53" s="56"/>
      <c r="AQ53" s="57"/>
      <c r="AR53" s="57"/>
      <c r="AS53" s="113"/>
      <c r="AT53" s="113"/>
      <c r="AU53" s="111"/>
      <c r="AY53" s="111"/>
    </row>
    <row r="54" spans="1:51" ht="18.75" customHeight="1" x14ac:dyDescent="0.15">
      <c r="A54" s="14"/>
      <c r="C54" s="12"/>
      <c r="D54" s="6"/>
      <c r="R54" s="111"/>
      <c r="V54" s="25"/>
      <c r="AF54" s="4"/>
      <c r="AG54" s="29"/>
      <c r="AI54" s="60"/>
      <c r="AJ54" s="61"/>
      <c r="AK54" s="61"/>
      <c r="AO54" s="55"/>
      <c r="AP54" s="56"/>
      <c r="AQ54" s="57"/>
      <c r="AR54" s="57"/>
      <c r="AS54" s="113"/>
      <c r="AT54" s="113"/>
      <c r="AU54" s="111"/>
      <c r="AY54" s="111"/>
    </row>
    <row r="55" spans="1:51" ht="18.75" customHeight="1" x14ac:dyDescent="0.15">
      <c r="A55" s="14"/>
      <c r="D55" s="6"/>
      <c r="H55" s="34"/>
      <c r="I55" s="34"/>
      <c r="K55" s="34"/>
      <c r="L55" s="34"/>
      <c r="M55" s="34"/>
      <c r="R55" s="111"/>
      <c r="V55" s="25"/>
      <c r="AI55" s="60"/>
      <c r="AJ55" s="61"/>
      <c r="AK55" s="61"/>
      <c r="AQ55" s="57"/>
      <c r="AR55" s="57"/>
      <c r="AS55" s="113"/>
      <c r="AT55" s="113"/>
      <c r="AU55" s="111"/>
      <c r="AV55" s="2"/>
      <c r="AX55" s="11"/>
      <c r="AY55" s="111"/>
    </row>
    <row r="56" spans="1:51" ht="18.75" customHeight="1" x14ac:dyDescent="0.15">
      <c r="A56" s="30"/>
      <c r="C56" s="12"/>
      <c r="D56" s="6"/>
      <c r="R56" s="111"/>
      <c r="V56" s="25"/>
      <c r="AF56" s="4"/>
      <c r="AG56" s="29"/>
      <c r="AI56" s="60"/>
      <c r="AJ56" s="61"/>
      <c r="AK56" s="61"/>
      <c r="AO56" s="55"/>
      <c r="AP56" s="56"/>
      <c r="AQ56" s="57"/>
      <c r="AR56" s="57"/>
      <c r="AS56" s="113"/>
      <c r="AT56" s="113"/>
      <c r="AU56" s="111"/>
      <c r="AY56" s="111"/>
    </row>
    <row r="57" spans="1:51" ht="18.75" customHeight="1" x14ac:dyDescent="0.15">
      <c r="A57" s="14"/>
      <c r="D57" s="6"/>
      <c r="K57" s="6"/>
      <c r="L57" s="6"/>
      <c r="R57" s="111"/>
      <c r="AA57" s="11"/>
      <c r="AI57" s="33"/>
      <c r="AJ57" s="33"/>
      <c r="AK57" s="33"/>
      <c r="AQ57" s="57"/>
      <c r="AS57" s="114"/>
      <c r="AT57" s="113"/>
      <c r="AU57" s="111"/>
      <c r="AV57" s="2"/>
      <c r="AY57" s="111"/>
    </row>
    <row r="58" spans="1:51" ht="18.75" customHeight="1" x14ac:dyDescent="0.15">
      <c r="A58" s="14"/>
      <c r="C58" s="12"/>
      <c r="D58" s="6"/>
      <c r="P58" s="6"/>
      <c r="Q58" s="6"/>
      <c r="R58" s="111"/>
      <c r="V58" s="25"/>
      <c r="AF58" s="4"/>
      <c r="AG58" s="29"/>
      <c r="AI58" s="60"/>
      <c r="AJ58" s="61"/>
      <c r="AK58" s="61"/>
      <c r="AO58" s="55"/>
      <c r="AP58" s="56"/>
      <c r="AQ58" s="57"/>
      <c r="AR58" s="57"/>
      <c r="AS58" s="113"/>
      <c r="AT58" s="113"/>
      <c r="AU58" s="111"/>
      <c r="AV58" s="11"/>
      <c r="AW58" s="11"/>
      <c r="AX58" s="11"/>
      <c r="AY58" s="111"/>
    </row>
    <row r="59" spans="1:51" ht="18.75" customHeight="1" x14ac:dyDescent="0.15">
      <c r="A59" s="14"/>
      <c r="D59" s="6"/>
      <c r="K59" s="6"/>
      <c r="L59" s="6"/>
      <c r="R59" s="111"/>
      <c r="AA59" s="11"/>
      <c r="AI59" s="79"/>
      <c r="AJ59" s="33"/>
      <c r="AK59" s="33"/>
      <c r="AQ59" s="57"/>
      <c r="AS59" s="114"/>
      <c r="AT59" s="113"/>
      <c r="AU59" s="111"/>
      <c r="AY59" s="111"/>
    </row>
    <row r="60" spans="1:51" ht="18.75" customHeight="1" x14ac:dyDescent="0.15">
      <c r="A60" s="93"/>
      <c r="D60" s="6"/>
      <c r="H60" s="34"/>
      <c r="I60" s="34"/>
      <c r="J60" s="34"/>
      <c r="K60" s="6"/>
      <c r="L60" s="6"/>
      <c r="M60" s="6"/>
      <c r="N60" s="6"/>
      <c r="O60" s="6"/>
      <c r="R60" s="111"/>
      <c r="V60" s="25"/>
      <c r="W60" s="69"/>
      <c r="X60" s="69"/>
      <c r="Y60" s="69"/>
      <c r="AA60" s="11"/>
      <c r="AI60" s="60"/>
      <c r="AJ60" s="60"/>
      <c r="AK60" s="60"/>
      <c r="AO60" s="55"/>
      <c r="AP60" s="56"/>
      <c r="AQ60" s="57"/>
      <c r="AR60" s="57"/>
      <c r="AS60" s="113"/>
      <c r="AT60" s="113"/>
      <c r="AU60" s="111"/>
      <c r="AY60" s="111"/>
    </row>
    <row r="61" spans="1:51" ht="18.75" customHeight="1" x14ac:dyDescent="0.15">
      <c r="A61" s="14"/>
      <c r="C61" s="12"/>
      <c r="D61" s="6"/>
      <c r="G61" s="6"/>
      <c r="R61" s="111"/>
      <c r="V61" s="25"/>
      <c r="AF61" s="4"/>
      <c r="AG61" s="29"/>
      <c r="AI61" s="60"/>
      <c r="AJ61" s="61"/>
      <c r="AK61" s="61"/>
      <c r="AO61" s="55"/>
      <c r="AP61" s="56"/>
      <c r="AQ61" s="57"/>
      <c r="AR61" s="57"/>
      <c r="AS61" s="113"/>
      <c r="AT61" s="113"/>
      <c r="AU61" s="111"/>
      <c r="AY61" s="111"/>
    </row>
    <row r="62" spans="1:51" ht="18.75" customHeight="1" x14ac:dyDescent="0.15">
      <c r="A62" s="14"/>
      <c r="D62" s="6"/>
      <c r="H62" s="34"/>
      <c r="I62" s="34"/>
      <c r="J62" s="6"/>
      <c r="K62" s="6"/>
      <c r="L62" s="6"/>
      <c r="M62" s="6"/>
      <c r="N62" s="6"/>
      <c r="O62" s="6"/>
      <c r="R62" s="111"/>
      <c r="V62" s="25"/>
      <c r="AI62" s="60"/>
      <c r="AJ62" s="61"/>
      <c r="AK62" s="61"/>
      <c r="AO62" s="55"/>
      <c r="AP62" s="56"/>
      <c r="AQ62" s="57"/>
      <c r="AR62" s="57"/>
      <c r="AS62" s="113"/>
      <c r="AT62" s="113"/>
      <c r="AU62" s="111"/>
      <c r="AV62" s="11"/>
      <c r="AX62" s="11"/>
      <c r="AY62" s="111"/>
    </row>
    <row r="63" spans="1:51" s="11" customFormat="1" ht="18.75" customHeight="1" x14ac:dyDescent="0.15">
      <c r="A63" s="4"/>
      <c r="B63" s="12"/>
      <c r="C63" s="12"/>
      <c r="D63" s="6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6"/>
      <c r="Q63" s="6"/>
      <c r="R63" s="111"/>
      <c r="S63" s="12"/>
      <c r="T63" s="12"/>
      <c r="U63" s="12"/>
      <c r="V63" s="25"/>
      <c r="W63" s="7"/>
      <c r="X63" s="7"/>
      <c r="Y63" s="7"/>
      <c r="Z63" s="7"/>
      <c r="AA63" s="7"/>
      <c r="AB63" s="7"/>
      <c r="AC63" s="7"/>
      <c r="AD63" s="7"/>
      <c r="AE63" s="7"/>
      <c r="AF63" s="63"/>
      <c r="AG63" s="7"/>
      <c r="AH63" s="32"/>
      <c r="AI63" s="60"/>
      <c r="AJ63" s="64"/>
      <c r="AK63" s="64"/>
      <c r="AL63" s="7"/>
      <c r="AM63" s="7"/>
      <c r="AN63" s="7"/>
      <c r="AO63" s="55"/>
      <c r="AP63" s="56"/>
      <c r="AQ63" s="57"/>
      <c r="AR63" s="57"/>
      <c r="AS63" s="113"/>
      <c r="AT63" s="113"/>
      <c r="AU63" s="111"/>
      <c r="AV63" s="7"/>
      <c r="AW63" s="7"/>
      <c r="AX63" s="7"/>
      <c r="AY63" s="111"/>
    </row>
    <row r="64" spans="1:51" s="11" customFormat="1" ht="18.75" customHeight="1" x14ac:dyDescent="0.15">
      <c r="A64" s="14"/>
      <c r="B64" s="12"/>
      <c r="C64" s="32"/>
      <c r="D64" s="6"/>
      <c r="E64" s="12"/>
      <c r="F64" s="12"/>
      <c r="G64" s="12"/>
      <c r="H64" s="6"/>
      <c r="I64" s="6"/>
      <c r="J64" s="6"/>
      <c r="K64" s="34"/>
      <c r="L64" s="34"/>
      <c r="M64" s="12"/>
      <c r="N64" s="12"/>
      <c r="O64" s="12"/>
      <c r="P64" s="12"/>
      <c r="Q64" s="12"/>
      <c r="R64" s="111"/>
      <c r="S64" s="12"/>
      <c r="T64" s="12"/>
      <c r="U64" s="12"/>
      <c r="V64" s="25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32"/>
      <c r="AI64" s="67"/>
      <c r="AJ64" s="64"/>
      <c r="AK64" s="64"/>
      <c r="AL64" s="7"/>
      <c r="AM64" s="7"/>
      <c r="AN64" s="7"/>
      <c r="AO64" s="55"/>
      <c r="AP64" s="56"/>
      <c r="AQ64" s="57"/>
      <c r="AR64" s="57"/>
      <c r="AS64" s="113"/>
      <c r="AT64" s="113"/>
      <c r="AU64" s="111"/>
      <c r="AV64" s="111"/>
      <c r="AW64" s="7"/>
      <c r="AX64" s="7"/>
      <c r="AY64" s="111"/>
    </row>
    <row r="65" spans="1:51" ht="18.75" customHeight="1" x14ac:dyDescent="0.15">
      <c r="A65" s="93"/>
      <c r="D65" s="6"/>
      <c r="H65" s="6"/>
      <c r="K65" s="6"/>
      <c r="L65" s="6"/>
      <c r="R65" s="111"/>
      <c r="V65" s="25"/>
      <c r="W65" s="69"/>
      <c r="X65" s="69"/>
      <c r="Y65" s="69"/>
      <c r="Z65" s="69"/>
      <c r="AA65" s="11"/>
      <c r="AI65" s="60"/>
      <c r="AJ65" s="67"/>
      <c r="AK65" s="67"/>
      <c r="AO65" s="55"/>
      <c r="AP65" s="56"/>
      <c r="AQ65" s="57"/>
      <c r="AR65" s="57"/>
      <c r="AS65" s="113"/>
      <c r="AT65" s="113"/>
      <c r="AU65" s="111"/>
      <c r="AY65" s="111"/>
    </row>
    <row r="66" spans="1:51" ht="18.75" customHeight="1" x14ac:dyDescent="0.15">
      <c r="A66" s="14"/>
      <c r="D66" s="6"/>
      <c r="K66" s="6"/>
      <c r="L66" s="6"/>
      <c r="R66" s="111"/>
      <c r="AI66" s="79"/>
      <c r="AJ66" s="33"/>
      <c r="AK66" s="33"/>
      <c r="AQ66" s="57"/>
      <c r="AS66" s="114"/>
      <c r="AT66" s="113"/>
      <c r="AU66" s="111"/>
      <c r="AV66" s="2"/>
      <c r="AY66" s="111"/>
    </row>
    <row r="67" spans="1:51" ht="18.75" customHeight="1" x14ac:dyDescent="0.15">
      <c r="A67" s="93"/>
      <c r="D67" s="6"/>
      <c r="H67" s="6"/>
      <c r="K67" s="6"/>
      <c r="L67" s="6"/>
      <c r="R67" s="111"/>
      <c r="V67" s="25"/>
      <c r="W67" s="69"/>
      <c r="X67" s="69"/>
      <c r="Y67" s="69"/>
      <c r="Z67" s="69"/>
      <c r="AI67" s="60"/>
      <c r="AJ67" s="60"/>
      <c r="AK67" s="60"/>
      <c r="AO67" s="55"/>
      <c r="AP67" s="56"/>
      <c r="AQ67" s="57"/>
      <c r="AR67" s="57"/>
      <c r="AS67" s="113"/>
      <c r="AT67" s="113"/>
      <c r="AU67" s="111"/>
      <c r="AY67" s="111"/>
    </row>
    <row r="68" spans="1:51" ht="18.75" customHeight="1" x14ac:dyDescent="0.15">
      <c r="A68" s="93"/>
      <c r="C68" s="12"/>
      <c r="D68" s="6"/>
      <c r="R68" s="111"/>
      <c r="S68" s="13"/>
      <c r="T68" s="6"/>
      <c r="U68" s="6"/>
      <c r="V68" s="6"/>
      <c r="AA68" s="11"/>
      <c r="AI68" s="60"/>
      <c r="AJ68" s="67"/>
      <c r="AK68" s="67"/>
      <c r="AL68" s="63"/>
      <c r="AM68" s="63"/>
      <c r="AO68" s="55"/>
      <c r="AP68" s="56"/>
      <c r="AQ68" s="57"/>
      <c r="AR68" s="57"/>
      <c r="AS68" s="113"/>
      <c r="AT68" s="113"/>
      <c r="AU68" s="111"/>
      <c r="AV68" s="11"/>
      <c r="AW68" s="11"/>
      <c r="AX68" s="11"/>
      <c r="AY68" s="111"/>
    </row>
    <row r="69" spans="1:51" ht="18.75" customHeight="1" x14ac:dyDescent="0.15">
      <c r="A69" s="93"/>
      <c r="D69" s="6"/>
      <c r="R69" s="111"/>
      <c r="W69" s="69"/>
      <c r="X69" s="69"/>
      <c r="Y69" s="69"/>
      <c r="Z69" s="69"/>
      <c r="AI69" s="60"/>
      <c r="AJ69" s="67"/>
      <c r="AK69" s="67"/>
      <c r="AO69" s="55"/>
      <c r="AP69" s="56"/>
      <c r="AQ69" s="57"/>
      <c r="AR69" s="57"/>
      <c r="AS69" s="113"/>
      <c r="AT69" s="113"/>
      <c r="AU69" s="111"/>
      <c r="AY69" s="111"/>
    </row>
    <row r="70" spans="1:51" s="11" customFormat="1" ht="18.75" customHeight="1" x14ac:dyDescent="0.15">
      <c r="A70" s="4"/>
      <c r="B70" s="12"/>
      <c r="C70" s="12"/>
      <c r="D70" s="6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11"/>
      <c r="S70" s="12"/>
      <c r="T70" s="12"/>
      <c r="U70" s="12"/>
      <c r="V70" s="25"/>
      <c r="W70" s="7"/>
      <c r="X70" s="7"/>
      <c r="Y70" s="7"/>
      <c r="Z70" s="7"/>
      <c r="AA70" s="7"/>
      <c r="AB70" s="7"/>
      <c r="AC70" s="7"/>
      <c r="AD70" s="7"/>
      <c r="AE70" s="7"/>
      <c r="AF70" s="4"/>
      <c r="AG70" s="29"/>
      <c r="AH70" s="32"/>
      <c r="AI70" s="60"/>
      <c r="AJ70" s="64"/>
      <c r="AK70" s="64"/>
      <c r="AL70" s="7"/>
      <c r="AM70" s="7"/>
      <c r="AN70" s="7"/>
      <c r="AO70" s="55"/>
      <c r="AP70" s="56"/>
      <c r="AQ70" s="57"/>
      <c r="AR70" s="57"/>
      <c r="AS70" s="113"/>
      <c r="AT70" s="113"/>
      <c r="AU70" s="111"/>
      <c r="AV70" s="7"/>
      <c r="AW70" s="7"/>
      <c r="AX70" s="7"/>
      <c r="AY70" s="111"/>
    </row>
    <row r="71" spans="1:51" s="11" customFormat="1" ht="18.75" customHeight="1" x14ac:dyDescent="0.15">
      <c r="A71" s="4"/>
      <c r="B71" s="12"/>
      <c r="C71" s="32"/>
      <c r="D71" s="6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11"/>
      <c r="S71" s="12"/>
      <c r="T71" s="12"/>
      <c r="U71" s="12"/>
      <c r="V71" s="12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32"/>
      <c r="AI71" s="60"/>
      <c r="AJ71" s="64"/>
      <c r="AK71" s="64"/>
      <c r="AL71" s="7"/>
      <c r="AM71" s="7"/>
      <c r="AN71" s="7"/>
      <c r="AO71" s="55"/>
      <c r="AP71" s="56"/>
      <c r="AQ71" s="57"/>
      <c r="AR71" s="57"/>
      <c r="AS71" s="113"/>
      <c r="AT71" s="113"/>
      <c r="AU71" s="111"/>
      <c r="AV71" s="7"/>
      <c r="AW71" s="7"/>
      <c r="AX71" s="7"/>
      <c r="AY71" s="111"/>
    </row>
    <row r="72" spans="1:51" ht="18.75" customHeight="1" x14ac:dyDescent="0.15">
      <c r="A72" s="30"/>
      <c r="B72" s="5"/>
      <c r="C72" s="62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111"/>
      <c r="S72" s="13"/>
      <c r="T72" s="5"/>
      <c r="U72" s="5"/>
      <c r="AB72" s="5"/>
      <c r="AC72" s="62"/>
      <c r="AD72" s="6"/>
      <c r="AE72" s="6"/>
      <c r="AF72" s="6"/>
      <c r="AG72" s="6"/>
      <c r="AH72" s="6"/>
      <c r="AI72" s="60"/>
      <c r="AJ72" s="64"/>
      <c r="AK72" s="64"/>
      <c r="AL72" s="63"/>
      <c r="AM72" s="63"/>
      <c r="AO72" s="55"/>
      <c r="AP72" s="56"/>
      <c r="AQ72" s="57"/>
      <c r="AR72" s="57"/>
      <c r="AS72" s="113"/>
      <c r="AT72" s="113"/>
      <c r="AU72" s="111"/>
      <c r="AY72" s="111"/>
    </row>
    <row r="73" spans="1:51" ht="18.75" customHeight="1" x14ac:dyDescent="0.15">
      <c r="A73" s="93"/>
      <c r="D73" s="6"/>
      <c r="H73" s="6"/>
      <c r="K73" s="6"/>
      <c r="L73" s="6"/>
      <c r="R73" s="111"/>
      <c r="V73" s="25"/>
      <c r="W73" s="69"/>
      <c r="X73" s="69"/>
      <c r="Y73" s="69"/>
      <c r="Z73" s="69"/>
      <c r="AA73" s="11"/>
      <c r="AI73" s="60"/>
      <c r="AJ73" s="67"/>
      <c r="AK73" s="67"/>
      <c r="AO73" s="55"/>
      <c r="AP73" s="56"/>
      <c r="AQ73" s="57"/>
      <c r="AR73" s="57"/>
      <c r="AS73" s="113"/>
      <c r="AT73" s="113"/>
      <c r="AU73" s="111"/>
      <c r="AY73" s="111"/>
    </row>
    <row r="74" spans="1:51" ht="18.75" customHeight="1" x14ac:dyDescent="0.15">
      <c r="A74" s="4"/>
      <c r="C74" s="12"/>
      <c r="D74" s="6"/>
      <c r="P74" s="6"/>
      <c r="Q74" s="6"/>
      <c r="R74" s="111"/>
      <c r="V74" s="25"/>
      <c r="AF74" s="4"/>
      <c r="AG74" s="29"/>
      <c r="AI74" s="60"/>
      <c r="AJ74" s="64"/>
      <c r="AK74" s="64"/>
      <c r="AO74" s="55"/>
      <c r="AP74" s="56"/>
      <c r="AQ74" s="57"/>
      <c r="AR74" s="57"/>
      <c r="AS74" s="113"/>
      <c r="AT74" s="113"/>
      <c r="AU74" s="111"/>
      <c r="AY74" s="111"/>
    </row>
    <row r="75" spans="1:51" ht="18.75" customHeight="1" x14ac:dyDescent="0.15">
      <c r="A75" s="68"/>
      <c r="B75" s="5"/>
      <c r="C75" s="53"/>
      <c r="D75" s="6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111"/>
      <c r="S75" s="5"/>
      <c r="T75" s="28"/>
      <c r="U75" s="5"/>
      <c r="V75" s="5"/>
      <c r="W75" s="69"/>
      <c r="X75" s="69"/>
      <c r="Y75" s="69"/>
      <c r="Z75" s="69"/>
      <c r="AB75" s="31"/>
      <c r="AC75" s="9"/>
      <c r="AD75" s="13"/>
      <c r="AE75" s="6"/>
      <c r="AF75" s="8"/>
      <c r="AG75" s="10"/>
      <c r="AI75" s="99"/>
      <c r="AJ75" s="100"/>
      <c r="AK75" s="100"/>
      <c r="AO75" s="55"/>
      <c r="AP75" s="56"/>
      <c r="AQ75" s="57"/>
      <c r="AR75" s="57"/>
      <c r="AS75" s="113"/>
      <c r="AT75" s="113"/>
      <c r="AU75" s="111"/>
      <c r="AY75" s="111"/>
    </row>
    <row r="76" spans="1:51" ht="18.75" customHeight="1" x14ac:dyDescent="0.15">
      <c r="A76" s="14"/>
      <c r="B76" s="5"/>
      <c r="C76" s="88"/>
      <c r="D76" s="6"/>
      <c r="E76" s="6"/>
      <c r="F76" s="6"/>
      <c r="G76" s="6"/>
      <c r="H76" s="6"/>
      <c r="I76" s="6"/>
      <c r="J76" s="34"/>
      <c r="K76" s="6"/>
      <c r="L76" s="6"/>
      <c r="M76" s="6"/>
      <c r="N76" s="6"/>
      <c r="O76" s="6"/>
      <c r="P76" s="6"/>
      <c r="Q76" s="6"/>
      <c r="R76" s="111"/>
      <c r="S76" s="6"/>
      <c r="T76" s="6"/>
      <c r="U76" s="6"/>
      <c r="V76" s="25"/>
      <c r="AB76" s="8"/>
      <c r="AC76" s="9"/>
      <c r="AD76" s="9"/>
      <c r="AE76" s="9"/>
      <c r="AF76" s="8"/>
      <c r="AG76" s="10"/>
      <c r="AI76" s="104"/>
      <c r="AJ76" s="104"/>
      <c r="AK76" s="104"/>
      <c r="AO76" s="55"/>
      <c r="AP76" s="56"/>
      <c r="AQ76" s="57"/>
      <c r="AR76" s="57"/>
      <c r="AS76" s="113"/>
      <c r="AT76" s="113"/>
      <c r="AU76" s="111"/>
      <c r="AY76" s="111"/>
    </row>
    <row r="77" spans="1:51" ht="18.75" customHeight="1" x14ac:dyDescent="0.15">
      <c r="A77" s="3"/>
      <c r="B77" s="24"/>
      <c r="C77" s="24"/>
      <c r="D77" s="6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118"/>
      <c r="Q77" s="15"/>
      <c r="R77" s="111"/>
      <c r="S77" s="24"/>
      <c r="T77" s="11"/>
      <c r="U77" s="11"/>
      <c r="V77" s="11"/>
      <c r="W77" s="11"/>
      <c r="X77" s="11"/>
      <c r="Y77" s="11"/>
      <c r="Z77" s="11"/>
      <c r="AA77" s="11"/>
      <c r="AB77" s="11"/>
      <c r="AC77" s="3"/>
      <c r="AD77" s="11"/>
      <c r="AE77" s="11"/>
      <c r="AF77" s="72"/>
      <c r="AG77" s="11"/>
      <c r="AH77" s="11"/>
      <c r="AI77" s="66"/>
      <c r="AJ77" s="64"/>
      <c r="AK77" s="64"/>
      <c r="AL77" s="11"/>
      <c r="AM77" s="11"/>
      <c r="AO77" s="55"/>
      <c r="AP77" s="56"/>
      <c r="AQ77" s="57"/>
      <c r="AR77" s="57"/>
      <c r="AS77" s="113"/>
      <c r="AT77" s="113"/>
      <c r="AU77" s="123"/>
      <c r="AY77" s="111"/>
    </row>
    <row r="78" spans="1:51" ht="18.75" customHeight="1" x14ac:dyDescent="0.15">
      <c r="A78" s="14"/>
      <c r="B78" s="5"/>
      <c r="C78" s="5"/>
      <c r="D78" s="6"/>
      <c r="E78" s="5"/>
      <c r="F78" s="6"/>
      <c r="G78" s="6"/>
      <c r="H78" s="5"/>
      <c r="I78" s="5"/>
      <c r="J78" s="5"/>
      <c r="K78" s="5"/>
      <c r="L78" s="5"/>
      <c r="M78" s="5"/>
      <c r="N78" s="5"/>
      <c r="O78" s="5"/>
      <c r="P78" s="5"/>
      <c r="Q78" s="5"/>
      <c r="R78" s="111"/>
      <c r="S78" s="5"/>
      <c r="T78" s="28"/>
      <c r="U78" s="5"/>
      <c r="V78" s="5"/>
      <c r="AB78" s="8"/>
      <c r="AC78" s="9"/>
      <c r="AD78" s="9"/>
      <c r="AE78" s="9"/>
      <c r="AF78" s="8"/>
      <c r="AG78" s="10"/>
      <c r="AI78" s="99"/>
      <c r="AJ78" s="99"/>
      <c r="AK78" s="99"/>
      <c r="AO78" s="55"/>
      <c r="AP78" s="56"/>
      <c r="AQ78" s="57"/>
      <c r="AR78" s="57"/>
      <c r="AS78" s="113"/>
      <c r="AT78" s="113"/>
      <c r="AU78" s="95"/>
      <c r="AY78" s="111"/>
    </row>
    <row r="79" spans="1:51" ht="18.75" customHeight="1" x14ac:dyDescent="0.15">
      <c r="A79" s="14"/>
      <c r="B79" s="5"/>
      <c r="C79" s="88"/>
      <c r="D79" s="6"/>
      <c r="E79" s="6"/>
      <c r="F79" s="6"/>
      <c r="G79" s="6"/>
      <c r="H79" s="6"/>
      <c r="I79" s="6"/>
      <c r="J79" s="34"/>
      <c r="K79" s="6"/>
      <c r="L79" s="6"/>
      <c r="M79" s="6"/>
      <c r="N79" s="6"/>
      <c r="O79" s="6"/>
      <c r="P79" s="6"/>
      <c r="Q79" s="6"/>
      <c r="R79" s="111"/>
      <c r="S79" s="6"/>
      <c r="T79" s="28"/>
      <c r="U79" s="6"/>
      <c r="V79" s="25"/>
      <c r="AB79" s="8"/>
      <c r="AC79" s="9"/>
      <c r="AD79" s="9"/>
      <c r="AE79" s="9"/>
      <c r="AF79" s="8"/>
      <c r="AG79" s="10"/>
      <c r="AI79" s="104"/>
      <c r="AJ79" s="104"/>
      <c r="AK79" s="104"/>
      <c r="AO79" s="55"/>
      <c r="AP79" s="56"/>
      <c r="AQ79" s="57"/>
      <c r="AR79" s="57"/>
      <c r="AS79" s="113"/>
      <c r="AT79" s="113"/>
      <c r="AU79" s="111"/>
      <c r="AY79" s="111"/>
    </row>
    <row r="80" spans="1:51" ht="18.75" customHeight="1" x14ac:dyDescent="0.15">
      <c r="A80" s="30"/>
      <c r="B80" s="5"/>
      <c r="C80" s="88"/>
      <c r="D80" s="6"/>
      <c r="E80" s="6"/>
      <c r="F80" s="6"/>
      <c r="G80" s="6"/>
      <c r="H80" s="6"/>
      <c r="I80" s="6"/>
      <c r="J80" s="34"/>
      <c r="K80" s="6"/>
      <c r="L80" s="6"/>
      <c r="M80" s="6"/>
      <c r="N80" s="6"/>
      <c r="O80" s="6"/>
      <c r="P80" s="6"/>
      <c r="Q80" s="6"/>
      <c r="R80" s="111"/>
      <c r="S80" s="6"/>
      <c r="T80" s="28"/>
      <c r="U80" s="6"/>
      <c r="V80" s="25"/>
      <c r="AB80" s="8"/>
      <c r="AC80" s="9"/>
      <c r="AD80" s="9"/>
      <c r="AE80" s="9"/>
      <c r="AF80" s="8"/>
      <c r="AG80" s="10"/>
      <c r="AI80" s="104"/>
      <c r="AJ80" s="104"/>
      <c r="AK80" s="104"/>
      <c r="AO80" s="55"/>
      <c r="AP80" s="56"/>
      <c r="AQ80" s="57"/>
      <c r="AR80" s="57"/>
      <c r="AS80" s="113"/>
      <c r="AT80" s="113"/>
      <c r="AU80" s="111"/>
      <c r="AV80" s="1"/>
      <c r="AY80" s="111"/>
    </row>
    <row r="81" spans="1:51" ht="18.75" customHeight="1" x14ac:dyDescent="0.15">
      <c r="A81" s="14"/>
      <c r="B81" s="5"/>
      <c r="C81" s="53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111"/>
      <c r="S81" s="5"/>
      <c r="T81" s="28"/>
      <c r="U81" s="5"/>
      <c r="V81" s="5"/>
      <c r="W81" s="69"/>
      <c r="X81" s="69"/>
      <c r="Y81" s="69"/>
      <c r="Z81" s="69"/>
      <c r="AB81" s="31"/>
      <c r="AC81" s="9"/>
      <c r="AD81" s="13"/>
      <c r="AE81" s="6"/>
      <c r="AF81" s="8"/>
      <c r="AG81" s="10"/>
      <c r="AI81" s="99"/>
      <c r="AJ81" s="99"/>
      <c r="AK81" s="99"/>
      <c r="AO81" s="55"/>
      <c r="AP81" s="56"/>
      <c r="AQ81" s="57"/>
      <c r="AR81" s="57"/>
      <c r="AS81" s="113"/>
      <c r="AT81" s="113"/>
      <c r="AU81" s="111"/>
      <c r="AV81" s="1"/>
      <c r="AY81" s="111"/>
    </row>
    <row r="82" spans="1:51" ht="18.75" customHeight="1" x14ac:dyDescent="0.15">
      <c r="A82" s="14"/>
      <c r="B82" s="5"/>
      <c r="C82" s="53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111"/>
      <c r="S82" s="5"/>
      <c r="T82" s="28"/>
      <c r="U82" s="5"/>
      <c r="V82" s="5"/>
      <c r="W82" s="69"/>
      <c r="X82" s="69"/>
      <c r="Y82" s="69"/>
      <c r="Z82" s="69"/>
      <c r="AB82" s="31"/>
      <c r="AC82" s="9"/>
      <c r="AD82" s="13"/>
      <c r="AE82" s="6"/>
      <c r="AF82" s="8"/>
      <c r="AG82" s="10"/>
      <c r="AI82" s="99"/>
      <c r="AJ82" s="99"/>
      <c r="AK82" s="99"/>
      <c r="AO82" s="55"/>
      <c r="AP82" s="56"/>
      <c r="AQ82" s="57"/>
      <c r="AR82" s="57"/>
      <c r="AS82" s="113"/>
      <c r="AT82" s="113"/>
      <c r="AU82" s="111"/>
      <c r="AY82" s="111"/>
    </row>
    <row r="83" spans="1:51" ht="18.75" customHeight="1" x14ac:dyDescent="0.15">
      <c r="A83" s="30"/>
      <c r="B83" s="5"/>
      <c r="C83" s="88"/>
      <c r="D83" s="6"/>
      <c r="E83" s="6"/>
      <c r="F83" s="6"/>
      <c r="G83" s="6"/>
      <c r="H83" s="6"/>
      <c r="I83" s="6"/>
      <c r="J83" s="34"/>
      <c r="K83" s="6"/>
      <c r="L83" s="6"/>
      <c r="M83" s="6"/>
      <c r="N83" s="6"/>
      <c r="O83" s="6"/>
      <c r="P83" s="6"/>
      <c r="Q83" s="6"/>
      <c r="R83" s="111"/>
      <c r="S83" s="6"/>
      <c r="T83" s="28"/>
      <c r="U83" s="6"/>
      <c r="V83" s="25"/>
      <c r="AB83" s="8"/>
      <c r="AC83" s="9"/>
      <c r="AD83" s="9"/>
      <c r="AE83" s="9"/>
      <c r="AF83" s="8"/>
      <c r="AG83" s="10"/>
      <c r="AI83" s="99"/>
      <c r="AJ83" s="99"/>
      <c r="AK83" s="104"/>
      <c r="AO83" s="55"/>
      <c r="AP83" s="56"/>
      <c r="AQ83" s="57"/>
      <c r="AR83" s="57"/>
      <c r="AS83" s="113"/>
      <c r="AT83" s="113"/>
      <c r="AU83" s="111"/>
      <c r="AY83" s="111"/>
    </row>
    <row r="84" spans="1:51" ht="18.75" customHeight="1" x14ac:dyDescent="0.15">
      <c r="A84" s="14"/>
      <c r="R84" s="111"/>
      <c r="T84" s="28"/>
      <c r="AI84" s="104"/>
      <c r="AJ84" s="104"/>
      <c r="AQ84" s="57"/>
      <c r="AS84" s="114"/>
      <c r="AT84" s="114"/>
      <c r="AU84" s="111"/>
      <c r="AY84" s="111"/>
    </row>
    <row r="85" spans="1:51" ht="18.75" customHeight="1" x14ac:dyDescent="0.15">
      <c r="A85" s="14"/>
      <c r="B85" s="5"/>
      <c r="C85" s="53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111"/>
      <c r="S85" s="5"/>
      <c r="T85" s="28"/>
      <c r="U85" s="5"/>
      <c r="V85" s="5"/>
      <c r="W85" s="69"/>
      <c r="X85" s="69"/>
      <c r="Y85" s="69"/>
      <c r="Z85" s="69"/>
      <c r="AB85" s="31"/>
      <c r="AC85" s="9"/>
      <c r="AD85" s="13"/>
      <c r="AE85" s="6"/>
      <c r="AF85" s="8"/>
      <c r="AG85" s="10"/>
      <c r="AI85" s="99"/>
      <c r="AJ85" s="99"/>
      <c r="AK85" s="99"/>
      <c r="AO85" s="106"/>
      <c r="AP85" s="56"/>
      <c r="AQ85" s="57"/>
      <c r="AR85" s="57"/>
      <c r="AS85" s="113"/>
      <c r="AT85" s="113"/>
      <c r="AU85" s="111"/>
      <c r="AY85" s="111"/>
    </row>
    <row r="86" spans="1:51" ht="18.75" customHeight="1" x14ac:dyDescent="0.15">
      <c r="A86" s="14"/>
      <c r="B86" s="5"/>
      <c r="C86" s="53"/>
      <c r="D86" s="6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111"/>
      <c r="S86" s="5"/>
      <c r="T86" s="28"/>
      <c r="U86" s="5"/>
      <c r="V86" s="5"/>
      <c r="W86" s="69"/>
      <c r="X86" s="69"/>
      <c r="Y86" s="69"/>
      <c r="Z86" s="69"/>
      <c r="AB86" s="31"/>
      <c r="AC86" s="9"/>
      <c r="AD86" s="13"/>
      <c r="AE86" s="6"/>
      <c r="AF86" s="8"/>
      <c r="AG86" s="10"/>
      <c r="AI86" s="99"/>
      <c r="AJ86" s="99"/>
      <c r="AK86" s="99"/>
      <c r="AO86" s="55"/>
      <c r="AP86" s="56"/>
      <c r="AQ86" s="57"/>
      <c r="AR86" s="57"/>
      <c r="AS86" s="113"/>
      <c r="AT86" s="113"/>
      <c r="AU86" s="111"/>
      <c r="AY86" s="111"/>
    </row>
    <row r="87" spans="1:51" ht="18.75" customHeight="1" x14ac:dyDescent="0.15">
      <c r="A87" s="58"/>
      <c r="B87" s="5"/>
      <c r="C87" s="5"/>
      <c r="D87" s="6"/>
      <c r="E87" s="5"/>
      <c r="H87" s="6"/>
      <c r="I87" s="6"/>
      <c r="J87" s="6"/>
      <c r="K87" s="6"/>
      <c r="L87" s="6"/>
      <c r="M87" s="6"/>
      <c r="N87" s="6"/>
      <c r="O87" s="6"/>
      <c r="P87" s="5"/>
      <c r="Q87" s="5"/>
      <c r="R87" s="111"/>
      <c r="S87" s="5"/>
      <c r="T87" s="5"/>
      <c r="U87" s="5"/>
      <c r="V87" s="5"/>
      <c r="W87" s="28"/>
      <c r="X87" s="28"/>
      <c r="Y87" s="6"/>
      <c r="Z87" s="6"/>
      <c r="AB87" s="31"/>
      <c r="AC87" s="9"/>
      <c r="AD87" s="6"/>
      <c r="AE87" s="59"/>
      <c r="AF87" s="27"/>
      <c r="AG87" s="29"/>
      <c r="AI87" s="60"/>
      <c r="AJ87" s="60"/>
      <c r="AK87" s="60"/>
      <c r="AO87" s="55"/>
      <c r="AP87" s="56"/>
      <c r="AQ87" s="57"/>
      <c r="AR87" s="57"/>
      <c r="AS87" s="113"/>
      <c r="AT87" s="113"/>
      <c r="AU87" s="111"/>
      <c r="AY87" s="111"/>
    </row>
    <row r="88" spans="1:51" ht="18.75" customHeight="1" x14ac:dyDescent="0.15">
      <c r="A88" s="14"/>
      <c r="B88" s="5"/>
      <c r="C88" s="62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111"/>
      <c r="S88" s="13"/>
      <c r="AB88" s="5"/>
      <c r="AC88" s="62"/>
      <c r="AD88" s="6"/>
      <c r="AE88" s="6"/>
      <c r="AF88" s="6"/>
      <c r="AG88" s="6"/>
      <c r="AI88" s="60"/>
      <c r="AJ88" s="60"/>
      <c r="AK88" s="60"/>
      <c r="AO88" s="55"/>
      <c r="AP88" s="56"/>
      <c r="AQ88" s="57"/>
      <c r="AR88" s="57"/>
      <c r="AS88" s="113"/>
      <c r="AT88" s="113"/>
      <c r="AU88" s="111"/>
      <c r="AY88" s="111"/>
    </row>
    <row r="89" spans="1:51" ht="18.75" customHeight="1" x14ac:dyDescent="0.15">
      <c r="A89" s="14"/>
      <c r="D89" s="6"/>
      <c r="H89" s="34"/>
      <c r="I89" s="34"/>
      <c r="J89" s="34"/>
      <c r="K89" s="6"/>
      <c r="L89" s="6"/>
      <c r="M89" s="6"/>
      <c r="N89" s="6"/>
      <c r="O89" s="6"/>
      <c r="R89" s="111"/>
      <c r="V89" s="25"/>
      <c r="W89" s="69"/>
      <c r="X89" s="69"/>
      <c r="Y89" s="69"/>
      <c r="AA89" s="11"/>
      <c r="AI89" s="54"/>
      <c r="AJ89" s="54"/>
      <c r="AK89" s="54"/>
      <c r="AO89" s="55"/>
      <c r="AP89" s="56"/>
      <c r="AQ89" s="57"/>
      <c r="AR89" s="57"/>
      <c r="AS89" s="113"/>
      <c r="AT89" s="113"/>
      <c r="AU89" s="111"/>
      <c r="AY89" s="111"/>
    </row>
    <row r="90" spans="1:51" ht="18.75" customHeight="1" x14ac:dyDescent="0.15">
      <c r="A90" s="4"/>
      <c r="B90" s="5"/>
      <c r="C90" s="53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111"/>
      <c r="S90" s="6"/>
      <c r="T90" s="6"/>
      <c r="U90" s="6"/>
      <c r="V90" s="6"/>
      <c r="AB90" s="4"/>
      <c r="AC90" s="9"/>
      <c r="AD90" s="9"/>
      <c r="AE90" s="6"/>
      <c r="AF90" s="8"/>
      <c r="AG90" s="10"/>
      <c r="AI90" s="54"/>
      <c r="AJ90" s="54"/>
      <c r="AK90" s="54"/>
      <c r="AO90" s="55"/>
      <c r="AP90" s="56"/>
      <c r="AQ90" s="57"/>
      <c r="AR90" s="57"/>
      <c r="AS90" s="113"/>
      <c r="AT90" s="113"/>
      <c r="AU90" s="111"/>
      <c r="AY90" s="111"/>
    </row>
    <row r="91" spans="1:51" ht="18.75" customHeight="1" x14ac:dyDescent="0.15">
      <c r="A91" s="8"/>
      <c r="B91" s="5"/>
      <c r="C91" s="5"/>
      <c r="D91" s="6"/>
      <c r="E91" s="6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111"/>
      <c r="S91" s="5"/>
      <c r="T91" s="5"/>
      <c r="U91" s="5"/>
      <c r="V91" s="5"/>
      <c r="AB91" s="8"/>
      <c r="AC91" s="9"/>
      <c r="AD91" s="9"/>
      <c r="AE91" s="9"/>
      <c r="AF91" s="8"/>
      <c r="AG91" s="10"/>
      <c r="AI91" s="54"/>
      <c r="AJ91" s="54"/>
      <c r="AK91" s="54"/>
      <c r="AO91" s="55"/>
      <c r="AP91" s="56"/>
      <c r="AQ91" s="57"/>
      <c r="AR91" s="57"/>
      <c r="AS91" s="113"/>
      <c r="AT91" s="113"/>
      <c r="AU91" s="111"/>
      <c r="AY91" s="111"/>
    </row>
    <row r="92" spans="1:51" ht="18.75" customHeight="1" x14ac:dyDescent="0.15">
      <c r="A92" s="8"/>
      <c r="B92" s="5"/>
      <c r="C92" s="53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111"/>
      <c r="S92" s="5"/>
      <c r="T92" s="5"/>
      <c r="U92" s="5"/>
      <c r="V92" s="5"/>
      <c r="AB92" s="4"/>
      <c r="AC92" s="9"/>
      <c r="AD92" s="9"/>
      <c r="AE92" s="6"/>
      <c r="AF92" s="8"/>
      <c r="AG92" s="10"/>
      <c r="AI92" s="54"/>
      <c r="AJ92" s="54"/>
      <c r="AK92" s="54"/>
      <c r="AO92" s="55"/>
      <c r="AP92" s="56"/>
      <c r="AQ92" s="57"/>
      <c r="AR92" s="57"/>
      <c r="AS92" s="113"/>
      <c r="AT92" s="113"/>
      <c r="AU92" s="111"/>
      <c r="AY92" s="111"/>
    </row>
    <row r="93" spans="1:51" ht="18.75" customHeight="1" x14ac:dyDescent="0.15">
      <c r="A93" s="31"/>
      <c r="B93" s="5"/>
      <c r="C93" s="5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111"/>
      <c r="S93" s="6"/>
      <c r="T93" s="6"/>
      <c r="U93" s="6"/>
      <c r="V93" s="6"/>
      <c r="AB93" s="8"/>
      <c r="AC93" s="9"/>
      <c r="AD93" s="9"/>
      <c r="AE93" s="9"/>
      <c r="AF93" s="27"/>
      <c r="AG93" s="29"/>
      <c r="AI93" s="54"/>
      <c r="AJ93" s="54"/>
      <c r="AK93" s="54"/>
      <c r="AO93" s="55"/>
      <c r="AP93" s="56"/>
      <c r="AQ93" s="57"/>
      <c r="AR93" s="57"/>
      <c r="AS93" s="113"/>
      <c r="AT93" s="113"/>
      <c r="AU93" s="111"/>
      <c r="AY93" s="111"/>
    </row>
    <row r="94" spans="1:51" ht="18.75" customHeight="1" x14ac:dyDescent="0.15">
      <c r="A94" s="8"/>
      <c r="B94" s="5"/>
      <c r="C94" s="5"/>
      <c r="D94" s="6"/>
      <c r="E94" s="5"/>
      <c r="F94" s="6"/>
      <c r="G94" s="6"/>
      <c r="H94" s="5"/>
      <c r="I94" s="5"/>
      <c r="J94" s="5"/>
      <c r="K94" s="5"/>
      <c r="L94" s="5"/>
      <c r="M94" s="5"/>
      <c r="N94" s="5"/>
      <c r="O94" s="5"/>
      <c r="P94" s="5"/>
      <c r="Q94" s="5"/>
      <c r="R94" s="111"/>
      <c r="S94" s="5"/>
      <c r="T94" s="5"/>
      <c r="U94" s="5"/>
      <c r="V94" s="5"/>
      <c r="AB94" s="8"/>
      <c r="AC94" s="9"/>
      <c r="AD94" s="9"/>
      <c r="AE94" s="9"/>
      <c r="AF94" s="8"/>
      <c r="AG94" s="10"/>
      <c r="AI94" s="54"/>
      <c r="AJ94" s="54"/>
      <c r="AK94" s="54"/>
      <c r="AO94" s="55"/>
      <c r="AP94" s="56"/>
      <c r="AQ94" s="57"/>
      <c r="AR94" s="57"/>
      <c r="AS94" s="113"/>
      <c r="AT94" s="113"/>
      <c r="AU94" s="111"/>
      <c r="AY94" s="111"/>
    </row>
    <row r="95" spans="1:51" ht="18.75" customHeight="1" x14ac:dyDescent="0.15">
      <c r="A95" s="31"/>
      <c r="B95" s="5"/>
      <c r="C95" s="5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111"/>
      <c r="S95" s="6"/>
      <c r="T95" s="6"/>
      <c r="U95" s="6"/>
      <c r="V95" s="6"/>
      <c r="AB95" s="8"/>
      <c r="AC95" s="9"/>
      <c r="AD95" s="9"/>
      <c r="AE95" s="9"/>
      <c r="AF95" s="8"/>
      <c r="AG95" s="10"/>
      <c r="AI95" s="54"/>
      <c r="AJ95" s="54"/>
      <c r="AK95" s="54"/>
      <c r="AO95" s="55"/>
      <c r="AP95" s="56"/>
      <c r="AQ95" s="57"/>
      <c r="AR95" s="57"/>
      <c r="AS95" s="113"/>
      <c r="AT95" s="113"/>
      <c r="AU95" s="111"/>
      <c r="AY95" s="111"/>
    </row>
    <row r="96" spans="1:51" ht="18.75" customHeight="1" x14ac:dyDescent="0.15">
      <c r="A96" s="31"/>
      <c r="B96" s="5"/>
      <c r="C96" s="5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111"/>
      <c r="S96" s="6"/>
      <c r="T96" s="6"/>
      <c r="U96" s="6"/>
      <c r="V96" s="6"/>
      <c r="AB96" s="8"/>
      <c r="AC96" s="9"/>
      <c r="AD96" s="9"/>
      <c r="AE96" s="9"/>
      <c r="AF96" s="8"/>
      <c r="AG96" s="10"/>
      <c r="AI96" s="54"/>
      <c r="AJ96" s="54"/>
      <c r="AK96" s="54"/>
      <c r="AO96" s="55"/>
      <c r="AP96" s="56"/>
      <c r="AQ96" s="57"/>
      <c r="AR96" s="57"/>
      <c r="AS96" s="113"/>
      <c r="AT96" s="113"/>
      <c r="AU96" s="111"/>
      <c r="AY96" s="111"/>
    </row>
    <row r="97" spans="1:51" ht="18.75" customHeight="1" x14ac:dyDescent="0.15">
      <c r="A97" s="30"/>
      <c r="B97" s="5"/>
      <c r="C97" s="5"/>
      <c r="D97" s="6"/>
      <c r="E97" s="5"/>
      <c r="H97" s="6"/>
      <c r="I97" s="6"/>
      <c r="J97" s="6"/>
      <c r="K97" s="6"/>
      <c r="L97" s="6"/>
      <c r="M97" s="6"/>
      <c r="N97" s="6"/>
      <c r="O97" s="6"/>
      <c r="P97" s="5"/>
      <c r="Q97" s="5"/>
      <c r="R97" s="111"/>
      <c r="S97" s="5"/>
      <c r="T97" s="5"/>
      <c r="U97" s="5"/>
      <c r="V97" s="5"/>
      <c r="W97" s="28"/>
      <c r="X97" s="28"/>
      <c r="Y97" s="6"/>
      <c r="Z97" s="6"/>
      <c r="AB97" s="31"/>
      <c r="AC97" s="9"/>
      <c r="AD97" s="6"/>
      <c r="AE97" s="59"/>
      <c r="AF97" s="27"/>
      <c r="AG97" s="29"/>
      <c r="AI97" s="60"/>
      <c r="AJ97" s="33"/>
      <c r="AK97" s="33"/>
      <c r="AO97" s="55"/>
      <c r="AP97" s="56"/>
      <c r="AQ97" s="57"/>
      <c r="AR97" s="57"/>
      <c r="AS97" s="113"/>
      <c r="AT97" s="113"/>
      <c r="AU97" s="111"/>
      <c r="AY97" s="111"/>
    </row>
    <row r="98" spans="1:51" ht="18.75" customHeight="1" x14ac:dyDescent="0.15">
      <c r="A98" s="30"/>
      <c r="B98" s="5"/>
      <c r="C98" s="5"/>
      <c r="D98" s="6"/>
      <c r="E98" s="5"/>
      <c r="H98" s="6"/>
      <c r="I98" s="6"/>
      <c r="J98" s="6"/>
      <c r="K98" s="6"/>
      <c r="L98" s="6"/>
      <c r="M98" s="6"/>
      <c r="N98" s="6"/>
      <c r="O98" s="6"/>
      <c r="P98" s="5"/>
      <c r="Q98" s="5"/>
      <c r="R98" s="111"/>
      <c r="S98" s="5"/>
      <c r="T98" s="5"/>
      <c r="U98" s="5"/>
      <c r="V98" s="5"/>
      <c r="W98" s="28"/>
      <c r="X98" s="28"/>
      <c r="Y98" s="6"/>
      <c r="Z98" s="6"/>
      <c r="AB98" s="31"/>
      <c r="AC98" s="9"/>
      <c r="AD98" s="6"/>
      <c r="AE98" s="59"/>
      <c r="AF98" s="27"/>
      <c r="AG98" s="29"/>
      <c r="AI98" s="60"/>
      <c r="AJ98" s="33"/>
      <c r="AK98" s="33"/>
      <c r="AO98" s="55"/>
      <c r="AP98" s="56"/>
      <c r="AQ98" s="57"/>
      <c r="AR98" s="57"/>
      <c r="AS98" s="113"/>
      <c r="AT98" s="113"/>
      <c r="AU98" s="111"/>
      <c r="AY98" s="111"/>
    </row>
    <row r="99" spans="1:51" ht="18.75" customHeight="1" x14ac:dyDescent="0.15">
      <c r="A99" s="30"/>
      <c r="B99" s="5"/>
      <c r="C99" s="5"/>
      <c r="D99" s="6"/>
      <c r="E99" s="5"/>
      <c r="H99" s="6"/>
      <c r="I99" s="6"/>
      <c r="J99" s="6"/>
      <c r="K99" s="6"/>
      <c r="L99" s="6"/>
      <c r="M99" s="6"/>
      <c r="N99" s="6"/>
      <c r="O99" s="6"/>
      <c r="P99" s="5"/>
      <c r="Q99" s="5"/>
      <c r="R99" s="111"/>
      <c r="S99" s="5"/>
      <c r="T99" s="5"/>
      <c r="U99" s="5"/>
      <c r="V99" s="5"/>
      <c r="W99" s="28"/>
      <c r="X99" s="28"/>
      <c r="Y99" s="6"/>
      <c r="Z99" s="6"/>
      <c r="AB99" s="31"/>
      <c r="AC99" s="9"/>
      <c r="AD99" s="6"/>
      <c r="AE99" s="59"/>
      <c r="AG99" s="29"/>
      <c r="AI99" s="27"/>
      <c r="AJ99" s="33"/>
      <c r="AK99" s="33"/>
      <c r="AO99" s="55"/>
      <c r="AP99" s="56"/>
      <c r="AQ99" s="57"/>
      <c r="AR99" s="57"/>
      <c r="AS99" s="113"/>
      <c r="AT99" s="113"/>
      <c r="AU99" s="111"/>
      <c r="AY99" s="111"/>
    </row>
    <row r="100" spans="1:51" ht="18.75" customHeight="1" x14ac:dyDescent="0.15">
      <c r="A100" s="8"/>
      <c r="B100" s="5"/>
      <c r="C100" s="53"/>
      <c r="D100" s="6"/>
      <c r="E100" s="5"/>
      <c r="F100" s="6"/>
      <c r="G100" s="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111"/>
      <c r="S100" s="5"/>
      <c r="T100" s="5"/>
      <c r="U100" s="5"/>
      <c r="V100" s="5"/>
      <c r="AB100" s="31"/>
      <c r="AC100" s="9"/>
      <c r="AD100" s="9"/>
      <c r="AE100" s="59"/>
      <c r="AG100" s="10"/>
      <c r="AI100" s="8"/>
      <c r="AJ100" s="54"/>
      <c r="AK100" s="54"/>
      <c r="AO100" s="55"/>
      <c r="AP100" s="56"/>
      <c r="AQ100" s="57"/>
      <c r="AR100" s="57"/>
      <c r="AS100" s="113"/>
      <c r="AT100" s="113"/>
      <c r="AU100" s="111"/>
      <c r="AY100" s="111"/>
    </row>
    <row r="101" spans="1:51" ht="18.75" customHeight="1" x14ac:dyDescent="0.15">
      <c r="A101" s="14"/>
      <c r="D101" s="6"/>
      <c r="R101" s="111"/>
      <c r="S101" s="13"/>
      <c r="AB101" s="5"/>
      <c r="AC101" s="62"/>
      <c r="AD101" s="6"/>
      <c r="AE101" s="6"/>
      <c r="AF101" s="6"/>
      <c r="AG101" s="6"/>
      <c r="AI101" s="54"/>
      <c r="AJ101" s="54"/>
      <c r="AK101" s="54"/>
      <c r="AO101" s="55"/>
      <c r="AP101" s="56"/>
      <c r="AQ101" s="57"/>
      <c r="AR101" s="57"/>
      <c r="AS101" s="113"/>
      <c r="AT101" s="113"/>
      <c r="AU101" s="111"/>
      <c r="AY101" s="111"/>
    </row>
    <row r="102" spans="1:51" ht="18.75" customHeight="1" x14ac:dyDescent="0.15">
      <c r="A102" s="8"/>
      <c r="B102" s="5"/>
      <c r="C102" s="5"/>
      <c r="D102" s="6"/>
      <c r="E102" s="5"/>
      <c r="F102" s="6"/>
      <c r="G102" s="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111"/>
      <c r="S102" s="5"/>
      <c r="T102" s="5"/>
      <c r="U102" s="5"/>
      <c r="V102" s="5"/>
      <c r="AB102" s="8"/>
      <c r="AC102" s="9"/>
      <c r="AD102" s="9"/>
      <c r="AE102" s="9"/>
      <c r="AF102" s="8"/>
      <c r="AG102" s="10"/>
      <c r="AI102" s="54"/>
      <c r="AJ102" s="54"/>
      <c r="AK102" s="54"/>
      <c r="AO102" s="55"/>
      <c r="AP102" s="56"/>
      <c r="AQ102" s="57"/>
      <c r="AR102" s="57"/>
      <c r="AS102" s="113"/>
      <c r="AT102" s="113"/>
      <c r="AU102" s="95"/>
      <c r="AY102" s="111"/>
    </row>
    <row r="103" spans="1:51" ht="18.75" customHeight="1" x14ac:dyDescent="0.15">
      <c r="A103" s="8"/>
      <c r="B103" s="5"/>
      <c r="C103" s="5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111"/>
      <c r="S103" s="5"/>
      <c r="T103" s="5"/>
      <c r="U103" s="5"/>
      <c r="V103" s="5"/>
      <c r="AB103" s="8"/>
      <c r="AC103" s="9"/>
      <c r="AD103" s="9"/>
      <c r="AE103" s="9"/>
      <c r="AF103" s="8"/>
      <c r="AG103" s="10"/>
      <c r="AI103" s="54"/>
      <c r="AJ103" s="54"/>
      <c r="AK103" s="54"/>
      <c r="AO103" s="55"/>
      <c r="AP103" s="56"/>
      <c r="AQ103" s="57"/>
      <c r="AR103" s="57"/>
      <c r="AS103" s="113"/>
      <c r="AT103" s="113"/>
      <c r="AU103" s="95"/>
      <c r="AY103" s="111"/>
    </row>
    <row r="104" spans="1:51" ht="18.75" customHeight="1" x14ac:dyDescent="0.15">
      <c r="A104" s="8"/>
      <c r="B104" s="5"/>
      <c r="C104" s="5"/>
      <c r="D104" s="6"/>
      <c r="E104" s="5"/>
      <c r="F104" s="6"/>
      <c r="G104" s="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111"/>
      <c r="S104" s="5"/>
      <c r="T104" s="5"/>
      <c r="U104" s="5"/>
      <c r="V104" s="5"/>
      <c r="AB104" s="8"/>
      <c r="AC104" s="9"/>
      <c r="AD104" s="9"/>
      <c r="AE104" s="9"/>
      <c r="AF104" s="8"/>
      <c r="AG104" s="10"/>
      <c r="AI104" s="54"/>
      <c r="AJ104" s="54"/>
      <c r="AK104" s="54"/>
      <c r="AO104" s="55"/>
      <c r="AP104" s="56"/>
      <c r="AQ104" s="57"/>
      <c r="AR104" s="57"/>
      <c r="AS104" s="113"/>
      <c r="AT104" s="113"/>
      <c r="AU104" s="95"/>
      <c r="AY104" s="111"/>
    </row>
    <row r="105" spans="1:51" ht="18.75" customHeight="1" x14ac:dyDescent="0.15">
      <c r="A105" s="8"/>
      <c r="B105" s="5"/>
      <c r="C105" s="5"/>
      <c r="D105" s="6"/>
      <c r="E105" s="5"/>
      <c r="F105" s="6"/>
      <c r="G105" s="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111"/>
      <c r="S105" s="5"/>
      <c r="T105" s="5"/>
      <c r="U105" s="5"/>
      <c r="V105" s="5"/>
      <c r="AB105" s="8"/>
      <c r="AC105" s="9"/>
      <c r="AD105" s="9"/>
      <c r="AE105" s="9"/>
      <c r="AF105" s="8"/>
      <c r="AG105" s="10"/>
      <c r="AI105" s="54"/>
      <c r="AJ105" s="54"/>
      <c r="AK105" s="54"/>
      <c r="AO105" s="55"/>
      <c r="AP105" s="56"/>
      <c r="AQ105" s="57"/>
      <c r="AR105" s="57"/>
      <c r="AS105" s="113"/>
      <c r="AT105" s="113"/>
      <c r="AU105" s="95"/>
      <c r="AY105" s="111"/>
    </row>
    <row r="106" spans="1:51" ht="18.75" customHeight="1" x14ac:dyDescent="0.15">
      <c r="A106" s="8"/>
      <c r="B106" s="5"/>
      <c r="C106" s="5"/>
      <c r="D106" s="6"/>
      <c r="E106" s="5"/>
      <c r="F106" s="6"/>
      <c r="G106" s="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111"/>
      <c r="S106" s="5"/>
      <c r="T106" s="5"/>
      <c r="U106" s="5"/>
      <c r="V106" s="5"/>
      <c r="AB106" s="8"/>
      <c r="AC106" s="9"/>
      <c r="AD106" s="9"/>
      <c r="AE106" s="9"/>
      <c r="AF106" s="27"/>
      <c r="AG106" s="29"/>
      <c r="AH106" s="65"/>
      <c r="AI106" s="54"/>
      <c r="AJ106" s="54"/>
      <c r="AK106" s="54"/>
      <c r="AO106" s="55"/>
      <c r="AP106" s="56"/>
      <c r="AQ106" s="57"/>
      <c r="AR106" s="57"/>
      <c r="AS106" s="113"/>
      <c r="AT106" s="113"/>
      <c r="AU106" s="95"/>
      <c r="AY106" s="111"/>
    </row>
    <row r="107" spans="1:51" ht="18.75" customHeight="1" x14ac:dyDescent="0.15">
      <c r="A107" s="18"/>
      <c r="B107" s="16"/>
      <c r="C107" s="16"/>
      <c r="D107" s="6"/>
      <c r="E107" s="16"/>
      <c r="F107" s="15"/>
      <c r="G107" s="15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11"/>
      <c r="S107" s="16"/>
      <c r="T107" s="16"/>
      <c r="U107" s="16"/>
      <c r="V107" s="11"/>
      <c r="W107" s="18"/>
      <c r="X107" s="18"/>
      <c r="Y107" s="19"/>
      <c r="Z107" s="19"/>
      <c r="AB107" s="19"/>
      <c r="AC107" s="18"/>
      <c r="AD107" s="20"/>
      <c r="AE107" s="11"/>
      <c r="AF107" s="11"/>
      <c r="AG107" s="11"/>
      <c r="AH107" s="11"/>
      <c r="AI107" s="66"/>
      <c r="AJ107" s="66"/>
      <c r="AK107" s="66"/>
      <c r="AL107" s="11"/>
      <c r="AM107" s="11"/>
      <c r="AO107" s="55"/>
      <c r="AP107" s="56"/>
      <c r="AQ107" s="57"/>
      <c r="AR107" s="57"/>
      <c r="AS107" s="113"/>
      <c r="AT107" s="113"/>
      <c r="AU107" s="95"/>
      <c r="AY107" s="111"/>
    </row>
    <row r="108" spans="1:51" ht="18.75" customHeight="1" x14ac:dyDescent="0.15">
      <c r="A108" s="8"/>
      <c r="B108" s="5"/>
      <c r="C108" s="5"/>
      <c r="D108" s="6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111"/>
      <c r="S108" s="5"/>
      <c r="T108" s="5"/>
      <c r="U108" s="5"/>
      <c r="V108" s="5"/>
      <c r="AB108" s="8"/>
      <c r="AC108" s="9"/>
      <c r="AD108" s="9"/>
      <c r="AE108" s="9"/>
      <c r="AF108" s="8"/>
      <c r="AG108" s="10"/>
      <c r="AI108" s="54"/>
      <c r="AJ108" s="54"/>
      <c r="AK108" s="54"/>
      <c r="AO108" s="55"/>
      <c r="AP108" s="56"/>
      <c r="AQ108" s="57"/>
      <c r="AR108" s="57"/>
      <c r="AS108" s="113"/>
      <c r="AT108" s="113"/>
      <c r="AU108" s="95"/>
      <c r="AY108" s="111"/>
    </row>
    <row r="109" spans="1:51" ht="18.75" customHeight="1" x14ac:dyDescent="0.15">
      <c r="A109" s="4"/>
      <c r="B109" s="5"/>
      <c r="C109" s="53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111"/>
      <c r="S109" s="6"/>
      <c r="T109" s="6"/>
      <c r="U109" s="6"/>
      <c r="V109" s="6"/>
      <c r="W109" s="28"/>
      <c r="X109" s="28"/>
      <c r="Y109" s="28"/>
      <c r="Z109" s="28"/>
      <c r="AB109" s="31"/>
      <c r="AC109" s="9"/>
      <c r="AD109" s="9"/>
      <c r="AE109" s="6"/>
      <c r="AF109" s="8"/>
      <c r="AG109" s="10"/>
      <c r="AI109" s="54"/>
      <c r="AJ109" s="54"/>
      <c r="AK109" s="54"/>
      <c r="AO109" s="55"/>
      <c r="AP109" s="56"/>
      <c r="AQ109" s="57"/>
      <c r="AR109" s="57"/>
      <c r="AS109" s="113"/>
      <c r="AT109" s="113"/>
      <c r="AU109" s="95"/>
      <c r="AY109" s="111"/>
    </row>
    <row r="110" spans="1:51" s="11" customFormat="1" ht="18.75" customHeight="1" x14ac:dyDescent="0.15">
      <c r="A110" s="8"/>
      <c r="B110" s="5"/>
      <c r="C110" s="53"/>
      <c r="D110" s="6"/>
      <c r="E110" s="5"/>
      <c r="F110" s="6"/>
      <c r="G110" s="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111"/>
      <c r="S110" s="5"/>
      <c r="T110" s="5"/>
      <c r="U110" s="5"/>
      <c r="V110" s="5"/>
      <c r="W110" s="28"/>
      <c r="X110" s="28"/>
      <c r="Y110" s="28"/>
      <c r="Z110" s="28"/>
      <c r="AA110" s="7"/>
      <c r="AB110" s="31"/>
      <c r="AC110" s="9"/>
      <c r="AD110" s="9"/>
      <c r="AE110" s="6"/>
      <c r="AF110" s="8"/>
      <c r="AG110" s="10"/>
      <c r="AH110" s="32"/>
      <c r="AI110" s="54"/>
      <c r="AJ110" s="54"/>
      <c r="AK110" s="54"/>
      <c r="AL110" s="7"/>
      <c r="AM110" s="7"/>
      <c r="AO110" s="55"/>
      <c r="AP110" s="56"/>
      <c r="AQ110" s="57"/>
      <c r="AR110" s="57"/>
      <c r="AS110" s="113"/>
      <c r="AT110" s="113"/>
      <c r="AU110" s="95"/>
      <c r="AV110" s="7"/>
      <c r="AW110" s="7"/>
      <c r="AX110" s="7"/>
      <c r="AY110" s="111"/>
    </row>
    <row r="111" spans="1:51" s="11" customFormat="1" ht="18.75" customHeight="1" x14ac:dyDescent="0.15">
      <c r="A111" s="14"/>
      <c r="B111" s="5"/>
      <c r="C111" s="53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111"/>
      <c r="S111" s="6"/>
      <c r="T111" s="6"/>
      <c r="U111" s="6"/>
      <c r="V111" s="25"/>
      <c r="W111" s="7"/>
      <c r="X111" s="7"/>
      <c r="Y111" s="7"/>
      <c r="Z111" s="7"/>
      <c r="AA111" s="7"/>
      <c r="AB111" s="8"/>
      <c r="AC111" s="9"/>
      <c r="AD111" s="9"/>
      <c r="AE111" s="9"/>
      <c r="AF111" s="8"/>
      <c r="AG111" s="10"/>
      <c r="AH111" s="32"/>
      <c r="AI111" s="54"/>
      <c r="AJ111" s="54"/>
      <c r="AK111" s="54"/>
      <c r="AL111" s="7"/>
      <c r="AM111" s="7"/>
      <c r="AO111" s="55"/>
      <c r="AP111" s="56"/>
      <c r="AQ111" s="57"/>
      <c r="AR111" s="57"/>
      <c r="AS111" s="113"/>
      <c r="AT111" s="113"/>
      <c r="AU111" s="95"/>
      <c r="AV111" s="7"/>
      <c r="AW111" s="7"/>
      <c r="AX111" s="7"/>
      <c r="AY111" s="111"/>
    </row>
    <row r="112" spans="1:51" s="11" customFormat="1" ht="18.75" customHeight="1" x14ac:dyDescent="0.15">
      <c r="A112" s="31"/>
      <c r="B112" s="5"/>
      <c r="C112" s="5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111"/>
      <c r="S112" s="6"/>
      <c r="T112" s="6"/>
      <c r="U112" s="6"/>
      <c r="V112" s="25"/>
      <c r="W112" s="7"/>
      <c r="X112" s="7"/>
      <c r="Y112" s="7"/>
      <c r="Z112" s="7"/>
      <c r="AA112" s="7"/>
      <c r="AB112" s="8"/>
      <c r="AC112" s="9"/>
      <c r="AD112" s="9"/>
      <c r="AE112" s="9"/>
      <c r="AF112" s="8"/>
      <c r="AG112" s="10"/>
      <c r="AH112" s="32"/>
      <c r="AI112" s="54"/>
      <c r="AJ112" s="54"/>
      <c r="AK112" s="54"/>
      <c r="AL112" s="7"/>
      <c r="AM112" s="7"/>
      <c r="AN112" s="7"/>
      <c r="AO112" s="55"/>
      <c r="AP112" s="56"/>
      <c r="AQ112" s="57"/>
      <c r="AR112" s="57"/>
      <c r="AS112" s="113"/>
      <c r="AT112" s="113"/>
      <c r="AU112" s="111"/>
      <c r="AV112" s="7"/>
      <c r="AW112" s="7"/>
      <c r="AX112" s="7"/>
      <c r="AY112" s="111"/>
    </row>
    <row r="113" spans="1:51" s="11" customFormat="1" ht="18.75" customHeight="1" x14ac:dyDescent="0.15">
      <c r="A113" s="31"/>
      <c r="B113" s="5"/>
      <c r="C113" s="5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111"/>
      <c r="S113" s="6"/>
      <c r="T113" s="6"/>
      <c r="U113" s="6"/>
      <c r="V113" s="6"/>
      <c r="W113" s="7"/>
      <c r="X113" s="7"/>
      <c r="Y113" s="7"/>
      <c r="Z113" s="7"/>
      <c r="AA113" s="7"/>
      <c r="AB113" s="8"/>
      <c r="AC113" s="9"/>
      <c r="AD113" s="9"/>
      <c r="AE113" s="9"/>
      <c r="AF113" s="8"/>
      <c r="AG113" s="10"/>
      <c r="AH113" s="32"/>
      <c r="AI113" s="54"/>
      <c r="AJ113" s="54"/>
      <c r="AK113" s="54"/>
      <c r="AL113" s="7"/>
      <c r="AM113" s="7"/>
      <c r="AN113" s="7"/>
      <c r="AO113" s="55"/>
      <c r="AP113" s="56"/>
      <c r="AQ113" s="57"/>
      <c r="AR113" s="57"/>
      <c r="AS113" s="113"/>
      <c r="AT113" s="113"/>
      <c r="AU113" s="111"/>
      <c r="AV113" s="7"/>
      <c r="AW113" s="7"/>
      <c r="AX113" s="7"/>
      <c r="AY113" s="111"/>
    </row>
    <row r="114" spans="1:51" s="11" customFormat="1" ht="18.75" customHeight="1" x14ac:dyDescent="0.15">
      <c r="A114" s="4"/>
      <c r="B114" s="5"/>
      <c r="C114" s="5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111"/>
      <c r="S114" s="6"/>
      <c r="T114" s="6"/>
      <c r="U114" s="6"/>
      <c r="V114" s="6"/>
      <c r="W114" s="28"/>
      <c r="X114" s="28"/>
      <c r="Y114" s="28"/>
      <c r="Z114" s="28"/>
      <c r="AA114" s="7"/>
      <c r="AB114" s="8"/>
      <c r="AC114" s="9"/>
      <c r="AD114" s="9"/>
      <c r="AE114" s="9"/>
      <c r="AF114" s="8"/>
      <c r="AG114" s="10"/>
      <c r="AH114" s="32"/>
      <c r="AI114" s="54"/>
      <c r="AJ114" s="54"/>
      <c r="AK114" s="54"/>
      <c r="AL114" s="7"/>
      <c r="AM114" s="7"/>
      <c r="AN114" s="7"/>
      <c r="AO114" s="55"/>
      <c r="AP114" s="56"/>
      <c r="AQ114" s="57"/>
      <c r="AR114" s="57"/>
      <c r="AS114" s="113"/>
      <c r="AT114" s="113"/>
      <c r="AU114" s="111"/>
      <c r="AV114" s="7"/>
      <c r="AW114" s="7"/>
      <c r="AX114" s="7"/>
      <c r="AY114" s="111"/>
    </row>
    <row r="115" spans="1:51" s="11" customFormat="1" ht="18.75" customHeight="1" x14ac:dyDescent="0.15">
      <c r="A115" s="8"/>
      <c r="B115" s="5"/>
      <c r="C115" s="53"/>
      <c r="D115" s="6"/>
      <c r="E115" s="5"/>
      <c r="F115" s="6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111"/>
      <c r="S115" s="5"/>
      <c r="T115" s="5"/>
      <c r="U115" s="5"/>
      <c r="V115" s="5"/>
      <c r="W115" s="7"/>
      <c r="X115" s="7"/>
      <c r="Y115" s="7"/>
      <c r="Z115" s="7"/>
      <c r="AA115" s="7"/>
      <c r="AB115" s="4"/>
      <c r="AC115" s="9"/>
      <c r="AD115" s="9"/>
      <c r="AE115" s="6"/>
      <c r="AF115" s="8"/>
      <c r="AG115" s="10"/>
      <c r="AH115" s="32"/>
      <c r="AI115" s="54"/>
      <c r="AJ115" s="54"/>
      <c r="AK115" s="54"/>
      <c r="AL115" s="7"/>
      <c r="AM115" s="7"/>
      <c r="AN115" s="7"/>
      <c r="AO115" s="55"/>
      <c r="AP115" s="56"/>
      <c r="AQ115" s="57"/>
      <c r="AR115" s="57"/>
      <c r="AS115" s="113"/>
      <c r="AT115" s="113"/>
      <c r="AU115" s="111"/>
      <c r="AV115" s="7"/>
      <c r="AW115" s="7"/>
      <c r="AX115" s="7"/>
      <c r="AY115" s="111"/>
    </row>
    <row r="116" spans="1:51" ht="18.75" customHeight="1" x14ac:dyDescent="0.15">
      <c r="A116" s="8"/>
      <c r="B116" s="5"/>
      <c r="C116" s="53"/>
      <c r="D116" s="6"/>
      <c r="E116" s="5"/>
      <c r="F116" s="6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111"/>
      <c r="S116" s="5"/>
      <c r="T116" s="5"/>
      <c r="U116" s="5"/>
      <c r="V116" s="5"/>
      <c r="AB116" s="31"/>
      <c r="AC116" s="9"/>
      <c r="AD116" s="9"/>
      <c r="AE116" s="59"/>
      <c r="AF116" s="8"/>
      <c r="AG116" s="10"/>
      <c r="AI116" s="54"/>
      <c r="AJ116" s="54"/>
      <c r="AK116" s="54"/>
      <c r="AN116" s="11"/>
      <c r="AO116" s="55"/>
      <c r="AP116" s="56"/>
      <c r="AQ116" s="57"/>
      <c r="AR116" s="57"/>
      <c r="AS116" s="113"/>
      <c r="AT116" s="113"/>
      <c r="AU116" s="111"/>
      <c r="AY116" s="111"/>
    </row>
    <row r="117" spans="1:51" ht="18.75" customHeight="1" x14ac:dyDescent="0.15">
      <c r="A117" s="14"/>
      <c r="B117" s="5"/>
      <c r="C117" s="5"/>
      <c r="D117" s="6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111"/>
      <c r="S117" s="5"/>
      <c r="T117" s="28"/>
      <c r="U117" s="5"/>
      <c r="V117" s="5"/>
      <c r="AB117" s="8"/>
      <c r="AC117" s="9"/>
      <c r="AD117" s="9"/>
      <c r="AE117" s="9"/>
      <c r="AF117" s="8"/>
      <c r="AG117" s="10"/>
      <c r="AI117" s="99"/>
      <c r="AN117" s="11"/>
      <c r="AO117" s="55"/>
      <c r="AP117" s="56"/>
      <c r="AQ117" s="57"/>
      <c r="AR117" s="57"/>
      <c r="AS117" s="113"/>
      <c r="AT117" s="113"/>
      <c r="AU117" s="111"/>
      <c r="AY117" s="111"/>
    </row>
    <row r="118" spans="1:51" s="11" customFormat="1" ht="18.75" customHeight="1" x14ac:dyDescent="0.15">
      <c r="A118" s="8"/>
      <c r="B118" s="5"/>
      <c r="C118" s="5"/>
      <c r="D118" s="6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111"/>
      <c r="S118" s="5"/>
      <c r="T118" s="5"/>
      <c r="U118" s="5"/>
      <c r="V118" s="5"/>
      <c r="W118" s="7"/>
      <c r="X118" s="7"/>
      <c r="Y118" s="7"/>
      <c r="Z118" s="7"/>
      <c r="AA118" s="7"/>
      <c r="AB118" s="31"/>
      <c r="AC118" s="9"/>
      <c r="AD118" s="9"/>
      <c r="AE118" s="9"/>
      <c r="AF118" s="8"/>
      <c r="AG118" s="10"/>
      <c r="AH118" s="32"/>
      <c r="AI118" s="54"/>
      <c r="AJ118" s="54"/>
      <c r="AK118" s="54"/>
      <c r="AL118" s="7"/>
      <c r="AM118" s="7"/>
      <c r="AN118" s="7"/>
      <c r="AO118" s="55"/>
      <c r="AP118" s="56"/>
      <c r="AQ118" s="57"/>
      <c r="AR118" s="57"/>
      <c r="AS118" s="113"/>
      <c r="AT118" s="113"/>
      <c r="AU118" s="111"/>
      <c r="AV118" s="7"/>
      <c r="AW118" s="7"/>
      <c r="AX118" s="7"/>
      <c r="AY118" s="111"/>
    </row>
    <row r="119" spans="1:51" s="11" customFormat="1" ht="18.75" customHeight="1" x14ac:dyDescent="0.15">
      <c r="A119" s="8"/>
      <c r="B119" s="5"/>
      <c r="C119" s="5"/>
      <c r="D119" s="6"/>
      <c r="E119" s="5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111"/>
      <c r="S119" s="5"/>
      <c r="T119" s="5"/>
      <c r="U119" s="5"/>
      <c r="V119" s="5"/>
      <c r="W119" s="7"/>
      <c r="X119" s="7"/>
      <c r="Y119" s="7"/>
      <c r="Z119" s="7"/>
      <c r="AA119" s="7"/>
      <c r="AB119" s="8"/>
      <c r="AC119" s="9"/>
      <c r="AD119" s="9"/>
      <c r="AE119" s="9"/>
      <c r="AF119" s="8"/>
      <c r="AG119" s="10"/>
      <c r="AH119" s="32"/>
      <c r="AI119" s="54"/>
      <c r="AJ119" s="54"/>
      <c r="AK119" s="54"/>
      <c r="AL119" s="7"/>
      <c r="AM119" s="7"/>
      <c r="AN119" s="7"/>
      <c r="AO119" s="55"/>
      <c r="AP119" s="56"/>
      <c r="AQ119" s="57"/>
      <c r="AR119" s="57"/>
      <c r="AS119" s="113"/>
      <c r="AT119" s="113"/>
      <c r="AU119" s="111"/>
      <c r="AV119" s="7"/>
      <c r="AW119" s="7"/>
      <c r="AX119" s="7"/>
      <c r="AY119" s="111"/>
    </row>
    <row r="120" spans="1:51" s="11" customFormat="1" ht="18.75" customHeight="1" x14ac:dyDescent="0.15">
      <c r="A120" s="8"/>
      <c r="B120" s="5"/>
      <c r="C120" s="5"/>
      <c r="D120" s="6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111"/>
      <c r="S120" s="5"/>
      <c r="T120" s="5"/>
      <c r="U120" s="5"/>
      <c r="V120" s="5"/>
      <c r="W120" s="7"/>
      <c r="X120" s="7"/>
      <c r="Y120" s="7"/>
      <c r="Z120" s="7"/>
      <c r="AB120" s="31"/>
      <c r="AC120" s="9"/>
      <c r="AD120" s="9"/>
      <c r="AE120" s="59"/>
      <c r="AF120" s="8"/>
      <c r="AG120" s="10"/>
      <c r="AH120" s="32"/>
      <c r="AI120" s="54"/>
      <c r="AJ120" s="54"/>
      <c r="AK120" s="54"/>
      <c r="AL120" s="7"/>
      <c r="AM120" s="7"/>
      <c r="AN120" s="7"/>
      <c r="AO120" s="55"/>
      <c r="AP120" s="56"/>
      <c r="AQ120" s="57"/>
      <c r="AR120" s="57"/>
      <c r="AS120" s="113"/>
      <c r="AT120" s="113"/>
      <c r="AU120" s="111"/>
      <c r="AV120" s="7"/>
      <c r="AW120" s="7"/>
      <c r="AX120" s="7"/>
      <c r="AY120" s="111"/>
    </row>
    <row r="121" spans="1:51" s="11" customFormat="1" ht="18.75" customHeight="1" x14ac:dyDescent="0.15">
      <c r="A121" s="8"/>
      <c r="B121" s="5"/>
      <c r="C121" s="5"/>
      <c r="D121" s="6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111"/>
      <c r="S121" s="5"/>
      <c r="T121" s="5"/>
      <c r="U121" s="5"/>
      <c r="V121" s="5"/>
      <c r="W121" s="7"/>
      <c r="X121" s="7"/>
      <c r="Y121" s="7"/>
      <c r="Z121" s="7"/>
      <c r="AA121" s="7"/>
      <c r="AB121" s="8"/>
      <c r="AC121" s="9"/>
      <c r="AD121" s="9"/>
      <c r="AE121" s="9"/>
      <c r="AF121" s="8"/>
      <c r="AG121" s="10"/>
      <c r="AH121" s="32"/>
      <c r="AI121" s="54"/>
      <c r="AJ121" s="54"/>
      <c r="AK121" s="54"/>
      <c r="AL121" s="7"/>
      <c r="AM121" s="7"/>
      <c r="AN121" s="7"/>
      <c r="AO121" s="55"/>
      <c r="AP121" s="56"/>
      <c r="AQ121" s="57"/>
      <c r="AR121" s="57"/>
      <c r="AS121" s="113"/>
      <c r="AT121" s="113"/>
      <c r="AU121" s="111"/>
      <c r="AY121" s="111"/>
    </row>
    <row r="122" spans="1:51" s="11" customFormat="1" ht="18.75" customHeight="1" x14ac:dyDescent="0.15">
      <c r="A122" s="8"/>
      <c r="B122" s="5"/>
      <c r="C122" s="5"/>
      <c r="D122" s="6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111"/>
      <c r="S122" s="5"/>
      <c r="T122" s="5"/>
      <c r="U122" s="5"/>
      <c r="V122" s="5"/>
      <c r="W122" s="7"/>
      <c r="X122" s="7"/>
      <c r="Y122" s="7"/>
      <c r="Z122" s="7"/>
      <c r="AA122" s="7"/>
      <c r="AB122" s="8"/>
      <c r="AC122" s="9"/>
      <c r="AD122" s="9"/>
      <c r="AE122" s="9"/>
      <c r="AF122" s="8"/>
      <c r="AG122" s="10"/>
      <c r="AH122" s="32"/>
      <c r="AI122" s="54"/>
      <c r="AJ122" s="54"/>
      <c r="AK122" s="54"/>
      <c r="AL122" s="7"/>
      <c r="AM122" s="7"/>
      <c r="AN122" s="7"/>
      <c r="AO122" s="55"/>
      <c r="AP122" s="56"/>
      <c r="AQ122" s="57"/>
      <c r="AR122" s="57"/>
      <c r="AS122" s="113"/>
      <c r="AT122" s="113"/>
      <c r="AU122" s="111"/>
      <c r="AV122" s="7"/>
      <c r="AW122" s="7"/>
      <c r="AX122" s="7"/>
      <c r="AY122" s="111"/>
    </row>
    <row r="123" spans="1:51" s="11" customFormat="1" ht="18.75" customHeight="1" x14ac:dyDescent="0.15">
      <c r="A123" s="71"/>
      <c r="B123" s="16"/>
      <c r="C123" s="16"/>
      <c r="D123" s="6"/>
      <c r="E123" s="17"/>
      <c r="F123" s="15"/>
      <c r="G123" s="15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11"/>
      <c r="S123" s="17"/>
      <c r="T123" s="17"/>
      <c r="U123" s="17"/>
      <c r="W123" s="18"/>
      <c r="X123" s="18"/>
      <c r="Y123" s="19"/>
      <c r="Z123" s="19"/>
      <c r="AA123" s="7"/>
      <c r="AB123" s="19"/>
      <c r="AC123" s="18"/>
      <c r="AD123" s="20"/>
      <c r="AI123" s="66"/>
      <c r="AJ123" s="66"/>
      <c r="AK123" s="66"/>
      <c r="AN123" s="7"/>
      <c r="AO123" s="55"/>
      <c r="AP123" s="56"/>
      <c r="AQ123" s="57"/>
      <c r="AR123" s="57"/>
      <c r="AS123" s="113"/>
      <c r="AT123" s="113"/>
      <c r="AU123" s="111"/>
      <c r="AV123" s="7"/>
      <c r="AW123" s="7"/>
      <c r="AX123" s="7"/>
      <c r="AY123" s="111"/>
    </row>
    <row r="124" spans="1:51" s="11" customFormat="1" ht="18.75" customHeight="1" x14ac:dyDescent="0.15">
      <c r="A124" s="8"/>
      <c r="B124" s="5"/>
      <c r="C124" s="5"/>
      <c r="D124" s="6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111"/>
      <c r="S124" s="5"/>
      <c r="T124" s="5"/>
      <c r="U124" s="5"/>
      <c r="V124" s="5"/>
      <c r="W124" s="7"/>
      <c r="X124" s="7"/>
      <c r="Y124" s="7"/>
      <c r="Z124" s="7"/>
      <c r="AA124" s="7"/>
      <c r="AB124" s="8"/>
      <c r="AC124" s="9"/>
      <c r="AD124" s="9"/>
      <c r="AE124" s="9"/>
      <c r="AF124" s="8"/>
      <c r="AG124" s="10"/>
      <c r="AH124" s="32"/>
      <c r="AI124" s="54"/>
      <c r="AJ124" s="54"/>
      <c r="AK124" s="54"/>
      <c r="AL124" s="7"/>
      <c r="AM124" s="7"/>
      <c r="AN124" s="7"/>
      <c r="AO124" s="55"/>
      <c r="AP124" s="56"/>
      <c r="AQ124" s="57"/>
      <c r="AR124" s="57"/>
      <c r="AS124" s="113"/>
      <c r="AT124" s="113"/>
      <c r="AU124" s="111"/>
      <c r="AV124" s="7"/>
      <c r="AW124" s="7"/>
      <c r="AX124" s="7"/>
      <c r="AY124" s="111"/>
    </row>
    <row r="125" spans="1:51" s="11" customFormat="1" ht="18.75" customHeight="1" x14ac:dyDescent="0.15">
      <c r="A125" s="8"/>
      <c r="B125" s="5"/>
      <c r="C125" s="5"/>
      <c r="D125" s="6"/>
      <c r="E125" s="5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111"/>
      <c r="S125" s="5"/>
      <c r="T125" s="5"/>
      <c r="U125" s="5"/>
      <c r="V125" s="5"/>
      <c r="W125" s="7"/>
      <c r="X125" s="7"/>
      <c r="Y125" s="7"/>
      <c r="Z125" s="7"/>
      <c r="AB125" s="8"/>
      <c r="AC125" s="9"/>
      <c r="AD125" s="9"/>
      <c r="AE125" s="9"/>
      <c r="AF125" s="8"/>
      <c r="AG125" s="10"/>
      <c r="AH125" s="32"/>
      <c r="AI125" s="54"/>
      <c r="AJ125" s="54"/>
      <c r="AK125" s="54"/>
      <c r="AL125" s="7"/>
      <c r="AM125" s="7"/>
      <c r="AN125" s="7"/>
      <c r="AO125" s="55"/>
      <c r="AP125" s="56"/>
      <c r="AQ125" s="57"/>
      <c r="AR125" s="57"/>
      <c r="AS125" s="113"/>
      <c r="AT125" s="113"/>
      <c r="AU125" s="111"/>
      <c r="AV125" s="7"/>
      <c r="AW125" s="7"/>
      <c r="AX125" s="7"/>
      <c r="AY125" s="111"/>
    </row>
    <row r="126" spans="1:51" s="11" customFormat="1" ht="18.75" customHeight="1" x14ac:dyDescent="0.15">
      <c r="A126" s="4"/>
      <c r="B126" s="5"/>
      <c r="C126" s="5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111"/>
      <c r="S126" s="6"/>
      <c r="T126" s="6"/>
      <c r="U126" s="6"/>
      <c r="V126" s="6"/>
      <c r="W126" s="7"/>
      <c r="X126" s="7"/>
      <c r="Y126" s="7"/>
      <c r="Z126" s="7"/>
      <c r="AA126" s="7"/>
      <c r="AB126" s="8"/>
      <c r="AC126" s="9"/>
      <c r="AD126" s="9"/>
      <c r="AE126" s="9"/>
      <c r="AF126" s="8"/>
      <c r="AG126" s="10"/>
      <c r="AH126" s="32"/>
      <c r="AI126" s="54"/>
      <c r="AJ126" s="54"/>
      <c r="AK126" s="54"/>
      <c r="AL126" s="7"/>
      <c r="AM126" s="7"/>
      <c r="AN126" s="7"/>
      <c r="AO126" s="55"/>
      <c r="AP126" s="56"/>
      <c r="AQ126" s="57"/>
      <c r="AR126" s="57"/>
      <c r="AS126" s="113"/>
      <c r="AT126" s="113"/>
      <c r="AU126" s="111"/>
      <c r="AY126" s="111"/>
    </row>
    <row r="127" spans="1:51" s="11" customFormat="1" ht="18.75" customHeight="1" x14ac:dyDescent="0.15">
      <c r="A127" s="31"/>
      <c r="B127" s="5"/>
      <c r="C127" s="5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111"/>
      <c r="S127" s="6"/>
      <c r="T127" s="6"/>
      <c r="U127" s="6"/>
      <c r="V127" s="6"/>
      <c r="W127" s="7"/>
      <c r="X127" s="7"/>
      <c r="Y127" s="7"/>
      <c r="Z127" s="7"/>
      <c r="AA127" s="7"/>
      <c r="AB127" s="8"/>
      <c r="AC127" s="9"/>
      <c r="AD127" s="9"/>
      <c r="AE127" s="9"/>
      <c r="AF127" s="8"/>
      <c r="AG127" s="10"/>
      <c r="AH127" s="32"/>
      <c r="AI127" s="54"/>
      <c r="AJ127" s="54"/>
      <c r="AK127" s="54"/>
      <c r="AL127" s="7"/>
      <c r="AM127" s="7"/>
      <c r="AN127" s="7"/>
      <c r="AO127" s="55"/>
      <c r="AP127" s="56"/>
      <c r="AQ127" s="57"/>
      <c r="AR127" s="57"/>
      <c r="AS127" s="113"/>
      <c r="AT127" s="113"/>
      <c r="AU127" s="111"/>
      <c r="AV127" s="7"/>
      <c r="AW127" s="7"/>
      <c r="AX127" s="7"/>
      <c r="AY127" s="111"/>
    </row>
    <row r="128" spans="1:51" s="11" customFormat="1" ht="18.75" customHeight="1" x14ac:dyDescent="0.15">
      <c r="A128" s="14"/>
      <c r="B128" s="5"/>
      <c r="C128" s="53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111"/>
      <c r="S128" s="6"/>
      <c r="T128" s="6"/>
      <c r="U128" s="6"/>
      <c r="V128" s="25"/>
      <c r="W128" s="7"/>
      <c r="X128" s="7"/>
      <c r="Y128" s="7"/>
      <c r="Z128" s="7"/>
      <c r="AA128" s="7"/>
      <c r="AB128" s="8"/>
      <c r="AC128" s="9"/>
      <c r="AD128" s="9"/>
      <c r="AE128" s="9"/>
      <c r="AF128" s="8"/>
      <c r="AG128" s="10"/>
      <c r="AH128" s="32"/>
      <c r="AI128" s="54"/>
      <c r="AJ128" s="54"/>
      <c r="AK128" s="54"/>
      <c r="AL128" s="7"/>
      <c r="AM128" s="7"/>
      <c r="AN128" s="7"/>
      <c r="AO128" s="55"/>
      <c r="AP128" s="56"/>
      <c r="AQ128" s="57"/>
      <c r="AR128" s="57"/>
      <c r="AS128" s="113"/>
      <c r="AT128" s="113"/>
      <c r="AU128" s="111"/>
      <c r="AV128" s="7"/>
      <c r="AW128" s="7"/>
      <c r="AX128" s="7"/>
      <c r="AY128" s="111"/>
    </row>
    <row r="129" spans="1:51" s="11" customFormat="1" ht="18.75" customHeight="1" x14ac:dyDescent="0.15">
      <c r="A129" s="8"/>
      <c r="B129" s="5"/>
      <c r="C129" s="53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111"/>
      <c r="S129" s="5"/>
      <c r="T129" s="5"/>
      <c r="U129" s="5"/>
      <c r="V129" s="5"/>
      <c r="W129" s="7"/>
      <c r="X129" s="7"/>
      <c r="Y129" s="7"/>
      <c r="Z129" s="7"/>
      <c r="AA129" s="7"/>
      <c r="AB129" s="4"/>
      <c r="AC129" s="9"/>
      <c r="AD129" s="9"/>
      <c r="AE129" s="6"/>
      <c r="AF129" s="27"/>
      <c r="AG129" s="29"/>
      <c r="AH129" s="32"/>
      <c r="AI129" s="54"/>
      <c r="AJ129" s="54"/>
      <c r="AK129" s="54"/>
      <c r="AL129" s="7"/>
      <c r="AM129" s="7"/>
      <c r="AN129" s="7"/>
      <c r="AO129" s="55"/>
      <c r="AP129" s="56"/>
      <c r="AQ129" s="57"/>
      <c r="AR129" s="57"/>
      <c r="AS129" s="113"/>
      <c r="AT129" s="113"/>
      <c r="AU129" s="111"/>
      <c r="AV129" s="7"/>
      <c r="AW129" s="7"/>
      <c r="AX129" s="7"/>
      <c r="AY129" s="111"/>
    </row>
    <row r="130" spans="1:51" s="11" customFormat="1" ht="18.75" customHeight="1" x14ac:dyDescent="0.15">
      <c r="A130" s="4"/>
      <c r="B130" s="73"/>
      <c r="C130" s="73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111"/>
      <c r="S130" s="6"/>
      <c r="T130" s="6"/>
      <c r="U130" s="6"/>
      <c r="V130" s="6"/>
      <c r="W130" s="7"/>
      <c r="X130" s="7"/>
      <c r="Y130" s="7"/>
      <c r="Z130" s="7"/>
      <c r="AA130" s="7"/>
      <c r="AB130" s="8"/>
      <c r="AC130" s="74"/>
      <c r="AD130" s="74"/>
      <c r="AE130" s="74"/>
      <c r="AF130" s="8"/>
      <c r="AG130" s="75"/>
      <c r="AH130" s="32"/>
      <c r="AI130" s="54"/>
      <c r="AJ130" s="54"/>
      <c r="AK130" s="54"/>
      <c r="AL130" s="7"/>
      <c r="AM130" s="7"/>
      <c r="AN130" s="7"/>
      <c r="AO130" s="55"/>
      <c r="AP130" s="56"/>
      <c r="AQ130" s="57"/>
      <c r="AR130" s="57"/>
      <c r="AS130" s="113"/>
      <c r="AT130" s="113"/>
      <c r="AU130" s="111"/>
      <c r="AV130" s="7"/>
      <c r="AW130" s="7"/>
      <c r="AX130" s="7"/>
      <c r="AY130" s="111"/>
    </row>
    <row r="131" spans="1:51" s="11" customFormat="1" ht="18.75" customHeight="1" x14ac:dyDescent="0.15">
      <c r="A131" s="4"/>
      <c r="B131" s="73"/>
      <c r="C131" s="7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111"/>
      <c r="S131" s="6"/>
      <c r="T131" s="6"/>
      <c r="U131" s="6"/>
      <c r="V131" s="6"/>
      <c r="W131" s="7"/>
      <c r="X131" s="7"/>
      <c r="Y131" s="7"/>
      <c r="Z131" s="7"/>
      <c r="AA131" s="7"/>
      <c r="AB131" s="4"/>
      <c r="AC131" s="74"/>
      <c r="AD131" s="74"/>
      <c r="AE131" s="6"/>
      <c r="AF131" s="8"/>
      <c r="AG131" s="75"/>
      <c r="AH131" s="32"/>
      <c r="AI131" s="54"/>
      <c r="AJ131" s="54"/>
      <c r="AK131" s="54"/>
      <c r="AL131" s="7"/>
      <c r="AM131" s="7"/>
      <c r="AN131" s="7"/>
      <c r="AO131" s="55"/>
      <c r="AP131" s="56"/>
      <c r="AQ131" s="57"/>
      <c r="AR131" s="57"/>
      <c r="AS131" s="113"/>
      <c r="AT131" s="113"/>
      <c r="AU131" s="111"/>
      <c r="AV131" s="7"/>
      <c r="AW131" s="7"/>
      <c r="AX131" s="7"/>
      <c r="AY131" s="111"/>
    </row>
    <row r="132" spans="1:51" s="11" customFormat="1" ht="18.75" customHeight="1" x14ac:dyDescent="0.15">
      <c r="A132" s="8"/>
      <c r="B132" s="73"/>
      <c r="C132" s="73"/>
      <c r="D132" s="6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111"/>
      <c r="S132" s="73"/>
      <c r="T132" s="73"/>
      <c r="U132" s="73"/>
      <c r="V132" s="73"/>
      <c r="W132" s="7"/>
      <c r="X132" s="7"/>
      <c r="Y132" s="7"/>
      <c r="Z132" s="7"/>
      <c r="AA132" s="7"/>
      <c r="AB132" s="8"/>
      <c r="AC132" s="74"/>
      <c r="AD132" s="74"/>
      <c r="AE132" s="74"/>
      <c r="AF132" s="27"/>
      <c r="AG132" s="29"/>
      <c r="AH132" s="32"/>
      <c r="AI132" s="54"/>
      <c r="AJ132" s="54"/>
      <c r="AK132" s="54"/>
      <c r="AL132" s="7"/>
      <c r="AM132" s="7"/>
      <c r="AN132" s="7"/>
      <c r="AO132" s="55"/>
      <c r="AP132" s="56"/>
      <c r="AQ132" s="57"/>
      <c r="AR132" s="57"/>
      <c r="AS132" s="113"/>
      <c r="AT132" s="113"/>
      <c r="AU132" s="111"/>
      <c r="AV132" s="7"/>
      <c r="AW132" s="7"/>
      <c r="AX132" s="7"/>
      <c r="AY132" s="111"/>
    </row>
    <row r="133" spans="1:51" s="11" customFormat="1" ht="18.75" customHeight="1" x14ac:dyDescent="0.15">
      <c r="A133" s="31"/>
      <c r="B133" s="5"/>
      <c r="C133" s="5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111"/>
      <c r="S133" s="6"/>
      <c r="T133" s="6"/>
      <c r="U133" s="6"/>
      <c r="V133" s="6"/>
      <c r="W133" s="7"/>
      <c r="X133" s="7"/>
      <c r="Y133" s="7"/>
      <c r="Z133" s="7"/>
      <c r="AA133" s="7"/>
      <c r="AB133" s="8"/>
      <c r="AC133" s="9"/>
      <c r="AD133" s="9"/>
      <c r="AE133" s="9"/>
      <c r="AF133" s="8"/>
      <c r="AG133" s="10"/>
      <c r="AH133" s="32"/>
      <c r="AI133" s="54"/>
      <c r="AJ133" s="54"/>
      <c r="AK133" s="54"/>
      <c r="AL133" s="7"/>
      <c r="AM133" s="7"/>
      <c r="AN133" s="7"/>
      <c r="AO133" s="55"/>
      <c r="AP133" s="56"/>
      <c r="AQ133" s="57"/>
      <c r="AR133" s="57"/>
      <c r="AS133" s="113"/>
      <c r="AT133" s="113"/>
      <c r="AU133" s="111"/>
      <c r="AV133" s="7"/>
      <c r="AW133" s="7"/>
      <c r="AX133" s="7"/>
      <c r="AY133" s="111"/>
    </row>
    <row r="134" spans="1:51" s="11" customFormat="1" ht="18.75" customHeight="1" x14ac:dyDescent="0.15">
      <c r="A134" s="8"/>
      <c r="B134" s="5"/>
      <c r="C134" s="5"/>
      <c r="D134" s="6"/>
      <c r="E134" s="5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111"/>
      <c r="S134" s="5"/>
      <c r="T134" s="5"/>
      <c r="U134" s="5"/>
      <c r="V134" s="5"/>
      <c r="W134" s="7"/>
      <c r="X134" s="7"/>
      <c r="Y134" s="7"/>
      <c r="Z134" s="7"/>
      <c r="AA134" s="7"/>
      <c r="AB134" s="8"/>
      <c r="AC134" s="9"/>
      <c r="AD134" s="9"/>
      <c r="AE134" s="9"/>
      <c r="AF134" s="8"/>
      <c r="AG134" s="10"/>
      <c r="AH134" s="32"/>
      <c r="AI134" s="54"/>
      <c r="AJ134" s="54"/>
      <c r="AK134" s="54"/>
      <c r="AL134" s="7"/>
      <c r="AM134" s="7"/>
      <c r="AN134" s="7"/>
      <c r="AO134" s="55"/>
      <c r="AP134" s="56"/>
      <c r="AQ134" s="57"/>
      <c r="AR134" s="57"/>
      <c r="AS134" s="113"/>
      <c r="AT134" s="113"/>
      <c r="AU134" s="111"/>
      <c r="AV134" s="7"/>
      <c r="AW134" s="7"/>
      <c r="AX134" s="7"/>
      <c r="AY134" s="111"/>
    </row>
    <row r="135" spans="1:51" ht="18.75" customHeight="1" x14ac:dyDescent="0.15">
      <c r="A135" s="8"/>
      <c r="B135" s="5"/>
      <c r="C135" s="5"/>
      <c r="D135" s="6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111"/>
      <c r="S135" s="5"/>
      <c r="T135" s="5"/>
      <c r="U135" s="5"/>
      <c r="V135" s="5"/>
      <c r="AB135" s="8"/>
      <c r="AC135" s="9"/>
      <c r="AD135" s="9"/>
      <c r="AE135" s="9"/>
      <c r="AF135" s="8"/>
      <c r="AG135" s="10"/>
      <c r="AI135" s="54"/>
      <c r="AJ135" s="54"/>
      <c r="AK135" s="54"/>
      <c r="AO135" s="55"/>
      <c r="AP135" s="56"/>
      <c r="AQ135" s="57"/>
      <c r="AR135" s="57"/>
      <c r="AS135" s="113"/>
      <c r="AT135" s="113"/>
      <c r="AU135" s="111"/>
      <c r="AY135" s="111"/>
    </row>
    <row r="136" spans="1:51" ht="18.75" customHeight="1" x14ac:dyDescent="0.15">
      <c r="A136" s="31"/>
      <c r="B136" s="5"/>
      <c r="C136" s="5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111"/>
      <c r="S136" s="6"/>
      <c r="T136" s="6"/>
      <c r="U136" s="6"/>
      <c r="V136" s="6"/>
      <c r="AB136" s="8"/>
      <c r="AC136" s="9"/>
      <c r="AD136" s="9"/>
      <c r="AE136" s="9"/>
      <c r="AF136" s="8"/>
      <c r="AG136" s="10"/>
      <c r="AI136" s="54"/>
      <c r="AJ136" s="54"/>
      <c r="AK136" s="54"/>
      <c r="AO136" s="55"/>
      <c r="AP136" s="56"/>
      <c r="AQ136" s="57"/>
      <c r="AR136" s="57"/>
      <c r="AS136" s="113"/>
      <c r="AT136" s="113"/>
      <c r="AU136" s="111"/>
      <c r="AY136" s="111"/>
    </row>
    <row r="137" spans="1:51" ht="18.75" customHeight="1" x14ac:dyDescent="0.15">
      <c r="A137" s="8"/>
      <c r="B137" s="5"/>
      <c r="C137" s="53"/>
      <c r="D137" s="6"/>
      <c r="E137" s="5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5"/>
      <c r="Q137" s="5"/>
      <c r="R137" s="111"/>
      <c r="S137" s="5"/>
      <c r="T137" s="5"/>
      <c r="U137" s="5"/>
      <c r="V137" s="5"/>
      <c r="W137" s="28"/>
      <c r="X137" s="28"/>
      <c r="Y137" s="28"/>
      <c r="Z137" s="28"/>
      <c r="AB137" s="4"/>
      <c r="AC137" s="9"/>
      <c r="AD137" s="9"/>
      <c r="AE137" s="6"/>
      <c r="AF137" s="27"/>
      <c r="AG137" s="29"/>
      <c r="AI137" s="54"/>
      <c r="AJ137" s="54"/>
      <c r="AK137" s="54"/>
      <c r="AO137" s="55"/>
      <c r="AP137" s="56"/>
      <c r="AQ137" s="57"/>
      <c r="AR137" s="57"/>
      <c r="AS137" s="113"/>
      <c r="AT137" s="113"/>
      <c r="AU137" s="111"/>
      <c r="AY137" s="111"/>
    </row>
    <row r="138" spans="1:51" ht="18.75" customHeight="1" x14ac:dyDescent="0.15">
      <c r="A138" s="8"/>
      <c r="B138" s="5"/>
      <c r="C138" s="53"/>
      <c r="D138" s="6"/>
      <c r="E138" s="5"/>
      <c r="H138" s="6"/>
      <c r="I138" s="6"/>
      <c r="J138" s="6"/>
      <c r="K138" s="6"/>
      <c r="L138" s="6"/>
      <c r="M138" s="6"/>
      <c r="N138" s="6"/>
      <c r="O138" s="6"/>
      <c r="P138" s="5"/>
      <c r="Q138" s="5"/>
      <c r="R138" s="111"/>
      <c r="S138" s="5"/>
      <c r="T138" s="5"/>
      <c r="U138" s="5"/>
      <c r="V138" s="5"/>
      <c r="W138" s="28"/>
      <c r="X138" s="28"/>
      <c r="Y138" s="28"/>
      <c r="Z138" s="28"/>
      <c r="AB138" s="31"/>
      <c r="AC138" s="9"/>
      <c r="AD138" s="9"/>
      <c r="AE138" s="59"/>
      <c r="AF138" s="27"/>
      <c r="AG138" s="29"/>
      <c r="AI138" s="54"/>
      <c r="AJ138" s="54"/>
      <c r="AK138" s="54"/>
      <c r="AO138" s="55"/>
      <c r="AP138" s="56"/>
      <c r="AQ138" s="57"/>
      <c r="AR138" s="57"/>
      <c r="AS138" s="113"/>
      <c r="AT138" s="113"/>
      <c r="AU138" s="111"/>
      <c r="AY138" s="111"/>
    </row>
    <row r="139" spans="1:51" ht="18.75" customHeight="1" x14ac:dyDescent="0.15">
      <c r="A139" s="31"/>
      <c r="B139" s="5"/>
      <c r="C139" s="5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111"/>
      <c r="S139" s="6"/>
      <c r="T139" s="6"/>
      <c r="U139" s="6"/>
      <c r="V139" s="6"/>
      <c r="W139" s="28"/>
      <c r="X139" s="28"/>
      <c r="Y139" s="28"/>
      <c r="Z139" s="28"/>
      <c r="AB139" s="8"/>
      <c r="AC139" s="9"/>
      <c r="AD139" s="9"/>
      <c r="AE139" s="9"/>
      <c r="AF139" s="27"/>
      <c r="AG139" s="29"/>
      <c r="AI139" s="54"/>
      <c r="AJ139" s="54"/>
      <c r="AK139" s="54"/>
      <c r="AO139" s="55"/>
      <c r="AP139" s="56"/>
      <c r="AQ139" s="57"/>
      <c r="AR139" s="57"/>
      <c r="AS139" s="113"/>
      <c r="AT139" s="113"/>
      <c r="AU139" s="111"/>
      <c r="AY139" s="111"/>
    </row>
    <row r="140" spans="1:51" ht="18.75" customHeight="1" x14ac:dyDescent="0.15">
      <c r="A140" s="8"/>
      <c r="B140" s="5"/>
      <c r="C140" s="53"/>
      <c r="D140" s="6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111"/>
      <c r="S140" s="5"/>
      <c r="T140" s="5"/>
      <c r="U140" s="5"/>
      <c r="V140" s="5"/>
      <c r="W140" s="28"/>
      <c r="X140" s="28"/>
      <c r="Y140" s="28"/>
      <c r="Z140" s="28"/>
      <c r="AB140" s="31"/>
      <c r="AC140" s="9"/>
      <c r="AD140" s="9"/>
      <c r="AE140" s="6"/>
      <c r="AF140" s="8"/>
      <c r="AG140" s="10"/>
      <c r="AI140" s="54"/>
      <c r="AJ140" s="54"/>
      <c r="AK140" s="54"/>
      <c r="AO140" s="55"/>
      <c r="AP140" s="56"/>
      <c r="AQ140" s="57"/>
      <c r="AR140" s="57"/>
      <c r="AS140" s="113"/>
      <c r="AT140" s="113"/>
      <c r="AU140" s="111"/>
      <c r="AY140" s="111"/>
    </row>
    <row r="141" spans="1:51" ht="18.75" customHeight="1" x14ac:dyDescent="0.15">
      <c r="A141" s="4"/>
      <c r="B141" s="5"/>
      <c r="C141" s="5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111"/>
      <c r="S141" s="6"/>
      <c r="T141" s="6"/>
      <c r="U141" s="6"/>
      <c r="V141" s="6"/>
      <c r="W141" s="28"/>
      <c r="X141" s="28"/>
      <c r="Y141" s="28"/>
      <c r="Z141" s="28"/>
      <c r="AB141" s="8"/>
      <c r="AC141" s="9"/>
      <c r="AD141" s="9"/>
      <c r="AE141" s="9"/>
      <c r="AF141" s="8"/>
      <c r="AG141" s="10"/>
      <c r="AI141" s="54"/>
      <c r="AJ141" s="54"/>
      <c r="AK141" s="54"/>
      <c r="AO141" s="55"/>
      <c r="AP141" s="56"/>
      <c r="AQ141" s="57"/>
      <c r="AR141" s="57"/>
      <c r="AS141" s="113"/>
      <c r="AT141" s="113"/>
      <c r="AU141" s="111"/>
      <c r="AY141" s="111"/>
    </row>
    <row r="142" spans="1:51" ht="18.75" customHeight="1" x14ac:dyDescent="0.15">
      <c r="A142" s="8"/>
      <c r="B142" s="5"/>
      <c r="C142" s="5"/>
      <c r="D142" s="6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111"/>
      <c r="S142" s="5"/>
      <c r="T142" s="5"/>
      <c r="U142" s="5"/>
      <c r="V142" s="5"/>
      <c r="W142" s="28"/>
      <c r="X142" s="28"/>
      <c r="Y142" s="28"/>
      <c r="Z142" s="28"/>
      <c r="AB142" s="8"/>
      <c r="AC142" s="9"/>
      <c r="AD142" s="9"/>
      <c r="AE142" s="9"/>
      <c r="AF142" s="8"/>
      <c r="AG142" s="10"/>
      <c r="AI142" s="54"/>
      <c r="AJ142" s="54"/>
      <c r="AK142" s="54"/>
      <c r="AN142" s="11"/>
      <c r="AO142" s="55"/>
      <c r="AP142" s="56"/>
      <c r="AQ142" s="57"/>
      <c r="AR142" s="57"/>
      <c r="AS142" s="113"/>
      <c r="AT142" s="113"/>
      <c r="AU142" s="111"/>
      <c r="AY142" s="111"/>
    </row>
    <row r="143" spans="1:51" ht="18.75" customHeight="1" x14ac:dyDescent="0.15">
      <c r="A143" s="18"/>
      <c r="B143" s="16"/>
      <c r="C143" s="16"/>
      <c r="D143" s="6"/>
      <c r="E143" s="16"/>
      <c r="F143" s="15"/>
      <c r="G143" s="15"/>
      <c r="H143" s="16"/>
      <c r="I143" s="16"/>
      <c r="J143" s="16"/>
      <c r="K143" s="16"/>
      <c r="L143" s="16"/>
      <c r="M143" s="16"/>
      <c r="N143" s="16"/>
      <c r="O143" s="16"/>
      <c r="P143" s="118"/>
      <c r="Q143" s="16"/>
      <c r="R143" s="111"/>
      <c r="S143" s="16"/>
      <c r="T143" s="16"/>
      <c r="U143" s="16"/>
      <c r="V143" s="11"/>
      <c r="W143" s="18"/>
      <c r="X143" s="18"/>
      <c r="Y143" s="19"/>
      <c r="Z143" s="19"/>
      <c r="AB143" s="19"/>
      <c r="AC143" s="21"/>
      <c r="AD143" s="22"/>
      <c r="AE143" s="11"/>
      <c r="AF143" s="11"/>
      <c r="AG143" s="11"/>
      <c r="AH143" s="11"/>
      <c r="AI143" s="66"/>
      <c r="AJ143" s="66"/>
      <c r="AK143" s="66"/>
      <c r="AL143" s="11"/>
      <c r="AM143" s="11"/>
      <c r="AN143" s="11"/>
      <c r="AO143" s="55"/>
      <c r="AP143" s="56"/>
      <c r="AQ143" s="57"/>
      <c r="AR143" s="57"/>
      <c r="AS143" s="113"/>
      <c r="AT143" s="113"/>
      <c r="AU143" s="123"/>
      <c r="AY143" s="111"/>
    </row>
    <row r="144" spans="1:51" ht="18.75" customHeight="1" x14ac:dyDescent="0.15">
      <c r="A144" s="3"/>
      <c r="B144" s="11"/>
      <c r="C144" s="11"/>
      <c r="D144" s="6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8"/>
      <c r="Q144" s="15"/>
      <c r="R144" s="111"/>
      <c r="S144" s="11"/>
      <c r="T144" s="11"/>
      <c r="U144" s="11"/>
      <c r="V144" s="11"/>
      <c r="W144" s="11"/>
      <c r="X144" s="11"/>
      <c r="Y144" s="11"/>
      <c r="Z144" s="11"/>
      <c r="AB144" s="11"/>
      <c r="AC144" s="11"/>
      <c r="AD144" s="11"/>
      <c r="AE144" s="11"/>
      <c r="AF144" s="11"/>
      <c r="AG144" s="11"/>
      <c r="AH144" s="11"/>
      <c r="AI144" s="66"/>
      <c r="AJ144" s="66"/>
      <c r="AK144" s="66"/>
      <c r="AL144" s="11"/>
      <c r="AM144" s="11"/>
      <c r="AN144" s="11"/>
      <c r="AO144" s="55"/>
      <c r="AP144" s="56"/>
      <c r="AQ144" s="57"/>
      <c r="AR144" s="57"/>
      <c r="AS144" s="113"/>
      <c r="AT144" s="113"/>
      <c r="AU144" s="123"/>
      <c r="AY144" s="111"/>
    </row>
    <row r="145" spans="1:51" ht="18.75" customHeight="1" x14ac:dyDescent="0.15">
      <c r="A145" s="3"/>
      <c r="B145" s="11"/>
      <c r="C145" s="11"/>
      <c r="D145" s="6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8"/>
      <c r="Q145" s="15"/>
      <c r="R145" s="111"/>
      <c r="S145" s="11"/>
      <c r="T145" s="11"/>
      <c r="U145" s="11"/>
      <c r="V145" s="11"/>
      <c r="W145" s="11"/>
      <c r="X145" s="11"/>
      <c r="Y145" s="11"/>
      <c r="Z145" s="11"/>
      <c r="AB145" s="11"/>
      <c r="AC145" s="11"/>
      <c r="AD145" s="11"/>
      <c r="AE145" s="11"/>
      <c r="AF145" s="11"/>
      <c r="AG145" s="11"/>
      <c r="AH145" s="11"/>
      <c r="AI145" s="66"/>
      <c r="AJ145" s="66"/>
      <c r="AK145" s="66"/>
      <c r="AL145" s="11"/>
      <c r="AM145" s="11"/>
      <c r="AN145" s="11"/>
      <c r="AO145" s="55"/>
      <c r="AP145" s="56"/>
      <c r="AQ145" s="57"/>
      <c r="AR145" s="57"/>
      <c r="AS145" s="113"/>
      <c r="AT145" s="113"/>
      <c r="AU145" s="123"/>
      <c r="AY145" s="111"/>
    </row>
    <row r="146" spans="1:51" ht="18.75" customHeight="1" x14ac:dyDescent="0.15">
      <c r="A146" s="3"/>
      <c r="B146" s="11"/>
      <c r="C146" s="11"/>
      <c r="D146" s="6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8"/>
      <c r="Q146" s="15"/>
      <c r="R146" s="111"/>
      <c r="S146" s="11"/>
      <c r="T146" s="11"/>
      <c r="U146" s="11"/>
      <c r="V146" s="11"/>
      <c r="W146" s="11"/>
      <c r="X146" s="11"/>
      <c r="Y146" s="11"/>
      <c r="Z146" s="11"/>
      <c r="AB146" s="11"/>
      <c r="AC146" s="11"/>
      <c r="AD146" s="11"/>
      <c r="AE146" s="11"/>
      <c r="AF146" s="11"/>
      <c r="AG146" s="11"/>
      <c r="AH146" s="11"/>
      <c r="AI146" s="66"/>
      <c r="AJ146" s="66"/>
      <c r="AK146" s="66"/>
      <c r="AL146" s="11"/>
      <c r="AM146" s="11"/>
      <c r="AN146" s="11"/>
      <c r="AO146" s="55"/>
      <c r="AP146" s="56"/>
      <c r="AQ146" s="57"/>
      <c r="AR146" s="57"/>
      <c r="AS146" s="113"/>
      <c r="AT146" s="113"/>
      <c r="AU146" s="123"/>
      <c r="AY146" s="111"/>
    </row>
    <row r="147" spans="1:51" ht="18.75" customHeight="1" x14ac:dyDescent="0.15">
      <c r="A147" s="3"/>
      <c r="B147" s="11"/>
      <c r="C147" s="11"/>
      <c r="D147" s="6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8"/>
      <c r="Q147" s="15"/>
      <c r="R147" s="111"/>
      <c r="S147" s="11"/>
      <c r="T147" s="11"/>
      <c r="U147" s="11"/>
      <c r="V147" s="11"/>
      <c r="W147" s="11"/>
      <c r="X147" s="11"/>
      <c r="Y147" s="11"/>
      <c r="Z147" s="11"/>
      <c r="AB147" s="11"/>
      <c r="AC147" s="11"/>
      <c r="AD147" s="11"/>
      <c r="AE147" s="11"/>
      <c r="AF147" s="11"/>
      <c r="AG147" s="11"/>
      <c r="AH147" s="11"/>
      <c r="AI147" s="66"/>
      <c r="AJ147" s="66"/>
      <c r="AK147" s="66"/>
      <c r="AL147" s="11"/>
      <c r="AM147" s="11"/>
      <c r="AN147" s="11"/>
      <c r="AO147" s="55"/>
      <c r="AP147" s="56"/>
      <c r="AQ147" s="57"/>
      <c r="AR147" s="57"/>
      <c r="AS147" s="113"/>
      <c r="AT147" s="113"/>
      <c r="AU147" s="123"/>
      <c r="AY147" s="111"/>
    </row>
    <row r="148" spans="1:51" ht="18.75" customHeight="1" x14ac:dyDescent="0.15">
      <c r="A148" s="14"/>
      <c r="B148" s="24"/>
      <c r="C148" s="12"/>
      <c r="D148" s="6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119"/>
      <c r="Q148" s="34"/>
      <c r="R148" s="111"/>
      <c r="S148" s="80"/>
      <c r="T148" s="7"/>
      <c r="U148" s="7"/>
      <c r="V148" s="7"/>
      <c r="AB148" s="11"/>
      <c r="AC148" s="3"/>
      <c r="AD148" s="11"/>
      <c r="AE148" s="11"/>
      <c r="AF148" s="72"/>
      <c r="AG148" s="11"/>
      <c r="AH148" s="7"/>
      <c r="AI148" s="54"/>
      <c r="AJ148" s="54"/>
      <c r="AK148" s="54"/>
      <c r="AO148" s="55"/>
      <c r="AP148" s="56"/>
      <c r="AQ148" s="57"/>
      <c r="AR148" s="57"/>
      <c r="AS148" s="113"/>
      <c r="AT148" s="113"/>
      <c r="AU148" s="123"/>
      <c r="AY148" s="111"/>
    </row>
    <row r="149" spans="1:51" ht="18.75" customHeight="1" x14ac:dyDescent="0.15">
      <c r="A149" s="3"/>
      <c r="B149" s="11"/>
      <c r="C149" s="11"/>
      <c r="D149" s="6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8"/>
      <c r="Q149" s="15"/>
      <c r="R149" s="1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66"/>
      <c r="AJ149" s="66"/>
      <c r="AK149" s="66"/>
      <c r="AL149" s="11"/>
      <c r="AM149" s="11"/>
      <c r="AO149" s="55"/>
      <c r="AP149" s="56"/>
      <c r="AQ149" s="57"/>
      <c r="AR149" s="57"/>
      <c r="AS149" s="113"/>
      <c r="AT149" s="113"/>
      <c r="AU149" s="123"/>
      <c r="AV149" s="11"/>
      <c r="AW149" s="11"/>
      <c r="AX149" s="11"/>
      <c r="AY149" s="111"/>
    </row>
    <row r="150" spans="1:51" ht="18.75" customHeight="1" x14ac:dyDescent="0.15">
      <c r="A150" s="3"/>
      <c r="B150" s="16"/>
      <c r="C150" s="16"/>
      <c r="D150" s="6"/>
      <c r="E150" s="15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11"/>
      <c r="S150" s="17"/>
      <c r="T150" s="17"/>
      <c r="U150" s="17"/>
      <c r="V150" s="11"/>
      <c r="W150" s="18"/>
      <c r="X150" s="18"/>
      <c r="Y150" s="19"/>
      <c r="Z150" s="19"/>
      <c r="AA150" s="11"/>
      <c r="AB150" s="19"/>
      <c r="AC150" s="18"/>
      <c r="AD150" s="20"/>
      <c r="AE150" s="11"/>
      <c r="AF150" s="11"/>
      <c r="AG150" s="11"/>
      <c r="AH150" s="11"/>
      <c r="AI150" s="66"/>
      <c r="AJ150" s="66"/>
      <c r="AK150" s="66"/>
      <c r="AL150" s="11"/>
      <c r="AM150" s="11"/>
      <c r="AN150" s="11"/>
      <c r="AO150" s="55"/>
      <c r="AP150" s="56"/>
      <c r="AQ150" s="57"/>
      <c r="AR150" s="57"/>
      <c r="AS150" s="113"/>
      <c r="AT150" s="113"/>
      <c r="AU150" s="111"/>
      <c r="AV150" s="11"/>
      <c r="AW150" s="11"/>
      <c r="AX150" s="11"/>
      <c r="AY150" s="111"/>
    </row>
    <row r="151" spans="1:51" ht="18.75" customHeight="1" x14ac:dyDescent="0.15">
      <c r="A151" s="3"/>
      <c r="B151" s="16"/>
      <c r="C151" s="16"/>
      <c r="D151" s="6"/>
      <c r="E151" s="15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11"/>
      <c r="S151" s="17"/>
      <c r="T151" s="17"/>
      <c r="U151" s="17"/>
      <c r="V151" s="11"/>
      <c r="W151" s="18"/>
      <c r="X151" s="18"/>
      <c r="Y151" s="19"/>
      <c r="Z151" s="19"/>
      <c r="AA151" s="11"/>
      <c r="AB151" s="19"/>
      <c r="AC151" s="21"/>
      <c r="AD151" s="22"/>
      <c r="AE151" s="11"/>
      <c r="AF151" s="11"/>
      <c r="AG151" s="11"/>
      <c r="AH151" s="11"/>
      <c r="AI151" s="66"/>
      <c r="AJ151" s="66"/>
      <c r="AK151" s="66"/>
      <c r="AL151" s="11"/>
      <c r="AM151" s="11"/>
      <c r="AN151" s="11"/>
      <c r="AO151" s="55"/>
      <c r="AP151" s="56"/>
      <c r="AQ151" s="57"/>
      <c r="AR151" s="57"/>
      <c r="AS151" s="113"/>
      <c r="AT151" s="113"/>
      <c r="AU151" s="111"/>
      <c r="AV151" s="11"/>
      <c r="AW151" s="11"/>
      <c r="AX151" s="11"/>
      <c r="AY151" s="111"/>
    </row>
    <row r="152" spans="1:51" ht="18.75" customHeight="1" x14ac:dyDescent="0.15">
      <c r="A152" s="18"/>
      <c r="B152" s="16"/>
      <c r="C152" s="16"/>
      <c r="D152" s="6"/>
      <c r="E152" s="16"/>
      <c r="F152" s="15"/>
      <c r="G152" s="15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11"/>
      <c r="S152" s="16"/>
      <c r="T152" s="16"/>
      <c r="U152" s="16"/>
      <c r="V152" s="11"/>
      <c r="W152" s="18"/>
      <c r="X152" s="18"/>
      <c r="Y152" s="19"/>
      <c r="Z152" s="19"/>
      <c r="AA152" s="11"/>
      <c r="AB152" s="19"/>
      <c r="AC152" s="18"/>
      <c r="AD152" s="20"/>
      <c r="AE152" s="11"/>
      <c r="AF152" s="11"/>
      <c r="AG152" s="11"/>
      <c r="AH152" s="11"/>
      <c r="AI152" s="66"/>
      <c r="AJ152" s="66"/>
      <c r="AK152" s="66"/>
      <c r="AL152" s="11"/>
      <c r="AM152" s="11"/>
      <c r="AN152" s="11"/>
      <c r="AO152" s="55"/>
      <c r="AP152" s="56"/>
      <c r="AQ152" s="57"/>
      <c r="AR152" s="57"/>
      <c r="AS152" s="113"/>
      <c r="AT152" s="113"/>
      <c r="AU152" s="111"/>
      <c r="AV152" s="11"/>
      <c r="AW152" s="11"/>
      <c r="AX152" s="11"/>
      <c r="AY152" s="111"/>
    </row>
    <row r="153" spans="1:51" s="11" customFormat="1" ht="18.75" customHeight="1" x14ac:dyDescent="0.15">
      <c r="A153" s="3"/>
      <c r="B153" s="16"/>
      <c r="C153" s="23"/>
      <c r="D153" s="6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111"/>
      <c r="S153" s="24"/>
      <c r="V153" s="25"/>
      <c r="W153" s="26"/>
      <c r="X153" s="26"/>
      <c r="AB153" s="17"/>
      <c r="AI153" s="66"/>
      <c r="AJ153" s="66"/>
      <c r="AK153" s="66"/>
      <c r="AO153" s="55"/>
      <c r="AP153" s="56"/>
      <c r="AQ153" s="57"/>
      <c r="AR153" s="57"/>
      <c r="AS153" s="113"/>
      <c r="AT153" s="113"/>
      <c r="AU153" s="111"/>
      <c r="AY153" s="111"/>
    </row>
    <row r="154" spans="1:51" ht="18.75" customHeight="1" x14ac:dyDescent="0.15">
      <c r="A154" s="27"/>
      <c r="B154" s="5"/>
      <c r="C154" s="5"/>
      <c r="D154" s="6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111"/>
      <c r="S154" s="5"/>
      <c r="T154" s="5"/>
      <c r="U154" s="5"/>
      <c r="V154" s="5"/>
      <c r="W154" s="28"/>
      <c r="X154" s="28"/>
      <c r="Y154" s="28"/>
      <c r="Z154" s="28"/>
      <c r="AA154" s="11"/>
      <c r="AE154" s="6"/>
      <c r="AF154" s="27"/>
      <c r="AG154" s="29"/>
      <c r="AI154" s="54"/>
      <c r="AJ154" s="54"/>
      <c r="AK154" s="54"/>
      <c r="AO154" s="55"/>
      <c r="AP154" s="56"/>
      <c r="AQ154" s="57"/>
      <c r="AR154" s="57"/>
      <c r="AS154" s="113"/>
      <c r="AT154" s="113"/>
      <c r="AU154" s="111"/>
      <c r="AV154" s="11"/>
      <c r="AW154" s="11"/>
      <c r="AX154" s="11"/>
      <c r="AY154" s="111"/>
    </row>
    <row r="155" spans="1:51" ht="18.75" customHeight="1" x14ac:dyDescent="0.15">
      <c r="A155" s="3"/>
      <c r="B155" s="16"/>
      <c r="C155" s="23"/>
      <c r="D155" s="6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111"/>
      <c r="S155" s="24"/>
      <c r="T155" s="11"/>
      <c r="U155" s="11"/>
      <c r="V155" s="25"/>
      <c r="W155" s="26"/>
      <c r="X155" s="26"/>
      <c r="Y155" s="11"/>
      <c r="Z155" s="11"/>
      <c r="AB155" s="17"/>
      <c r="AC155" s="11"/>
      <c r="AD155" s="11"/>
      <c r="AE155" s="11"/>
      <c r="AF155" s="11"/>
      <c r="AG155" s="11"/>
      <c r="AH155" s="11"/>
      <c r="AI155" s="66"/>
      <c r="AJ155" s="66"/>
      <c r="AK155" s="66"/>
      <c r="AL155" s="11"/>
      <c r="AM155" s="11"/>
      <c r="AN155" s="11"/>
      <c r="AO155" s="55"/>
      <c r="AP155" s="56"/>
      <c r="AQ155" s="57"/>
      <c r="AR155" s="57"/>
      <c r="AS155" s="113"/>
      <c r="AT155" s="113"/>
      <c r="AU155" s="111"/>
      <c r="AY155" s="111"/>
    </row>
    <row r="156" spans="1:51" ht="18.75" customHeight="1" x14ac:dyDescent="0.15">
      <c r="A156" s="4"/>
      <c r="B156" s="5"/>
      <c r="C156" s="5"/>
      <c r="D156" s="6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6"/>
      <c r="Q156" s="6"/>
      <c r="R156" s="111"/>
      <c r="S156" s="6"/>
      <c r="T156" s="6"/>
      <c r="U156" s="6"/>
      <c r="V156" s="6"/>
      <c r="W156" s="35"/>
      <c r="X156" s="35"/>
      <c r="Y156" s="35"/>
      <c r="Z156" s="35"/>
      <c r="AB156" s="8"/>
      <c r="AC156" s="9"/>
      <c r="AD156" s="9"/>
      <c r="AE156" s="9"/>
      <c r="AF156" s="8"/>
      <c r="AG156" s="10"/>
      <c r="AI156" s="54"/>
      <c r="AJ156" s="54"/>
      <c r="AK156" s="54"/>
      <c r="AN156" s="11"/>
      <c r="AO156" s="55"/>
      <c r="AP156" s="56"/>
      <c r="AQ156" s="57"/>
      <c r="AR156" s="57"/>
      <c r="AS156" s="113"/>
      <c r="AT156" s="113"/>
      <c r="AU156" s="111"/>
      <c r="AY156" s="111"/>
    </row>
    <row r="157" spans="1:51" ht="18.75" customHeight="1" x14ac:dyDescent="0.15">
      <c r="A157" s="4"/>
      <c r="B157" s="16"/>
      <c r="C157" s="23"/>
      <c r="D157" s="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5"/>
      <c r="Q157" s="15"/>
      <c r="R157" s="111"/>
      <c r="S157" s="17"/>
      <c r="T157" s="17"/>
      <c r="U157" s="17"/>
      <c r="V157" s="25"/>
      <c r="W157" s="26"/>
      <c r="X157" s="26"/>
      <c r="Y157" s="19"/>
      <c r="Z157" s="19"/>
      <c r="AA157" s="11"/>
      <c r="AB157" s="19"/>
      <c r="AC157" s="3"/>
      <c r="AD157" s="20"/>
      <c r="AE157" s="81"/>
      <c r="AF157" s="81"/>
      <c r="AG157" s="11"/>
      <c r="AH157" s="11"/>
      <c r="AI157" s="66"/>
      <c r="AJ157" s="66"/>
      <c r="AK157" s="66"/>
      <c r="AL157" s="11"/>
      <c r="AM157" s="11"/>
      <c r="AN157" s="11"/>
      <c r="AO157" s="55"/>
      <c r="AP157" s="56"/>
      <c r="AQ157" s="57"/>
      <c r="AR157" s="57"/>
      <c r="AS157" s="113"/>
      <c r="AT157" s="113"/>
      <c r="AU157" s="111"/>
      <c r="AV157" s="11"/>
      <c r="AW157" s="11"/>
      <c r="AX157" s="11"/>
      <c r="AY157" s="111"/>
    </row>
    <row r="158" spans="1:51" ht="18.75" customHeight="1" x14ac:dyDescent="0.15">
      <c r="A158" s="3"/>
      <c r="B158" s="16"/>
      <c r="C158" s="23"/>
      <c r="D158" s="6"/>
      <c r="E158" s="11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111"/>
      <c r="S158" s="11"/>
      <c r="T158" s="11"/>
      <c r="U158" s="11"/>
      <c r="V158" s="25"/>
      <c r="W158" s="26"/>
      <c r="X158" s="26"/>
      <c r="Y158" s="11"/>
      <c r="Z158" s="11"/>
      <c r="AA158" s="11"/>
      <c r="AB158" s="17"/>
      <c r="AC158" s="11"/>
      <c r="AD158" s="11"/>
      <c r="AE158" s="11"/>
      <c r="AF158" s="11"/>
      <c r="AG158" s="11"/>
      <c r="AH158" s="11"/>
      <c r="AI158" s="66"/>
      <c r="AJ158" s="66"/>
      <c r="AK158" s="66"/>
      <c r="AL158" s="11"/>
      <c r="AM158" s="11"/>
      <c r="AN158" s="11"/>
      <c r="AO158" s="55"/>
      <c r="AP158" s="56"/>
      <c r="AQ158" s="57"/>
      <c r="AR158" s="57"/>
      <c r="AS158" s="113"/>
      <c r="AT158" s="113"/>
      <c r="AU158" s="111"/>
      <c r="AV158" s="11"/>
      <c r="AW158" s="11"/>
      <c r="AX158" s="11"/>
      <c r="AY158" s="111"/>
    </row>
    <row r="159" spans="1:51" s="11" customFormat="1" ht="18.75" customHeight="1" x14ac:dyDescent="0.15">
      <c r="A159" s="3"/>
      <c r="B159" s="16"/>
      <c r="C159" s="23"/>
      <c r="D159" s="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11"/>
      <c r="S159" s="16"/>
      <c r="T159" s="16"/>
      <c r="U159" s="16"/>
      <c r="V159" s="25"/>
      <c r="W159" s="26"/>
      <c r="X159" s="26"/>
      <c r="AB159" s="17"/>
      <c r="AC159" s="21"/>
      <c r="AD159" s="22"/>
      <c r="AI159" s="66"/>
      <c r="AJ159" s="66"/>
      <c r="AK159" s="66"/>
      <c r="AO159" s="55"/>
      <c r="AP159" s="56"/>
      <c r="AQ159" s="57"/>
      <c r="AR159" s="57"/>
      <c r="AS159" s="113"/>
      <c r="AT159" s="113"/>
      <c r="AU159" s="111"/>
      <c r="AY159" s="111"/>
    </row>
    <row r="160" spans="1:51" ht="18.75" customHeight="1" x14ac:dyDescent="0.15">
      <c r="A160" s="4"/>
      <c r="B160" s="5"/>
      <c r="C160" s="5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13"/>
      <c r="Q160" s="13"/>
      <c r="R160" s="111"/>
      <c r="S160" s="6"/>
      <c r="T160" s="6"/>
      <c r="U160" s="6"/>
      <c r="V160" s="6"/>
      <c r="W160" s="35"/>
      <c r="X160" s="35"/>
      <c r="Y160" s="35"/>
      <c r="Z160" s="35"/>
      <c r="AA160" s="11"/>
      <c r="AB160" s="8"/>
      <c r="AC160" s="9"/>
      <c r="AD160" s="9"/>
      <c r="AE160" s="9"/>
      <c r="AF160" s="27"/>
      <c r="AG160" s="82"/>
      <c r="AI160" s="54"/>
      <c r="AJ160" s="54"/>
      <c r="AK160" s="54"/>
      <c r="AN160" s="11"/>
      <c r="AO160" s="55"/>
      <c r="AP160" s="56"/>
      <c r="AQ160" s="57"/>
      <c r="AR160" s="57"/>
      <c r="AS160" s="113"/>
      <c r="AT160" s="113"/>
      <c r="AU160" s="111"/>
      <c r="AV160" s="11"/>
      <c r="AW160" s="11"/>
      <c r="AX160" s="11"/>
      <c r="AY160" s="111"/>
    </row>
    <row r="161" spans="1:51" s="11" customFormat="1" ht="18.75" customHeight="1" x14ac:dyDescent="0.15">
      <c r="A161" s="8"/>
      <c r="B161" s="5"/>
      <c r="C161" s="53"/>
      <c r="D161" s="6"/>
      <c r="E161" s="6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111"/>
      <c r="S161" s="5"/>
      <c r="T161" s="5"/>
      <c r="U161" s="5"/>
      <c r="V161" s="5"/>
      <c r="W161" s="7"/>
      <c r="X161" s="7"/>
      <c r="Y161" s="7"/>
      <c r="Z161" s="7"/>
      <c r="AB161" s="4"/>
      <c r="AC161" s="9"/>
      <c r="AD161" s="9"/>
      <c r="AE161" s="6"/>
      <c r="AF161" s="8"/>
      <c r="AG161" s="10"/>
      <c r="AH161" s="32"/>
      <c r="AI161" s="54"/>
      <c r="AJ161" s="54"/>
      <c r="AK161" s="54"/>
      <c r="AL161" s="7"/>
      <c r="AM161" s="7"/>
      <c r="AO161" s="55"/>
      <c r="AP161" s="56"/>
      <c r="AQ161" s="57"/>
      <c r="AR161" s="57"/>
      <c r="AS161" s="113"/>
      <c r="AT161" s="113"/>
      <c r="AU161" s="111"/>
      <c r="AY161" s="111"/>
    </row>
    <row r="162" spans="1:51" ht="18.75" customHeight="1" x14ac:dyDescent="0.15">
      <c r="A162" s="4"/>
      <c r="B162" s="5"/>
      <c r="C162" s="5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111"/>
      <c r="S162" s="6"/>
      <c r="T162" s="6"/>
      <c r="U162" s="6"/>
      <c r="V162" s="6"/>
      <c r="AA162" s="11"/>
      <c r="AB162" s="8"/>
      <c r="AC162" s="9"/>
      <c r="AD162" s="9"/>
      <c r="AE162" s="9"/>
      <c r="AF162" s="27"/>
      <c r="AG162" s="29"/>
      <c r="AI162" s="54"/>
      <c r="AJ162" s="54"/>
      <c r="AK162" s="54"/>
      <c r="AN162" s="11"/>
      <c r="AO162" s="55"/>
      <c r="AP162" s="56"/>
      <c r="AQ162" s="57"/>
      <c r="AR162" s="57"/>
      <c r="AS162" s="113"/>
      <c r="AT162" s="113"/>
      <c r="AU162" s="111"/>
      <c r="AV162" s="11"/>
      <c r="AW162" s="11"/>
      <c r="AX162" s="11"/>
      <c r="AY162" s="111"/>
    </row>
    <row r="163" spans="1:51" ht="18.75" customHeight="1" x14ac:dyDescent="0.15">
      <c r="A163" s="31"/>
      <c r="B163" s="5"/>
      <c r="C163" s="5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111"/>
      <c r="S163" s="6"/>
      <c r="T163" s="6"/>
      <c r="U163" s="6"/>
      <c r="V163" s="6"/>
      <c r="AA163" s="11"/>
      <c r="AB163" s="8"/>
      <c r="AC163" s="9"/>
      <c r="AD163" s="13"/>
      <c r="AE163" s="9"/>
      <c r="AF163" s="8"/>
      <c r="AG163" s="10"/>
      <c r="AI163" s="54"/>
      <c r="AJ163" s="54"/>
      <c r="AK163" s="54"/>
      <c r="AN163" s="11"/>
      <c r="AO163" s="55"/>
      <c r="AP163" s="56"/>
      <c r="AQ163" s="57"/>
      <c r="AR163" s="57"/>
      <c r="AS163" s="113"/>
      <c r="AT163" s="113"/>
      <c r="AU163" s="111"/>
      <c r="AY163" s="111"/>
    </row>
    <row r="164" spans="1:51" ht="18.75" customHeight="1" x14ac:dyDescent="0.15">
      <c r="A164" s="31"/>
      <c r="B164" s="5"/>
      <c r="C164" s="53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111"/>
      <c r="S164" s="6"/>
      <c r="T164" s="6"/>
      <c r="U164" s="6"/>
      <c r="V164" s="6"/>
      <c r="AA164" s="11"/>
      <c r="AB164" s="4"/>
      <c r="AC164" s="9"/>
      <c r="AD164" s="9"/>
      <c r="AE164" s="6"/>
      <c r="AF164" s="8"/>
      <c r="AG164" s="10"/>
      <c r="AI164" s="54"/>
      <c r="AJ164" s="54"/>
      <c r="AK164" s="54"/>
      <c r="AO164" s="55"/>
      <c r="AP164" s="56"/>
      <c r="AQ164" s="57"/>
      <c r="AR164" s="57"/>
      <c r="AS164" s="113"/>
      <c r="AT164" s="113"/>
      <c r="AU164" s="111"/>
      <c r="AY164" s="111"/>
    </row>
    <row r="165" spans="1:51" ht="18.75" customHeight="1" x14ac:dyDescent="0.15">
      <c r="A165" s="8"/>
      <c r="B165" s="5"/>
      <c r="C165" s="53"/>
      <c r="D165" s="6"/>
      <c r="E165" s="5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111"/>
      <c r="S165" s="5"/>
      <c r="T165" s="5"/>
      <c r="U165" s="5"/>
      <c r="V165" s="5"/>
      <c r="AA165" s="11"/>
      <c r="AB165" s="4"/>
      <c r="AC165" s="9"/>
      <c r="AD165" s="9"/>
      <c r="AE165" s="6"/>
      <c r="AF165" s="8"/>
      <c r="AG165" s="10"/>
      <c r="AI165" s="54"/>
      <c r="AJ165" s="54"/>
      <c r="AK165" s="54"/>
      <c r="AO165" s="55"/>
      <c r="AP165" s="56"/>
      <c r="AQ165" s="57"/>
      <c r="AR165" s="57"/>
      <c r="AS165" s="113"/>
      <c r="AT165" s="113"/>
      <c r="AU165" s="111"/>
      <c r="AY165" s="111"/>
    </row>
    <row r="166" spans="1:51" ht="18.75" customHeight="1" x14ac:dyDescent="0.15">
      <c r="A166" s="4"/>
      <c r="B166" s="5"/>
      <c r="C166" s="5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111"/>
      <c r="S166" s="6"/>
      <c r="T166" s="6"/>
      <c r="U166" s="6"/>
      <c r="V166" s="6"/>
      <c r="AA166" s="11"/>
      <c r="AB166" s="8"/>
      <c r="AC166" s="9"/>
      <c r="AD166" s="9"/>
      <c r="AE166" s="9"/>
      <c r="AF166" s="27"/>
      <c r="AG166" s="29"/>
      <c r="AI166" s="54"/>
      <c r="AJ166" s="54"/>
      <c r="AK166" s="54"/>
      <c r="AO166" s="55"/>
      <c r="AP166" s="56"/>
      <c r="AQ166" s="57"/>
      <c r="AR166" s="57"/>
      <c r="AS166" s="113"/>
      <c r="AT166" s="113"/>
      <c r="AU166" s="111"/>
      <c r="AY166" s="111"/>
    </row>
    <row r="167" spans="1:51" ht="18.75" customHeight="1" x14ac:dyDescent="0.15">
      <c r="A167" s="4"/>
      <c r="B167" s="5"/>
      <c r="C167" s="5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111"/>
      <c r="S167" s="6"/>
      <c r="T167" s="6"/>
      <c r="U167" s="6"/>
      <c r="V167" s="6"/>
      <c r="AA167" s="11"/>
      <c r="AB167" s="8"/>
      <c r="AC167" s="9"/>
      <c r="AD167" s="9"/>
      <c r="AE167" s="9"/>
      <c r="AF167" s="8"/>
      <c r="AG167" s="10"/>
      <c r="AI167" s="54"/>
      <c r="AJ167" s="54"/>
      <c r="AK167" s="54"/>
      <c r="AO167" s="55"/>
      <c r="AP167" s="56"/>
      <c r="AQ167" s="57"/>
      <c r="AR167" s="57"/>
      <c r="AS167" s="113"/>
      <c r="AT167" s="113"/>
      <c r="AU167" s="111"/>
      <c r="AY167" s="111"/>
    </row>
    <row r="168" spans="1:51" ht="18.75" customHeight="1" x14ac:dyDescent="0.15">
      <c r="A168" s="14"/>
      <c r="B168" s="5"/>
      <c r="C168" s="12"/>
      <c r="D168" s="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6"/>
      <c r="Q168" s="6"/>
      <c r="R168" s="111"/>
      <c r="S168" s="6"/>
      <c r="T168" s="6"/>
      <c r="U168" s="6"/>
      <c r="V168" s="6"/>
      <c r="W168" s="35"/>
      <c r="X168" s="35"/>
      <c r="Y168" s="35"/>
      <c r="Z168" s="35"/>
      <c r="AB168" s="8"/>
      <c r="AC168" s="9"/>
      <c r="AD168" s="9"/>
      <c r="AE168" s="9"/>
      <c r="AF168" s="8"/>
      <c r="AG168" s="10"/>
      <c r="AI168" s="54"/>
      <c r="AJ168" s="54"/>
      <c r="AK168" s="54"/>
      <c r="AO168" s="55"/>
      <c r="AP168" s="56"/>
      <c r="AQ168" s="57"/>
      <c r="AR168" s="57"/>
      <c r="AS168" s="113"/>
      <c r="AT168" s="113"/>
      <c r="AU168" s="111"/>
      <c r="AY168" s="111"/>
    </row>
    <row r="169" spans="1:51" ht="18.75" customHeight="1" x14ac:dyDescent="0.15">
      <c r="A169" s="14"/>
      <c r="B169" s="5"/>
      <c r="C169" s="5"/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6"/>
      <c r="Q169" s="6"/>
      <c r="R169" s="111"/>
      <c r="S169" s="6"/>
      <c r="T169" s="6"/>
      <c r="U169" s="6"/>
      <c r="V169" s="6"/>
      <c r="W169" s="35"/>
      <c r="X169" s="35"/>
      <c r="Y169" s="35"/>
      <c r="Z169" s="35"/>
      <c r="AB169" s="8"/>
      <c r="AC169" s="9"/>
      <c r="AD169" s="9"/>
      <c r="AE169" s="9"/>
      <c r="AF169" s="8"/>
      <c r="AG169" s="10"/>
      <c r="AI169" s="54"/>
      <c r="AJ169" s="54"/>
      <c r="AK169" s="54"/>
      <c r="AO169" s="55"/>
      <c r="AP169" s="56"/>
      <c r="AQ169" s="57"/>
      <c r="AR169" s="57"/>
      <c r="AS169" s="113"/>
      <c r="AT169" s="113"/>
      <c r="AU169" s="111"/>
      <c r="AY169" s="111"/>
    </row>
    <row r="170" spans="1:51" ht="18.75" customHeight="1" x14ac:dyDescent="0.15">
      <c r="A170" s="4"/>
      <c r="B170" s="5"/>
      <c r="C170" s="5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111"/>
      <c r="S170" s="6"/>
      <c r="T170" s="6"/>
      <c r="U170" s="6"/>
      <c r="V170" s="6"/>
      <c r="AB170" s="8"/>
      <c r="AC170" s="9"/>
      <c r="AD170" s="9"/>
      <c r="AE170" s="9"/>
      <c r="AF170" s="8"/>
      <c r="AG170" s="10"/>
      <c r="AI170" s="54"/>
      <c r="AJ170" s="54"/>
      <c r="AK170" s="54"/>
      <c r="AO170" s="55"/>
      <c r="AP170" s="56"/>
      <c r="AQ170" s="57"/>
      <c r="AR170" s="57"/>
      <c r="AS170" s="113"/>
      <c r="AT170" s="113"/>
      <c r="AU170" s="111"/>
      <c r="AY170" s="111"/>
    </row>
    <row r="171" spans="1:51" ht="18.75" customHeight="1" x14ac:dyDescent="0.15">
      <c r="A171" s="4"/>
      <c r="B171" s="5"/>
      <c r="C171" s="62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111"/>
      <c r="S171" s="6"/>
      <c r="T171" s="6"/>
      <c r="U171" s="6"/>
      <c r="V171" s="5"/>
      <c r="AB171" s="8"/>
      <c r="AC171" s="9"/>
      <c r="AD171" s="9"/>
      <c r="AE171" s="9"/>
      <c r="AF171" s="8"/>
      <c r="AG171" s="10"/>
      <c r="AI171" s="54"/>
      <c r="AJ171" s="54"/>
      <c r="AK171" s="54"/>
      <c r="AO171" s="55"/>
      <c r="AP171" s="56"/>
      <c r="AQ171" s="57"/>
      <c r="AR171" s="57"/>
      <c r="AS171" s="113"/>
      <c r="AT171" s="113"/>
      <c r="AU171" s="111"/>
      <c r="AY171" s="111"/>
    </row>
    <row r="172" spans="1:51" ht="18.75" customHeight="1" x14ac:dyDescent="0.15">
      <c r="A172" s="8"/>
      <c r="B172" s="5"/>
      <c r="C172" s="5"/>
      <c r="D172" s="6"/>
      <c r="E172" s="5"/>
      <c r="F172" s="6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111"/>
      <c r="S172" s="5"/>
      <c r="T172" s="5"/>
      <c r="U172" s="5"/>
      <c r="V172" s="5"/>
      <c r="AB172" s="8"/>
      <c r="AC172" s="9"/>
      <c r="AD172" s="9"/>
      <c r="AE172" s="9"/>
      <c r="AF172" s="8"/>
      <c r="AG172" s="10"/>
      <c r="AI172" s="54"/>
      <c r="AJ172" s="54"/>
      <c r="AK172" s="54"/>
      <c r="AO172" s="55"/>
      <c r="AP172" s="56"/>
      <c r="AQ172" s="57"/>
      <c r="AR172" s="57"/>
      <c r="AS172" s="113"/>
      <c r="AT172" s="113"/>
      <c r="AU172" s="111"/>
      <c r="AY172" s="111"/>
    </row>
    <row r="173" spans="1:51" ht="18.75" customHeight="1" x14ac:dyDescent="0.15">
      <c r="A173" s="8"/>
      <c r="B173" s="5"/>
      <c r="C173" s="5"/>
      <c r="D173" s="6"/>
      <c r="E173" s="5"/>
      <c r="F173" s="6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111"/>
      <c r="S173" s="5"/>
      <c r="T173" s="5"/>
      <c r="U173" s="5"/>
      <c r="V173" s="5"/>
      <c r="AB173" s="8"/>
      <c r="AC173" s="9"/>
      <c r="AD173" s="9"/>
      <c r="AE173" s="9"/>
      <c r="AF173" s="27"/>
      <c r="AG173" s="29"/>
      <c r="AI173" s="54"/>
      <c r="AJ173" s="54"/>
      <c r="AK173" s="54"/>
      <c r="AO173" s="55"/>
      <c r="AP173" s="56"/>
      <c r="AQ173" s="57"/>
      <c r="AR173" s="57"/>
      <c r="AS173" s="113"/>
      <c r="AT173" s="113"/>
      <c r="AU173" s="111"/>
      <c r="AY173" s="111"/>
    </row>
    <row r="174" spans="1:51" ht="15" customHeight="1" x14ac:dyDescent="0.15">
      <c r="A174" s="8"/>
      <c r="B174" s="5"/>
      <c r="C174" s="53"/>
      <c r="D174" s="6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6"/>
      <c r="Q174" s="6"/>
      <c r="R174" s="111"/>
      <c r="S174" s="6"/>
      <c r="T174" s="6"/>
      <c r="U174" s="6"/>
      <c r="V174" s="6"/>
      <c r="AB174" s="31"/>
      <c r="AC174" s="9"/>
      <c r="AD174" s="9"/>
      <c r="AE174" s="6"/>
      <c r="AF174" s="8"/>
      <c r="AG174" s="10"/>
      <c r="AI174" s="54"/>
      <c r="AJ174" s="54"/>
      <c r="AK174" s="54"/>
      <c r="AO174" s="55"/>
      <c r="AP174" s="56"/>
      <c r="AQ174" s="57"/>
      <c r="AR174" s="57"/>
      <c r="AS174" s="113"/>
      <c r="AT174" s="113"/>
      <c r="AU174" s="111"/>
      <c r="AY174" s="111"/>
    </row>
    <row r="175" spans="1:51" ht="15.75" customHeight="1" x14ac:dyDescent="0.15">
      <c r="A175" s="31"/>
      <c r="B175" s="5"/>
      <c r="C175" s="5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111"/>
      <c r="S175" s="6"/>
      <c r="T175" s="6"/>
      <c r="U175" s="6"/>
      <c r="V175" s="6"/>
      <c r="AB175" s="8"/>
      <c r="AC175" s="9"/>
      <c r="AD175" s="9"/>
      <c r="AE175" s="9"/>
      <c r="AF175" s="8"/>
      <c r="AG175" s="10"/>
      <c r="AI175" s="54"/>
      <c r="AJ175" s="54"/>
      <c r="AK175" s="54"/>
      <c r="AO175" s="55"/>
      <c r="AP175" s="56"/>
      <c r="AQ175" s="57"/>
      <c r="AR175" s="57"/>
      <c r="AS175" s="113"/>
      <c r="AT175" s="113"/>
      <c r="AU175" s="111"/>
      <c r="AY175" s="111"/>
    </row>
    <row r="176" spans="1:51" ht="22.5" customHeight="1" x14ac:dyDescent="0.15">
      <c r="A176" s="8"/>
      <c r="B176" s="5"/>
      <c r="C176" s="53"/>
      <c r="D176" s="6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111"/>
      <c r="S176" s="5"/>
      <c r="T176" s="5"/>
      <c r="U176" s="5"/>
      <c r="V176" s="5"/>
      <c r="W176" s="69"/>
      <c r="X176" s="69"/>
      <c r="Y176" s="69"/>
      <c r="Z176" s="69"/>
      <c r="AB176" s="31"/>
      <c r="AC176" s="9"/>
      <c r="AD176" s="13"/>
      <c r="AE176" s="6"/>
      <c r="AF176" s="8"/>
      <c r="AG176" s="10"/>
      <c r="AI176" s="54"/>
      <c r="AJ176" s="54"/>
      <c r="AK176" s="54"/>
      <c r="AO176" s="55"/>
      <c r="AP176" s="56"/>
      <c r="AQ176" s="57"/>
      <c r="AR176" s="57"/>
      <c r="AS176" s="113"/>
      <c r="AT176" s="113"/>
      <c r="AU176" s="111"/>
      <c r="AY176" s="111"/>
    </row>
    <row r="177" spans="1:51" ht="18.75" customHeight="1" x14ac:dyDescent="0.15">
      <c r="A177" s="8"/>
      <c r="B177" s="5"/>
      <c r="C177" s="5"/>
      <c r="D177" s="6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111"/>
      <c r="S177" s="5"/>
      <c r="T177" s="5"/>
      <c r="U177" s="5"/>
      <c r="V177" s="5"/>
      <c r="AB177" s="8"/>
      <c r="AC177" s="9"/>
      <c r="AD177" s="9"/>
      <c r="AE177" s="9"/>
      <c r="AF177" s="8"/>
      <c r="AG177" s="10"/>
      <c r="AI177" s="54"/>
      <c r="AJ177" s="54"/>
      <c r="AK177" s="54"/>
      <c r="AO177" s="55"/>
      <c r="AP177" s="56"/>
      <c r="AQ177" s="57"/>
      <c r="AR177" s="57"/>
      <c r="AS177" s="113"/>
      <c r="AT177" s="113"/>
      <c r="AU177" s="111"/>
      <c r="AY177" s="111"/>
    </row>
    <row r="178" spans="1:51" ht="18.75" customHeight="1" x14ac:dyDescent="0.15">
      <c r="A178" s="4"/>
      <c r="D178" s="6"/>
      <c r="R178" s="111"/>
      <c r="AI178" s="54"/>
      <c r="AJ178" s="54"/>
      <c r="AK178" s="54"/>
      <c r="AL178" s="63"/>
      <c r="AM178" s="63"/>
      <c r="AO178" s="55"/>
      <c r="AP178" s="56"/>
      <c r="AQ178" s="57"/>
      <c r="AR178" s="57"/>
      <c r="AS178" s="113"/>
      <c r="AT178" s="113"/>
      <c r="AU178" s="111"/>
      <c r="AY178" s="111"/>
    </row>
    <row r="179" spans="1:51" ht="18.75" customHeight="1" x14ac:dyDescent="0.15">
      <c r="A179" s="18"/>
      <c r="B179" s="16"/>
      <c r="C179" s="16"/>
      <c r="D179" s="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11"/>
      <c r="S179" s="16"/>
      <c r="T179" s="16"/>
      <c r="U179" s="16"/>
      <c r="V179" s="11"/>
      <c r="W179" s="18"/>
      <c r="X179" s="18"/>
      <c r="Y179" s="19"/>
      <c r="Z179" s="19"/>
      <c r="AB179" s="19"/>
      <c r="AC179" s="18"/>
      <c r="AD179" s="20"/>
      <c r="AE179" s="11"/>
      <c r="AF179" s="11"/>
      <c r="AG179" s="11"/>
      <c r="AH179" s="11"/>
      <c r="AI179" s="66"/>
      <c r="AJ179" s="66"/>
      <c r="AK179" s="66"/>
      <c r="AL179" s="11"/>
      <c r="AM179" s="11"/>
      <c r="AO179" s="55"/>
      <c r="AP179" s="56"/>
      <c r="AQ179" s="57"/>
      <c r="AR179" s="57"/>
      <c r="AS179" s="113"/>
      <c r="AT179" s="113"/>
      <c r="AU179" s="111"/>
      <c r="AY179" s="111"/>
    </row>
    <row r="180" spans="1:51" ht="18.75" customHeight="1" x14ac:dyDescent="0.15">
      <c r="A180" s="3"/>
      <c r="B180" s="84"/>
      <c r="C180" s="85"/>
      <c r="D180" s="6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111"/>
      <c r="S180" s="24"/>
      <c r="T180" s="15"/>
      <c r="U180" s="15"/>
      <c r="V180" s="11"/>
      <c r="W180" s="11"/>
      <c r="X180" s="11"/>
      <c r="Y180" s="11"/>
      <c r="Z180" s="11"/>
      <c r="AB180" s="11"/>
      <c r="AC180" s="11"/>
      <c r="AD180" s="11"/>
      <c r="AE180" s="72"/>
      <c r="AF180" s="72"/>
      <c r="AG180" s="11"/>
      <c r="AH180" s="11"/>
      <c r="AI180" s="103"/>
      <c r="AJ180" s="103"/>
      <c r="AK180" s="103"/>
      <c r="AL180" s="11"/>
      <c r="AM180" s="11"/>
      <c r="AO180" s="55"/>
      <c r="AP180" s="56"/>
      <c r="AQ180" s="57"/>
      <c r="AR180" s="57"/>
      <c r="AS180" s="113"/>
      <c r="AT180" s="113"/>
      <c r="AU180" s="111"/>
      <c r="AV180" s="11"/>
      <c r="AW180" s="11"/>
      <c r="AX180" s="11"/>
      <c r="AY180" s="111"/>
    </row>
    <row r="181" spans="1:51" ht="18.75" customHeight="1" x14ac:dyDescent="0.15">
      <c r="A181" s="8"/>
      <c r="B181" s="5"/>
      <c r="C181" s="5"/>
      <c r="D181" s="6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111"/>
      <c r="S181" s="5"/>
      <c r="T181" s="5"/>
      <c r="U181" s="5"/>
      <c r="V181" s="5"/>
      <c r="AB181" s="8"/>
      <c r="AC181" s="9"/>
      <c r="AD181" s="9"/>
      <c r="AE181" s="9"/>
      <c r="AF181" s="8"/>
      <c r="AG181" s="10"/>
      <c r="AI181" s="54"/>
      <c r="AJ181" s="54"/>
      <c r="AK181" s="54"/>
      <c r="AO181" s="55"/>
      <c r="AP181" s="56"/>
      <c r="AQ181" s="57"/>
      <c r="AR181" s="57"/>
      <c r="AS181" s="113"/>
      <c r="AT181" s="113"/>
      <c r="AU181" s="111"/>
      <c r="AY181" s="111"/>
    </row>
    <row r="182" spans="1:51" ht="18.75" customHeight="1" x14ac:dyDescent="0.15">
      <c r="A182" s="31"/>
      <c r="B182" s="5"/>
      <c r="C182" s="5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111"/>
      <c r="S182" s="6"/>
      <c r="T182" s="6"/>
      <c r="U182" s="6"/>
      <c r="V182" s="6"/>
      <c r="AB182" s="8"/>
      <c r="AC182" s="9"/>
      <c r="AD182" s="9"/>
      <c r="AE182" s="9"/>
      <c r="AF182" s="8"/>
      <c r="AG182" s="10"/>
      <c r="AI182" s="54"/>
      <c r="AJ182" s="54"/>
      <c r="AK182" s="54"/>
      <c r="AN182" s="11"/>
      <c r="AO182" s="55"/>
      <c r="AP182" s="56"/>
      <c r="AQ182" s="57"/>
      <c r="AR182" s="57"/>
      <c r="AS182" s="113"/>
      <c r="AT182" s="113"/>
      <c r="AU182" s="111"/>
      <c r="AY182" s="111"/>
    </row>
    <row r="183" spans="1:51" ht="18.75" customHeight="1" x14ac:dyDescent="0.15">
      <c r="A183" s="8"/>
      <c r="B183" s="5"/>
      <c r="C183" s="5"/>
      <c r="D183" s="6"/>
      <c r="E183" s="5"/>
      <c r="F183" s="6"/>
      <c r="G183" s="6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111"/>
      <c r="S183" s="5"/>
      <c r="T183" s="5"/>
      <c r="U183" s="5"/>
      <c r="V183" s="5"/>
      <c r="AB183" s="8"/>
      <c r="AC183" s="9"/>
      <c r="AD183" s="9"/>
      <c r="AE183" s="9"/>
      <c r="AF183" s="8"/>
      <c r="AG183" s="10"/>
      <c r="AI183" s="54"/>
      <c r="AJ183" s="54"/>
      <c r="AK183" s="54"/>
      <c r="AO183" s="55"/>
      <c r="AP183" s="56"/>
      <c r="AQ183" s="57"/>
      <c r="AR183" s="57"/>
      <c r="AS183" s="113"/>
      <c r="AT183" s="113"/>
      <c r="AU183" s="111"/>
      <c r="AY183" s="111"/>
    </row>
    <row r="184" spans="1:51" ht="18.75" customHeight="1" x14ac:dyDescent="0.15">
      <c r="A184" s="14"/>
      <c r="D184" s="6"/>
      <c r="R184" s="111"/>
      <c r="W184" s="69"/>
      <c r="X184" s="69"/>
      <c r="Y184" s="69"/>
      <c r="Z184" s="69"/>
      <c r="AI184" s="79"/>
      <c r="AJ184" s="33"/>
      <c r="AK184" s="33"/>
      <c r="AO184" s="55"/>
      <c r="AP184" s="56"/>
      <c r="AQ184" s="57"/>
      <c r="AR184" s="57"/>
      <c r="AS184" s="113"/>
      <c r="AT184" s="113"/>
      <c r="AU184" s="111"/>
      <c r="AY184" s="111"/>
    </row>
    <row r="185" spans="1:51" ht="18.75" customHeight="1" x14ac:dyDescent="0.15">
      <c r="A185" s="14"/>
      <c r="B185" s="24"/>
      <c r="C185" s="7"/>
      <c r="D185" s="6"/>
      <c r="E185" s="24"/>
      <c r="F185" s="24"/>
      <c r="G185" s="24"/>
      <c r="H185" s="34"/>
      <c r="I185" s="34"/>
      <c r="J185" s="24"/>
      <c r="K185" s="6"/>
      <c r="L185" s="6"/>
      <c r="M185" s="6"/>
      <c r="N185" s="6"/>
      <c r="O185" s="6"/>
      <c r="R185" s="111"/>
      <c r="S185" s="80"/>
      <c r="T185" s="80"/>
      <c r="U185" s="80"/>
      <c r="V185" s="25"/>
      <c r="AB185" s="11"/>
      <c r="AC185" s="11"/>
      <c r="AD185" s="11"/>
      <c r="AE185" s="11"/>
      <c r="AF185" s="83"/>
      <c r="AG185" s="11"/>
      <c r="AH185" s="11"/>
      <c r="AI185" s="66"/>
      <c r="AJ185" s="66"/>
      <c r="AK185" s="66"/>
      <c r="AL185" s="11"/>
      <c r="AM185" s="11"/>
      <c r="AO185" s="55"/>
      <c r="AP185" s="56"/>
      <c r="AQ185" s="57"/>
      <c r="AR185" s="57"/>
      <c r="AS185" s="113"/>
      <c r="AT185" s="113"/>
      <c r="AU185" s="111"/>
      <c r="AY185" s="111"/>
    </row>
    <row r="186" spans="1:51" ht="18.75" customHeight="1" x14ac:dyDescent="0.15">
      <c r="A186" s="14"/>
      <c r="D186" s="6"/>
      <c r="E186" s="6"/>
      <c r="H186" s="34"/>
      <c r="I186" s="34"/>
      <c r="J186" s="34"/>
      <c r="K186" s="6"/>
      <c r="L186" s="6"/>
      <c r="M186" s="6"/>
      <c r="N186" s="6"/>
      <c r="O186" s="6"/>
      <c r="R186" s="111"/>
      <c r="V186" s="97"/>
      <c r="W186" s="69"/>
      <c r="X186" s="69"/>
      <c r="Y186" s="69"/>
      <c r="Z186" s="69"/>
      <c r="AI186" s="79"/>
      <c r="AJ186" s="33"/>
      <c r="AK186" s="33"/>
      <c r="AO186" s="55"/>
      <c r="AP186" s="56"/>
      <c r="AQ186" s="57"/>
      <c r="AR186" s="57"/>
      <c r="AS186" s="113"/>
      <c r="AT186" s="113"/>
      <c r="AU186" s="111"/>
      <c r="AY186" s="111"/>
    </row>
    <row r="187" spans="1:51" ht="18.75" customHeight="1" x14ac:dyDescent="0.15">
      <c r="A187" s="14"/>
      <c r="D187" s="6"/>
      <c r="H187" s="34"/>
      <c r="I187" s="34"/>
      <c r="J187" s="34"/>
      <c r="K187" s="6"/>
      <c r="L187" s="6"/>
      <c r="M187" s="6"/>
      <c r="N187" s="6"/>
      <c r="O187" s="6"/>
      <c r="R187" s="111"/>
      <c r="V187" s="25"/>
      <c r="W187" s="69"/>
      <c r="X187" s="69"/>
      <c r="Y187" s="69"/>
      <c r="Z187" s="69"/>
      <c r="AI187" s="79"/>
      <c r="AJ187" s="33"/>
      <c r="AK187" s="33"/>
      <c r="AO187" s="55"/>
      <c r="AP187" s="56"/>
      <c r="AQ187" s="57"/>
      <c r="AR187" s="57"/>
      <c r="AS187" s="113"/>
      <c r="AT187" s="113"/>
      <c r="AU187" s="111"/>
      <c r="AV187" s="2"/>
      <c r="AY187" s="111"/>
    </row>
    <row r="188" spans="1:51" ht="18.75" customHeight="1" x14ac:dyDescent="0.15">
      <c r="A188" s="30"/>
      <c r="B188" s="5"/>
      <c r="C188" s="53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95"/>
      <c r="S188" s="6"/>
      <c r="T188" s="6"/>
      <c r="U188" s="6"/>
      <c r="V188" s="25"/>
      <c r="AB188" s="8"/>
      <c r="AC188" s="9"/>
      <c r="AD188" s="9"/>
      <c r="AE188" s="9"/>
      <c r="AF188" s="27"/>
      <c r="AG188" s="10"/>
      <c r="AI188" s="54"/>
      <c r="AJ188" s="54"/>
      <c r="AK188" s="54"/>
      <c r="AN188" s="11"/>
      <c r="AO188" s="55"/>
      <c r="AP188" s="56"/>
      <c r="AQ188" s="57"/>
      <c r="AR188" s="57"/>
      <c r="AS188" s="113"/>
      <c r="AT188" s="113"/>
      <c r="AU188" s="111"/>
      <c r="AY188" s="95"/>
    </row>
    <row r="189" spans="1:51" ht="18.75" customHeight="1" x14ac:dyDescent="0.15">
      <c r="AQ189" s="57"/>
    </row>
    <row r="190" spans="1:51" ht="18.75" customHeight="1" x14ac:dyDescent="0.15">
      <c r="AQ190" s="57"/>
    </row>
    <row r="191" spans="1:51" ht="33.75" customHeight="1" x14ac:dyDescent="0.15">
      <c r="AQ191" s="57"/>
    </row>
    <row r="192" spans="1:51" ht="18.75" customHeight="1" x14ac:dyDescent="0.15">
      <c r="A192" s="90"/>
    </row>
    <row r="193" spans="1:51" ht="18.75" customHeight="1" x14ac:dyDescent="0.15">
      <c r="A193" s="77"/>
      <c r="B193" s="77"/>
      <c r="AI193" s="54"/>
      <c r="AJ193" s="54"/>
      <c r="AK193" s="54"/>
      <c r="AQ193" s="57"/>
      <c r="AS193" s="114"/>
      <c r="AT193" s="114"/>
      <c r="AU193" s="114"/>
      <c r="AY193" s="111"/>
    </row>
    <row r="194" spans="1:51" ht="20.25" customHeight="1" x14ac:dyDescent="0.15">
      <c r="A194" s="89"/>
      <c r="AQ194" s="57"/>
      <c r="AY194" s="1"/>
    </row>
    <row r="195" spans="1:51" ht="60.75" customHeight="1" x14ac:dyDescent="0.15">
      <c r="A195" s="89"/>
      <c r="B195" s="91"/>
    </row>
    <row r="197" spans="1:51" ht="34.5" customHeight="1" x14ac:dyDescent="0.15">
      <c r="A197" s="89"/>
      <c r="AB197" s="92"/>
    </row>
    <row r="198" spans="1:51" ht="34.5" customHeight="1" x14ac:dyDescent="0.15">
      <c r="A198" s="89"/>
      <c r="AB198" s="92" t="s">
        <v>38</v>
      </c>
    </row>
    <row r="199" spans="1:51" ht="34.5" customHeight="1" x14ac:dyDescent="0.15">
      <c r="A199" s="89"/>
      <c r="AB199" s="92" t="s">
        <v>38</v>
      </c>
    </row>
    <row r="200" spans="1:51" ht="34.5" customHeight="1" x14ac:dyDescent="0.15">
      <c r="A200" s="89"/>
      <c r="AB200" s="92" t="s">
        <v>38</v>
      </c>
    </row>
  </sheetData>
  <autoFilter ref="A1:AY191" xr:uid="{00000000-0001-0000-0000-000000000000}">
    <sortState xmlns:xlrd2="http://schemas.microsoft.com/office/spreadsheetml/2017/richdata2" ref="A2:AY191">
      <sortCondition ref="AJ1"/>
    </sortState>
  </autoFilter>
  <conditionalFormatting sqref="B153:C153 E153 AD153">
    <cfRule type="cellIs" dxfId="7" priority="6" stopIfTrue="1" operator="lessThan">
      <formula>0</formula>
    </cfRule>
  </conditionalFormatting>
  <conditionalFormatting sqref="E63 T63:U63 B63:C64">
    <cfRule type="cellIs" dxfId="6" priority="11" stopIfTrue="1" operator="lessThan">
      <formula>0</formula>
    </cfRule>
  </conditionalFormatting>
  <conditionalFormatting sqref="E70">
    <cfRule type="cellIs" dxfId="5" priority="10" stopIfTrue="1" operator="lessThan">
      <formula>0</formula>
    </cfRule>
  </conditionalFormatting>
  <conditionalFormatting sqref="E119:E122 H128:I131 AD132:AD134 C134">
    <cfRule type="cellIs" dxfId="4" priority="7" stopIfTrue="1" operator="lessThan">
      <formula>0</formula>
    </cfRule>
  </conditionalFormatting>
  <conditionalFormatting sqref="H166:I166">
    <cfRule type="cellIs" dxfId="3" priority="1" stopIfTrue="1" operator="lessThan">
      <formula>0</formula>
    </cfRule>
  </conditionalFormatting>
  <conditionalFormatting sqref="H63:R63 K70:M70 B70:C71 N70:U71 AD70:AD71 E71:M71 E110:G110 E112:U112 E114:M114 N114:U115 H115:M115 B118:C124 AD118:AD124 H119:U122 H125:M127 E125:G128 N125:N128 P125:S128 R125:R132 B125:B134 J128:M128 K129:M129 F129:G131 N129:R131 J130:M131 E132:Q132 S132:U132 F134:U134 H153:U153 H158:I161 K165:M165 R165 B193 N193 P193:S193 E193:M194 B194:C194 N194:U194 AD194">
    <cfRule type="cellIs" dxfId="2" priority="9" stopIfTrue="1" operator="lessThan">
      <formula>0</formula>
    </cfRule>
  </conditionalFormatting>
  <conditionalFormatting sqref="V122">
    <cfRule type="cellIs" dxfId="1" priority="5" stopIfTrue="1" operator="lessThan">
      <formula>0</formula>
    </cfRule>
  </conditionalFormatting>
  <conditionalFormatting sqref="AD63:AD64 B110 P110:Q110 AD110:AD115 B111:C111 B112:B113 C113 B114:C115 E115">
    <cfRule type="cellIs" dxfId="0" priority="8" stopIfTrue="1" operator="lessThan">
      <formula>0</formula>
    </cfRule>
  </conditionalFormatting>
  <hyperlinks>
    <hyperlink ref="A29" r:id="rId1" xr:uid="{4A32AE9A-DAAE-844E-B94A-6F87367A2F3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Tableau indices glycemiques aliments</dc:title>
  <dc:creator>Propriétaire</dc:creator>
  <cp:lastModifiedBy>Utilisateur Windows</cp:lastModifiedBy>
  <dcterms:created xsi:type="dcterms:W3CDTF">2024-02-16T13:00:01Z</dcterms:created>
  <dcterms:modified xsi:type="dcterms:W3CDTF">2024-02-16T13:41:50Z</dcterms:modified>
</cp:coreProperties>
</file>