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Windows\ServiceProfiles\NetworkService\AppData\Local\Packages\oice_16_974fa576_32c1d314_2213\AC\Temp\"/>
    </mc:Choice>
  </mc:AlternateContent>
  <xr:revisionPtr revIDLastSave="2" documentId="8_{E02EE7CF-6E60-0444-840C-060863B5FF96}" xr6:coauthVersionLast="47" xr6:coauthVersionMax="47" xr10:uidLastSave="{CE6C1D67-183B-634B-A58B-6A88E9898A78}"/>
  <bookViews>
    <workbookView xWindow="-60" yWindow="-60" windowWidth="15480" windowHeight="11640" xr2:uid="{00000000-000D-0000-FFFF-FFFF00000000}"/>
  </bookViews>
  <sheets>
    <sheet name="in" sheetId="1" r:id="rId1"/>
    <sheet name="Feuil1" sheetId="2" r:id="rId2"/>
  </sheets>
  <definedNames>
    <definedName name="_xlnm._FilterDatabase" localSheetId="0" hidden="1">in!$C$1:$L$1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2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3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E39" i="1"/>
  <c r="E25" i="1"/>
  <c r="E32" i="1"/>
  <c r="E26" i="1"/>
  <c r="E34" i="1"/>
  <c r="E29" i="1"/>
  <c r="E41" i="1"/>
  <c r="E44" i="1"/>
  <c r="E30" i="1"/>
  <c r="E21" i="1"/>
  <c r="E23" i="1"/>
  <c r="E20" i="1"/>
  <c r="E46" i="1"/>
  <c r="E42" i="1"/>
  <c r="E28" i="1"/>
  <c r="E38" i="1"/>
  <c r="E37" i="1"/>
  <c r="E24" i="1"/>
  <c r="E45" i="1"/>
  <c r="E31" i="1"/>
  <c r="E101" i="1"/>
  <c r="E19" i="1"/>
  <c r="E36" i="1"/>
  <c r="E384" i="1"/>
  <c r="E47" i="1"/>
  <c r="E22" i="1"/>
  <c r="E35" i="1"/>
  <c r="E33" i="1"/>
  <c r="E27" i="1"/>
  <c r="E43" i="1"/>
  <c r="E40" i="1"/>
  <c r="E472" i="1"/>
  <c r="E471" i="1"/>
  <c r="E470" i="1"/>
  <c r="E468" i="1"/>
  <c r="E467" i="1"/>
  <c r="E466" i="1"/>
  <c r="E465" i="1"/>
  <c r="E462" i="1"/>
  <c r="E461" i="1"/>
  <c r="E459" i="1"/>
  <c r="E458" i="1"/>
  <c r="E457" i="1"/>
  <c r="E456" i="1"/>
  <c r="E455" i="1"/>
  <c r="E454" i="1"/>
  <c r="E453" i="1"/>
  <c r="E452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2" i="1"/>
  <c r="E391" i="1"/>
  <c r="E390" i="1"/>
  <c r="E389" i="1"/>
  <c r="E388" i="1"/>
  <c r="E387" i="1"/>
  <c r="E386" i="1"/>
  <c r="E385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2" i="1"/>
  <c r="E131" i="1"/>
  <c r="E130" i="1"/>
  <c r="E129" i="1"/>
  <c r="E128" i="1"/>
  <c r="E127" i="1"/>
  <c r="E126" i="1"/>
  <c r="E125" i="1"/>
  <c r="E124" i="1"/>
  <c r="E123" i="1"/>
  <c r="E122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0" i="1"/>
  <c r="E99" i="1"/>
  <c r="E97" i="1"/>
  <c r="E95" i="1"/>
  <c r="E94" i="1"/>
  <c r="E93" i="1"/>
  <c r="E92" i="1"/>
  <c r="E91" i="1"/>
  <c r="E90" i="1"/>
  <c r="E89" i="1"/>
  <c r="E88" i="1"/>
  <c r="E87" i="1"/>
  <c r="E86" i="1"/>
  <c r="E83" i="1"/>
  <c r="E81" i="1"/>
  <c r="E80" i="1"/>
  <c r="E79" i="1"/>
  <c r="E78" i="1"/>
  <c r="E77" i="1"/>
  <c r="E76" i="1"/>
  <c r="E74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463" i="1"/>
  <c r="E59" i="1"/>
  <c r="E58" i="1"/>
  <c r="E57" i="1"/>
  <c r="E56" i="1"/>
  <c r="E55" i="1"/>
  <c r="E54" i="1"/>
  <c r="E53" i="1"/>
  <c r="E52" i="1"/>
  <c r="E51" i="1"/>
  <c r="E50" i="1"/>
  <c r="E49" i="1"/>
  <c r="E48" i="1"/>
  <c r="E84" i="1"/>
  <c r="E393" i="1"/>
  <c r="E363" i="1"/>
  <c r="E278" i="1"/>
  <c r="E229" i="1"/>
  <c r="E174" i="1"/>
  <c r="E173" i="1"/>
  <c r="E149" i="1"/>
  <c r="E121" i="1"/>
  <c r="E85" i="1"/>
  <c r="E82" i="1"/>
  <c r="E339" i="1"/>
  <c r="E451" i="1"/>
  <c r="E96" i="1"/>
  <c r="E464" i="1"/>
  <c r="E300" i="1"/>
  <c r="E133" i="1"/>
  <c r="E98" i="1"/>
  <c r="E469" i="1"/>
  <c r="E460" i="1"/>
  <c r="E73" i="1"/>
  <c r="E75" i="1"/>
  <c r="AB11" i="1"/>
  <c r="AB8" i="1"/>
  <c r="AB39" i="1"/>
  <c r="AB13" i="1"/>
  <c r="AB25" i="1"/>
  <c r="AB14" i="1"/>
  <c r="AB10" i="1"/>
  <c r="AB32" i="1"/>
  <c r="AB26" i="1"/>
  <c r="AB16" i="1"/>
  <c r="AB34" i="1"/>
  <c r="AB29" i="1"/>
  <c r="AB41" i="1"/>
  <c r="AB44" i="1"/>
  <c r="AB30" i="1"/>
  <c r="AB15" i="1"/>
  <c r="AB21" i="1"/>
  <c r="AB23" i="1"/>
  <c r="AB20" i="1"/>
  <c r="AB46" i="1"/>
  <c r="AB9" i="1"/>
  <c r="AB18" i="1"/>
  <c r="AB42" i="1"/>
  <c r="AB28" i="1"/>
  <c r="AB38" i="1"/>
  <c r="AB37" i="1"/>
  <c r="AB24" i="1"/>
  <c r="AB45" i="1"/>
  <c r="AB31" i="1"/>
  <c r="AB101" i="1"/>
  <c r="AB19" i="1"/>
  <c r="AB36" i="1"/>
  <c r="AB384" i="1"/>
  <c r="AB47" i="1"/>
  <c r="AB22" i="1"/>
  <c r="AB35" i="1"/>
  <c r="AB12" i="1"/>
  <c r="AB33" i="1"/>
  <c r="AB17" i="1"/>
  <c r="AB27" i="1"/>
  <c r="AB43" i="1"/>
  <c r="AB6" i="1"/>
  <c r="AB3" i="1"/>
  <c r="AB4" i="1"/>
  <c r="AB2" i="1"/>
  <c r="AB7" i="1"/>
  <c r="AB5" i="1"/>
  <c r="AB40" i="1"/>
  <c r="Y11" i="1"/>
  <c r="Y8" i="1"/>
  <c r="Y39" i="1"/>
  <c r="Y13" i="1"/>
  <c r="Y25" i="1"/>
  <c r="Y14" i="1"/>
  <c r="Y10" i="1"/>
  <c r="Y32" i="1"/>
  <c r="Y26" i="1"/>
  <c r="Y16" i="1"/>
  <c r="Y34" i="1"/>
  <c r="Y29" i="1"/>
  <c r="Y41" i="1"/>
  <c r="Y44" i="1"/>
  <c r="Y30" i="1"/>
  <c r="Y15" i="1"/>
  <c r="Y21" i="1"/>
  <c r="Y23" i="1"/>
  <c r="Y20" i="1"/>
  <c r="Y46" i="1"/>
  <c r="Y9" i="1"/>
  <c r="Y18" i="1"/>
  <c r="Y42" i="1"/>
  <c r="Y28" i="1"/>
  <c r="Y38" i="1"/>
  <c r="Y37" i="1"/>
  <c r="Y24" i="1"/>
  <c r="Y45" i="1"/>
  <c r="Y31" i="1"/>
  <c r="Y101" i="1"/>
  <c r="Y19" i="1"/>
  <c r="Y36" i="1"/>
  <c r="Y384" i="1"/>
  <c r="Y47" i="1"/>
  <c r="Y22" i="1"/>
  <c r="Y35" i="1"/>
  <c r="Y12" i="1"/>
  <c r="Y33" i="1"/>
  <c r="Y17" i="1"/>
  <c r="Y27" i="1"/>
  <c r="Y43" i="1"/>
  <c r="Y6" i="1"/>
  <c r="Y3" i="1"/>
  <c r="Y4" i="1"/>
  <c r="Y2" i="1"/>
  <c r="Y7" i="1"/>
  <c r="Y5" i="1"/>
  <c r="Y40" i="1"/>
  <c r="C75" i="1"/>
  <c r="P75" i="1"/>
  <c r="C73" i="1"/>
  <c r="P73" i="1"/>
  <c r="C98" i="1"/>
  <c r="P98" i="1"/>
  <c r="C133" i="1"/>
  <c r="P133" i="1"/>
  <c r="C96" i="1"/>
  <c r="P96" i="1"/>
  <c r="C82" i="1"/>
  <c r="P82" i="1"/>
  <c r="C85" i="1"/>
  <c r="P85" i="1"/>
  <c r="C121" i="1"/>
  <c r="P121" i="1"/>
  <c r="C149" i="1"/>
  <c r="P149" i="1"/>
  <c r="C173" i="1"/>
  <c r="P173" i="1"/>
  <c r="C174" i="1"/>
  <c r="P174" i="1"/>
  <c r="C84" i="1"/>
  <c r="P84" i="1"/>
  <c r="C48" i="1"/>
  <c r="P48" i="1"/>
  <c r="C49" i="1"/>
  <c r="P49" i="1"/>
  <c r="C50" i="1"/>
  <c r="P50" i="1"/>
  <c r="C51" i="1"/>
  <c r="P51" i="1"/>
  <c r="C52" i="1"/>
  <c r="P52" i="1"/>
  <c r="C53" i="1"/>
  <c r="P53" i="1"/>
  <c r="C54" i="1"/>
  <c r="P54" i="1"/>
  <c r="C55" i="1"/>
  <c r="P55" i="1"/>
  <c r="C56" i="1"/>
  <c r="P56" i="1"/>
  <c r="C57" i="1"/>
  <c r="P57" i="1"/>
  <c r="C58" i="1"/>
  <c r="P58" i="1"/>
  <c r="C59" i="1"/>
  <c r="P59" i="1"/>
  <c r="C463" i="1"/>
  <c r="P463" i="1"/>
  <c r="C60" i="1"/>
  <c r="P60" i="1"/>
  <c r="C61" i="1"/>
  <c r="P61" i="1"/>
  <c r="C62" i="1"/>
  <c r="P62" i="1"/>
  <c r="C63" i="1"/>
  <c r="P63" i="1"/>
  <c r="C64" i="1"/>
  <c r="P64" i="1"/>
  <c r="C65" i="1"/>
  <c r="P65" i="1"/>
  <c r="C66" i="1"/>
  <c r="P66" i="1"/>
  <c r="C67" i="1"/>
  <c r="P67" i="1"/>
  <c r="C68" i="1"/>
  <c r="P68" i="1"/>
  <c r="C69" i="1"/>
  <c r="P69" i="1"/>
  <c r="C70" i="1"/>
  <c r="P70" i="1"/>
  <c r="C71" i="1"/>
  <c r="P71" i="1"/>
  <c r="C72" i="1"/>
  <c r="P72" i="1"/>
  <c r="C74" i="1"/>
  <c r="P74" i="1"/>
  <c r="C76" i="1"/>
  <c r="P76" i="1"/>
  <c r="C77" i="1"/>
  <c r="P77" i="1"/>
  <c r="C78" i="1"/>
  <c r="P78" i="1"/>
  <c r="C79" i="1"/>
  <c r="P79" i="1"/>
  <c r="C80" i="1"/>
  <c r="P80" i="1"/>
  <c r="C81" i="1"/>
  <c r="P81" i="1"/>
  <c r="C83" i="1"/>
  <c r="P83" i="1"/>
  <c r="C86" i="1"/>
  <c r="P86" i="1"/>
  <c r="C87" i="1"/>
  <c r="P87" i="1"/>
  <c r="C88" i="1"/>
  <c r="P88" i="1"/>
  <c r="C89" i="1"/>
  <c r="P89" i="1"/>
  <c r="C90" i="1"/>
  <c r="P90" i="1"/>
  <c r="C91" i="1"/>
  <c r="P91" i="1"/>
  <c r="C92" i="1"/>
  <c r="P92" i="1"/>
  <c r="C93" i="1"/>
  <c r="P93" i="1"/>
  <c r="C94" i="1"/>
  <c r="P94" i="1"/>
  <c r="C95" i="1"/>
  <c r="P95" i="1"/>
  <c r="C97" i="1"/>
  <c r="P97" i="1"/>
  <c r="C99" i="1"/>
  <c r="P99" i="1"/>
  <c r="C100" i="1"/>
  <c r="P100" i="1"/>
  <c r="C102" i="1"/>
  <c r="P102" i="1"/>
  <c r="C103" i="1"/>
  <c r="P103" i="1"/>
  <c r="C104" i="1"/>
  <c r="P104" i="1"/>
  <c r="C105" i="1"/>
  <c r="P105" i="1"/>
  <c r="C106" i="1"/>
  <c r="P106" i="1"/>
  <c r="C107" i="1"/>
  <c r="P107" i="1"/>
  <c r="C108" i="1"/>
  <c r="P108" i="1"/>
  <c r="C109" i="1"/>
  <c r="P109" i="1"/>
  <c r="C110" i="1"/>
  <c r="P110" i="1"/>
  <c r="C111" i="1"/>
  <c r="P111" i="1"/>
  <c r="C112" i="1"/>
  <c r="P112" i="1"/>
  <c r="C113" i="1"/>
  <c r="P113" i="1"/>
  <c r="C114" i="1"/>
  <c r="P114" i="1"/>
  <c r="C115" i="1"/>
  <c r="P115" i="1"/>
  <c r="C116" i="1"/>
  <c r="P116" i="1"/>
  <c r="C117" i="1"/>
  <c r="P117" i="1"/>
  <c r="C118" i="1"/>
  <c r="P118" i="1"/>
  <c r="C119" i="1"/>
  <c r="P119" i="1"/>
  <c r="C120" i="1"/>
  <c r="P120" i="1"/>
  <c r="C122" i="1"/>
  <c r="P122" i="1"/>
  <c r="C123" i="1"/>
  <c r="P123" i="1"/>
  <c r="C124" i="1"/>
  <c r="P124" i="1"/>
  <c r="C125" i="1"/>
  <c r="P125" i="1"/>
  <c r="C126" i="1"/>
  <c r="P126" i="1"/>
  <c r="C127" i="1"/>
  <c r="P127" i="1"/>
  <c r="C128" i="1"/>
  <c r="P128" i="1"/>
  <c r="C129" i="1"/>
  <c r="P129" i="1"/>
  <c r="C130" i="1"/>
  <c r="P130" i="1"/>
  <c r="C131" i="1"/>
  <c r="P131" i="1"/>
  <c r="C132" i="1"/>
  <c r="P132" i="1"/>
  <c r="C134" i="1"/>
  <c r="P134" i="1"/>
  <c r="C135" i="1"/>
  <c r="P135" i="1"/>
  <c r="C136" i="1"/>
  <c r="P136" i="1"/>
  <c r="C137" i="1"/>
  <c r="P137" i="1"/>
  <c r="C138" i="1"/>
  <c r="P138" i="1"/>
  <c r="C139" i="1"/>
  <c r="P139" i="1"/>
  <c r="C140" i="1"/>
  <c r="P140" i="1"/>
  <c r="C141" i="1"/>
  <c r="P141" i="1"/>
  <c r="C142" i="1"/>
  <c r="P142" i="1"/>
  <c r="C143" i="1"/>
  <c r="P143" i="1"/>
  <c r="C144" i="1"/>
  <c r="P144" i="1"/>
  <c r="C145" i="1"/>
  <c r="P145" i="1"/>
  <c r="C146" i="1"/>
  <c r="P146" i="1"/>
  <c r="C147" i="1"/>
  <c r="P147" i="1"/>
  <c r="C148" i="1"/>
  <c r="P148" i="1"/>
  <c r="C150" i="1"/>
  <c r="P150" i="1"/>
  <c r="C151" i="1"/>
  <c r="P151" i="1"/>
  <c r="C152" i="1"/>
  <c r="P152" i="1"/>
  <c r="C153" i="1"/>
  <c r="P153" i="1"/>
  <c r="C154" i="1"/>
  <c r="P154" i="1"/>
  <c r="C155" i="1"/>
  <c r="P155" i="1"/>
  <c r="C156" i="1"/>
  <c r="P156" i="1"/>
  <c r="C157" i="1"/>
  <c r="P157" i="1"/>
  <c r="C158" i="1"/>
  <c r="P158" i="1"/>
  <c r="C159" i="1"/>
  <c r="P159" i="1"/>
  <c r="C160" i="1"/>
  <c r="P160" i="1"/>
  <c r="C161" i="1"/>
  <c r="P161" i="1"/>
  <c r="C162" i="1"/>
  <c r="P162" i="1"/>
  <c r="C163" i="1"/>
  <c r="P163" i="1"/>
  <c r="C164" i="1"/>
  <c r="P164" i="1"/>
  <c r="C165" i="1"/>
  <c r="P165" i="1"/>
  <c r="C166" i="1"/>
  <c r="P166" i="1"/>
  <c r="C167" i="1"/>
  <c r="P167" i="1"/>
  <c r="C168" i="1"/>
  <c r="P168" i="1"/>
  <c r="C169" i="1"/>
  <c r="P169" i="1"/>
  <c r="C170" i="1"/>
  <c r="P170" i="1"/>
  <c r="C171" i="1"/>
  <c r="P171" i="1"/>
  <c r="C172" i="1"/>
  <c r="P172" i="1"/>
  <c r="C175" i="1"/>
  <c r="P175" i="1"/>
  <c r="C176" i="1"/>
  <c r="P176" i="1"/>
  <c r="C177" i="1"/>
  <c r="P177" i="1"/>
  <c r="C178" i="1"/>
  <c r="P178" i="1"/>
  <c r="C179" i="1"/>
  <c r="P179" i="1"/>
  <c r="C180" i="1"/>
  <c r="P180" i="1"/>
  <c r="C181" i="1"/>
  <c r="P181" i="1"/>
  <c r="C182" i="1"/>
  <c r="P182" i="1"/>
  <c r="C183" i="1"/>
  <c r="P183" i="1"/>
  <c r="C184" i="1"/>
  <c r="P184" i="1"/>
  <c r="C185" i="1"/>
  <c r="P185" i="1"/>
  <c r="C186" i="1"/>
  <c r="P186" i="1"/>
  <c r="C187" i="1"/>
  <c r="P187" i="1"/>
  <c r="C188" i="1"/>
  <c r="P188" i="1"/>
  <c r="C189" i="1"/>
  <c r="P189" i="1"/>
  <c r="C190" i="1"/>
  <c r="P190" i="1"/>
  <c r="C191" i="1"/>
  <c r="P191" i="1"/>
  <c r="C192" i="1"/>
  <c r="P192" i="1"/>
  <c r="C193" i="1"/>
  <c r="P193" i="1"/>
  <c r="C194" i="1"/>
  <c r="P194" i="1"/>
  <c r="C195" i="1"/>
  <c r="P195" i="1"/>
  <c r="C196" i="1"/>
  <c r="P196" i="1"/>
  <c r="C197" i="1"/>
  <c r="P197" i="1"/>
  <c r="C198" i="1"/>
  <c r="P198" i="1"/>
  <c r="C199" i="1"/>
  <c r="P199" i="1"/>
  <c r="C200" i="1"/>
  <c r="P200" i="1"/>
  <c r="C201" i="1"/>
  <c r="P201" i="1"/>
  <c r="C202" i="1"/>
  <c r="P202" i="1"/>
  <c r="C203" i="1"/>
  <c r="P203" i="1"/>
  <c r="C204" i="1"/>
  <c r="P204" i="1"/>
  <c r="C205" i="1"/>
  <c r="P205" i="1"/>
  <c r="C206" i="1"/>
  <c r="P206" i="1"/>
  <c r="C207" i="1"/>
  <c r="P207" i="1"/>
  <c r="C208" i="1"/>
  <c r="P208" i="1"/>
  <c r="C209" i="1"/>
  <c r="P209" i="1"/>
  <c r="C210" i="1"/>
  <c r="P210" i="1"/>
  <c r="C211" i="1"/>
  <c r="P211" i="1"/>
  <c r="C212" i="1"/>
  <c r="P212" i="1"/>
  <c r="P40" i="1"/>
  <c r="P5" i="1"/>
  <c r="P7" i="1"/>
  <c r="P2" i="1"/>
  <c r="P4" i="1"/>
  <c r="P3" i="1"/>
  <c r="P6" i="1"/>
  <c r="P43" i="1"/>
  <c r="P27" i="1"/>
  <c r="P17" i="1"/>
  <c r="P33" i="1"/>
  <c r="P12" i="1"/>
  <c r="P35" i="1"/>
  <c r="P22" i="1"/>
  <c r="P47" i="1"/>
  <c r="P384" i="1"/>
  <c r="P36" i="1"/>
  <c r="P19" i="1"/>
  <c r="P101" i="1"/>
  <c r="P31" i="1"/>
  <c r="P45" i="1"/>
  <c r="P24" i="1"/>
  <c r="P37" i="1"/>
  <c r="P38" i="1"/>
  <c r="P28" i="1"/>
  <c r="P42" i="1"/>
  <c r="P18" i="1"/>
  <c r="P9" i="1"/>
  <c r="P46" i="1"/>
  <c r="P20" i="1"/>
  <c r="P23" i="1"/>
  <c r="P21" i="1"/>
  <c r="P15" i="1"/>
  <c r="P30" i="1"/>
  <c r="P44" i="1"/>
  <c r="P41" i="1"/>
  <c r="P29" i="1"/>
  <c r="P34" i="1"/>
  <c r="P16" i="1"/>
  <c r="P26" i="1"/>
  <c r="P32" i="1"/>
  <c r="P10" i="1"/>
  <c r="P14" i="1"/>
  <c r="P25" i="1"/>
  <c r="P13" i="1"/>
  <c r="P39" i="1"/>
  <c r="P8" i="1"/>
  <c r="P11" i="1"/>
  <c r="P460" i="1"/>
  <c r="P300" i="1"/>
  <c r="P339" i="1"/>
  <c r="P229" i="1"/>
  <c r="P278" i="1"/>
  <c r="P363" i="1"/>
  <c r="P393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30" i="1"/>
  <c r="P231" i="1"/>
  <c r="P232" i="1"/>
  <c r="P233" i="1"/>
  <c r="P234" i="1"/>
  <c r="P235" i="1"/>
  <c r="P236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9" i="1"/>
  <c r="P301" i="1"/>
  <c r="P302" i="1"/>
  <c r="P303" i="1"/>
  <c r="P304" i="1"/>
  <c r="P305" i="1"/>
  <c r="P306" i="1"/>
  <c r="P307" i="1"/>
  <c r="P311" i="1"/>
  <c r="P312" i="1"/>
  <c r="P313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40" i="1"/>
  <c r="P341" i="1"/>
  <c r="P358" i="1"/>
  <c r="P359" i="1"/>
  <c r="P360" i="1"/>
  <c r="P361" i="1"/>
  <c r="P362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89" i="1"/>
  <c r="P390" i="1"/>
  <c r="P391" i="1"/>
  <c r="P392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4" i="1"/>
  <c r="P455" i="1"/>
  <c r="P456" i="1"/>
  <c r="P457" i="1"/>
  <c r="P458" i="1"/>
  <c r="P459" i="1"/>
  <c r="P472" i="1"/>
  <c r="P469" i="1"/>
  <c r="P237" i="1"/>
  <c r="P238" i="1"/>
  <c r="P314" i="1"/>
  <c r="P315" i="1"/>
  <c r="P316" i="1"/>
  <c r="P317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78" i="1"/>
  <c r="P379" i="1"/>
  <c r="P380" i="1"/>
  <c r="P381" i="1"/>
  <c r="P382" i="1"/>
  <c r="P383" i="1"/>
  <c r="P388" i="1"/>
  <c r="P461" i="1"/>
  <c r="P465" i="1"/>
  <c r="P466" i="1"/>
  <c r="P467" i="1"/>
  <c r="P468" i="1"/>
  <c r="P470" i="1"/>
  <c r="P464" i="1"/>
  <c r="P451" i="1"/>
  <c r="P239" i="1"/>
  <c r="P240" i="1"/>
  <c r="P298" i="1"/>
  <c r="P308" i="1"/>
  <c r="P309" i="1"/>
  <c r="P310" i="1"/>
  <c r="P342" i="1"/>
  <c r="P343" i="1"/>
  <c r="P344" i="1"/>
  <c r="P385" i="1"/>
  <c r="P386" i="1"/>
  <c r="P387" i="1"/>
  <c r="P452" i="1"/>
  <c r="P453" i="1"/>
  <c r="P462" i="1"/>
  <c r="P471" i="1"/>
  <c r="U11" i="1"/>
  <c r="U8" i="1"/>
  <c r="U39" i="1"/>
  <c r="U13" i="1"/>
  <c r="U25" i="1"/>
  <c r="U14" i="1"/>
  <c r="U10" i="1"/>
  <c r="U32" i="1"/>
  <c r="U26" i="1"/>
  <c r="U16" i="1"/>
  <c r="U34" i="1"/>
  <c r="U29" i="1"/>
  <c r="U41" i="1"/>
  <c r="U44" i="1"/>
  <c r="U30" i="1"/>
  <c r="U15" i="1"/>
  <c r="U21" i="1"/>
  <c r="U23" i="1"/>
  <c r="U20" i="1"/>
  <c r="U46" i="1"/>
  <c r="U9" i="1"/>
  <c r="U18" i="1"/>
  <c r="U42" i="1"/>
  <c r="U28" i="1"/>
  <c r="U38" i="1"/>
  <c r="U37" i="1"/>
  <c r="U24" i="1"/>
  <c r="U45" i="1"/>
  <c r="U31" i="1"/>
  <c r="U101" i="1"/>
  <c r="U19" i="1"/>
  <c r="U36" i="1"/>
  <c r="U384" i="1"/>
  <c r="U47" i="1"/>
  <c r="U22" i="1"/>
  <c r="U35" i="1"/>
  <c r="U12" i="1"/>
  <c r="U33" i="1"/>
  <c r="U17" i="1"/>
  <c r="U27" i="1"/>
  <c r="U43" i="1"/>
  <c r="U6" i="1"/>
  <c r="U3" i="1"/>
  <c r="U4" i="1"/>
  <c r="U2" i="1"/>
  <c r="U7" i="1"/>
  <c r="U5" i="1"/>
  <c r="U40" i="1"/>
  <c r="K75" i="1"/>
  <c r="Q75" i="1"/>
  <c r="K73" i="1"/>
  <c r="Q73" i="1"/>
  <c r="K98" i="1"/>
  <c r="Q98" i="1"/>
  <c r="K133" i="1"/>
  <c r="Q133" i="1"/>
  <c r="K96" i="1"/>
  <c r="Q96" i="1"/>
  <c r="K82" i="1"/>
  <c r="O82" i="1"/>
  <c r="Q82" i="1"/>
  <c r="K85" i="1"/>
  <c r="Q85" i="1"/>
  <c r="K121" i="1"/>
  <c r="Q121" i="1"/>
  <c r="K149" i="1"/>
  <c r="Q149" i="1"/>
  <c r="K173" i="1"/>
  <c r="Q173" i="1"/>
  <c r="K174" i="1"/>
  <c r="Q174" i="1"/>
  <c r="K84" i="1"/>
  <c r="Q84" i="1"/>
  <c r="K48" i="1"/>
  <c r="O48" i="1"/>
  <c r="Q48" i="1"/>
  <c r="K49" i="1"/>
  <c r="Q49" i="1"/>
  <c r="Q50" i="1"/>
  <c r="Q460" i="1"/>
  <c r="Q300" i="1"/>
  <c r="Q339" i="1"/>
  <c r="Q229" i="1"/>
  <c r="Q278" i="1"/>
  <c r="Q363" i="1"/>
  <c r="Q393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R49" i="1"/>
  <c r="K50" i="1"/>
  <c r="K51" i="1"/>
  <c r="Q51" i="1"/>
  <c r="K52" i="1"/>
  <c r="Q52" i="1"/>
  <c r="K53" i="1"/>
  <c r="Q53" i="1"/>
  <c r="K54" i="1"/>
  <c r="Q54" i="1"/>
  <c r="K55" i="1"/>
  <c r="Q55" i="1"/>
  <c r="K56" i="1"/>
  <c r="Q56" i="1"/>
  <c r="K57" i="1"/>
  <c r="Q57" i="1"/>
  <c r="K58" i="1"/>
  <c r="Q58" i="1"/>
  <c r="K59" i="1"/>
  <c r="Q59" i="1"/>
  <c r="K463" i="1"/>
  <c r="Q463" i="1"/>
  <c r="K60" i="1"/>
  <c r="Q60" i="1"/>
  <c r="K61" i="1"/>
  <c r="Q61" i="1"/>
  <c r="K62" i="1"/>
  <c r="Q62" i="1"/>
  <c r="K63" i="1"/>
  <c r="Q63" i="1"/>
  <c r="K64" i="1"/>
  <c r="Q64" i="1"/>
  <c r="K65" i="1"/>
  <c r="Q65" i="1"/>
  <c r="K66" i="1"/>
  <c r="Q66" i="1"/>
  <c r="K67" i="1"/>
  <c r="Q67" i="1"/>
  <c r="K68" i="1"/>
  <c r="Q68" i="1"/>
  <c r="K69" i="1"/>
  <c r="Q69" i="1"/>
  <c r="K70" i="1"/>
  <c r="Q70" i="1"/>
  <c r="K71" i="1"/>
  <c r="Q71" i="1"/>
  <c r="K72" i="1"/>
  <c r="Q72" i="1"/>
  <c r="K74" i="1"/>
  <c r="O74" i="1"/>
  <c r="Q74" i="1"/>
  <c r="K76" i="1"/>
  <c r="N76" i="1"/>
  <c r="O76" i="1"/>
  <c r="Q76" i="1"/>
  <c r="N77" i="1"/>
  <c r="O77" i="1"/>
  <c r="Q77" i="1"/>
  <c r="K78" i="1"/>
  <c r="Q78" i="1"/>
  <c r="K79" i="1"/>
  <c r="N79" i="1"/>
  <c r="O79" i="1"/>
  <c r="Q79" i="1"/>
  <c r="K80" i="1"/>
  <c r="Q80" i="1"/>
  <c r="K81" i="1"/>
  <c r="Q81" i="1"/>
  <c r="K83" i="1"/>
  <c r="Q83" i="1"/>
  <c r="K86" i="1"/>
  <c r="Q86" i="1"/>
  <c r="K87" i="1"/>
  <c r="Q87" i="1"/>
  <c r="K88" i="1"/>
  <c r="Q88" i="1"/>
  <c r="K89" i="1"/>
  <c r="Q89" i="1"/>
  <c r="K90" i="1"/>
  <c r="Q90" i="1"/>
  <c r="K91" i="1"/>
  <c r="Q91" i="1"/>
  <c r="K92" i="1"/>
  <c r="Q92" i="1"/>
  <c r="K93" i="1"/>
  <c r="Q93" i="1"/>
  <c r="K94" i="1"/>
  <c r="Q94" i="1"/>
  <c r="K95" i="1"/>
  <c r="Q95" i="1"/>
  <c r="K97" i="1"/>
  <c r="Q97" i="1"/>
  <c r="K99" i="1"/>
  <c r="Q99" i="1"/>
  <c r="K100" i="1"/>
  <c r="Q100" i="1"/>
  <c r="K102" i="1"/>
  <c r="Q102" i="1"/>
  <c r="K103" i="1"/>
  <c r="Q103" i="1"/>
  <c r="K104" i="1"/>
  <c r="Q104" i="1"/>
  <c r="K105" i="1"/>
  <c r="Q105" i="1"/>
  <c r="K106" i="1"/>
  <c r="Q106" i="1"/>
  <c r="K107" i="1"/>
  <c r="Q107" i="1"/>
  <c r="K108" i="1"/>
  <c r="Q108" i="1"/>
  <c r="K109" i="1"/>
  <c r="Q109" i="1"/>
  <c r="K110" i="1"/>
  <c r="Q110" i="1"/>
  <c r="K111" i="1"/>
  <c r="Q111" i="1"/>
  <c r="K112" i="1"/>
  <c r="Q112" i="1"/>
  <c r="K113" i="1"/>
  <c r="Q113" i="1"/>
  <c r="K114" i="1"/>
  <c r="Q114" i="1"/>
  <c r="K115" i="1"/>
  <c r="Q115" i="1"/>
  <c r="K116" i="1"/>
  <c r="Q116" i="1"/>
  <c r="K117" i="1"/>
  <c r="Q117" i="1"/>
  <c r="K118" i="1"/>
  <c r="Q118" i="1"/>
  <c r="K119" i="1"/>
  <c r="Q119" i="1"/>
  <c r="K120" i="1"/>
  <c r="Q120" i="1"/>
  <c r="K122" i="1"/>
  <c r="Q122" i="1"/>
  <c r="K123" i="1"/>
  <c r="Q123" i="1"/>
  <c r="K124" i="1"/>
  <c r="Q124" i="1"/>
  <c r="K125" i="1"/>
  <c r="Q125" i="1"/>
  <c r="K126" i="1"/>
  <c r="Q126" i="1"/>
  <c r="K127" i="1"/>
  <c r="Q127" i="1"/>
  <c r="K128" i="1"/>
  <c r="Q128" i="1"/>
  <c r="K129" i="1"/>
  <c r="Q129" i="1"/>
  <c r="K130" i="1"/>
  <c r="Q130" i="1"/>
  <c r="K131" i="1"/>
  <c r="Q131" i="1"/>
  <c r="K132" i="1"/>
  <c r="Q132" i="1"/>
  <c r="K134" i="1"/>
  <c r="Q134" i="1"/>
  <c r="K135" i="1"/>
  <c r="Q135" i="1"/>
  <c r="K136" i="1"/>
  <c r="Q136" i="1"/>
  <c r="K137" i="1"/>
  <c r="Q137" i="1"/>
  <c r="K138" i="1"/>
  <c r="Q138" i="1"/>
  <c r="K139" i="1"/>
  <c r="Q139" i="1"/>
  <c r="K140" i="1"/>
  <c r="N140" i="1"/>
  <c r="O140" i="1"/>
  <c r="Q140" i="1"/>
  <c r="K141" i="1"/>
  <c r="Q141" i="1"/>
  <c r="K142" i="1"/>
  <c r="Q142" i="1"/>
  <c r="K143" i="1"/>
  <c r="Q143" i="1"/>
  <c r="K144" i="1"/>
  <c r="Q144" i="1"/>
  <c r="K145" i="1"/>
  <c r="Q145" i="1"/>
  <c r="K146" i="1"/>
  <c r="Q146" i="1"/>
  <c r="K147" i="1"/>
  <c r="Q147" i="1"/>
  <c r="K148" i="1"/>
  <c r="Q148" i="1"/>
  <c r="K150" i="1"/>
  <c r="Q150" i="1"/>
  <c r="K151" i="1"/>
  <c r="Q151" i="1"/>
  <c r="K152" i="1"/>
  <c r="Q152" i="1"/>
  <c r="K153" i="1"/>
  <c r="Q153" i="1"/>
  <c r="K154" i="1"/>
  <c r="Q154" i="1"/>
  <c r="K155" i="1"/>
  <c r="Q155" i="1"/>
  <c r="K156" i="1"/>
  <c r="Q156" i="1"/>
  <c r="K157" i="1"/>
  <c r="Q157" i="1"/>
  <c r="K158" i="1"/>
  <c r="Q158" i="1"/>
  <c r="K159" i="1"/>
  <c r="Q159" i="1"/>
  <c r="K160" i="1"/>
  <c r="Q160" i="1"/>
  <c r="K161" i="1"/>
  <c r="Q161" i="1"/>
  <c r="K162" i="1"/>
  <c r="Q162" i="1"/>
  <c r="K163" i="1"/>
  <c r="Q163" i="1"/>
  <c r="K164" i="1"/>
  <c r="Q164" i="1"/>
  <c r="K165" i="1"/>
  <c r="Q165" i="1"/>
  <c r="K166" i="1"/>
  <c r="Q166" i="1"/>
  <c r="K167" i="1"/>
  <c r="Q167" i="1"/>
  <c r="K168" i="1"/>
  <c r="Q168" i="1"/>
  <c r="K169" i="1"/>
  <c r="Q169" i="1"/>
  <c r="K170" i="1"/>
  <c r="Q170" i="1"/>
  <c r="K171" i="1"/>
  <c r="Q171" i="1"/>
  <c r="K172" i="1"/>
  <c r="Q172" i="1"/>
  <c r="K175" i="1"/>
  <c r="Q175" i="1"/>
  <c r="K176" i="1"/>
  <c r="Q176" i="1"/>
  <c r="K177" i="1"/>
  <c r="Q177" i="1"/>
  <c r="K178" i="1"/>
  <c r="Q178" i="1"/>
  <c r="K179" i="1"/>
  <c r="Q179" i="1"/>
  <c r="K180" i="1"/>
  <c r="Q180" i="1"/>
  <c r="K181" i="1"/>
  <c r="Q181" i="1"/>
  <c r="K182" i="1"/>
  <c r="Q182" i="1"/>
  <c r="K183" i="1"/>
  <c r="Q183" i="1"/>
  <c r="K184" i="1"/>
  <c r="Q184" i="1"/>
  <c r="K185" i="1"/>
  <c r="Q185" i="1"/>
  <c r="K186" i="1"/>
  <c r="Q186" i="1"/>
  <c r="K187" i="1"/>
  <c r="Q187" i="1"/>
  <c r="K188" i="1"/>
  <c r="Q188" i="1"/>
  <c r="K189" i="1"/>
  <c r="Q189" i="1"/>
  <c r="K190" i="1"/>
  <c r="Q190" i="1"/>
  <c r="K191" i="1"/>
  <c r="Q191" i="1"/>
  <c r="K192" i="1"/>
  <c r="Q192" i="1"/>
  <c r="K193" i="1"/>
  <c r="Q193" i="1"/>
  <c r="K194" i="1"/>
  <c r="Q194" i="1"/>
  <c r="K195" i="1"/>
  <c r="Q195" i="1"/>
  <c r="K196" i="1"/>
  <c r="Q196" i="1"/>
  <c r="K197" i="1"/>
  <c r="Q197" i="1"/>
  <c r="K198" i="1"/>
  <c r="Q198" i="1"/>
  <c r="K199" i="1"/>
  <c r="Q199" i="1"/>
  <c r="K200" i="1"/>
  <c r="Q200" i="1"/>
  <c r="K201" i="1"/>
  <c r="Q201" i="1"/>
  <c r="K202" i="1"/>
  <c r="Q202" i="1"/>
  <c r="K203" i="1"/>
  <c r="Q203" i="1"/>
  <c r="K204" i="1"/>
  <c r="Q204" i="1"/>
  <c r="K205" i="1"/>
  <c r="Q205" i="1"/>
  <c r="K206" i="1"/>
  <c r="Q206" i="1"/>
  <c r="K207" i="1"/>
  <c r="Q207" i="1"/>
  <c r="K208" i="1"/>
  <c r="Q208" i="1"/>
  <c r="K209" i="1"/>
  <c r="Q209" i="1"/>
  <c r="K210" i="1"/>
  <c r="Q210" i="1"/>
  <c r="K211" i="1"/>
  <c r="Q211" i="1"/>
  <c r="K212" i="1"/>
  <c r="Q212" i="1"/>
  <c r="O271" i="1"/>
  <c r="O286" i="1"/>
  <c r="K40" i="1"/>
  <c r="R40" i="1"/>
  <c r="K5" i="1"/>
  <c r="R5" i="1"/>
  <c r="K7" i="1"/>
  <c r="R7" i="1"/>
  <c r="K2" i="1"/>
  <c r="R2" i="1"/>
  <c r="K4" i="1"/>
  <c r="R4" i="1"/>
  <c r="K3" i="1"/>
  <c r="R3" i="1"/>
  <c r="K6" i="1"/>
  <c r="R6" i="1"/>
  <c r="K43" i="1"/>
  <c r="R43" i="1"/>
  <c r="K27" i="1"/>
  <c r="R27" i="1"/>
  <c r="K17" i="1"/>
  <c r="R17" i="1"/>
  <c r="K33" i="1"/>
  <c r="R33" i="1"/>
  <c r="K12" i="1"/>
  <c r="R12" i="1"/>
  <c r="K35" i="1"/>
  <c r="R35" i="1"/>
  <c r="K22" i="1"/>
  <c r="R22" i="1"/>
  <c r="K47" i="1"/>
  <c r="R47" i="1"/>
  <c r="K384" i="1"/>
  <c r="Q384" i="1"/>
  <c r="R384" i="1"/>
  <c r="K36" i="1"/>
  <c r="R36" i="1"/>
  <c r="K19" i="1"/>
  <c r="R19" i="1"/>
  <c r="K101" i="1"/>
  <c r="Q101" i="1"/>
  <c r="R101" i="1"/>
  <c r="K31" i="1"/>
  <c r="R31" i="1"/>
  <c r="K45" i="1"/>
  <c r="R45" i="1"/>
  <c r="K24" i="1"/>
  <c r="R24" i="1"/>
  <c r="K37" i="1"/>
  <c r="R37" i="1"/>
  <c r="K38" i="1"/>
  <c r="R38" i="1"/>
  <c r="K28" i="1"/>
  <c r="R28" i="1"/>
  <c r="K42" i="1"/>
  <c r="R42" i="1"/>
  <c r="K18" i="1"/>
  <c r="R18" i="1"/>
  <c r="K9" i="1"/>
  <c r="R9" i="1"/>
  <c r="K46" i="1"/>
  <c r="R46" i="1"/>
  <c r="K20" i="1"/>
  <c r="R20" i="1"/>
  <c r="K23" i="1"/>
  <c r="R23" i="1"/>
  <c r="K21" i="1"/>
  <c r="R21" i="1"/>
  <c r="K15" i="1"/>
  <c r="R15" i="1"/>
  <c r="K30" i="1"/>
  <c r="R30" i="1"/>
  <c r="K44" i="1"/>
  <c r="R44" i="1"/>
  <c r="K41" i="1"/>
  <c r="R41" i="1"/>
  <c r="K29" i="1"/>
  <c r="R29" i="1"/>
  <c r="K34" i="1"/>
  <c r="R34" i="1"/>
  <c r="K16" i="1"/>
  <c r="R16" i="1"/>
  <c r="K26" i="1"/>
  <c r="R26" i="1"/>
  <c r="K32" i="1"/>
  <c r="R32" i="1"/>
  <c r="K10" i="1"/>
  <c r="R10" i="1"/>
  <c r="K14" i="1"/>
  <c r="R14" i="1"/>
  <c r="K25" i="1"/>
  <c r="R25" i="1"/>
  <c r="K13" i="1"/>
  <c r="R13" i="1"/>
  <c r="K39" i="1"/>
  <c r="R39" i="1"/>
  <c r="K8" i="1"/>
  <c r="R8" i="1"/>
  <c r="K11" i="1"/>
  <c r="R11" i="1"/>
  <c r="K460" i="1"/>
  <c r="R460" i="1"/>
  <c r="R98" i="1"/>
  <c r="R133" i="1"/>
  <c r="K300" i="1"/>
  <c r="R300" i="1"/>
  <c r="K339" i="1"/>
  <c r="R339" i="1"/>
  <c r="R121" i="1"/>
  <c r="R149" i="1"/>
  <c r="K229" i="1"/>
  <c r="R229" i="1"/>
  <c r="K278" i="1"/>
  <c r="R278" i="1"/>
  <c r="K363" i="1"/>
  <c r="R363" i="1"/>
  <c r="K393" i="1"/>
  <c r="R393" i="1"/>
  <c r="R50" i="1"/>
  <c r="R51" i="1"/>
  <c r="R52" i="1"/>
  <c r="R53" i="1"/>
  <c r="R54" i="1"/>
  <c r="R55" i="1"/>
  <c r="R56" i="1"/>
  <c r="R57" i="1"/>
  <c r="R58" i="1"/>
  <c r="R59" i="1"/>
  <c r="R74" i="1"/>
  <c r="R90" i="1"/>
  <c r="R91" i="1"/>
  <c r="R92" i="1"/>
  <c r="R93" i="1"/>
  <c r="R94" i="1"/>
  <c r="R95" i="1"/>
  <c r="R97" i="1"/>
  <c r="R99" i="1"/>
  <c r="R100" i="1"/>
  <c r="R102" i="1"/>
  <c r="R103" i="1"/>
  <c r="R104" i="1"/>
  <c r="R105" i="1"/>
  <c r="R106" i="1"/>
  <c r="R118" i="1"/>
  <c r="R119" i="1"/>
  <c r="R120" i="1"/>
  <c r="R122" i="1"/>
  <c r="R123" i="1"/>
  <c r="R126" i="1"/>
  <c r="R127" i="1"/>
  <c r="R128" i="1"/>
  <c r="R129" i="1"/>
  <c r="R130" i="1"/>
  <c r="R131" i="1"/>
  <c r="R132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50" i="1"/>
  <c r="R151" i="1"/>
  <c r="R152" i="1"/>
  <c r="R153" i="1"/>
  <c r="R154" i="1"/>
  <c r="R155" i="1"/>
  <c r="R156" i="1"/>
  <c r="R157" i="1"/>
  <c r="R158" i="1"/>
  <c r="R159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K213" i="1"/>
  <c r="Q213" i="1"/>
  <c r="R213" i="1"/>
  <c r="K214" i="1"/>
  <c r="Q214" i="1"/>
  <c r="R214" i="1"/>
  <c r="K215" i="1"/>
  <c r="Q215" i="1"/>
  <c r="R215" i="1"/>
  <c r="K216" i="1"/>
  <c r="Q216" i="1"/>
  <c r="R216" i="1"/>
  <c r="K217" i="1"/>
  <c r="Q217" i="1"/>
  <c r="R217" i="1"/>
  <c r="K218" i="1"/>
  <c r="Q218" i="1"/>
  <c r="R218" i="1"/>
  <c r="K219" i="1"/>
  <c r="Q219" i="1"/>
  <c r="R219" i="1"/>
  <c r="K220" i="1"/>
  <c r="Q220" i="1"/>
  <c r="R220" i="1"/>
  <c r="K221" i="1"/>
  <c r="Q221" i="1"/>
  <c r="R221" i="1"/>
  <c r="K222" i="1"/>
  <c r="Q222" i="1"/>
  <c r="R222" i="1"/>
  <c r="K223" i="1"/>
  <c r="Q223" i="1"/>
  <c r="R223" i="1"/>
  <c r="K224" i="1"/>
  <c r="Q224" i="1"/>
  <c r="R224" i="1"/>
  <c r="K225" i="1"/>
  <c r="Q225" i="1"/>
  <c r="R225" i="1"/>
  <c r="K226" i="1"/>
  <c r="Q226" i="1"/>
  <c r="R226" i="1"/>
  <c r="K227" i="1"/>
  <c r="Q227" i="1"/>
  <c r="R227" i="1"/>
  <c r="K228" i="1"/>
  <c r="Q228" i="1"/>
  <c r="R228" i="1"/>
  <c r="K230" i="1"/>
  <c r="Q230" i="1"/>
  <c r="R230" i="1"/>
  <c r="K231" i="1"/>
  <c r="Q231" i="1"/>
  <c r="R231" i="1"/>
  <c r="K232" i="1"/>
  <c r="Q232" i="1"/>
  <c r="R232" i="1"/>
  <c r="K233" i="1"/>
  <c r="Q233" i="1"/>
  <c r="R233" i="1"/>
  <c r="K234" i="1"/>
  <c r="Q234" i="1"/>
  <c r="R234" i="1"/>
  <c r="K235" i="1"/>
  <c r="Q235" i="1"/>
  <c r="R235" i="1"/>
  <c r="K236" i="1"/>
  <c r="Q236" i="1"/>
  <c r="R236" i="1"/>
  <c r="K241" i="1"/>
  <c r="Q241" i="1"/>
  <c r="R241" i="1"/>
  <c r="K242" i="1"/>
  <c r="Q242" i="1"/>
  <c r="R242" i="1"/>
  <c r="K243" i="1"/>
  <c r="Q243" i="1"/>
  <c r="R243" i="1"/>
  <c r="K244" i="1"/>
  <c r="Q244" i="1"/>
  <c r="R244" i="1"/>
  <c r="K245" i="1"/>
  <c r="Q245" i="1"/>
  <c r="R245" i="1"/>
  <c r="K246" i="1"/>
  <c r="Q246" i="1"/>
  <c r="R246" i="1"/>
  <c r="K247" i="1"/>
  <c r="Q247" i="1"/>
  <c r="R247" i="1"/>
  <c r="K248" i="1"/>
  <c r="Q248" i="1"/>
  <c r="R248" i="1"/>
  <c r="K249" i="1"/>
  <c r="Q249" i="1"/>
  <c r="R249" i="1"/>
  <c r="K250" i="1"/>
  <c r="Q250" i="1"/>
  <c r="R250" i="1"/>
  <c r="K251" i="1"/>
  <c r="Q251" i="1"/>
  <c r="R251" i="1"/>
  <c r="K252" i="1"/>
  <c r="Q252" i="1"/>
  <c r="R252" i="1"/>
  <c r="K253" i="1"/>
  <c r="Q253" i="1"/>
  <c r="R253" i="1"/>
  <c r="K254" i="1"/>
  <c r="Q254" i="1"/>
  <c r="R254" i="1"/>
  <c r="K255" i="1"/>
  <c r="Q255" i="1"/>
  <c r="R255" i="1"/>
  <c r="K256" i="1"/>
  <c r="Q256" i="1"/>
  <c r="R256" i="1"/>
  <c r="K257" i="1"/>
  <c r="Q257" i="1"/>
  <c r="R257" i="1"/>
  <c r="K258" i="1"/>
  <c r="Q258" i="1"/>
  <c r="R258" i="1"/>
  <c r="K259" i="1"/>
  <c r="Q259" i="1"/>
  <c r="R259" i="1"/>
  <c r="K260" i="1"/>
  <c r="Q260" i="1"/>
  <c r="R260" i="1"/>
  <c r="K261" i="1"/>
  <c r="Q261" i="1"/>
  <c r="R261" i="1"/>
  <c r="K262" i="1"/>
  <c r="Q262" i="1"/>
  <c r="R262" i="1"/>
  <c r="K263" i="1"/>
  <c r="Q263" i="1"/>
  <c r="R263" i="1"/>
  <c r="K264" i="1"/>
  <c r="Q264" i="1"/>
  <c r="R264" i="1"/>
  <c r="K265" i="1"/>
  <c r="Q265" i="1"/>
  <c r="R265" i="1"/>
  <c r="K266" i="1"/>
  <c r="Q266" i="1"/>
  <c r="R266" i="1"/>
  <c r="K267" i="1"/>
  <c r="Q267" i="1"/>
  <c r="R267" i="1"/>
  <c r="K268" i="1"/>
  <c r="Q268" i="1"/>
  <c r="R268" i="1"/>
  <c r="K269" i="1"/>
  <c r="Q269" i="1"/>
  <c r="R269" i="1"/>
  <c r="K270" i="1"/>
  <c r="Q270" i="1"/>
  <c r="R270" i="1"/>
  <c r="K271" i="1"/>
  <c r="N271" i="1"/>
  <c r="Q271" i="1"/>
  <c r="R271" i="1"/>
  <c r="K272" i="1"/>
  <c r="Q272" i="1"/>
  <c r="R272" i="1"/>
  <c r="K273" i="1"/>
  <c r="Q273" i="1"/>
  <c r="R273" i="1"/>
  <c r="K274" i="1"/>
  <c r="Q274" i="1"/>
  <c r="R274" i="1"/>
  <c r="K275" i="1"/>
  <c r="Q275" i="1"/>
  <c r="R275" i="1"/>
  <c r="K276" i="1"/>
  <c r="Q276" i="1"/>
  <c r="R276" i="1"/>
  <c r="K277" i="1"/>
  <c r="Q277" i="1"/>
  <c r="R277" i="1"/>
  <c r="K279" i="1"/>
  <c r="Q279" i="1"/>
  <c r="R279" i="1"/>
  <c r="K280" i="1"/>
  <c r="Q280" i="1"/>
  <c r="R280" i="1"/>
  <c r="K281" i="1"/>
  <c r="Q281" i="1"/>
  <c r="R281" i="1"/>
  <c r="K282" i="1"/>
  <c r="Q282" i="1"/>
  <c r="R282" i="1"/>
  <c r="K283" i="1"/>
  <c r="Q283" i="1"/>
  <c r="R283" i="1"/>
  <c r="K284" i="1"/>
  <c r="Q284" i="1"/>
  <c r="R284" i="1"/>
  <c r="K285" i="1"/>
  <c r="Q285" i="1"/>
  <c r="R285" i="1"/>
  <c r="K286" i="1"/>
  <c r="N286" i="1"/>
  <c r="Q286" i="1"/>
  <c r="R286" i="1"/>
  <c r="K287" i="1"/>
  <c r="Q287" i="1"/>
  <c r="R287" i="1"/>
  <c r="K288" i="1"/>
  <c r="Q288" i="1"/>
  <c r="R288" i="1"/>
  <c r="K289" i="1"/>
  <c r="Q289" i="1"/>
  <c r="R289" i="1"/>
  <c r="K290" i="1"/>
  <c r="Q290" i="1"/>
  <c r="R290" i="1"/>
  <c r="K291" i="1"/>
  <c r="Q291" i="1"/>
  <c r="R291" i="1"/>
  <c r="K292" i="1"/>
  <c r="Q292" i="1"/>
  <c r="R292" i="1"/>
  <c r="K293" i="1"/>
  <c r="Q293" i="1"/>
  <c r="R293" i="1"/>
  <c r="K294" i="1"/>
  <c r="Q294" i="1"/>
  <c r="R294" i="1"/>
  <c r="K295" i="1"/>
  <c r="Q295" i="1"/>
  <c r="R295" i="1"/>
  <c r="K296" i="1"/>
  <c r="Q296" i="1"/>
  <c r="R296" i="1"/>
  <c r="K297" i="1"/>
  <c r="Q297" i="1"/>
  <c r="R297" i="1"/>
  <c r="K299" i="1"/>
  <c r="Q299" i="1"/>
  <c r="R299" i="1"/>
  <c r="K301" i="1"/>
  <c r="Q301" i="1"/>
  <c r="R301" i="1"/>
  <c r="K302" i="1"/>
  <c r="Q302" i="1"/>
  <c r="R302" i="1"/>
  <c r="K303" i="1"/>
  <c r="Q303" i="1"/>
  <c r="R303" i="1"/>
  <c r="K304" i="1"/>
  <c r="Q304" i="1"/>
  <c r="R304" i="1"/>
  <c r="K305" i="1"/>
  <c r="Q305" i="1"/>
  <c r="R305" i="1"/>
  <c r="K306" i="1"/>
  <c r="Q306" i="1"/>
  <c r="R306" i="1"/>
  <c r="K307" i="1"/>
  <c r="Q307" i="1"/>
  <c r="R307" i="1"/>
  <c r="K311" i="1"/>
  <c r="Q311" i="1"/>
  <c r="R311" i="1"/>
  <c r="K312" i="1"/>
  <c r="Q312" i="1"/>
  <c r="R312" i="1"/>
  <c r="K313" i="1"/>
  <c r="Q313" i="1"/>
  <c r="R313" i="1"/>
  <c r="K318" i="1"/>
  <c r="Q318" i="1"/>
  <c r="R318" i="1"/>
  <c r="K319" i="1"/>
  <c r="Q319" i="1"/>
  <c r="R319" i="1"/>
  <c r="K320" i="1"/>
  <c r="Q320" i="1"/>
  <c r="R320" i="1"/>
  <c r="K321" i="1"/>
  <c r="Q321" i="1"/>
  <c r="R321" i="1"/>
  <c r="K322" i="1"/>
  <c r="Q322" i="1"/>
  <c r="R322" i="1"/>
  <c r="K323" i="1"/>
  <c r="Q323" i="1"/>
  <c r="R323" i="1"/>
  <c r="K324" i="1"/>
  <c r="Q324" i="1"/>
  <c r="R324" i="1"/>
  <c r="K325" i="1"/>
  <c r="Q325" i="1"/>
  <c r="R325" i="1"/>
  <c r="K326" i="1"/>
  <c r="Q326" i="1"/>
  <c r="R326" i="1"/>
  <c r="K327" i="1"/>
  <c r="Q327" i="1"/>
  <c r="R327" i="1"/>
  <c r="K328" i="1"/>
  <c r="Q328" i="1"/>
  <c r="R328" i="1"/>
  <c r="K329" i="1"/>
  <c r="Q329" i="1"/>
  <c r="R329" i="1"/>
  <c r="K330" i="1"/>
  <c r="Q330" i="1"/>
  <c r="R330" i="1"/>
  <c r="K331" i="1"/>
  <c r="Q331" i="1"/>
  <c r="R331" i="1"/>
  <c r="K332" i="1"/>
  <c r="Q332" i="1"/>
  <c r="R332" i="1"/>
  <c r="K333" i="1"/>
  <c r="Q333" i="1"/>
  <c r="R333" i="1"/>
  <c r="K334" i="1"/>
  <c r="Q334" i="1"/>
  <c r="R334" i="1"/>
  <c r="K335" i="1"/>
  <c r="Q335" i="1"/>
  <c r="R335" i="1"/>
  <c r="K336" i="1"/>
  <c r="Q336" i="1"/>
  <c r="R336" i="1"/>
  <c r="K337" i="1"/>
  <c r="Q337" i="1"/>
  <c r="R337" i="1"/>
  <c r="K338" i="1"/>
  <c r="Q338" i="1"/>
  <c r="R338" i="1"/>
  <c r="K340" i="1"/>
  <c r="Q340" i="1"/>
  <c r="R340" i="1"/>
  <c r="K341" i="1"/>
  <c r="Q341" i="1"/>
  <c r="R341" i="1"/>
  <c r="K358" i="1"/>
  <c r="Q358" i="1"/>
  <c r="R358" i="1"/>
  <c r="K359" i="1"/>
  <c r="Q359" i="1"/>
  <c r="R359" i="1"/>
  <c r="K360" i="1"/>
  <c r="Q360" i="1"/>
  <c r="R360" i="1"/>
  <c r="K361" i="1"/>
  <c r="Q361" i="1"/>
  <c r="R361" i="1"/>
  <c r="K362" i="1"/>
  <c r="Q362" i="1"/>
  <c r="R362" i="1"/>
  <c r="K364" i="1"/>
  <c r="Q364" i="1"/>
  <c r="R364" i="1"/>
  <c r="K365" i="1"/>
  <c r="Q365" i="1"/>
  <c r="R365" i="1"/>
  <c r="K366" i="1"/>
  <c r="Q366" i="1"/>
  <c r="R366" i="1"/>
  <c r="K367" i="1"/>
  <c r="Q367" i="1"/>
  <c r="R367" i="1"/>
  <c r="K368" i="1"/>
  <c r="Q368" i="1"/>
  <c r="R368" i="1"/>
  <c r="K369" i="1"/>
  <c r="Q369" i="1"/>
  <c r="R369" i="1"/>
  <c r="K370" i="1"/>
  <c r="Q370" i="1"/>
  <c r="R370" i="1"/>
  <c r="K371" i="1"/>
  <c r="Q371" i="1"/>
  <c r="R371" i="1"/>
  <c r="K372" i="1"/>
  <c r="Q372" i="1"/>
  <c r="R372" i="1"/>
  <c r="K373" i="1"/>
  <c r="Q373" i="1"/>
  <c r="R373" i="1"/>
  <c r="K374" i="1"/>
  <c r="Q374" i="1"/>
  <c r="R374" i="1"/>
  <c r="K375" i="1"/>
  <c r="Q375" i="1"/>
  <c r="R375" i="1"/>
  <c r="K376" i="1"/>
  <c r="Q376" i="1"/>
  <c r="R376" i="1"/>
  <c r="K377" i="1"/>
  <c r="Q377" i="1"/>
  <c r="R377" i="1"/>
  <c r="K389" i="1"/>
  <c r="Q389" i="1"/>
  <c r="R389" i="1"/>
  <c r="K390" i="1"/>
  <c r="Q390" i="1"/>
  <c r="R390" i="1"/>
  <c r="K391" i="1"/>
  <c r="Q391" i="1"/>
  <c r="R391" i="1"/>
  <c r="K392" i="1"/>
  <c r="Q392" i="1"/>
  <c r="R392" i="1"/>
  <c r="K394" i="1"/>
  <c r="Q394" i="1"/>
  <c r="R394" i="1"/>
  <c r="K395" i="1"/>
  <c r="Q395" i="1"/>
  <c r="R395" i="1"/>
  <c r="K396" i="1"/>
  <c r="Q396" i="1"/>
  <c r="R396" i="1"/>
  <c r="K397" i="1"/>
  <c r="Q397" i="1"/>
  <c r="R397" i="1"/>
  <c r="K398" i="1"/>
  <c r="Q398" i="1"/>
  <c r="R398" i="1"/>
  <c r="K399" i="1"/>
  <c r="Q399" i="1"/>
  <c r="R399" i="1"/>
  <c r="K400" i="1"/>
  <c r="Q400" i="1"/>
  <c r="R400" i="1"/>
  <c r="K401" i="1"/>
  <c r="Q401" i="1"/>
  <c r="R401" i="1"/>
  <c r="K402" i="1"/>
  <c r="Q402" i="1"/>
  <c r="R402" i="1"/>
  <c r="K403" i="1"/>
  <c r="Q403" i="1"/>
  <c r="R403" i="1"/>
  <c r="K404" i="1"/>
  <c r="Q404" i="1"/>
  <c r="R404" i="1"/>
  <c r="K405" i="1"/>
  <c r="Q405" i="1"/>
  <c r="R405" i="1"/>
  <c r="K406" i="1"/>
  <c r="Q406" i="1"/>
  <c r="R406" i="1"/>
  <c r="K407" i="1"/>
  <c r="Q407" i="1"/>
  <c r="R407" i="1"/>
  <c r="K408" i="1"/>
  <c r="Q408" i="1"/>
  <c r="R408" i="1"/>
  <c r="K409" i="1"/>
  <c r="Q409" i="1"/>
  <c r="R409" i="1"/>
  <c r="K410" i="1"/>
  <c r="Q410" i="1"/>
  <c r="R410" i="1"/>
  <c r="K411" i="1"/>
  <c r="Q411" i="1"/>
  <c r="R411" i="1"/>
  <c r="K412" i="1"/>
  <c r="Q412" i="1"/>
  <c r="R412" i="1"/>
  <c r="K413" i="1"/>
  <c r="Q413" i="1"/>
  <c r="R413" i="1"/>
  <c r="K414" i="1"/>
  <c r="Q414" i="1"/>
  <c r="R414" i="1"/>
  <c r="K415" i="1"/>
  <c r="Q415" i="1"/>
  <c r="R415" i="1"/>
  <c r="K416" i="1"/>
  <c r="Q416" i="1"/>
  <c r="R416" i="1"/>
  <c r="K417" i="1"/>
  <c r="Q417" i="1"/>
  <c r="R417" i="1"/>
  <c r="K418" i="1"/>
  <c r="Q418" i="1"/>
  <c r="R418" i="1"/>
  <c r="K419" i="1"/>
  <c r="Q419" i="1"/>
  <c r="R419" i="1"/>
  <c r="K420" i="1"/>
  <c r="Q420" i="1"/>
  <c r="R420" i="1"/>
  <c r="K421" i="1"/>
  <c r="Q421" i="1"/>
  <c r="R421" i="1"/>
  <c r="K422" i="1"/>
  <c r="Q422" i="1"/>
  <c r="R422" i="1"/>
  <c r="K423" i="1"/>
  <c r="Q423" i="1"/>
  <c r="R423" i="1"/>
  <c r="K424" i="1"/>
  <c r="Q424" i="1"/>
  <c r="R424" i="1"/>
  <c r="K425" i="1"/>
  <c r="Q425" i="1"/>
  <c r="R425" i="1"/>
  <c r="K426" i="1"/>
  <c r="Q426" i="1"/>
  <c r="R426" i="1"/>
  <c r="K427" i="1"/>
  <c r="Q427" i="1"/>
  <c r="R427" i="1"/>
  <c r="K428" i="1"/>
  <c r="Q428" i="1"/>
  <c r="R428" i="1"/>
  <c r="K429" i="1"/>
  <c r="Q429" i="1"/>
  <c r="R429" i="1"/>
  <c r="K430" i="1"/>
  <c r="Q430" i="1"/>
  <c r="R430" i="1"/>
  <c r="K431" i="1"/>
  <c r="Q431" i="1"/>
  <c r="R431" i="1"/>
  <c r="K432" i="1"/>
  <c r="Q432" i="1"/>
  <c r="R432" i="1"/>
  <c r="K433" i="1"/>
  <c r="Q433" i="1"/>
  <c r="R433" i="1"/>
  <c r="K434" i="1"/>
  <c r="Q434" i="1"/>
  <c r="R434" i="1"/>
  <c r="K435" i="1"/>
  <c r="Q435" i="1"/>
  <c r="R435" i="1"/>
  <c r="K436" i="1"/>
  <c r="Q436" i="1"/>
  <c r="R436" i="1"/>
  <c r="K437" i="1"/>
  <c r="Q437" i="1"/>
  <c r="R437" i="1"/>
  <c r="K438" i="1"/>
  <c r="Q438" i="1"/>
  <c r="R438" i="1"/>
  <c r="K439" i="1"/>
  <c r="Q439" i="1"/>
  <c r="R439" i="1"/>
  <c r="K440" i="1"/>
  <c r="Q440" i="1"/>
  <c r="R440" i="1"/>
  <c r="K441" i="1"/>
  <c r="Q441" i="1"/>
  <c r="R441" i="1"/>
  <c r="K442" i="1"/>
  <c r="Q442" i="1"/>
  <c r="R442" i="1"/>
  <c r="K443" i="1"/>
  <c r="Q443" i="1"/>
  <c r="R443" i="1"/>
  <c r="K444" i="1"/>
  <c r="Q444" i="1"/>
  <c r="R444" i="1"/>
  <c r="K445" i="1"/>
  <c r="Q445" i="1"/>
  <c r="R445" i="1"/>
  <c r="K446" i="1"/>
  <c r="Q446" i="1"/>
  <c r="R446" i="1"/>
  <c r="K447" i="1"/>
  <c r="Q447" i="1"/>
  <c r="R447" i="1"/>
  <c r="K448" i="1"/>
  <c r="Q448" i="1"/>
  <c r="R448" i="1"/>
  <c r="K449" i="1"/>
  <c r="Q449" i="1"/>
  <c r="R449" i="1"/>
  <c r="K450" i="1"/>
  <c r="Q450" i="1"/>
  <c r="R450" i="1"/>
  <c r="K454" i="1"/>
  <c r="Q454" i="1"/>
  <c r="R454" i="1"/>
  <c r="K455" i="1"/>
  <c r="Q455" i="1"/>
  <c r="R455" i="1"/>
  <c r="K456" i="1"/>
  <c r="Q456" i="1"/>
  <c r="R456" i="1"/>
  <c r="K457" i="1"/>
  <c r="Q457" i="1"/>
  <c r="R457" i="1"/>
  <c r="K458" i="1"/>
  <c r="Q458" i="1"/>
  <c r="R458" i="1"/>
  <c r="K459" i="1"/>
  <c r="Q459" i="1"/>
  <c r="R459" i="1"/>
  <c r="K472" i="1"/>
  <c r="Q472" i="1"/>
  <c r="R472" i="1"/>
  <c r="R75" i="1"/>
  <c r="R73" i="1"/>
  <c r="K469" i="1"/>
  <c r="Q469" i="1"/>
  <c r="R469" i="1"/>
  <c r="R96" i="1"/>
  <c r="R48" i="1"/>
  <c r="R61" i="1"/>
  <c r="R62" i="1"/>
  <c r="R63" i="1"/>
  <c r="R64" i="1"/>
  <c r="R65" i="1"/>
  <c r="R66" i="1"/>
  <c r="R67" i="1"/>
  <c r="R68" i="1"/>
  <c r="R69" i="1"/>
  <c r="R70" i="1"/>
  <c r="R71" i="1"/>
  <c r="R72" i="1"/>
  <c r="R76" i="1"/>
  <c r="R77" i="1"/>
  <c r="R108" i="1"/>
  <c r="R109" i="1"/>
  <c r="R110" i="1"/>
  <c r="R111" i="1"/>
  <c r="R112" i="1"/>
  <c r="R113" i="1"/>
  <c r="R114" i="1"/>
  <c r="R115" i="1"/>
  <c r="R116" i="1"/>
  <c r="R117" i="1"/>
  <c r="R160" i="1"/>
  <c r="R161" i="1"/>
  <c r="R162" i="1"/>
  <c r="R163" i="1"/>
  <c r="R164" i="1"/>
  <c r="R165" i="1"/>
  <c r="R166" i="1"/>
  <c r="R167" i="1"/>
  <c r="R168" i="1"/>
  <c r="R172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K237" i="1"/>
  <c r="Q237" i="1"/>
  <c r="R237" i="1"/>
  <c r="K238" i="1"/>
  <c r="Q238" i="1"/>
  <c r="R238" i="1"/>
  <c r="K314" i="1"/>
  <c r="Q314" i="1"/>
  <c r="R314" i="1"/>
  <c r="K315" i="1"/>
  <c r="Q315" i="1"/>
  <c r="R315" i="1"/>
  <c r="K316" i="1"/>
  <c r="Q316" i="1"/>
  <c r="R316" i="1"/>
  <c r="K317" i="1"/>
  <c r="Q317" i="1"/>
  <c r="R317" i="1"/>
  <c r="K345" i="1"/>
  <c r="Q345" i="1"/>
  <c r="R345" i="1"/>
  <c r="K346" i="1"/>
  <c r="Q346" i="1"/>
  <c r="R346" i="1"/>
  <c r="K347" i="1"/>
  <c r="Q347" i="1"/>
  <c r="R347" i="1"/>
  <c r="K348" i="1"/>
  <c r="Q348" i="1"/>
  <c r="R348" i="1"/>
  <c r="K349" i="1"/>
  <c r="Q349" i="1"/>
  <c r="R349" i="1"/>
  <c r="K350" i="1"/>
  <c r="Q350" i="1"/>
  <c r="R350" i="1"/>
  <c r="K351" i="1"/>
  <c r="Q351" i="1"/>
  <c r="R351" i="1"/>
  <c r="K352" i="1"/>
  <c r="Q352" i="1"/>
  <c r="R352" i="1"/>
  <c r="K353" i="1"/>
  <c r="Q353" i="1"/>
  <c r="R353" i="1"/>
  <c r="K354" i="1"/>
  <c r="Q354" i="1"/>
  <c r="R354" i="1"/>
  <c r="K355" i="1"/>
  <c r="Q355" i="1"/>
  <c r="R355" i="1"/>
  <c r="K356" i="1"/>
  <c r="Q356" i="1"/>
  <c r="R356" i="1"/>
  <c r="K357" i="1"/>
  <c r="Q357" i="1"/>
  <c r="R357" i="1"/>
  <c r="K378" i="1"/>
  <c r="Q378" i="1"/>
  <c r="R378" i="1"/>
  <c r="K379" i="1"/>
  <c r="Q379" i="1"/>
  <c r="R379" i="1"/>
  <c r="K380" i="1"/>
  <c r="Q380" i="1"/>
  <c r="R380" i="1"/>
  <c r="K381" i="1"/>
  <c r="Q381" i="1"/>
  <c r="R381" i="1"/>
  <c r="K382" i="1"/>
  <c r="Q382" i="1"/>
  <c r="R382" i="1"/>
  <c r="K383" i="1"/>
  <c r="Q383" i="1"/>
  <c r="R383" i="1"/>
  <c r="K388" i="1"/>
  <c r="Q388" i="1"/>
  <c r="R388" i="1"/>
  <c r="K461" i="1"/>
  <c r="Q461" i="1"/>
  <c r="R461" i="1"/>
  <c r="K465" i="1"/>
  <c r="Q465" i="1"/>
  <c r="R465" i="1"/>
  <c r="K466" i="1"/>
  <c r="Q466" i="1"/>
  <c r="R466" i="1"/>
  <c r="K467" i="1"/>
  <c r="Q467" i="1"/>
  <c r="R467" i="1"/>
  <c r="K468" i="1"/>
  <c r="Q468" i="1"/>
  <c r="R468" i="1"/>
  <c r="K470" i="1"/>
  <c r="Q470" i="1"/>
  <c r="R470" i="1"/>
  <c r="K464" i="1"/>
  <c r="Q464" i="1"/>
  <c r="R464" i="1"/>
  <c r="K451" i="1"/>
  <c r="Q451" i="1"/>
  <c r="R451" i="1"/>
  <c r="R82" i="1"/>
  <c r="R85" i="1"/>
  <c r="R173" i="1"/>
  <c r="R174" i="1"/>
  <c r="R84" i="1"/>
  <c r="R463" i="1"/>
  <c r="R60" i="1"/>
  <c r="R78" i="1"/>
  <c r="R79" i="1"/>
  <c r="R80" i="1"/>
  <c r="R81" i="1"/>
  <c r="R83" i="1"/>
  <c r="R86" i="1"/>
  <c r="R87" i="1"/>
  <c r="R88" i="1"/>
  <c r="R89" i="1"/>
  <c r="R107" i="1"/>
  <c r="R124" i="1"/>
  <c r="R125" i="1"/>
  <c r="R169" i="1"/>
  <c r="R170" i="1"/>
  <c r="R171" i="1"/>
  <c r="R175" i="1"/>
  <c r="R176" i="1"/>
  <c r="R177" i="1"/>
  <c r="K239" i="1"/>
  <c r="Q239" i="1"/>
  <c r="R239" i="1"/>
  <c r="K240" i="1"/>
  <c r="Q240" i="1"/>
  <c r="R240" i="1"/>
  <c r="K298" i="1"/>
  <c r="Q298" i="1"/>
  <c r="R298" i="1"/>
  <c r="K308" i="1"/>
  <c r="Q308" i="1"/>
  <c r="R308" i="1"/>
  <c r="K309" i="1"/>
  <c r="Q309" i="1"/>
  <c r="R309" i="1"/>
  <c r="K310" i="1"/>
  <c r="Q310" i="1"/>
  <c r="R310" i="1"/>
  <c r="K342" i="1"/>
  <c r="Q342" i="1"/>
  <c r="R342" i="1"/>
  <c r="K343" i="1"/>
  <c r="Q343" i="1"/>
  <c r="R343" i="1"/>
  <c r="K344" i="1"/>
  <c r="Q344" i="1"/>
  <c r="R344" i="1"/>
  <c r="K385" i="1"/>
  <c r="Q385" i="1"/>
  <c r="R385" i="1"/>
  <c r="K386" i="1"/>
  <c r="Q386" i="1"/>
  <c r="R386" i="1"/>
  <c r="K387" i="1"/>
  <c r="Q387" i="1"/>
  <c r="R387" i="1"/>
  <c r="K452" i="1"/>
  <c r="Q452" i="1"/>
  <c r="R452" i="1"/>
  <c r="K453" i="1"/>
  <c r="Q453" i="1"/>
  <c r="R453" i="1"/>
  <c r="K462" i="1"/>
  <c r="Q462" i="1"/>
  <c r="R462" i="1"/>
  <c r="K471" i="1"/>
  <c r="Q471" i="1"/>
  <c r="R471" i="1"/>
  <c r="S11" i="1"/>
  <c r="S8" i="1"/>
  <c r="S39" i="1"/>
  <c r="S13" i="1"/>
  <c r="S25" i="1"/>
  <c r="S14" i="1"/>
  <c r="S10" i="1"/>
  <c r="S32" i="1"/>
  <c r="S26" i="1"/>
  <c r="S16" i="1"/>
  <c r="S34" i="1"/>
  <c r="S29" i="1"/>
  <c r="S41" i="1"/>
  <c r="S44" i="1"/>
  <c r="S30" i="1"/>
  <c r="S15" i="1"/>
  <c r="S21" i="1"/>
  <c r="S23" i="1"/>
  <c r="S20" i="1"/>
  <c r="S46" i="1"/>
  <c r="S9" i="1"/>
  <c r="S18" i="1"/>
  <c r="S42" i="1"/>
  <c r="S28" i="1"/>
  <c r="S38" i="1"/>
  <c r="S37" i="1"/>
  <c r="S24" i="1"/>
  <c r="S45" i="1"/>
  <c r="S31" i="1"/>
  <c r="S101" i="1"/>
  <c r="S19" i="1"/>
  <c r="S36" i="1"/>
  <c r="S384" i="1"/>
  <c r="S47" i="1"/>
  <c r="S22" i="1"/>
  <c r="S35" i="1"/>
  <c r="S12" i="1"/>
  <c r="S33" i="1"/>
  <c r="S17" i="1"/>
  <c r="S27" i="1"/>
  <c r="S43" i="1"/>
  <c r="S6" i="1"/>
  <c r="S3" i="1"/>
  <c r="S4" i="1"/>
  <c r="S2" i="1"/>
  <c r="S7" i="1"/>
  <c r="S5" i="1"/>
  <c r="S40" i="1"/>
  <c r="AB175" i="1"/>
  <c r="AB309" i="1"/>
  <c r="AB86" i="1"/>
  <c r="AB610" i="1"/>
  <c r="AB239" i="1"/>
  <c r="AB386" i="1"/>
  <c r="AB60" i="1"/>
  <c r="AB107" i="1"/>
  <c r="AB463" i="1"/>
  <c r="AB385" i="1"/>
  <c r="AB298" i="1"/>
  <c r="AB78" i="1"/>
  <c r="AB89" i="1"/>
  <c r="AB81" i="1"/>
  <c r="AB342" i="1"/>
  <c r="Y175" i="1"/>
  <c r="Y309" i="1"/>
  <c r="Y86" i="1"/>
  <c r="Y239" i="1"/>
  <c r="Y386" i="1"/>
  <c r="Y60" i="1"/>
  <c r="Y107" i="1"/>
  <c r="Y463" i="1"/>
  <c r="Y385" i="1"/>
  <c r="Y298" i="1"/>
  <c r="Y78" i="1"/>
  <c r="Y89" i="1"/>
  <c r="Y81" i="1"/>
  <c r="Y342" i="1"/>
  <c r="U175" i="1"/>
  <c r="U309" i="1"/>
  <c r="U86" i="1"/>
  <c r="U239" i="1"/>
  <c r="U386" i="1"/>
  <c r="U60" i="1"/>
  <c r="U107" i="1"/>
  <c r="U463" i="1"/>
  <c r="U385" i="1"/>
  <c r="U298" i="1"/>
  <c r="U78" i="1"/>
  <c r="U89" i="1"/>
  <c r="U81" i="1"/>
  <c r="U342" i="1"/>
  <c r="S175" i="1"/>
  <c r="S309" i="1"/>
  <c r="S86" i="1"/>
  <c r="S239" i="1"/>
  <c r="S386" i="1"/>
  <c r="S60" i="1"/>
  <c r="S107" i="1"/>
  <c r="S463" i="1"/>
  <c r="S385" i="1"/>
  <c r="S298" i="1"/>
  <c r="S78" i="1"/>
  <c r="S89" i="1"/>
  <c r="S81" i="1"/>
  <c r="S342" i="1"/>
  <c r="AB73" i="1"/>
  <c r="AB493" i="1"/>
  <c r="AB460" i="1"/>
  <c r="AB601" i="1"/>
  <c r="AB133" i="1"/>
  <c r="AB483" i="1"/>
  <c r="AB487" i="1"/>
  <c r="AB84" i="1"/>
  <c r="AB85" i="1"/>
  <c r="AB173" i="1"/>
  <c r="AB174" i="1"/>
  <c r="AB451" i="1"/>
  <c r="AB339" i="1"/>
  <c r="AB475" i="1"/>
  <c r="AB630" i="1"/>
  <c r="AB149" i="1"/>
  <c r="AB481" i="1"/>
  <c r="AB514" i="1"/>
  <c r="AB465" i="1"/>
  <c r="AB469" i="1"/>
  <c r="AB229" i="1"/>
  <c r="AB278" i="1"/>
  <c r="AB363" i="1"/>
  <c r="AB393" i="1"/>
  <c r="AB589" i="1"/>
  <c r="AB611" i="1"/>
  <c r="AB540" i="1"/>
  <c r="AB77" i="1"/>
  <c r="AB479" i="1"/>
  <c r="AB92" i="1"/>
  <c r="AB98" i="1"/>
  <c r="AB105" i="1"/>
  <c r="AB123" i="1"/>
  <c r="AB125" i="1"/>
  <c r="AB126" i="1"/>
  <c r="AB165" i="1"/>
  <c r="AB172" i="1"/>
  <c r="AB545" i="1"/>
  <c r="AB170" i="1"/>
  <c r="AB176" i="1"/>
  <c r="AB180" i="1"/>
  <c r="AB183" i="1"/>
  <c r="AB300" i="1"/>
  <c r="AB604" i="1"/>
  <c r="AB310" i="1"/>
  <c r="AB313" i="1"/>
  <c r="AB382" i="1"/>
  <c r="AB387" i="1"/>
  <c r="AB388" i="1"/>
  <c r="AB461" i="1"/>
  <c r="AB464" i="1"/>
  <c r="AB477" i="1"/>
  <c r="AB480" i="1"/>
  <c r="AB492" i="1"/>
  <c r="AB505" i="1"/>
  <c r="AB495" i="1"/>
  <c r="AB511" i="1"/>
  <c r="AB513" i="1"/>
  <c r="AB579" i="1"/>
  <c r="AB587" i="1"/>
  <c r="AB592" i="1"/>
  <c r="AB599" i="1"/>
  <c r="AB600" i="1"/>
  <c r="AB607" i="1"/>
  <c r="AB618" i="1"/>
  <c r="AB622" i="1"/>
  <c r="AB640" i="1"/>
  <c r="AB48" i="1"/>
  <c r="AB75" i="1"/>
  <c r="AB80" i="1"/>
  <c r="AB79" i="1"/>
  <c r="AB87" i="1"/>
  <c r="AB88" i="1"/>
  <c r="AB96" i="1"/>
  <c r="AB100" i="1"/>
  <c r="AB124" i="1"/>
  <c r="AB168" i="1"/>
  <c r="AB169" i="1"/>
  <c r="AB187" i="1"/>
  <c r="AB188" i="1"/>
  <c r="AB240" i="1"/>
  <c r="AB307" i="1"/>
  <c r="AB343" i="1"/>
  <c r="AB344" i="1"/>
  <c r="AB452" i="1"/>
  <c r="AB453" i="1"/>
  <c r="AB454" i="1"/>
  <c r="AB462" i="1"/>
  <c r="AB471" i="1"/>
  <c r="AB476" i="1"/>
  <c r="AB478" i="1"/>
  <c r="AB482" i="1"/>
  <c r="AB500" i="1"/>
  <c r="AB512" i="1"/>
  <c r="AB580" i="1"/>
  <c r="AB609" i="1"/>
  <c r="AB612" i="1"/>
  <c r="AB613" i="1"/>
  <c r="AB615" i="1"/>
  <c r="AB614" i="1"/>
  <c r="AB616" i="1"/>
  <c r="AB617" i="1"/>
  <c r="AB82" i="1"/>
  <c r="AB52" i="1"/>
  <c r="AB57" i="1"/>
  <c r="AB59" i="1"/>
  <c r="AB76" i="1"/>
  <c r="AB49" i="1"/>
  <c r="AB50" i="1"/>
  <c r="AB51" i="1"/>
  <c r="AB53" i="1"/>
  <c r="AB54" i="1"/>
  <c r="AB55" i="1"/>
  <c r="AB56" i="1"/>
  <c r="AB58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4" i="1"/>
  <c r="AB83" i="1"/>
  <c r="AB108" i="1"/>
  <c r="AB109" i="1"/>
  <c r="AB110" i="1"/>
  <c r="AB111" i="1"/>
  <c r="AB112" i="1"/>
  <c r="AB113" i="1"/>
  <c r="AB114" i="1"/>
  <c r="AB115" i="1"/>
  <c r="AB116" i="1"/>
  <c r="AB117" i="1"/>
  <c r="AB90" i="1"/>
  <c r="AB91" i="1"/>
  <c r="AB93" i="1"/>
  <c r="AB94" i="1"/>
  <c r="AB95" i="1"/>
  <c r="AB97" i="1"/>
  <c r="AB99" i="1"/>
  <c r="AB102" i="1"/>
  <c r="AB103" i="1"/>
  <c r="AB104" i="1"/>
  <c r="AB106" i="1"/>
  <c r="AB118" i="1"/>
  <c r="AB119" i="1"/>
  <c r="AB120" i="1"/>
  <c r="AB121" i="1"/>
  <c r="AB122" i="1"/>
  <c r="AB127" i="1"/>
  <c r="AB128" i="1"/>
  <c r="AB129" i="1"/>
  <c r="AB130" i="1"/>
  <c r="AB131" i="1"/>
  <c r="AB132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6" i="1"/>
  <c r="AB167" i="1"/>
  <c r="AB171" i="1"/>
  <c r="AB177" i="1"/>
  <c r="AB178" i="1"/>
  <c r="AB179" i="1"/>
  <c r="AB181" i="1"/>
  <c r="AB182" i="1"/>
  <c r="AB184" i="1"/>
  <c r="AB185" i="1"/>
  <c r="AB186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30" i="1"/>
  <c r="AB231" i="1"/>
  <c r="AB232" i="1"/>
  <c r="AB233" i="1"/>
  <c r="AB234" i="1"/>
  <c r="AB235" i="1"/>
  <c r="AB236" i="1"/>
  <c r="AB237" i="1"/>
  <c r="AB238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9" i="1"/>
  <c r="AB301" i="1"/>
  <c r="AB302" i="1"/>
  <c r="AB303" i="1"/>
  <c r="AB304" i="1"/>
  <c r="AB305" i="1"/>
  <c r="AB306" i="1"/>
  <c r="AB308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40" i="1"/>
  <c r="AB341" i="1"/>
  <c r="AB311" i="1"/>
  <c r="AB312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3" i="1"/>
  <c r="AB389" i="1"/>
  <c r="AB390" i="1"/>
  <c r="AB391" i="1"/>
  <c r="AB392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5" i="1"/>
  <c r="AB456" i="1"/>
  <c r="AB457" i="1"/>
  <c r="AB458" i="1"/>
  <c r="AB459" i="1"/>
  <c r="AB466" i="1"/>
  <c r="AB467" i="1"/>
  <c r="AB468" i="1"/>
  <c r="AB470" i="1"/>
  <c r="AB472" i="1"/>
  <c r="AB473" i="1"/>
  <c r="AB474" i="1"/>
  <c r="AB484" i="1"/>
  <c r="AB485" i="1"/>
  <c r="AB486" i="1"/>
  <c r="AB488" i="1"/>
  <c r="AB489" i="1"/>
  <c r="AB490" i="1"/>
  <c r="AB491" i="1"/>
  <c r="AB501" i="1"/>
  <c r="AB502" i="1"/>
  <c r="AB503" i="1"/>
  <c r="AB504" i="1"/>
  <c r="AB494" i="1"/>
  <c r="AB496" i="1"/>
  <c r="AB497" i="1"/>
  <c r="AB498" i="1"/>
  <c r="AB499" i="1"/>
  <c r="AB506" i="1"/>
  <c r="AB507" i="1"/>
  <c r="AB508" i="1"/>
  <c r="AB509" i="1"/>
  <c r="AB510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1" i="1"/>
  <c r="AB542" i="1"/>
  <c r="AB543" i="1"/>
  <c r="AB544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81" i="1"/>
  <c r="AB582" i="1"/>
  <c r="AB583" i="1"/>
  <c r="AB584" i="1"/>
  <c r="AB585" i="1"/>
  <c r="AB586" i="1"/>
  <c r="AB588" i="1"/>
  <c r="AB590" i="1"/>
  <c r="AB591" i="1"/>
  <c r="AB593" i="1"/>
  <c r="AB594" i="1"/>
  <c r="AB595" i="1"/>
  <c r="AB596" i="1"/>
  <c r="AB597" i="1"/>
  <c r="AB598" i="1"/>
  <c r="AB602" i="1"/>
  <c r="AB603" i="1"/>
  <c r="AB605" i="1"/>
  <c r="AB606" i="1"/>
  <c r="AB608" i="1"/>
  <c r="AB619" i="1"/>
  <c r="AB620" i="1"/>
  <c r="AB621" i="1"/>
  <c r="AB623" i="1"/>
  <c r="AB624" i="1"/>
  <c r="AB625" i="1"/>
  <c r="AB626" i="1"/>
  <c r="AB627" i="1"/>
  <c r="AB628" i="1"/>
  <c r="AB629" i="1"/>
  <c r="AB631" i="1"/>
  <c r="AB632" i="1"/>
  <c r="AB633" i="1"/>
  <c r="AB634" i="1"/>
  <c r="AB635" i="1"/>
  <c r="AB636" i="1"/>
  <c r="AB637" i="1"/>
  <c r="AB638" i="1"/>
  <c r="AB639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B686" i="1"/>
  <c r="AB687" i="1"/>
  <c r="AA601" i="1"/>
  <c r="AA84" i="1"/>
  <c r="AA487" i="1"/>
  <c r="AA483" i="1"/>
  <c r="AA460" i="1"/>
  <c r="AA493" i="1"/>
  <c r="AA73" i="1"/>
  <c r="AA133" i="1"/>
  <c r="Z174" i="1"/>
  <c r="Z601" i="1"/>
  <c r="Z473" i="1"/>
  <c r="Y472" i="1"/>
  <c r="Y471" i="1"/>
  <c r="Y470" i="1"/>
  <c r="Y469" i="1"/>
  <c r="Y468" i="1"/>
  <c r="Y467" i="1"/>
  <c r="Y466" i="1"/>
  <c r="Y465" i="1"/>
  <c r="Y464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9" i="1"/>
  <c r="Y448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2" i="1"/>
  <c r="Y431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5" i="1"/>
  <c r="Y414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4" i="1"/>
  <c r="Y393" i="1"/>
  <c r="Y392" i="1"/>
  <c r="Y391" i="1"/>
  <c r="Y390" i="1"/>
  <c r="Y389" i="1"/>
  <c r="Y388" i="1"/>
  <c r="Y387" i="1"/>
  <c r="Y383" i="1"/>
  <c r="Y382" i="1"/>
  <c r="Y381" i="1"/>
  <c r="Y380" i="1"/>
  <c r="Y379" i="1"/>
  <c r="Y378" i="1"/>
  <c r="Y377" i="1"/>
  <c r="Y376" i="1"/>
  <c r="Y375" i="1"/>
  <c r="Y374" i="1"/>
  <c r="Y373" i="1"/>
  <c r="Y372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6" i="1"/>
  <c r="Y355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13" i="1"/>
  <c r="Y312" i="1"/>
  <c r="Y311" i="1"/>
  <c r="Y310" i="1"/>
  <c r="Y341" i="1"/>
  <c r="Y340" i="1"/>
  <c r="Y339" i="1"/>
  <c r="Y338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2" i="1"/>
  <c r="Y321" i="1"/>
  <c r="Y320" i="1"/>
  <c r="Y319" i="1"/>
  <c r="Y318" i="1"/>
  <c r="Y317" i="1"/>
  <c r="Y316" i="1"/>
  <c r="Y315" i="1"/>
  <c r="Y314" i="1"/>
  <c r="Y308" i="1"/>
  <c r="Y307" i="1"/>
  <c r="Y306" i="1"/>
  <c r="Y305" i="1"/>
  <c r="Y304" i="1"/>
  <c r="Y303" i="1"/>
  <c r="Y302" i="1"/>
  <c r="Y301" i="1"/>
  <c r="Y300" i="1"/>
  <c r="Y299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4" i="1"/>
  <c r="Y283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3" i="1"/>
  <c r="Y262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6" i="1"/>
  <c r="Y245" i="1"/>
  <c r="Y244" i="1"/>
  <c r="Y243" i="1"/>
  <c r="Y242" i="1"/>
  <c r="Y241" i="1"/>
  <c r="Y240" i="1"/>
  <c r="Y238" i="1"/>
  <c r="Y237" i="1"/>
  <c r="Y236" i="1"/>
  <c r="Y235" i="1"/>
  <c r="Y234" i="1"/>
  <c r="Y233" i="1"/>
  <c r="Y232" i="1"/>
  <c r="Y231" i="1"/>
  <c r="Y230" i="1"/>
  <c r="Y229" i="1"/>
  <c r="Y228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2" i="1"/>
  <c r="Y211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5" i="1"/>
  <c r="Y194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8" i="1"/>
  <c r="Y176" i="1"/>
  <c r="Y177" i="1"/>
  <c r="Y174" i="1"/>
  <c r="Y173" i="1"/>
  <c r="Y170" i="1"/>
  <c r="Y172" i="1"/>
  <c r="Y171" i="1"/>
  <c r="Y169" i="1"/>
  <c r="Y168" i="1"/>
  <c r="Y167" i="1"/>
  <c r="Y166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2" i="1"/>
  <c r="Y133" i="1"/>
  <c r="Y131" i="1"/>
  <c r="Y130" i="1"/>
  <c r="Y129" i="1"/>
  <c r="Y128" i="1"/>
  <c r="Y127" i="1"/>
  <c r="Y126" i="1"/>
  <c r="Y125" i="1"/>
  <c r="Y124" i="1"/>
  <c r="Y123" i="1"/>
  <c r="Y122" i="1"/>
  <c r="Y121" i="1"/>
  <c r="Y120" i="1"/>
  <c r="Y119" i="1"/>
  <c r="Y118" i="1"/>
  <c r="Y106" i="1"/>
  <c r="Y105" i="1"/>
  <c r="Y104" i="1"/>
  <c r="Y103" i="1"/>
  <c r="Y102" i="1"/>
  <c r="Y100" i="1"/>
  <c r="Y99" i="1"/>
  <c r="Y98" i="1"/>
  <c r="Y97" i="1"/>
  <c r="Y96" i="1"/>
  <c r="Y95" i="1"/>
  <c r="Y94" i="1"/>
  <c r="Y93" i="1"/>
  <c r="Y92" i="1"/>
  <c r="Y91" i="1"/>
  <c r="Y90" i="1"/>
  <c r="Y88" i="1"/>
  <c r="Y87" i="1"/>
  <c r="Y85" i="1"/>
  <c r="Y79" i="1"/>
  <c r="Y117" i="1"/>
  <c r="Y116" i="1"/>
  <c r="Y115" i="1"/>
  <c r="Y114" i="1"/>
  <c r="Y113" i="1"/>
  <c r="Y112" i="1"/>
  <c r="Y111" i="1"/>
  <c r="Y110" i="1"/>
  <c r="Y109" i="1"/>
  <c r="Y108" i="1"/>
  <c r="Y84" i="1"/>
  <c r="Y83" i="1"/>
  <c r="Y82" i="1"/>
  <c r="Y80" i="1"/>
  <c r="Y76" i="1"/>
  <c r="Y77" i="1"/>
  <c r="Y75" i="1"/>
  <c r="Y74" i="1"/>
  <c r="Y73" i="1"/>
  <c r="Y72" i="1"/>
  <c r="Y71" i="1"/>
  <c r="Y70" i="1"/>
  <c r="Y69" i="1"/>
  <c r="Y68" i="1"/>
  <c r="Y67" i="1"/>
  <c r="Y66" i="1"/>
  <c r="Y65" i="1"/>
  <c r="Y64" i="1"/>
  <c r="Y62" i="1"/>
  <c r="Y63" i="1"/>
  <c r="Y61" i="1"/>
  <c r="Y59" i="1"/>
  <c r="Y58" i="1"/>
  <c r="Y57" i="1"/>
  <c r="Y56" i="1"/>
  <c r="Y55" i="1"/>
  <c r="Y54" i="1"/>
  <c r="Y53" i="1"/>
  <c r="Y52" i="1"/>
  <c r="Y51" i="1"/>
  <c r="Y50" i="1"/>
  <c r="Y49" i="1"/>
  <c r="Y48" i="1"/>
  <c r="V464" i="1"/>
  <c r="U73" i="1"/>
  <c r="U460" i="1"/>
  <c r="U469" i="1"/>
  <c r="U133" i="1"/>
  <c r="U173" i="1"/>
  <c r="U451" i="1"/>
  <c r="U339" i="1"/>
  <c r="U149" i="1"/>
  <c r="U229" i="1"/>
  <c r="U278" i="1"/>
  <c r="U363" i="1"/>
  <c r="U393" i="1"/>
  <c r="U121" i="1"/>
  <c r="U174" i="1"/>
  <c r="U84" i="1"/>
  <c r="U51" i="1"/>
  <c r="U48" i="1"/>
  <c r="U49" i="1"/>
  <c r="U50" i="1"/>
  <c r="U52" i="1"/>
  <c r="U57" i="1"/>
  <c r="U53" i="1"/>
  <c r="U54" i="1"/>
  <c r="U55" i="1"/>
  <c r="U56" i="1"/>
  <c r="U58" i="1"/>
  <c r="U83" i="1"/>
  <c r="U59" i="1"/>
  <c r="U71" i="1"/>
  <c r="U61" i="1"/>
  <c r="U63" i="1"/>
  <c r="U62" i="1"/>
  <c r="U64" i="1"/>
  <c r="U65" i="1"/>
  <c r="U66" i="1"/>
  <c r="U67" i="1"/>
  <c r="U68" i="1"/>
  <c r="U69" i="1"/>
  <c r="U70" i="1"/>
  <c r="U75" i="1"/>
  <c r="U72" i="1"/>
  <c r="U74" i="1"/>
  <c r="U76" i="1"/>
  <c r="U77" i="1"/>
  <c r="U116" i="1"/>
  <c r="U82" i="1"/>
  <c r="U108" i="1"/>
  <c r="U109" i="1"/>
  <c r="U110" i="1"/>
  <c r="U111" i="1"/>
  <c r="U112" i="1"/>
  <c r="U113" i="1"/>
  <c r="U114" i="1"/>
  <c r="U115" i="1"/>
  <c r="U117" i="1"/>
  <c r="U80" i="1"/>
  <c r="U79" i="1"/>
  <c r="U85" i="1"/>
  <c r="U87" i="1"/>
  <c r="U88" i="1"/>
  <c r="U90" i="1"/>
  <c r="U91" i="1"/>
  <c r="U92" i="1"/>
  <c r="U93" i="1"/>
  <c r="U94" i="1"/>
  <c r="U95" i="1"/>
  <c r="U96" i="1"/>
  <c r="U97" i="1"/>
  <c r="U98" i="1"/>
  <c r="U99" i="1"/>
  <c r="U100" i="1"/>
  <c r="U102" i="1"/>
  <c r="U103" i="1"/>
  <c r="U104" i="1"/>
  <c r="U105" i="1"/>
  <c r="U106" i="1"/>
  <c r="U118" i="1"/>
  <c r="U119" i="1"/>
  <c r="U120" i="1"/>
  <c r="U122" i="1"/>
  <c r="U123" i="1"/>
  <c r="U124" i="1"/>
  <c r="U125" i="1"/>
  <c r="U126" i="1"/>
  <c r="U127" i="1"/>
  <c r="U128" i="1"/>
  <c r="U129" i="1"/>
  <c r="U130" i="1"/>
  <c r="U131" i="1"/>
  <c r="U132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1" i="1"/>
  <c r="U172" i="1"/>
  <c r="U170" i="1"/>
  <c r="U177" i="1"/>
  <c r="U176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30" i="1"/>
  <c r="U231" i="1"/>
  <c r="U232" i="1"/>
  <c r="U233" i="1"/>
  <c r="U234" i="1"/>
  <c r="U235" i="1"/>
  <c r="U236" i="1"/>
  <c r="U237" i="1"/>
  <c r="U238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9" i="1"/>
  <c r="U300" i="1"/>
  <c r="U301" i="1"/>
  <c r="U302" i="1"/>
  <c r="U303" i="1"/>
  <c r="U304" i="1"/>
  <c r="U305" i="1"/>
  <c r="U306" i="1"/>
  <c r="U307" i="1"/>
  <c r="U308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40" i="1"/>
  <c r="U341" i="1"/>
  <c r="U310" i="1"/>
  <c r="U311" i="1"/>
  <c r="U312" i="1"/>
  <c r="U313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7" i="1"/>
  <c r="U388" i="1"/>
  <c r="U389" i="1"/>
  <c r="U390" i="1"/>
  <c r="U391" i="1"/>
  <c r="U392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2" i="1"/>
  <c r="U453" i="1"/>
  <c r="U454" i="1"/>
  <c r="U455" i="1"/>
  <c r="U456" i="1"/>
  <c r="U457" i="1"/>
  <c r="U458" i="1"/>
  <c r="U459" i="1"/>
  <c r="U461" i="1"/>
  <c r="U462" i="1"/>
  <c r="U464" i="1"/>
  <c r="U465" i="1"/>
  <c r="U466" i="1"/>
  <c r="U467" i="1"/>
  <c r="U468" i="1"/>
  <c r="U470" i="1"/>
  <c r="U471" i="1"/>
  <c r="U472" i="1"/>
  <c r="S49" i="1"/>
  <c r="S50" i="1"/>
  <c r="S51" i="1"/>
  <c r="S48" i="1"/>
  <c r="S52" i="1"/>
  <c r="S55" i="1"/>
  <c r="S53" i="1"/>
  <c r="S54" i="1"/>
  <c r="S56" i="1"/>
  <c r="S57" i="1"/>
  <c r="S59" i="1"/>
  <c r="S58" i="1"/>
  <c r="S83" i="1"/>
  <c r="S72" i="1"/>
  <c r="S73" i="1"/>
  <c r="S75" i="1"/>
  <c r="S77" i="1"/>
  <c r="S74" i="1"/>
  <c r="S61" i="1"/>
  <c r="S62" i="1"/>
  <c r="S63" i="1"/>
  <c r="S66" i="1"/>
  <c r="S64" i="1"/>
  <c r="S67" i="1"/>
  <c r="S65" i="1"/>
  <c r="S68" i="1"/>
  <c r="S69" i="1"/>
  <c r="S70" i="1"/>
  <c r="S71" i="1"/>
  <c r="S76" i="1"/>
  <c r="S80" i="1"/>
  <c r="S117" i="1"/>
  <c r="S87" i="1"/>
  <c r="S82" i="1"/>
  <c r="S108" i="1"/>
  <c r="S109" i="1"/>
  <c r="S110" i="1"/>
  <c r="S111" i="1"/>
  <c r="S112" i="1"/>
  <c r="S113" i="1"/>
  <c r="S114" i="1"/>
  <c r="S115" i="1"/>
  <c r="S116" i="1"/>
  <c r="S79" i="1"/>
  <c r="S88" i="1"/>
  <c r="S92" i="1"/>
  <c r="S94" i="1"/>
  <c r="S96" i="1"/>
  <c r="S100" i="1"/>
  <c r="S95" i="1"/>
  <c r="S91" i="1"/>
  <c r="S90" i="1"/>
  <c r="S93" i="1"/>
  <c r="S97" i="1"/>
  <c r="S98" i="1"/>
  <c r="S123" i="1"/>
  <c r="S99" i="1"/>
  <c r="S105" i="1"/>
  <c r="S106" i="1"/>
  <c r="S125" i="1"/>
  <c r="S102" i="1"/>
  <c r="S104" i="1"/>
  <c r="S103" i="1"/>
  <c r="S122" i="1"/>
  <c r="S126" i="1"/>
  <c r="S118" i="1"/>
  <c r="S119" i="1"/>
  <c r="S120" i="1"/>
  <c r="S121" i="1"/>
  <c r="S124" i="1"/>
  <c r="S133" i="1"/>
  <c r="S143" i="1"/>
  <c r="S168" i="1"/>
  <c r="S132" i="1"/>
  <c r="S130" i="1"/>
  <c r="S128" i="1"/>
  <c r="S127" i="1"/>
  <c r="S131" i="1"/>
  <c r="S129" i="1"/>
  <c r="S149" i="1"/>
  <c r="S169" i="1"/>
  <c r="S140" i="1"/>
  <c r="S145" i="1"/>
  <c r="S159" i="1"/>
  <c r="S148" i="1"/>
  <c r="S155" i="1"/>
  <c r="S156" i="1"/>
  <c r="S147" i="1"/>
  <c r="S138" i="1"/>
  <c r="S144" i="1"/>
  <c r="S135" i="1"/>
  <c r="S136" i="1"/>
  <c r="S157" i="1"/>
  <c r="S134" i="1"/>
  <c r="S142" i="1"/>
  <c r="S152" i="1"/>
  <c r="S150" i="1"/>
  <c r="S153" i="1"/>
  <c r="S151" i="1"/>
  <c r="S141" i="1"/>
  <c r="S154" i="1"/>
  <c r="S158" i="1"/>
  <c r="S137" i="1"/>
  <c r="S146" i="1"/>
  <c r="S139" i="1"/>
  <c r="S165" i="1"/>
  <c r="S172" i="1"/>
  <c r="S162" i="1"/>
  <c r="S161" i="1"/>
  <c r="S167" i="1"/>
  <c r="S164" i="1"/>
  <c r="S160" i="1"/>
  <c r="S163" i="1"/>
  <c r="S166" i="1"/>
  <c r="S171" i="1"/>
  <c r="S170" i="1"/>
  <c r="S174" i="1"/>
  <c r="S177" i="1"/>
  <c r="S176" i="1"/>
  <c r="S179" i="1"/>
  <c r="S187" i="1"/>
  <c r="S180" i="1"/>
  <c r="S188" i="1"/>
  <c r="S178" i="1"/>
  <c r="S183" i="1"/>
  <c r="S229" i="1"/>
  <c r="S182" i="1"/>
  <c r="S181" i="1"/>
  <c r="S184" i="1"/>
  <c r="S185" i="1"/>
  <c r="S186" i="1"/>
  <c r="S231" i="1"/>
  <c r="S240" i="1"/>
  <c r="S300" i="1"/>
  <c r="S191" i="1"/>
  <c r="S197" i="1"/>
  <c r="S189" i="1"/>
  <c r="S194" i="1"/>
  <c r="S190" i="1"/>
  <c r="S196" i="1"/>
  <c r="S199" i="1"/>
  <c r="S200" i="1"/>
  <c r="S201" i="1"/>
  <c r="S216" i="1"/>
  <c r="S210" i="1"/>
  <c r="S208" i="1"/>
  <c r="S213" i="1"/>
  <c r="S207" i="1"/>
  <c r="S211" i="1"/>
  <c r="S218" i="1"/>
  <c r="S222" i="1"/>
  <c r="S220" i="1"/>
  <c r="S221" i="1"/>
  <c r="S228" i="1"/>
  <c r="S230" i="1"/>
  <c r="S195" i="1"/>
  <c r="S193" i="1"/>
  <c r="S234" i="1"/>
  <c r="S223" i="1"/>
  <c r="S212" i="1"/>
  <c r="S209" i="1"/>
  <c r="S192" i="1"/>
  <c r="S204" i="1"/>
  <c r="S202" i="1"/>
  <c r="S214" i="1"/>
  <c r="S224" i="1"/>
  <c r="S233" i="1"/>
  <c r="S226" i="1"/>
  <c r="S203" i="1"/>
  <c r="S206" i="1"/>
  <c r="S225" i="1"/>
  <c r="S219" i="1"/>
  <c r="S217" i="1"/>
  <c r="S227" i="1"/>
  <c r="S232" i="1"/>
  <c r="S236" i="1"/>
  <c r="S238" i="1"/>
  <c r="S237" i="1"/>
  <c r="S205" i="1"/>
  <c r="S198" i="1"/>
  <c r="S215" i="1"/>
  <c r="S235" i="1"/>
  <c r="S278" i="1"/>
  <c r="S284" i="1"/>
  <c r="S339" i="1"/>
  <c r="S271" i="1"/>
  <c r="S286" i="1"/>
  <c r="S291" i="1"/>
  <c r="S292" i="1"/>
  <c r="S293" i="1"/>
  <c r="S257" i="1"/>
  <c r="S272" i="1"/>
  <c r="S256" i="1"/>
  <c r="S260" i="1"/>
  <c r="S294" i="1"/>
  <c r="S259" i="1"/>
  <c r="S255" i="1"/>
  <c r="S270" i="1"/>
  <c r="S268" i="1"/>
  <c r="S261" i="1"/>
  <c r="S264" i="1"/>
  <c r="S279" i="1"/>
  <c r="S273" i="1"/>
  <c r="S289" i="1"/>
  <c r="S287" i="1"/>
  <c r="S296" i="1"/>
  <c r="S297" i="1"/>
  <c r="S252" i="1"/>
  <c r="S253" i="1"/>
  <c r="S254" i="1"/>
  <c r="S258" i="1"/>
  <c r="S266" i="1"/>
  <c r="S282" i="1"/>
  <c r="S285" i="1"/>
  <c r="S283" i="1"/>
  <c r="S290" i="1"/>
  <c r="S241" i="1"/>
  <c r="S249" i="1"/>
  <c r="S245" i="1"/>
  <c r="S248" i="1"/>
  <c r="S250" i="1"/>
  <c r="S251" i="1"/>
  <c r="S269" i="1"/>
  <c r="S246" i="1"/>
  <c r="S247" i="1"/>
  <c r="S276" i="1"/>
  <c r="S288" i="1"/>
  <c r="S265" i="1"/>
  <c r="S267" i="1"/>
  <c r="S262" i="1"/>
  <c r="S263" i="1"/>
  <c r="S274" i="1"/>
  <c r="S277" i="1"/>
  <c r="S295" i="1"/>
  <c r="S243" i="1"/>
  <c r="S242" i="1"/>
  <c r="S244" i="1"/>
  <c r="S280" i="1"/>
  <c r="S275" i="1"/>
  <c r="S281" i="1"/>
  <c r="S303" i="1"/>
  <c r="S310" i="1"/>
  <c r="S304" i="1"/>
  <c r="S301" i="1"/>
  <c r="S302" i="1"/>
  <c r="S305" i="1"/>
  <c r="S299" i="1"/>
  <c r="S306" i="1"/>
  <c r="S307" i="1"/>
  <c r="S340" i="1"/>
  <c r="S343" i="1"/>
  <c r="S322" i="1"/>
  <c r="S314" i="1"/>
  <c r="S318" i="1"/>
  <c r="S319" i="1"/>
  <c r="S323" i="1"/>
  <c r="S315" i="1"/>
  <c r="S320" i="1"/>
  <c r="S324" i="1"/>
  <c r="S316" i="1"/>
  <c r="S321" i="1"/>
  <c r="S325" i="1"/>
  <c r="S326" i="1"/>
  <c r="S327" i="1"/>
  <c r="S337" i="1"/>
  <c r="S332" i="1"/>
  <c r="S308" i="1"/>
  <c r="S338" i="1"/>
  <c r="S341" i="1"/>
  <c r="S328" i="1"/>
  <c r="S330" i="1"/>
  <c r="S317" i="1"/>
  <c r="S331" i="1"/>
  <c r="S329" i="1"/>
  <c r="S334" i="1"/>
  <c r="S333" i="1"/>
  <c r="S336" i="1"/>
  <c r="S335" i="1"/>
  <c r="S311" i="1"/>
  <c r="S313" i="1"/>
  <c r="S363" i="1"/>
  <c r="S312" i="1"/>
  <c r="S344" i="1"/>
  <c r="S357" i="1"/>
  <c r="S382" i="1"/>
  <c r="S388" i="1"/>
  <c r="S374" i="1"/>
  <c r="S346" i="1"/>
  <c r="S364" i="1"/>
  <c r="S375" i="1"/>
  <c r="S345" i="1"/>
  <c r="S347" i="1"/>
  <c r="S365" i="1"/>
  <c r="S376" i="1"/>
  <c r="S350" i="1"/>
  <c r="S348" i="1"/>
  <c r="S366" i="1"/>
  <c r="S377" i="1"/>
  <c r="S351" i="1"/>
  <c r="S349" i="1"/>
  <c r="S367" i="1"/>
  <c r="S368" i="1"/>
  <c r="S352" i="1"/>
  <c r="S358" i="1"/>
  <c r="S369" i="1"/>
  <c r="S353" i="1"/>
  <c r="S359" i="1"/>
  <c r="S370" i="1"/>
  <c r="S354" i="1"/>
  <c r="S360" i="1"/>
  <c r="S371" i="1"/>
  <c r="S355" i="1"/>
  <c r="S361" i="1"/>
  <c r="S372" i="1"/>
  <c r="S356" i="1"/>
  <c r="S362" i="1"/>
  <c r="S373" i="1"/>
  <c r="S383" i="1"/>
  <c r="S393" i="1"/>
  <c r="S381" i="1"/>
  <c r="S378" i="1"/>
  <c r="S379" i="1"/>
  <c r="S380" i="1"/>
  <c r="S387" i="1"/>
  <c r="S449" i="1"/>
  <c r="S453" i="1"/>
  <c r="S389" i="1"/>
  <c r="S435" i="1"/>
  <c r="S390" i="1"/>
  <c r="S436" i="1"/>
  <c r="S437" i="1"/>
  <c r="S438" i="1"/>
  <c r="S434" i="1"/>
  <c r="S421" i="1"/>
  <c r="S431" i="1"/>
  <c r="S422" i="1"/>
  <c r="S432" i="1"/>
  <c r="S442" i="1"/>
  <c r="S448" i="1"/>
  <c r="S392" i="1"/>
  <c r="S395" i="1"/>
  <c r="S399" i="1"/>
  <c r="S398" i="1"/>
  <c r="S404" i="1"/>
  <c r="S406" i="1"/>
  <c r="S403" i="1"/>
  <c r="S413" i="1"/>
  <c r="S415" i="1"/>
  <c r="S424" i="1"/>
  <c r="S391" i="1"/>
  <c r="S444" i="1"/>
  <c r="S445" i="1"/>
  <c r="S440" i="1"/>
  <c r="S410" i="1"/>
  <c r="S396" i="1"/>
  <c r="S397" i="1"/>
  <c r="S419" i="1"/>
  <c r="S446" i="1"/>
  <c r="S401" i="1"/>
  <c r="S400" i="1"/>
  <c r="S412" i="1"/>
  <c r="S418" i="1"/>
  <c r="S439" i="1"/>
  <c r="S443" i="1"/>
  <c r="S414" i="1"/>
  <c r="S416" i="1"/>
  <c r="S426" i="1"/>
  <c r="S450" i="1"/>
  <c r="S441" i="1"/>
  <c r="S394" i="1"/>
  <c r="S407" i="1"/>
  <c r="S405" i="1"/>
  <c r="S420" i="1"/>
  <c r="S409" i="1"/>
  <c r="S417" i="1"/>
  <c r="S411" i="1"/>
  <c r="S429" i="1"/>
  <c r="S427" i="1"/>
  <c r="S430" i="1"/>
  <c r="S423" i="1"/>
  <c r="S425" i="1"/>
  <c r="S433" i="1"/>
  <c r="S447" i="1"/>
  <c r="S402" i="1"/>
  <c r="S408" i="1"/>
  <c r="S428" i="1"/>
  <c r="S452" i="1"/>
  <c r="S454" i="1"/>
  <c r="S459" i="1"/>
  <c r="S460" i="1"/>
  <c r="S461" i="1"/>
  <c r="S462" i="1"/>
  <c r="S465" i="1"/>
  <c r="S455" i="1"/>
  <c r="S456" i="1"/>
  <c r="S457" i="1"/>
  <c r="S458" i="1"/>
  <c r="S464" i="1"/>
  <c r="S469" i="1"/>
  <c r="S471" i="1"/>
  <c r="S466" i="1"/>
  <c r="S467" i="1"/>
  <c r="S470" i="1"/>
  <c r="S468" i="1"/>
  <c r="S472" i="1"/>
  <c r="D1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C20" i="2" a="1"/>
  <c r="C20" i="2"/>
  <c r="C19" i="2" a="1"/>
  <c r="C19" i="2"/>
  <c r="C18" i="2" a="1"/>
  <c r="C18" i="2"/>
  <c r="C17" i="2" a="1"/>
  <c r="C17" i="2"/>
  <c r="C16" i="2" a="1"/>
  <c r="C16" i="2"/>
  <c r="C15" i="2" a="1"/>
  <c r="C15" i="2"/>
  <c r="C14" i="2" a="1"/>
  <c r="C14" i="2"/>
  <c r="C13" i="2" a="1"/>
  <c r="C13" i="2"/>
  <c r="C12" i="2" a="1"/>
  <c r="C12" i="2"/>
  <c r="C11" i="2" a="1"/>
  <c r="C11" i="2"/>
  <c r="C10" i="2" a="1"/>
  <c r="C10" i="2"/>
  <c r="C9" i="2" a="1"/>
  <c r="C9" i="2"/>
  <c r="C8" i="2" a="1"/>
  <c r="C8" i="2"/>
  <c r="C7" i="2" a="1"/>
  <c r="C7" i="2"/>
  <c r="C6" i="2" a="1"/>
  <c r="C6" i="2"/>
  <c r="C5" i="2" a="1"/>
  <c r="C5" i="2"/>
  <c r="C4" i="2" a="1"/>
  <c r="C4" i="2"/>
  <c r="C3" i="2" a="1"/>
  <c r="C3" i="2"/>
  <c r="C2" i="2" a="1"/>
  <c r="C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<sst xmlns="http://schemas.openxmlformats.org/spreadsheetml/2006/main" count="2582" uniqueCount="4910">
  <si>
    <t>Aquarius: SaisonÂ 2: I Will,"30/04/2023"</t>
  </si>
  <si>
    <t>Aquarius: SaisonÂ 1: Everybody's Been Burned,"30/04/2023"</t>
  </si>
  <si>
    <t>Aquarius: SaisonÂ 2: Mother Nature's Son,"29/04/2023"</t>
  </si>
  <si>
    <t>Aquarius: SaisonÂ 2: Can You Take Me Back?,"28/04/2023"</t>
  </si>
  <si>
    <t>Aquarius: SaisonÂ 2: Blackbird,"28/04/2023"</t>
  </si>
  <si>
    <t>Aquarius: SaisonÂ 2: Sexy Sadie,"27/04/2023"</t>
  </si>
  <si>
    <t>Aquarius: SaisonÂ 2: While My Guitar Gently Weeps,"27/04/2023"</t>
  </si>
  <si>
    <t>Aquarius: SaisonÂ 2: Piggies,"26/04/2023"</t>
  </si>
  <si>
    <t>Aquarius: SaisonÂ 2: Revolution 9,"26/04/2023"</t>
  </si>
  <si>
    <t>Aquarius: SaisonÂ 2: Everybody's Got Something to Hide Except Me and My Monkey,"24/04/2023"</t>
  </si>
  <si>
    <t>Aquarius: SaisonÂ 2: Revolution 1,"24/04/2023"</t>
  </si>
  <si>
    <t>Aquarius: SaisonÂ 2: Why Don't We Do It in the Road?,"23/04/2023"</t>
  </si>
  <si>
    <t>Aquarius: SaisonÂ 2: Happiness Is a Warm Gun,"23/04/2023"</t>
  </si>
  <si>
    <t>Aquarius: SaisonÂ 2: Helter Skelter,"22/04/2023"</t>
  </si>
  <si>
    <t>Aquarius: SaisonÂ 1: Old Ego Is a Too Much Thing,"22/04/2023"</t>
  </si>
  <si>
    <t>Aquarius: SaisonÂ 1: (Please Let Me Love You and) It Won't Be Wrong,"16/04/2023"</t>
  </si>
  <si>
    <t>Aquarius: SaisonÂ 1: Your Mother Should Know,"16/04/2023"</t>
  </si>
  <si>
    <t>Aquarius: SaisonÂ 1: It's Alright Ma (I'm Only Bleeding),"15/04/2023"</t>
  </si>
  <si>
    <t>Aquarius: SaisonÂ 1: Why?,"15/04/2023"</t>
  </si>
  <si>
    <t>Aquarius: SaisonÂ 1: Sick City,"13/04/2023"</t>
  </si>
  <si>
    <t>Aquarius: SaisonÂ 1: Cease to Resist,"13/04/2023"</t>
  </si>
  <si>
    <t>Aquarius: SaisonÂ 1: A Whiter Shade of Pale,"12/04/2023"</t>
  </si>
  <si>
    <t>Aquarius: SaisonÂ 1: A Change Is Gonna Come,"12/04/2023"</t>
  </si>
  <si>
    <t>Aquarius: SaisonÂ 1: Home Is Where You're Happy,"11/04/2023"</t>
  </si>
  <si>
    <t>Aquarius: SaisonÂ 1: Never Say Never to Always,"11/04/2023"</t>
  </si>
  <si>
    <t>Aquarius: SaisonÂ 1: The Hunter Gets Captured by the Game,"10/04/2023"</t>
  </si>
  <si>
    <t>Altered Carbon: SaisonÂ 1: La griffe du passÃ©,"02/03/2023"</t>
  </si>
  <si>
    <t>A Classic Horror Story,"12/02/2023"</t>
  </si>
  <si>
    <t>13 Reasons Why: SaisonÂ 1: Cassette 1, face A,"08/02/2023"</t>
  </si>
  <si>
    <t>Ã€ couteaux tirÃ©s,"19/01/2023"</t>
  </si>
  <si>
    <t>1899: Le bateau,"29/12/2022"</t>
  </si>
  <si>
    <t>365Â joursÂ : L'annÃ©e d'aprÃ¨s,"23/12/2022"</t>
  </si>
  <si>
    <t>Archive 81: Le Cercle,"23/12/2022"</t>
  </si>
  <si>
    <t>Archive 81: Les allÃ©es de la terreur,"23/12/2022"</t>
  </si>
  <si>
    <t>Archive 81: Wellspring,"23/12/2022"</t>
  </si>
  <si>
    <t>Archive 81: MystÃ©rieux signaux,"23/12/2022"</t>
  </si>
  <si>
    <t>Alma: Le brouillard,"20/12/2022"</t>
  </si>
  <si>
    <t>Ã‰chos: Mini-sÃ©rie: Chutes,"19/12/2022"</t>
  </si>
  <si>
    <t>Ã‰chos: Mini-sÃ©rie: Incendie,"18/12/2022"</t>
  </si>
  <si>
    <t>Ã‰chos: Mini-sÃ©rie: Gina,"18/12/2022"</t>
  </si>
  <si>
    <t>Ã‰chos: Mini-sÃ©rie: Cadavre,"17/12/2022"</t>
  </si>
  <si>
    <t>Ã‰chos: Mini-sÃ©rie: FÃªte,"17/12/2022"</t>
  </si>
  <si>
    <t>Ã‰chos: Mini-sÃ©rie: Anniversaire,"16/12/2022"</t>
  </si>
  <si>
    <t>Ã‰chos: Mini-sÃ©rie: Retour,"16/12/2022"</t>
  </si>
  <si>
    <t>#Philo : Sapere aude: SaisonÂ 1: Ã‰pisodeÂ 5,"03/12/2022"</t>
  </si>
  <si>
    <t>#Philo : Sapere aude: SaisonÂ 1: Ã‰pisodeÂ 4,"02/12/2022"</t>
  </si>
  <si>
    <t>#Philo : Sapere aude: SaisonÂ 1: Ã‰pisodeÂ 3,"02/12/2022"</t>
  </si>
  <si>
    <t>#Philo : Sapere aude: SaisonÂ 1: Ã‰pisodeÂ 2,"01/12/2022"</t>
  </si>
  <si>
    <t>#Philo : Sapere aude: SaisonÂ 1: Ã‰pisodeÂ 1,"01/12/2022"</t>
  </si>
  <si>
    <t>Ares: Ã‰pisodeÂ 1,"20/11/2022"</t>
  </si>
  <si>
    <t>Balle perdue 2,"11/11/2022"</t>
  </si>
  <si>
    <t>Balle perdue,"08/11/2022"</t>
  </si>
  <si>
    <t>Ã€ Bout Portant,"27/10/2022"</t>
  </si>
  <si>
    <t>A Model Family: Ã‰pisodeÂ 10,"21/08/2022"</t>
  </si>
  <si>
    <t>A Model Family: Ã‰pisodeÂ 9,"19/08/2022"</t>
  </si>
  <si>
    <t>A Model Family: Ã‰pisodeÂ 8,"19/08/2022"</t>
  </si>
  <si>
    <t>A Model Family: Ã‰pisodeÂ 7,"19/08/2022"</t>
  </si>
  <si>
    <t>A Model Family: Ã‰pisodeÂ 6,"17/08/2022"</t>
  </si>
  <si>
    <t>A Model Family: Ã‰pisodeÂ 5,"17/08/2022"</t>
  </si>
  <si>
    <t>A Model Family: Ã‰pisodeÂ 4,"16/08/2022"</t>
  </si>
  <si>
    <t>A Model Family: Ã‰pisodeÂ 3,"16/08/2022"</t>
  </si>
  <si>
    <t>A Model Family: Ã‰pisodeÂ 2,"15/08/2022"</t>
  </si>
  <si>
    <t>A Model Family: Ã‰pisodeÂ 1,"15/08/2022"</t>
  </si>
  <si>
    <t>Anatomie d'un scandale: Mini-sÃ©rie: Ã‰pisodeÂ 6,"13/08/2022"</t>
  </si>
  <si>
    <t>Anatomie d'un scandale: Mini-sÃ©rie: Ã‰pisodeÂ 5,"13/08/2022"</t>
  </si>
  <si>
    <t>Anatomie d'un scandale: Mini-sÃ©rie: Ã‰pisodeÂ 4,"12/08/2022"</t>
  </si>
  <si>
    <t>Anatomie d'un scandale: Mini-sÃ©rie: Ã‰pisodeÂ 3,"12/08/2022"</t>
  </si>
  <si>
    <t>Anatomie d'un scandale: Mini-sÃ©rie: Ã‰pisodeÂ 2,"11/08/2022"</t>
  </si>
  <si>
    <t>Anatomie d'un scandale: Mini-sÃ©rie: Ã‰pisodeÂ 1,"11/08/2022"</t>
  </si>
  <si>
    <t>Barbares: La bataille,"14/07/2022"</t>
  </si>
  <si>
    <t>Barbares: La trahison,"14/07/2022"</t>
  </si>
  <si>
    <t>Ã‰lite: SaisonÂ 1: Samedi soir,"24/03/2022"</t>
  </si>
  <si>
    <t>Ã‰lite: SaisonÂ 1: DÃ©sir,"22/03/2022"</t>
  </si>
  <si>
    <t>Ã‰lite: SaisonÂ 1: Bienvenue,"22/03/2022"</t>
  </si>
  <si>
    <t>ArrÃªte-moi si tu peux,"10/03/2022"</t>
  </si>
  <si>
    <t>Anne Frank, ma meilleure amie,"01/02/2022"</t>
  </si>
  <si>
    <t>Archive 81: L'autre monde,"30/01/2022"</t>
  </si>
  <si>
    <t>Archive 81: Le Passeur,"30/01/2022"</t>
  </si>
  <si>
    <t>Archive 81: De l'autre cÃ´tÃ© du miroir,"29/01/2022"</t>
  </si>
  <si>
    <t>Archive 81: RÃ©cepteurs d'esprits,"28/01/2022"</t>
  </si>
  <si>
    <t>Au cÅ“ur de l'ocÃ©an,"06/01/2022"</t>
  </si>
  <si>
    <t>Au nom de la vengeance: RÃ©pliques,"06/01/2022"</t>
  </si>
  <si>
    <t>Aftermath,"07/12/2021"</t>
  </si>
  <si>
    <t>Bandits des bois: Ã‰pisodeÂ 3,"13/11/2021"</t>
  </si>
  <si>
    <t>Bandits des bois: Ã‰pisodeÂ 2,"13/11/2021"</t>
  </si>
  <si>
    <t>Alta mar: SaisonÂ 1: SofÃ­a,"07/11/2021"</t>
  </si>
  <si>
    <t>Alta mar: SaisonÂ 1: Les alliances,"07/11/2021"</t>
  </si>
  <si>
    <t>13 Commandements: Ã‰pisodeÂ 13,"21/09/2021"</t>
  </si>
  <si>
    <t>13 Commandements: Ã‰pisodeÂ 12,"20/09/2021"</t>
  </si>
  <si>
    <t>13 Commandements: Ã‰pisodeÂ 11,"20/09/2021"</t>
  </si>
  <si>
    <t>13 Commandements: Ã‰pisodeÂ 10,"19/09/2021"</t>
  </si>
  <si>
    <t>13 Commandements: Ã‰pisodeÂ 9,"19/09/2021"</t>
  </si>
  <si>
    <t>13 Commandements: Ã‰pisodeÂ 8,"18/09/2021"</t>
  </si>
  <si>
    <t>13 Commandements: Ã‰pisodeÂ 7,"18/09/2021"</t>
  </si>
  <si>
    <t>13 Commandements: Ã‰pisodeÂ 6,"17/09/2021"</t>
  </si>
  <si>
    <t>13 Commandements: Ã‰pisodeÂ 5,"17/09/2021"</t>
  </si>
  <si>
    <t>13 Commandements: Ã‰pisodeÂ 4,"16/09/2021"</t>
  </si>
  <si>
    <t>13 Commandements: Ã‰pisodeÂ 3,"16/09/2021"</t>
  </si>
  <si>
    <t>13 Commandements: Ã‰pisodeÂ 2,"15/09/2021"</t>
  </si>
  <si>
    <t>13 Commandements: Ã‰pisodeÂ 1,"15/09/2021"</t>
  </si>
  <si>
    <t>Annihilation,"09/08/2021"</t>
  </si>
  <si>
    <t>Aussi profond que l'ocÃ©an,"25/07/2021"</t>
  </si>
  <si>
    <t>Ava,"22/07/2021"</t>
  </si>
  <si>
    <t xml:space="preserve"> ,"29/05/2021"</t>
  </si>
  <si>
    <t>â€˜Ohana ou le trÃ©sor cachÃ©,"27/05/2021"</t>
  </si>
  <si>
    <t>Au-delÃ  des lois,"14/05/2021"</t>
  </si>
  <si>
    <t>AprÃ¨s toi, le chaos: Mini-sÃ©rie: Le dÃ©sordre que tu laisses,"12/05/2021"</t>
  </si>
  <si>
    <t>AprÃ¨s toi, le chaos: Mini-sÃ©rie: La troisiÃ¨me victime,"12/05/2021"</t>
  </si>
  <si>
    <t>AprÃ¨s toi, le chaos: Mini-sÃ©rie: Ta face cachÃ©e,"11/05/2021"</t>
  </si>
  <si>
    <t>AprÃ¨s toi, le chaos: Mini-sÃ©rie: Le lieu secret,"11/05/2021"</t>
  </si>
  <si>
    <t>AprÃ¨s toi, le chaos: Mini-sÃ©rie: Chute en piquÃ©,"10/05/2021"</t>
  </si>
  <si>
    <t>AprÃ¨s toi, le chaos: Mini-sÃ©rie: Compte jusqu'Ã  trois,"10/05/2021"</t>
  </si>
  <si>
    <t>AprÃ¨s toi, le chaos: Mini-sÃ©rie: Ils savent,"09/05/2021"</t>
  </si>
  <si>
    <t>AprÃ¨s toi, le chaos: Mini-sÃ©rie: Dans la gueule du loup,"09/05/2021"</t>
  </si>
  <si>
    <t>Alta mar: SaisonÂ 1: L'albatros,"03/05/2021"</t>
  </si>
  <si>
    <t>A Cure for Life,"02/02/2021"</t>
  </si>
  <si>
    <t>Albator, corsaire de l'espace,"02/01/2021"</t>
  </si>
  <si>
    <t>Alien Theory: SaisonÂ 3: ExtrÃªmes contaminations,"02/01/2021"</t>
  </si>
  <si>
    <t>Alien Theory: SaisonÂ 3: Les gÃ©nies de l'AntiquitÃ©,"02/01/2021"</t>
  </si>
  <si>
    <t>Alien Theory: SaisonÂ 3: Les rites sacrÃ©s,"02/01/2021"</t>
  </si>
  <si>
    <t>Alien Theory: SaisonÂ 3: La ruÃ©e vers l'or,"02/01/2021"</t>
  </si>
  <si>
    <t>Alien Theory: SaisonÂ 3: Les secrets de l'arche perdue,"02/01/2021"</t>
  </si>
  <si>
    <t>Alien Theory: SaisonÂ 3: Les monstres mythiques,"02/01/2021"</t>
  </si>
  <si>
    <t>A.X.L.,"31/12/2020"</t>
  </si>
  <si>
    <t>#Chats : Les rois du net,"28/11/2020"</t>
  </si>
  <si>
    <t>Bandits des bois: Ã‰pisodeÂ 1,"09/11/2020"</t>
  </si>
  <si>
    <t>American Horror Story: 1984: Le camp Redwood,"25/10/2020"</t>
  </si>
  <si>
    <t>ALBERT A L'OUEST,"25/10/2020"</t>
  </si>
  <si>
    <t>Barbares: Au bord du prÃ©cipice,"24/10/2020"</t>
  </si>
  <si>
    <t>American Horror Story: L'asile: Exorcisme,"06/06/2020"</t>
  </si>
  <si>
    <t>American Horror Story: L'asile: Bienvenue Ã  Briarcliff,"06/06/2020"</t>
  </si>
  <si>
    <t>American Horror Story: La maison de l'horreur: Intrus,"06/06/2020"</t>
  </si>
  <si>
    <t>American Horror Story: La maison de l'horreur: La maison,"12/02/2020"</t>
  </si>
  <si>
    <t>1922,"31/01/2020"</t>
  </si>
  <si>
    <t>Note</t>
  </si>
  <si>
    <t xml:space="preserve">Doublons </t>
  </si>
  <si>
    <t>Doublons 2</t>
  </si>
  <si>
    <t>Title, date</t>
  </si>
  <si>
    <t>=SI(NB.SI($A$3:A4;SUPPRESPACE(A4) &amp; *)&gt;1;Doublon;)</t>
  </si>
  <si>
    <t>=SI(NB.SI($A$3:A5;SUPPRESPACE(A5) &amp; *)&gt;1;Doublon;)</t>
  </si>
  <si>
    <t>=SI(NB.SI($A$3:A6;SUPPRESPACE(A6) &amp; *)&gt;1;Doublon;)</t>
  </si>
  <si>
    <t>=SI(NB.SI($A$3:A7;SUPPRESPACE(A7) &amp; *)&gt;1;Doublon;)</t>
  </si>
  <si>
    <t>=SI(NB.SI($A$3:A8;SUPPRESPACE(A8) &amp; *)&gt;1;Doublon;)</t>
  </si>
  <si>
    <t>=SI(NB.SI($A$3:A10;SUPPRESPACE(A10) &amp; *)&gt;1;Doublon;)</t>
  </si>
  <si>
    <t>=SI(NB.SI($A$3:A11;SUPPRESPACE(A11) &amp; *)&gt;1;Doublon;)</t>
  </si>
  <si>
    <t>=SI(NB.SI($A$3:A12;SUPPRESPACE(A12) &amp; *)&gt;1;Doublon;)</t>
  </si>
  <si>
    <t>=SI(NB.SI($A$3:A13;SUPPRESPACE(A13) &amp; *)&gt;1;Doublon;)</t>
  </si>
  <si>
    <t>=SI(NB.SI($A$3:A14;SUPPRESPACE(A14) &amp; *)&gt;1;Doublon;)</t>
  </si>
  <si>
    <t>=SI(NB.SI($A$3:A15;SUPPRESPACE(A15) &amp; *)&gt;1;Doublon;)</t>
  </si>
  <si>
    <t>=SI(NB.SI($A$3:A16;SUPPRESPACE(A16) &amp; *)&gt;1;Doublon;)</t>
  </si>
  <si>
    <t>=SI(NB.SI($A$3:A17;SUPPRESPACE(A17) &amp; *)&gt;1;Doublon;)</t>
  </si>
  <si>
    <t>=SI(NB.SI($A$3:A18;SUPPRESPACE(A18) &amp; *)&gt;1;Doublon;)</t>
  </si>
  <si>
    <t>=SI(NB.SI($A$3:A19;SUPPRESPACE(A19) &amp; *)&gt;1;Doublon;)</t>
  </si>
  <si>
    <t>=SI(NB.SI($A$3:A20;SUPPRESPACE(A20) &amp; *)&gt;1;Doublon;)</t>
  </si>
  <si>
    <t>=SI(NB.SI($A$3:A21;SUPPRESPACE(A21) &amp; *)&gt;1;Doublon;)</t>
  </si>
  <si>
    <t>=SI(NB.SI($A$3:A22;SUPPRESPACE(A22) &amp; *)&gt;1;Doublon;)</t>
  </si>
  <si>
    <t>=SI(NB.SI($A$3:A23;SUPPRESPACE(A23) &amp; *)&gt;1;Doublon;)</t>
  </si>
  <si>
    <t>=SI(NB.SI($A$3:A24;SUPPRESPACE(A24) &amp; *)&gt;1;Doublon;)</t>
  </si>
  <si>
    <t>Ava22/07/2021</t>
  </si>
  <si>
    <t>Belfast22/06/2023</t>
  </si>
  <si>
    <t>Calibre31/01/2021</t>
  </si>
  <si>
    <t>Catacombes28/10/2022</t>
  </si>
  <si>
    <t xml:space="preserve"> 08/02/2023</t>
  </si>
  <si>
    <t xml:space="preserve"> 12/02/2023</t>
  </si>
  <si>
    <t xml:space="preserve"> 23/12/2022</t>
  </si>
  <si>
    <t xml:space="preserve"> 28/11/2020</t>
  </si>
  <si>
    <t xml:space="preserve"> 29/12/2022</t>
  </si>
  <si>
    <t>?04/02/2023</t>
  </si>
  <si>
    <t>?05/02/2023</t>
  </si>
  <si>
    <t>?15/04/2023</t>
  </si>
  <si>
    <t>?23/04/2023</t>
  </si>
  <si>
    <t>?28/04/2023</t>
  </si>
  <si>
    <t>t02/01/2021</t>
  </si>
  <si>
    <t>s02/03/2023</t>
  </si>
  <si>
    <t>r03/02/2020</t>
  </si>
  <si>
    <t>g04/02/2020</t>
  </si>
  <si>
    <t>s05/04/2020</t>
  </si>
  <si>
    <t>t08/04/2020</t>
  </si>
  <si>
    <t>l10/03/2020</t>
  </si>
  <si>
    <t>u10/05/2021</t>
  </si>
  <si>
    <t>t12/04/2020</t>
  </si>
  <si>
    <t>h15/09/2022</t>
  </si>
  <si>
    <t>l16/04/2020</t>
  </si>
  <si>
    <t>n22/11/2020</t>
  </si>
  <si>
    <t>004/06/2020</t>
  </si>
  <si>
    <t>019/09/2021</t>
  </si>
  <si>
    <t>021/08/2022</t>
  </si>
  <si>
    <t>025/05/2020</t>
  </si>
  <si>
    <t>030/05/2020</t>
  </si>
  <si>
    <t>101/12/2022</t>
  </si>
  <si>
    <t>104/06/2020</t>
  </si>
  <si>
    <t>109/08/2021</t>
  </si>
  <si>
    <t>109/11/2020</t>
  </si>
  <si>
    <t>111/08/2022</t>
  </si>
  <si>
    <t>115/08/2022</t>
  </si>
  <si>
    <t>115/09/2021</t>
  </si>
  <si>
    <t>120/05/2020</t>
  </si>
  <si>
    <t>120/09/2021</t>
  </si>
  <si>
    <t>120/11/2020</t>
  </si>
  <si>
    <t>120/11/2022</t>
  </si>
  <si>
    <t>121/06/2023</t>
  </si>
  <si>
    <t>122/03/2022</t>
  </si>
  <si>
    <t>124/04/2023</t>
  </si>
  <si>
    <t>125/05/2020</t>
  </si>
  <si>
    <t>125/11/2020</t>
  </si>
  <si>
    <t>130/05/2020</t>
  </si>
  <si>
    <t>201/12/2022</t>
  </si>
  <si>
    <t>205/01/2020</t>
  </si>
  <si>
    <t>205/06/2020</t>
  </si>
  <si>
    <t>210/11/2020</t>
  </si>
  <si>
    <t>211/08/2022</t>
  </si>
  <si>
    <t>211/11/2022</t>
  </si>
  <si>
    <t>212/04/2021</t>
  </si>
  <si>
    <t>213/11/2021</t>
  </si>
  <si>
    <t>215/08/2022</t>
  </si>
  <si>
    <t>215/09/2021</t>
  </si>
  <si>
    <t>220/05/2020</t>
  </si>
  <si>
    <t>220/09/2021</t>
  </si>
  <si>
    <t>221/11/2020</t>
  </si>
  <si>
    <t>225/11/2020</t>
  </si>
  <si>
    <t>226/05/2020</t>
  </si>
  <si>
    <t>228/04/2022</t>
  </si>
  <si>
    <t>231/05/2020</t>
  </si>
  <si>
    <t>302/12/2022</t>
  </si>
  <si>
    <t>304/02/2020</t>
  </si>
  <si>
    <t>305/01/2020</t>
  </si>
  <si>
    <t>305/06/2020</t>
  </si>
  <si>
    <t>312/08/2022</t>
  </si>
  <si>
    <t>312/11/2020</t>
  </si>
  <si>
    <t>313/04/2021</t>
  </si>
  <si>
    <t>313/11/2021</t>
  </si>
  <si>
    <t>316/08/2022</t>
  </si>
  <si>
    <t>316/09/2021</t>
  </si>
  <si>
    <t>321/05/2020</t>
  </si>
  <si>
    <t>321/09/2021</t>
  </si>
  <si>
    <t>321/11/2020</t>
  </si>
  <si>
    <t>325/11/2020</t>
  </si>
  <si>
    <t>326/05/2020</t>
  </si>
  <si>
    <t>331/05/2020</t>
  </si>
  <si>
    <t>401/06/2020</t>
  </si>
  <si>
    <t>402/12/2022</t>
  </si>
  <si>
    <t>405/02/2020</t>
  </si>
  <si>
    <t>409/11/2020</t>
  </si>
  <si>
    <t>412/08/2022</t>
  </si>
  <si>
    <t>413/04/2021</t>
  </si>
  <si>
    <t>416/08/2022</t>
  </si>
  <si>
    <t>416/09/2021</t>
  </si>
  <si>
    <t>421/05/2020</t>
  </si>
  <si>
    <t>422/11/2020</t>
  </si>
  <si>
    <t>427/05/2020</t>
  </si>
  <si>
    <t>501/06/2020</t>
  </si>
  <si>
    <t>505/02/2020</t>
  </si>
  <si>
    <t>513/08/2022</t>
  </si>
  <si>
    <t>514/04/2021</t>
  </si>
  <si>
    <t>517/08/2022</t>
  </si>
  <si>
    <t>517/09/2021</t>
  </si>
  <si>
    <t>522/05/2020</t>
  </si>
  <si>
    <t>523/11/2020</t>
  </si>
  <si>
    <t>527/05/2020</t>
  </si>
  <si>
    <t>602/06/2020</t>
  </si>
  <si>
    <t>606/02/2020</t>
  </si>
  <si>
    <t>608/12/2022</t>
  </si>
  <si>
    <t>613/08/2022</t>
  </si>
  <si>
    <t>614/04/2021</t>
  </si>
  <si>
    <t>617/08/2022</t>
  </si>
  <si>
    <t>617/09/2021</t>
  </si>
  <si>
    <t>622/11/2020</t>
  </si>
  <si>
    <t>623/05/2020</t>
  </si>
  <si>
    <t>628/05/2020</t>
  </si>
  <si>
    <t>702/06/2020</t>
  </si>
  <si>
    <t>708/12/2022</t>
  </si>
  <si>
    <t>718/09/2021</t>
  </si>
  <si>
    <t>719/08/2022</t>
  </si>
  <si>
    <t>723/05/2020</t>
  </si>
  <si>
    <t>728/05/2020</t>
  </si>
  <si>
    <t>803/06/2020</t>
  </si>
  <si>
    <t>818/09/2021</t>
  </si>
  <si>
    <t>819/08/2022</t>
  </si>
  <si>
    <t>824/01/2020</t>
  </si>
  <si>
    <t>824/05/2020</t>
  </si>
  <si>
    <t>829/05/2020</t>
  </si>
  <si>
    <t>902/04/2020</t>
  </si>
  <si>
    <t>903/06/2020</t>
  </si>
  <si>
    <t>917/04/2023</t>
  </si>
  <si>
    <t>919/08/2022</t>
  </si>
  <si>
    <t>919/09/2021</t>
  </si>
  <si>
    <t>920/06/2023</t>
  </si>
  <si>
    <t>924/05/2020</t>
  </si>
  <si>
    <t>926/04/2023</t>
  </si>
  <si>
    <t>929/05/2020</t>
  </si>
  <si>
    <t>a07/11/2021</t>
  </si>
  <si>
    <t>a09/03/2020</t>
  </si>
  <si>
    <t>a18/12/2022</t>
  </si>
  <si>
    <t>a20/01/2020</t>
  </si>
  <si>
    <t>a20/03/2020</t>
  </si>
  <si>
    <t>a22/07/2021</t>
  </si>
  <si>
    <t>b25/01/2020</t>
  </si>
  <si>
    <t>c18/02/2021</t>
  </si>
  <si>
    <t>c29/01/2020</t>
  </si>
  <si>
    <t>d05/04/2020</t>
  </si>
  <si>
    <t>d19/11/2020</t>
  </si>
  <si>
    <t>d20/12/2022</t>
  </si>
  <si>
    <t>d25/10/2020</t>
  </si>
  <si>
    <t>d28/01/2020</t>
  </si>
  <si>
    <t>d28/04/2023</t>
  </si>
  <si>
    <t>d30/04/2023</t>
  </si>
  <si>
    <t>e01/02/2020</t>
  </si>
  <si>
    <t>e01/02/2022</t>
  </si>
  <si>
    <t>e01/04/2020</t>
  </si>
  <si>
    <t>e02/01/2021</t>
  </si>
  <si>
    <t>e02/02/2020</t>
  </si>
  <si>
    <t>e02/02/2021</t>
  </si>
  <si>
    <t>e02/04/2020</t>
  </si>
  <si>
    <t>e03/04/2020</t>
  </si>
  <si>
    <t>e03/10/2020</t>
  </si>
  <si>
    <t>e04/01/2020</t>
  </si>
  <si>
    <t>e04/02/2023</t>
  </si>
  <si>
    <t>e04/04/2020</t>
  </si>
  <si>
    <t>e04/06/2022</t>
  </si>
  <si>
    <t>e05/03/2020</t>
  </si>
  <si>
    <t>e05/04/2023</t>
  </si>
  <si>
    <t>e05/05/2022</t>
  </si>
  <si>
    <t>e05/06/2022</t>
  </si>
  <si>
    <t>e06/04/2020</t>
  </si>
  <si>
    <t>e06/06/2020</t>
  </si>
  <si>
    <t>e07/01/2020</t>
  </si>
  <si>
    <t>e07/04/2020</t>
  </si>
  <si>
    <t>e07/10/2022</t>
  </si>
  <si>
    <t>e08/11/2022</t>
  </si>
  <si>
    <t>e09/03/2020</t>
  </si>
  <si>
    <t>e09/04/2020</t>
  </si>
  <si>
    <t>e10/01/2020</t>
  </si>
  <si>
    <t>e10/04/2020</t>
  </si>
  <si>
    <t>e10/04/2023</t>
  </si>
  <si>
    <t>e10/07/2021</t>
  </si>
  <si>
    <t>e11/01/2020</t>
  </si>
  <si>
    <t>e11/03/2020</t>
  </si>
  <si>
    <t>e11/04/2020</t>
  </si>
  <si>
    <t>e11/05/2021</t>
  </si>
  <si>
    <t>e12/01/2020</t>
  </si>
  <si>
    <t>e12/03/2020</t>
  </si>
  <si>
    <t>e12/04/2020</t>
  </si>
  <si>
    <t>e12/04/2023</t>
  </si>
  <si>
    <t>e12/05/2021</t>
  </si>
  <si>
    <t>e13/04/2020</t>
  </si>
  <si>
    <t>e14/01/2020</t>
  </si>
  <si>
    <t>e14/03/2020</t>
  </si>
  <si>
    <t>e14/04/2020</t>
  </si>
  <si>
    <t>e14/07/2022</t>
  </si>
  <si>
    <t>e15/01/2020</t>
  </si>
  <si>
    <t>e15/04/2020</t>
  </si>
  <si>
    <t>e16/03/2020</t>
  </si>
  <si>
    <t>e16/06/2023</t>
  </si>
  <si>
    <t>e17/04/2020</t>
  </si>
  <si>
    <t>e17/06/2023</t>
  </si>
  <si>
    <t>e17/11/2020</t>
  </si>
  <si>
    <t>e17/12/2022</t>
  </si>
  <si>
    <t>e18/11/2020</t>
  </si>
  <si>
    <t>e18/12/2022</t>
  </si>
  <si>
    <t>e19/03/2020</t>
  </si>
  <si>
    <t>e19/04/2020</t>
  </si>
  <si>
    <t>e20/04/2020</t>
  </si>
  <si>
    <t>e21/01/2020</t>
  </si>
  <si>
    <t>e21/05/2020</t>
  </si>
  <si>
    <t>e21/10/2020</t>
  </si>
  <si>
    <t>e22/03/2022</t>
  </si>
  <si>
    <t>e22/10/2020</t>
  </si>
  <si>
    <t>e22/11/2020</t>
  </si>
  <si>
    <t>e23/01/2020</t>
  </si>
  <si>
    <t>e23/12/2022</t>
  </si>
  <si>
    <t>e24/10/2020</t>
  </si>
  <si>
    <t>e26/01/2020</t>
  </si>
  <si>
    <t>e26/08/2020</t>
  </si>
  <si>
    <t>e27/04/2022</t>
  </si>
  <si>
    <t>e27/04/2023</t>
  </si>
  <si>
    <t>e27/06/2021</t>
  </si>
  <si>
    <t>e28/04/2022</t>
  </si>
  <si>
    <t>e30/01/2022</t>
  </si>
  <si>
    <t>e30/03/2020</t>
  </si>
  <si>
    <t>e31/01/2021</t>
  </si>
  <si>
    <t>e31/03/2020</t>
  </si>
  <si>
    <t>e31/12/2020</t>
  </si>
  <si>
    <t>f06/06/2020</t>
  </si>
  <si>
    <t>f08/01/2020</t>
  </si>
  <si>
    <t>g02/02/2020</t>
  </si>
  <si>
    <t>g03/02/2020</t>
  </si>
  <si>
    <t>g03/10/2020</t>
  </si>
  <si>
    <t>g16/04/2023</t>
  </si>
  <si>
    <t>g20/04/2020</t>
  </si>
  <si>
    <t>g22/04/2023</t>
  </si>
  <si>
    <t>g23/12/2022</t>
  </si>
  <si>
    <t>h07/06/2022</t>
  </si>
  <si>
    <t>h07/12/2021</t>
  </si>
  <si>
    <t>h17/01/2020</t>
  </si>
  <si>
    <t>h19/10/2022</t>
  </si>
  <si>
    <t>i06/02/2023</t>
  </si>
  <si>
    <t>i10/01/2020</t>
  </si>
  <si>
    <t>i10/03/2020</t>
  </si>
  <si>
    <t>i25/01/2023</t>
  </si>
  <si>
    <t>i27/06/2023</t>
  </si>
  <si>
    <t>J18/11/2020</t>
  </si>
  <si>
    <t>k11/03/2020</t>
  </si>
  <si>
    <t>k25/10/2020</t>
  </si>
  <si>
    <t>l12/03/2020</t>
  </si>
  <si>
    <t>l14/01/2020</t>
  </si>
  <si>
    <t>l18/01/2020</t>
  </si>
  <si>
    <t>l30/01/2020</t>
  </si>
  <si>
    <t>l30/04/2023</t>
  </si>
  <si>
    <t>m09/04/2020</t>
  </si>
  <si>
    <t>m13/04/2020</t>
  </si>
  <si>
    <t>m20/11/2020</t>
  </si>
  <si>
    <t>M27/06/2021</t>
  </si>
  <si>
    <t>n03/04/2020</t>
  </si>
  <si>
    <t>n04/04/2020</t>
  </si>
  <si>
    <t>n04/06/2022</t>
  </si>
  <si>
    <t>n06/01/2022</t>
  </si>
  <si>
    <t>n06/04/2020</t>
  </si>
  <si>
    <t>n07/06/2022</t>
  </si>
  <si>
    <t>n09/08/2021</t>
  </si>
  <si>
    <t>n10/04/2020</t>
  </si>
  <si>
    <t>n12/02/2020</t>
  </si>
  <si>
    <t>n14/07/2022</t>
  </si>
  <si>
    <t>n14/09/2021</t>
  </si>
  <si>
    <t>n15/01/2020</t>
  </si>
  <si>
    <t>n16/01/2020</t>
  </si>
  <si>
    <t>n18/04/2020</t>
  </si>
  <si>
    <t>n21/01/2020</t>
  </si>
  <si>
    <t>n21/04/2020</t>
  </si>
  <si>
    <t>n22/01/2020</t>
  </si>
  <si>
    <t>n22/10/2020</t>
  </si>
  <si>
    <t>n23/03/2020</t>
  </si>
  <si>
    <t>n23/04/2023</t>
  </si>
  <si>
    <t>n25/07/2021</t>
  </si>
  <si>
    <t>n27/06/2021</t>
  </si>
  <si>
    <t>n29/04/2023</t>
  </si>
  <si>
    <t>n31/01/2020</t>
  </si>
  <si>
    <t>o01/03/2020</t>
  </si>
  <si>
    <t>o04/03/2020</t>
  </si>
  <si>
    <t>o05/05/2022</t>
  </si>
  <si>
    <t>o06/03/2020</t>
  </si>
  <si>
    <t>o13/03/2020</t>
  </si>
  <si>
    <t>o27/02/2020</t>
  </si>
  <si>
    <t>o30/12/2020</t>
  </si>
  <si>
    <t>p09/05/2021</t>
  </si>
  <si>
    <t>r02/01/2021</t>
  </si>
  <si>
    <t>r08/06/2022</t>
  </si>
  <si>
    <t>r15/04/2020</t>
  </si>
  <si>
    <t>r16/11/2020</t>
  </si>
  <si>
    <t>r16/12/2022</t>
  </si>
  <si>
    <t>r18/03/2020</t>
  </si>
  <si>
    <t>r19/01/2020</t>
  </si>
  <si>
    <t>r20/01/2020</t>
  </si>
  <si>
    <t>r22/03/2022</t>
  </si>
  <si>
    <t>r22/04/2023</t>
  </si>
  <si>
    <t>r23/01/2020</t>
  </si>
  <si>
    <t>r23/12/2022</t>
  </si>
  <si>
    <t>r24/01/2023</t>
  </si>
  <si>
    <t>r27/06/2021</t>
  </si>
  <si>
    <t>r29/01/2020</t>
  </si>
  <si>
    <t>r29/01/2022</t>
  </si>
  <si>
    <t>r30/01/2022</t>
  </si>
  <si>
    <t>s02/01/2021</t>
  </si>
  <si>
    <t>s03/02/2020</t>
  </si>
  <si>
    <t>s03/05/2021</t>
  </si>
  <si>
    <t>s05/10/2022</t>
  </si>
  <si>
    <t>s06/01/2022</t>
  </si>
  <si>
    <t>s06/02/2023</t>
  </si>
  <si>
    <t>s06/06/2020</t>
  </si>
  <si>
    <t>s07/01/2020</t>
  </si>
  <si>
    <t>s07/11/2021</t>
  </si>
  <si>
    <t>s08/04/2020</t>
  </si>
  <si>
    <t>s09/01/2020</t>
  </si>
  <si>
    <t>s10/05/2021</t>
  </si>
  <si>
    <t>s11/04/2023</t>
  </si>
  <si>
    <t>s12/01/2020</t>
  </si>
  <si>
    <t>s12/05/2021</t>
  </si>
  <si>
    <t>s13/03/2020</t>
  </si>
  <si>
    <t>s14/03/2020</t>
  </si>
  <si>
    <t>s14/04/2020</t>
  </si>
  <si>
    <t>s14/05/2021</t>
  </si>
  <si>
    <t>s15/03/2020</t>
  </si>
  <si>
    <t>s16/04/2020</t>
  </si>
  <si>
    <t>s17/01/2020</t>
  </si>
  <si>
    <t>s18/01/2020</t>
  </si>
  <si>
    <t>s18/03/2020</t>
  </si>
  <si>
    <t>s18/04/2020</t>
  </si>
  <si>
    <t>s19/01/2020</t>
  </si>
  <si>
    <t>s19/01/2023</t>
  </si>
  <si>
    <t>s19/03/2020</t>
  </si>
  <si>
    <t>s19/03/2022</t>
  </si>
  <si>
    <t>s20/01/2022</t>
  </si>
  <si>
    <t>s20/01/2023</t>
  </si>
  <si>
    <t>s21/04/2020</t>
  </si>
  <si>
    <t>s21/10/2020</t>
  </si>
  <si>
    <t>s22/01/2020</t>
  </si>
  <si>
    <t>s22/04/2020</t>
  </si>
  <si>
    <t>s24/01/2020</t>
  </si>
  <si>
    <t>s25/01/2020</t>
  </si>
  <si>
    <t>s26/01/2020</t>
  </si>
  <si>
    <t>s26/04/2023</t>
  </si>
  <si>
    <t>s27/01/2020</t>
  </si>
  <si>
    <t>s27/04/2022</t>
  </si>
  <si>
    <t>s27/04/2023</t>
  </si>
  <si>
    <t>s28/01/2020</t>
  </si>
  <si>
    <t>s28/01/2022</t>
  </si>
  <si>
    <t>s28/02/2020</t>
  </si>
  <si>
    <t>s28/10/2022</t>
  </si>
  <si>
    <t>s29/02/2020</t>
  </si>
  <si>
    <t>s30/01/2020</t>
  </si>
  <si>
    <t>s30/03/2020</t>
  </si>
  <si>
    <t>s31/03/2020</t>
  </si>
  <si>
    <t>s31/12/2020</t>
  </si>
  <si>
    <t>t04/12/2022</t>
  </si>
  <si>
    <t>t07/04/2020</t>
  </si>
  <si>
    <t>t09/05/2021</t>
  </si>
  <si>
    <t>t11/01/2020</t>
  </si>
  <si>
    <t>t11/05/2021</t>
  </si>
  <si>
    <t>t13/04/2023</t>
  </si>
  <si>
    <t>t15/01/2020</t>
  </si>
  <si>
    <t>t19/04/2020</t>
  </si>
  <si>
    <t>t20/03/2020</t>
  </si>
  <si>
    <t>t21/03/2020</t>
  </si>
  <si>
    <t>t22/06/2023</t>
  </si>
  <si>
    <t>t23/04/2020</t>
  </si>
  <si>
    <t>t24/04/2020</t>
  </si>
  <si>
    <t>T25/10/2020</t>
  </si>
  <si>
    <t>t27/10/2022</t>
  </si>
  <si>
    <t>t29/01/2020</t>
  </si>
  <si>
    <t>t31/01/2020</t>
  </si>
  <si>
    <t>u05/06/2022</t>
  </si>
  <si>
    <t>u09/01/2020</t>
  </si>
  <si>
    <t>w16/04/2023</t>
  </si>
  <si>
    <t>x10/03/2022</t>
  </si>
  <si>
    <t>x23/12/2022</t>
  </si>
  <si>
    <t>x27/06/2021</t>
  </si>
  <si>
    <t>y11/04/2023</t>
  </si>
  <si>
    <t>y13/04/2023</t>
  </si>
  <si>
    <t>y18/06/2023</t>
  </si>
  <si>
    <t>y24/04/2023</t>
  </si>
  <si>
    <t>y25/07/2023</t>
  </si>
  <si>
    <t>z17/03/2020</t>
  </si>
  <si>
    <t>Suppress 1° carac.</t>
  </si>
  <si>
    <t>Suppr espace</t>
  </si>
  <si>
    <t>Premier mot</t>
  </si>
  <si>
    <t>Better</t>
  </si>
  <si>
    <t>Downton</t>
  </si>
  <si>
    <t>Aquarius:</t>
  </si>
  <si>
    <t>13</t>
  </si>
  <si>
    <t>A</t>
  </si>
  <si>
    <t>365 jours :</t>
  </si>
  <si>
    <t>#Chats</t>
  </si>
  <si>
    <t>1899:</t>
  </si>
  <si>
    <t>Chosen:</t>
  </si>
  <si>
    <t>Bloodline:</t>
  </si>
  <si>
    <t>#Philo</t>
  </si>
  <si>
    <t>Case:</t>
  </si>
  <si>
    <t>Bandits</t>
  </si>
  <si>
    <t>Anatomie</t>
  </si>
  <si>
    <t>Black</t>
  </si>
  <si>
    <t>Ares:</t>
  </si>
  <si>
    <t>Captive:</t>
  </si>
  <si>
    <t>Breaking</t>
  </si>
  <si>
    <t>Balle</t>
  </si>
  <si>
    <t>Bates</t>
  </si>
  <si>
    <t>Blade</t>
  </si>
  <si>
    <t>Alta</t>
  </si>
  <si>
    <t>‰chos:</t>
  </si>
  <si>
    <t>Barry</t>
  </si>
  <si>
    <t>Alma:</t>
  </si>
  <si>
    <t>American</t>
  </si>
  <si>
    <t>Anne</t>
  </si>
  <si>
    <t>Albator</t>
  </si>
  <si>
    <t>Alien</t>
  </si>
  <si>
    <t>Blacklist:</t>
  </si>
  <si>
    <t>Bienvenidos</t>
  </si>
  <si>
    <t>Apr¨s</t>
  </si>
  <si>
    <t>Barbares:</t>
  </si>
  <si>
    <t>Bloodride:</t>
  </si>
  <si>
    <t>‰lite:</t>
  </si>
  <si>
    <t>Archive</t>
  </si>
  <si>
    <t>Biohackers:</t>
  </si>
  <si>
    <t>Barbie</t>
  </si>
  <si>
    <t>Chez</t>
  </si>
  <si>
    <t>C'est</t>
  </si>
  <si>
    <t>Au</t>
  </si>
  <si>
    <t>BlacKkKlansman</t>
  </si>
  <si>
    <t>Aussi</t>
  </si>
  <si>
    <t>Bone</t>
  </si>
  <si>
    <t>Altered</t>
  </si>
  <si>
    <t>Au-del </t>
  </si>
  <si>
    <t>Cibles</t>
  </si>
  <si>
    <t>Bordertown :</t>
  </si>
  <si>
    <t>Capitani:</t>
  </si>
  <si>
    <t>ALBERT</t>
  </si>
  <si>
    <t>Arrªte-moi</t>
  </si>
  <si>
    <t>Date2</t>
  </si>
  <si>
    <t>Date3</t>
  </si>
  <si>
    <t>Suppress 1° carac.4</t>
  </si>
  <si>
    <t>Origine</t>
  </si>
  <si>
    <t>A bout portant</t>
  </si>
  <si>
    <t/>
  </si>
  <si>
    <t>Doublon</t>
  </si>
  <si>
    <t>Doublons2</t>
  </si>
  <si>
    <t>USA</t>
  </si>
  <si>
    <t>Espagne</t>
  </si>
  <si>
    <t>Italie</t>
  </si>
  <si>
    <t>GB</t>
  </si>
  <si>
    <t>Belgique</t>
  </si>
  <si>
    <t xml:space="preserve">France Hollande </t>
  </si>
  <si>
    <t>Danemark</t>
  </si>
  <si>
    <t>Type</t>
  </si>
  <si>
    <t>Série</t>
  </si>
  <si>
    <t>Film</t>
  </si>
  <si>
    <t>USA Allemagne</t>
  </si>
  <si>
    <t>Canada</t>
  </si>
  <si>
    <t>Genre</t>
  </si>
  <si>
    <t>Western</t>
  </si>
  <si>
    <t>SF</t>
  </si>
  <si>
    <t xml:space="preserve">Brimstone </t>
  </si>
  <si>
    <t>A couteaux tirés</t>
  </si>
  <si>
    <t>Hantise</t>
  </si>
  <si>
    <t>Date4</t>
  </si>
  <si>
    <t>Horreur</t>
  </si>
  <si>
    <t>Aprés toi, le cahos</t>
  </si>
  <si>
    <t>13 commandements</t>
  </si>
  <si>
    <t>Blonde</t>
  </si>
  <si>
    <t>Annihilation</t>
  </si>
  <si>
    <t>Aftermath</t>
  </si>
  <si>
    <t>A.X.L.</t>
  </si>
  <si>
    <t>A cure for life</t>
  </si>
  <si>
    <t>Doublons34</t>
  </si>
  <si>
    <t>Catacombes2</t>
  </si>
  <si>
    <t>Calibre3</t>
  </si>
  <si>
    <t>Blonde0</t>
  </si>
  <si>
    <t>Belfast2</t>
  </si>
  <si>
    <t>Ava2</t>
  </si>
  <si>
    <t>Annihilation0</t>
  </si>
  <si>
    <t>Aftermath0</t>
  </si>
  <si>
    <t>A.X.L.3</t>
  </si>
  <si>
    <t xml:space="preserve">Premier mot2 </t>
  </si>
  <si>
    <t xml:space="preserve">Titre avec date affichée </t>
  </si>
  <si>
    <t>Doublons OK2</t>
  </si>
  <si>
    <t>Doublons F ok</t>
  </si>
  <si>
    <t>Doublons F YES</t>
  </si>
  <si>
    <t>Doublon F</t>
  </si>
  <si>
    <t>Doublons OK3</t>
  </si>
  <si>
    <t>Doublons 3</t>
  </si>
  <si>
    <t xml:space="preserve">Après toi </t>
  </si>
  <si>
    <t xml:space="preserve">Espagne </t>
  </si>
  <si>
    <t>Doublons35</t>
  </si>
  <si>
    <t>Doublons36</t>
  </si>
  <si>
    <t>Suffixe enlevé</t>
  </si>
  <si>
    <t>American horror</t>
  </si>
  <si>
    <t>Sansladate</t>
  </si>
  <si>
    <t>#Chats:Lesroisdunet2</t>
  </si>
  <si>
    <t>‰chos:Mini-srie:Fªte1</t>
  </si>
  <si>
    <t>‰lite:Saison1:Dsir2</t>
  </si>
  <si>
    <t>13Commandements:‰pisode91</t>
  </si>
  <si>
    <t>1899:Lebateau2</t>
  </si>
  <si>
    <t>365jours:L'anned'apr2</t>
  </si>
  <si>
    <t>AModelFamily:‰pisode91</t>
  </si>
  <si>
    <t>ABoutPortant2</t>
  </si>
  <si>
    <t>ACureforLife0</t>
  </si>
  <si>
    <t>Albatorcorsairedel'espace0</t>
  </si>
  <si>
    <t>ALBERTAL'OUEST2</t>
  </si>
  <si>
    <t>AlienTheory:Saison3:Lesgniesdel'Antiquit0</t>
  </si>
  <si>
    <t>Alma:Lebrouillard2</t>
  </si>
  <si>
    <t>Altamar:Saison1:Lesalliances0</t>
  </si>
  <si>
    <t>AlteredCarbon:Saison1:Lagriffedupass0</t>
  </si>
  <si>
    <t>AmericanHorrorStory:Lamaisondel'horreur:Intrus0</t>
  </si>
  <si>
    <t>Anatomied'unscandale:Mini-srie:‰pisode61</t>
  </si>
  <si>
    <t>Anatomied'unscandale:Mini-srie:‰pisode51</t>
  </si>
  <si>
    <t>AnneFrankmameilleureamie0</t>
  </si>
  <si>
    <t>Apr¨stoilechaos:Mini-srie:Chuteenpiqu1</t>
  </si>
  <si>
    <t>Anatomied'unscandale:Mini-srie:‰pisode41</t>
  </si>
  <si>
    <t>Aprèstoilechaos:Mini-srie:Lelieusecret1</t>
  </si>
  <si>
    <t>Archive81:Mystrieuxsignaux2</t>
  </si>
  <si>
    <t>Ares:‰pisode12</t>
  </si>
  <si>
    <t>Arrªte-moisitupeux1</t>
  </si>
  <si>
    <t>Aunomdelavengeance:Rpliques0</t>
  </si>
  <si>
    <t>Au-deldeslois1</t>
  </si>
  <si>
    <t>Aussiprofondquel'océan2</t>
  </si>
  <si>
    <t>Balleperdue0</t>
  </si>
  <si>
    <t>Banditsdesbois:‰pisode31</t>
  </si>
  <si>
    <t>Barbares:Latrahison1</t>
  </si>
  <si>
    <t>Barbie:Joyeuxanniversaire3</t>
  </si>
  <si>
    <t>BarrySeal:AmericanTraffic1</t>
  </si>
  <si>
    <t>Aquarius:Saison2:Everybody'sGotSomethingtoHideExceptMeandMyMonkey2</t>
  </si>
  <si>
    <t>BatesMotel:Saison5:Jusqu'lamort2</t>
  </si>
  <si>
    <t>BienvenidosaEdn:Saison1:Fªted'adieu0</t>
  </si>
  <si>
    <t>Biohackers:Saison1:L'arrive2</t>
  </si>
  <si>
    <t>BetterCallSaul:Saison4:Respirez1</t>
  </si>
  <si>
    <t>BlacKkKlansman-J'aiinfiltrleKuKluxKlan1</t>
  </si>
  <si>
    <t>Blacklist:Saison1:Wujing0</t>
  </si>
  <si>
    <t>BladeRunner20491</t>
  </si>
  <si>
    <t>BlackMirror:Saison6:LochHenry2</t>
  </si>
  <si>
    <t>Bloodride:Troisfr¨resfous2</t>
  </si>
  <si>
    <t>BoneCollector2</t>
  </si>
  <si>
    <t>Bordertown:Dusangsurlesmurs2</t>
  </si>
  <si>
    <t>Bloodline:Saison2:Partie192</t>
  </si>
  <si>
    <t>Brimstone1</t>
  </si>
  <si>
    <t>C'esttoutpourmoi2</t>
  </si>
  <si>
    <t>Capitani:Saison1:”Toil-haut0</t>
  </si>
  <si>
    <t>BreakingBad:Saison1:Lefruitdfendu0</t>
  </si>
  <si>
    <t>Case:‰pisode10</t>
  </si>
  <si>
    <t>Chezmoi2</t>
  </si>
  <si>
    <t>Captive:Mini-srie:Partie61</t>
  </si>
  <si>
    <t>Chosen:‡asemangeaveclesmains0</t>
  </si>
  <si>
    <t>Ciblesmouvantes1</t>
  </si>
  <si>
    <t>Chosen:Toutnetournepasautourdetoi0</t>
  </si>
  <si>
    <t>#Philo:Sapereaude:Saison1:‰pisode20</t>
  </si>
  <si>
    <t>#Philo:Sapereaude:Saison1:‰pisode30</t>
  </si>
  <si>
    <t>#Philo:Sapereaude:Saison1:‰pisode40</t>
  </si>
  <si>
    <t>#Philo:Sapereaude:Saison1:‰pisode10</t>
  </si>
  <si>
    <t>‰chos:Mini-srie:Gina1</t>
  </si>
  <si>
    <t>‰chos:Mini-srie:Incendie1</t>
  </si>
  <si>
    <t>‰chos:Mini-srie:Retour1</t>
  </si>
  <si>
    <t>‰chos:Mini-srie:Cadavre1</t>
  </si>
  <si>
    <t>‰lite:Saison1:Bienvenue2</t>
  </si>
  <si>
    <t>13ReasonsWhy:Saison1:Cassette1faceA0</t>
  </si>
  <si>
    <t>13Commandements:‰pisode101</t>
  </si>
  <si>
    <t>13Commandements:‰pisode11</t>
  </si>
  <si>
    <t>13Commandements:‰pisode112</t>
  </si>
  <si>
    <t>13Commandements:‰pisode122</t>
  </si>
  <si>
    <t>13Commandements:‰pisode132</t>
  </si>
  <si>
    <t>13Commandements:‰pisode21</t>
  </si>
  <si>
    <t>13Commandements:‰pisode31</t>
  </si>
  <si>
    <t>13Commandements:‰pisode41</t>
  </si>
  <si>
    <t>13Commandements:‰pisode51</t>
  </si>
  <si>
    <t>13Commandements:‰pisode61</t>
  </si>
  <si>
    <t>13Commandements:‰pisode71</t>
  </si>
  <si>
    <t>13Commandements:‰pisode81</t>
  </si>
  <si>
    <t>AClassicHorrorStory1</t>
  </si>
  <si>
    <t>AModelFamily:‰pisode102</t>
  </si>
  <si>
    <t>AModelFamily:‰pisode11</t>
  </si>
  <si>
    <t>AModelFamily:‰pisode21</t>
  </si>
  <si>
    <t>AModelFamily:‰pisode31</t>
  </si>
  <si>
    <t>AModelFamily:‰pisode41</t>
  </si>
  <si>
    <t>AModelFamily:‰pisode51</t>
  </si>
  <si>
    <t>AModelFamily:‰pisode61</t>
  </si>
  <si>
    <t>AModelFamily:‰pisode71</t>
  </si>
  <si>
    <t>AModelFamily:‰pisode81</t>
  </si>
  <si>
    <t>Acouteauxtirés1</t>
  </si>
  <si>
    <t>AlienTheory:Saison3:Lesritessacrs0</t>
  </si>
  <si>
    <t>AlienTheory:Saison3:Lesmonstresmythiques0</t>
  </si>
  <si>
    <t>AlienTheory:Saison3:Lessecretsdel'archeperdue0</t>
  </si>
  <si>
    <t>AlienTheory:Saison3:Larueversl'or0</t>
  </si>
  <si>
    <t>AlienTheory:Saison3:Extrªmescontaminations0</t>
  </si>
  <si>
    <t>Altamar:Saison1:L'albatros0</t>
  </si>
  <si>
    <t>Altamar:Saison1:Sof­a0</t>
  </si>
  <si>
    <t>AmericanHorrorStory:1984:LecampRedwood2</t>
  </si>
  <si>
    <t>AmericanHorrorStory:L'asile:BienvenueBriarcliff0</t>
  </si>
  <si>
    <t>AmericanHorrorStory:L'asile:Exorcisme0</t>
  </si>
  <si>
    <t>AmericanHorrorStory:Lamaisondel'horreur:Lamaison1</t>
  </si>
  <si>
    <t>Anatomied'unscandale:Mini-srie:‰pisode11</t>
  </si>
  <si>
    <t>Anatomied'unscandale:Mini-srie:‰pisode21</t>
  </si>
  <si>
    <t>Anatomied'unscandale:Mini-srie:‰pisode31</t>
  </si>
  <si>
    <t>Apr¨stoilechaos:Mini-srie:Comptejusqu'trois1</t>
  </si>
  <si>
    <t>Apr¨stoilechaos:Mini-srie:Danslagueuleduloup0</t>
  </si>
  <si>
    <t>Apr¨stoilechaos:Mini-srie:Ilssavent0</t>
  </si>
  <si>
    <t>Apr¨stoilechaos:Mini-srie:Latroisi¨mevictime1</t>
  </si>
  <si>
    <t>Apr¨stoilechaos:Mini-srie:Ledsordrequetulaisses1</t>
  </si>
  <si>
    <t>Apr¨stoilechaos:Mini-srie:Tafacecache1</t>
  </si>
  <si>
    <t>Aquarius:Saison2:WhyDon'tWeDoItintheRoad?2</t>
  </si>
  <si>
    <t>Aquarius:Saison2:WhileMyGuitarGentlyWeeps2</t>
  </si>
  <si>
    <t>Aquarius:Saison1:(PleaseLetMeLoveYouand)ItWon'tBeWrong1</t>
  </si>
  <si>
    <t>Aquarius:Saison1:AChangeIsGonnaCome1</t>
  </si>
  <si>
    <t>Aquarius:Saison1:AWhiterShadeofPale1</t>
  </si>
  <si>
    <t>Aquarius:Saison1:CeasetoResist1</t>
  </si>
  <si>
    <t>Aquarius:Saison1:Everybody'sBeenBurned3</t>
  </si>
  <si>
    <t>Aquarius:Saison1:HomeIsWhereYou'reHappy1</t>
  </si>
  <si>
    <t>Aquarius:Saison1:It'sAlrightMa(I'mOnlyBleeding)1</t>
  </si>
  <si>
    <t>Aquarius:Saison1:NeverSayNevertoAlways1</t>
  </si>
  <si>
    <t>Aquarius:Saison1:OldEgoIsaTooMuchThing2</t>
  </si>
  <si>
    <t>Aquarius:Saison1:SickCity1</t>
  </si>
  <si>
    <t>Aquarius:Saison1:TheHunterGetsCapturedbytheGame1</t>
  </si>
  <si>
    <t>Aquarius:Saison1:Why?1</t>
  </si>
  <si>
    <t>Aquarius:Saison1:YourMotherShouldKnow1</t>
  </si>
  <si>
    <t>Aquarius:Saison2:Blackbird2</t>
  </si>
  <si>
    <t>Aquarius:Saison2:CanYouTakeMeBack?2</t>
  </si>
  <si>
    <t>Aquarius:Saison2:HappinessIsaWarmGun2</t>
  </si>
  <si>
    <t>Aquarius:Saison2:HelterSkelter2</t>
  </si>
  <si>
    <t>Aquarius:Saison2:IWill3</t>
  </si>
  <si>
    <t>Aquarius:Saison2:MotherNature'sSon2</t>
  </si>
  <si>
    <t>Aquarius:Saison2:Piggies2</t>
  </si>
  <si>
    <t>Aquarius:Saison2:Revolution12</t>
  </si>
  <si>
    <t>Aquarius:Saison2:Revolution92</t>
  </si>
  <si>
    <t>Aquarius:Saison2:SexySadie2</t>
  </si>
  <si>
    <t>Archive81:Del'autrec´tdumiroir2</t>
  </si>
  <si>
    <t>Archive81:L'autremonde3</t>
  </si>
  <si>
    <t>Archive81:LeCercle2</t>
  </si>
  <si>
    <t>Archive81:LePasseur3</t>
  </si>
  <si>
    <t>Archive81:Lesallesdelaterreur2</t>
  </si>
  <si>
    <t>Archive81:Rcepteursd'esprits2</t>
  </si>
  <si>
    <t>Archive81:Wellspring2</t>
  </si>
  <si>
    <t>AucÅ“urdel'ocan0</t>
  </si>
  <si>
    <t>Balleperdue21</t>
  </si>
  <si>
    <t>Banditsdesbois:‰pisode10</t>
  </si>
  <si>
    <t>Banditsdesbois:‰pisode21</t>
  </si>
  <si>
    <t>Barbares:Aubordduprcipice2</t>
  </si>
  <si>
    <t>Barbares:Labataille1</t>
  </si>
  <si>
    <t>Barbares:Lavengeance2</t>
  </si>
  <si>
    <t>Barbares:Leloupetl'aigle2</t>
  </si>
  <si>
    <t>Barbares:Unnouveaureik2</t>
  </si>
  <si>
    <t>BatesMotel:Dlivrance0</t>
  </si>
  <si>
    <t>BatesMotel:L€™artdelataxidermie0</t>
  </si>
  <si>
    <t>BatesMotel:L€™hommedelachambre90</t>
  </si>
  <si>
    <t>BatesMotel:L€™hommedelasituation0</t>
  </si>
  <si>
    <t>BatesMotel:L€™tauseresserre3</t>
  </si>
  <si>
    <t>BatesMotel:Lapeurauventre0</t>
  </si>
  <si>
    <t>BatesMotel:Laveuvenoire3</t>
  </si>
  <si>
    <t>BatesMotel:Prislagorge0</t>
  </si>
  <si>
    <t>BatesMotel:Saison2:‰tatsecond0</t>
  </si>
  <si>
    <t>BatesMotel:Saison2:L'insoutenablevrit0</t>
  </si>
  <si>
    <t>BatesMotel:Saison2:L'ombred'undoute0</t>
  </si>
  <si>
    <t>BatesMotel:Saison2:L€™chappebelle0</t>
  </si>
  <si>
    <t>BatesMotel:Saison2:Laguerreestdclare0</t>
  </si>
  <si>
    <t>BatesMotel:Saison2:Legrandplongeon0</t>
  </si>
  <si>
    <t>BatesMotel:Saison2:Lesfant´mesdupass0</t>
  </si>
  <si>
    <t>BatesMotel:Saison2:Obsession0</t>
  </si>
  <si>
    <t>BatesMotel:Saison2:Prsuminnocent0</t>
  </si>
  <si>
    <t>BatesMotel:Saison2:Rminiscences0</t>
  </si>
  <si>
    <t>BatesMotel:Saison3:Aubordduprcipice1</t>
  </si>
  <si>
    <t>BatesMotel:Saison3:Chantage1</t>
  </si>
  <si>
    <t>BatesMotel:Saison3:Dlirium1</t>
  </si>
  <si>
    <t>BatesMotel:Saison3:Inbranlable1</t>
  </si>
  <si>
    <t>BatesMotel:Saison3:Inconscience1</t>
  </si>
  <si>
    <t>BatesMotel:Saison3:LeclubArcanum0</t>
  </si>
  <si>
    <t>BatesMotel:Saison3:NormaLouise1</t>
  </si>
  <si>
    <t>BatesMotel:Saison3:Persuasion1</t>
  </si>
  <si>
    <t>BatesMotel:Saison3:Uneminuted€™ternit1</t>
  </si>
  <si>
    <t>BatesMotel:Saison3:Unemortdanslafamille0</t>
  </si>
  <si>
    <t>BatesMotel:Saison4:€toutjamais1</t>
  </si>
  <si>
    <t>BatesMotel:Saison4:Bonnenuitm¨re1</t>
  </si>
  <si>
    <t>BatesMotel:Saison4:Faux-semblants1</t>
  </si>
  <si>
    <t>BatesMotel:Saison4:HomeSweetHome1</t>
  </si>
  <si>
    <t>BatesMotel:Saison4:Infid¨le1</t>
  </si>
  <si>
    <t>BatesMotel:Saison4:Jusqu'cequelamortvousspare1</t>
  </si>
  <si>
    <t>BatesMotel:Saison4:Lacl1</t>
  </si>
  <si>
    <t>BatesMotel:Saison4:Norman1</t>
  </si>
  <si>
    <t>BatesMotel:Saison4:Undangerpourlui-mªmeetlesautres1</t>
  </si>
  <si>
    <t>BatesMotel:Saison4:Unelueurenhiver1</t>
  </si>
  <si>
    <t>BatesMotel:Saison5:Chim¨res2</t>
  </si>
  <si>
    <t>BatesMotel:Saison5:Complotdefamille1</t>
  </si>
  <si>
    <t>BatesMotel:Saison5:L'esquive2</t>
  </si>
  <si>
    <t>BatesMotel:Saison5:Lamainaucollet2</t>
  </si>
  <si>
    <t>BatesMotel:Saison5:Lepuits2</t>
  </si>
  <si>
    <t>BatesMotel:Saison5:Marion2</t>
  </si>
  <si>
    <t>BatesMotel:Saison5:Mauvaissang2</t>
  </si>
  <si>
    <t>BatesMotel:Saison5:Und®nerpresqueparfait1</t>
  </si>
  <si>
    <t>BatesMotel:Saison5:Unisjamais2</t>
  </si>
  <si>
    <t>BatesMotel:Sueursfroides3</t>
  </si>
  <si>
    <t>BatesMotel:Suspicions3</t>
  </si>
  <si>
    <t>BetterCallSaul:Saison1:Bingo0</t>
  </si>
  <si>
    <t>BetterCallSaul:Saison1:Histoiredeflics2</t>
  </si>
  <si>
    <t>BetterCallSaul:Saison1:Hros2</t>
  </si>
  <si>
    <t>BetterCallSaul:Saison1:LejeunebergerdesAlpes2</t>
  </si>
  <si>
    <t>BetterCallSaul:Saison1:Marco0</t>
  </si>
  <si>
    <t>BetterCallSaul:Saison1:Mijo2</t>
  </si>
  <si>
    <t>BetterCallSaul:Saison1:Nacho2</t>
  </si>
  <si>
    <t>BetterCallSaul:Saison1:Pimento0</t>
  </si>
  <si>
    <t>BetterCallSaul:Saison1:Rico0</t>
  </si>
  <si>
    <t>BetterCallSaul:Saison1:Uno0</t>
  </si>
  <si>
    <t>BetterCallSaul:Saison2:Amarillo0</t>
  </si>
  <si>
    <t>BetterCallSaul:Saison2:BaliHa'i1</t>
  </si>
  <si>
    <t>BetterCallSaul:Saison2:Fifi1</t>
  </si>
  <si>
    <t>BetterCallSaul:Saison2:Klick1</t>
  </si>
  <si>
    <t>BetterCallSaul:Saison2:Larouedelafortune1</t>
  </si>
  <si>
    <t>BetterCallSaul:Saison2:Leg¢teaulacr¨me0</t>
  </si>
  <si>
    <t>BetterCallSaul:Saison2:Rebecca0</t>
  </si>
  <si>
    <t>BetterCallSaul:Saison2:Regonfl1</t>
  </si>
  <si>
    <t>BetterCallSaul:Saison2:Rquisitoire0</t>
  </si>
  <si>
    <t>BetterCallSaul:Saison2:Unnouveauchapitre0</t>
  </si>
  <si>
    <t>BetterCallSaul:Saison3:Chute1</t>
  </si>
  <si>
    <t>BetterCallSaul:Saison3:Fauxpas1</t>
  </si>
  <si>
    <t>BetterCallSaul:Saison3:Frais1</t>
  </si>
  <si>
    <t>BetterCallSaul:Saison3:Lanterne1</t>
  </si>
  <si>
    <t>BetterCallSaul:Saison3:Lescausesperdues1</t>
  </si>
  <si>
    <t>BetterCallSaul:Saison3:Mabel1</t>
  </si>
  <si>
    <t>BetterCallSaul:Saison3:Manigances1</t>
  </si>
  <si>
    <t>BetterCallSaul:Saison3:Questiond'tiquette1</t>
  </si>
  <si>
    <t>BetterCallSaul:Saison3:Sabrosito1</t>
  </si>
  <si>
    <t>BetterCallSaul:Saison3:Tmoignage1</t>
  </si>
  <si>
    <t>BetterCallSaul:Saison4:AufWiedersehen!2</t>
  </si>
  <si>
    <t>BetterCallSaul:Saison4:Coushatta2</t>
  </si>
  <si>
    <t>BetterCallSaul:Saison4:Fume2</t>
  </si>
  <si>
    <t>BetterCallSaul:Saison4:LeBavarois1</t>
  </si>
  <si>
    <t>BetterCallSaul:Saison4:Legagnantrafletout2</t>
  </si>
  <si>
    <t>BetterCallSaul:Saison4:Parler1</t>
  </si>
  <si>
    <t>BetterCallSaul:Saison4:Pi±atas1</t>
  </si>
  <si>
    <t>BetterCallSaul:Saison4:Sacreaventure1</t>
  </si>
  <si>
    <t>BetterCallSaul:Saison4:Untrucidiot2</t>
  </si>
  <si>
    <t>BetterCallSaul:Saison5:€lammoiredeMax2</t>
  </si>
  <si>
    <t>BetterCallSaul:Saison5:JMM2</t>
  </si>
  <si>
    <t>BetterCallSaul:Saison5:L'hommedelasituation2</t>
  </si>
  <si>
    <t>BetterCallSaul:Saison5:Laroutedumauvaischoix2</t>
  </si>
  <si>
    <t>BetterCallSaul:Saison5:MagicMan2</t>
  </si>
  <si>
    <t>BetterCallSaul:Saison5:Moins50%!2</t>
  </si>
  <si>
    <t>BetterCallSaul:Saison5:Namaste2</t>
  </si>
  <si>
    <t>BetterCallSaul:Saison5:Transporteur2</t>
  </si>
  <si>
    <t>BetterCallSaul:Saison5:Untrucimpardonnable2</t>
  </si>
  <si>
    <t>BetterCallSaul:Saison5:WexlercontreGoodman2</t>
  </si>
  <si>
    <t>BetterCallSaul:Saison6:‰pisode22</t>
  </si>
  <si>
    <t>BetterCallSaul:Saison6:‰pisode60</t>
  </si>
  <si>
    <t>BetterCallSaul:Saison6:‰pisode70</t>
  </si>
  <si>
    <t>BetterCallSaul:Saison6:Dlitdefuite0</t>
  </si>
  <si>
    <t>BetterCallSaul:Saison6:Duvinetdesroses2</t>
  </si>
  <si>
    <t>BetterCallSaul:Saison6:Lemarteauetl'enclume2</t>
  </si>
  <si>
    <t>BetterCallSaul:Saison6:Salementamoch1</t>
  </si>
  <si>
    <t>BienvenidosaEdn:Saison1:‰valuation0</t>
  </si>
  <si>
    <t>BienvenidosaEdn:Saison1:L'autrerive0</t>
  </si>
  <si>
    <t>BienvenidosaEdn:Saison1:L'orage0</t>
  </si>
  <si>
    <t>BienvenidosaEdn:Saison1:Levoyagederetour0</t>
  </si>
  <si>
    <t>BienvenidosaEdn:Saison1:Levoyagedetavie0</t>
  </si>
  <si>
    <t>BienvenidosaEdn:Saison1:Lilith0</t>
  </si>
  <si>
    <t>BienvenidosaEdn:Saison1:Rbellion0</t>
  </si>
  <si>
    <t>BlackandBlue0</t>
  </si>
  <si>
    <t>BlackMirror:‰pisode12</t>
  </si>
  <si>
    <t>BlackMirror:‰pisode22</t>
  </si>
  <si>
    <t>BlackMirror:‰pisode32</t>
  </si>
  <si>
    <t>BlackMirror:Bandersnatch1</t>
  </si>
  <si>
    <t>BlackMirror:Saison2:‰pisode12</t>
  </si>
  <si>
    <t>BlackMirror:Saison2:‰pisode21</t>
  </si>
  <si>
    <t>BlackMirror:Saison2:‰pisode31</t>
  </si>
  <si>
    <t>BlackMirror:Saison2:‰pisode40</t>
  </si>
  <si>
    <t>BlackMirror:Saison3:‰pisode12</t>
  </si>
  <si>
    <t>BlackMirror:Saison3:‰pisode22</t>
  </si>
  <si>
    <t>BlackMirror:Saison3:‰pisode32</t>
  </si>
  <si>
    <t>BlackMirror:Saison3:‰pisode42</t>
  </si>
  <si>
    <t>BlackMirror:Saison3:‰pisode52</t>
  </si>
  <si>
    <t>BlackMirror:Saison3:‰pisode62</t>
  </si>
  <si>
    <t>BlackMirror:Saison4:Arkange1</t>
  </si>
  <si>
    <t>BlackMirror:Saison4:BlackMuseum2</t>
  </si>
  <si>
    <t>BlackMirror:Saison4:Crocodile1</t>
  </si>
  <si>
    <t>BlackMirror:Saison4:HangtheDJ1</t>
  </si>
  <si>
    <t>BlackMirror:Saison4:Metalhead1</t>
  </si>
  <si>
    <t>BlackMirror:Saison4:USSCallister1</t>
  </si>
  <si>
    <t>BlackMirror:Saison5:RachelJacketAshleyToo3</t>
  </si>
  <si>
    <t>BlackMirror:Saison5:Smithereens3</t>
  </si>
  <si>
    <t>BlackMirror:Saison5:StrikingVipers2</t>
  </si>
  <si>
    <t>BlackMirror:Saison6:Dmon792</t>
  </si>
  <si>
    <t>BlackMirror:Saison6:Joanesthorrible1</t>
  </si>
  <si>
    <t>BlackMirror:Saison6:MazeyDay1</t>
  </si>
  <si>
    <t>BlackMirror:Saison6:MoncÅ“urpourlavie1</t>
  </si>
  <si>
    <t>Blacklist:Saison1:Laliste2</t>
  </si>
  <si>
    <t>Blacklist:Saison1:Lefreelance0</t>
  </si>
  <si>
    <t>Bloodline:‰pisode12</t>
  </si>
  <si>
    <t>Bloodline:Partie102</t>
  </si>
  <si>
    <t>Bloodline:Partie112</t>
  </si>
  <si>
    <t>Bloodline:Partie122</t>
  </si>
  <si>
    <t>Bloodline:Partie132</t>
  </si>
  <si>
    <t>Bloodline:Partie22</t>
  </si>
  <si>
    <t>Bloodline:Partie32</t>
  </si>
  <si>
    <t>Bloodline:Partie42</t>
  </si>
  <si>
    <t>Bloodline:Partie52</t>
  </si>
  <si>
    <t>Bloodline:Partie62</t>
  </si>
  <si>
    <t>Bloodline:Partie72</t>
  </si>
  <si>
    <t>Bloodline:Partie82</t>
  </si>
  <si>
    <t>Bloodline:Partie92</t>
  </si>
  <si>
    <t>Bloodline:Saison2:Partie142</t>
  </si>
  <si>
    <t>Bloodline:Saison2:Partie152</t>
  </si>
  <si>
    <t>Bloodline:Saison2:Partie162</t>
  </si>
  <si>
    <t>Bloodline:Saison2:Partie172</t>
  </si>
  <si>
    <t>Bloodline:Saison2:Partie182</t>
  </si>
  <si>
    <t>Bloodline:Saison2:Partie203</t>
  </si>
  <si>
    <t>Bloodline:Saison2:Partie213</t>
  </si>
  <si>
    <t>Bloodline:Saison2:Partie223</t>
  </si>
  <si>
    <t>Bloodline:Saison2:Partie233</t>
  </si>
  <si>
    <t>Bloodline:Saison3:Partie240</t>
  </si>
  <si>
    <t>Bloodline:Saison3:Partie250</t>
  </si>
  <si>
    <t>Bloodline:Saison3:Partie260</t>
  </si>
  <si>
    <t>Bloodline:Saison3:Partie270</t>
  </si>
  <si>
    <t>Bloodline:Saison3:Partie280</t>
  </si>
  <si>
    <t>Bloodline:Saison3:Partie290</t>
  </si>
  <si>
    <t>Bloodline:Saison3:Partie300</t>
  </si>
  <si>
    <t>Bloodline:Saison3:Partie310</t>
  </si>
  <si>
    <t>Bloodline:Saison3:Partie320</t>
  </si>
  <si>
    <t>Bloodline:Saison3:Partie330</t>
  </si>
  <si>
    <t>Bloodride:Latªtedanslesable2</t>
  </si>
  <si>
    <t>Bloodride:Lavieillecole2</t>
  </si>
  <si>
    <t>Bloodride:Ratsdelaboratoire2</t>
  </si>
  <si>
    <t>Bloodride:Sacrificeultime2</t>
  </si>
  <si>
    <t>Bloodride:Unterriblecrivain2</t>
  </si>
  <si>
    <t>BreakingBad:Saison1:‰pisode20</t>
  </si>
  <si>
    <t>BreakingBad:Saison1:‰pisode30</t>
  </si>
  <si>
    <t>BreakingBad:Saison1:Bluff0</t>
  </si>
  <si>
    <t>BreakingBad:Saison1:Chutelibre0</t>
  </si>
  <si>
    <t>BreakingBad:Saison1:Retourauxsources0</t>
  </si>
  <si>
    <t>BreakingBad:Saison1:Vivreousurvivre0</t>
  </si>
  <si>
    <t>BreakingBad:Saison2:Alibi1</t>
  </si>
  <si>
    <t>BreakingBad:Saison2:AppelezdoncSaul1</t>
  </si>
  <si>
    <t>BreakingBad:Saison2:Aufonddugouffre1</t>
  </si>
  <si>
    <t>BreakingBad:Saison2:Chassel'homme1</t>
  </si>
  <si>
    <t>BreakingBad:Saison2:Effetpapillon1</t>
  </si>
  <si>
    <t>BreakingBad:Saison2:Introspection1</t>
  </si>
  <si>
    <t>BreakingBad:Saison2:Nouveaudpart1</t>
  </si>
  <si>
    <t>BreakingBad:Saison2:Nouvelledonne1</t>
  </si>
  <si>
    <t>BreakingBad:Saison2:Poissonlune1</t>
  </si>
  <si>
    <t>BreakingBad:Saison2:R¨glementsdecomptes1</t>
  </si>
  <si>
    <t>BreakingBad:Saison2:Seulsaumonde1</t>
  </si>
  <si>
    <t>BreakingBad:Saison2:Traqus0</t>
  </si>
  <si>
    <t>BreakingBad:Saison2:Vieetmort1</t>
  </si>
  <si>
    <t>BreakingBad:Saison3:Chiensetchats1</t>
  </si>
  <si>
    <t>BreakingBad:Saison3:Crash1</t>
  </si>
  <si>
    <t>BreakingBad:Saison3:Demi-mesures2</t>
  </si>
  <si>
    <t>BreakingBad:Saison3:Kafka¯en2</t>
  </si>
  <si>
    <t>BreakingBad:Saison3:Lamouche2</t>
  </si>
  <si>
    <t>BreakingBad:Saison3:Lecamping-car1</t>
  </si>
  <si>
    <t>BreakingBad:Saison3:Pleinemesure2</t>
  </si>
  <si>
    <t>BreakingBad:Saison3:Prisedepouvoir2</t>
  </si>
  <si>
    <t>BreakingBad:Saison3:Retourauxaffaires1</t>
  </si>
  <si>
    <t>BreakingBad:Saison3:Socitcran2</t>
  </si>
  <si>
    <t>BreakingBad:Saison3:Surlefil1</t>
  </si>
  <si>
    <t>BreakingBad:Saison3:Tensions1</t>
  </si>
  <si>
    <t>BreakingBad:Saison3:Vendetta2</t>
  </si>
  <si>
    <t>BreakingBad:Saison4:‰chec2</t>
  </si>
  <si>
    <t>BreakingBad:Saison4:Fr¨resetpartenaires2</t>
  </si>
  <si>
    <t>BreakingBad:Saison4:Guerrefroide2</t>
  </si>
  <si>
    <t>BreakingBad:Saison4:Incontr´lables2</t>
  </si>
  <si>
    <t>BreakingBad:Saison4:Lecutter2</t>
  </si>
  <si>
    <t>BreakingBad:Saison4:Lespointsimportants2</t>
  </si>
  <si>
    <t>BreakingBad:Saison4:Mat2</t>
  </si>
  <si>
    <t>BreakingBad:Saison4:Motivations2</t>
  </si>
  <si>
    <t>BreakingBad:Saison4:Ngociations2</t>
  </si>
  <si>
    <t>BreakingBad:Saison4:Nouveaujob2</t>
  </si>
  <si>
    <t>BreakingBad:Saison4:Salud2</t>
  </si>
  <si>
    <t>BreakingBad:Saison4:Seulcontretous2</t>
  </si>
  <si>
    <t>BreakingBad:Saison4:Snub382</t>
  </si>
  <si>
    <t>BreakingBad:Saison5:‰pisode130</t>
  </si>
  <si>
    <t>BreakingBad:Saison5:‰pisode140</t>
  </si>
  <si>
    <t>BreakingBad:Saison5:‰pisode150</t>
  </si>
  <si>
    <t>BreakingBad:Saison5:‰pisode160</t>
  </si>
  <si>
    <t>BreakingBad:Saison5:Cinquanteetun3</t>
  </si>
  <si>
    <t>BreakingBad:Saison5:Commeunchienenrag0</t>
  </si>
  <si>
    <t>BreakingBad:Saison5:Confessions0</t>
  </si>
  <si>
    <t>BreakingBad:Saison5:Divergence0</t>
  </si>
  <si>
    <t>BreakingBad:Saison5:Enterr0</t>
  </si>
  <si>
    <t>BreakingBad:Saison5:Heisenberg0</t>
  </si>
  <si>
    <t>BreakingBad:Saison5:Leprixdusang0</t>
  </si>
  <si>
    <t>BreakingBad:Saison5:Madrigal3</t>
  </si>
  <si>
    <t>BreakingBad:Saison5:Nouveauxlabos3</t>
  </si>
  <si>
    <t>BreakingBad:Saison5:Unnouveaujoursel¨ve0</t>
  </si>
  <si>
    <t>BreakingBad:Saison5:Unplanpresqueparfait3</t>
  </si>
  <si>
    <t>BreakingBad:Saison5:Vivrelibreoumourir2</t>
  </si>
  <si>
    <t>Captive:Mini-srie:Partie12</t>
  </si>
  <si>
    <t>Captive:Mini-srie:Partie21</t>
  </si>
  <si>
    <t>Captive:Mini-srie:Partie31</t>
  </si>
  <si>
    <t>Captive:Mini-srie:Partie41</t>
  </si>
  <si>
    <t>Captive:Mini-srie:Partie51</t>
  </si>
  <si>
    <t>Chosen:Etsilesmtoritestaientenverre?0</t>
  </si>
  <si>
    <t>Chosen:OnappelleMads?0</t>
  </si>
  <si>
    <t>Chosen:Pensenotrereine0</t>
  </si>
  <si>
    <t>Chosen:Vousªtesaucourant?0</t>
  </si>
  <si>
    <t>DowntonAbbey:Saison6:LessÅ“ursennemies0</t>
  </si>
  <si>
    <t>Blackphone</t>
  </si>
  <si>
    <t>Acharnés(Beef)</t>
  </si>
  <si>
    <t>Alice(bien)</t>
  </si>
  <si>
    <t>42joursd’obscuritésérie</t>
  </si>
  <si>
    <t>Beyondevilau-delàdumal(série)</t>
  </si>
  <si>
    <t>Bodies(Beurk…)</t>
  </si>
  <si>
    <t>Americannightmare?(Moyen)</t>
  </si>
  <si>
    <t>10joursducôtédubien</t>
  </si>
  <si>
    <t>Bodyguard(pasmal)</t>
  </si>
  <si>
    <t>BayardRustin</t>
  </si>
  <si>
    <t>Aka(pasmal)</t>
  </si>
  <si>
    <t>Blackcrab</t>
  </si>
  <si>
    <t>Away(bof!)</t>
  </si>
  <si>
    <t>Avis</t>
  </si>
  <si>
    <t>Allemagne</t>
  </si>
  <si>
    <t xml:space="preserve"> La belle époque (moyen)</t>
  </si>
  <si>
    <t>    Black phone (pas mal)</t>
  </si>
  <si>
    <t>    Le crime du Carmel série</t>
  </si>
  <si>
    <t>      Requiem (série)</t>
  </si>
  <si>
    <t>    Acharnés (Beef)</t>
  </si>
  <si>
    <t>     Reptile</t>
  </si>
  <si>
    <t>    La merveilleuse histoire de Henry Sugar (moyen)</t>
  </si>
  <si>
    <t xml:space="preserve"> Mr et Mme Adelman (moyen)</t>
  </si>
  <si>
    <t xml:space="preserve">  Sleeping dog</t>
  </si>
  <si>
    <t>  La Chute maison Usher (nul)</t>
  </si>
  <si>
    <t xml:space="preserve"> Alice (bien)</t>
  </si>
  <si>
    <t>  42 jours d’obscurité série</t>
  </si>
  <si>
    <t> Beyond evil au-delà du mal (série)</t>
  </si>
  <si>
    <t>  Les patients du docteur Garcia TB</t>
  </si>
  <si>
    <t xml:space="preserve"> Yaratilan (moyen)</t>
  </si>
  <si>
    <t>Bodies (Beurk…)</t>
  </si>
  <si>
    <t>American nightmare ? (Moyen)</t>
  </si>
  <si>
    <t xml:space="preserve"> 10 jours du côté du bien</t>
  </si>
  <si>
    <t xml:space="preserve"> Sang froid (moyen)</t>
  </si>
  <si>
    <t>  Non stop (moyen)</t>
  </si>
  <si>
    <t> Dévoré par les flammes (pas mal)</t>
  </si>
  <si>
    <t> Disparu à jamais [série] Non</t>
  </si>
  <si>
    <t>  Somewhere between série (nul arrêté)</t>
  </si>
  <si>
    <t> Mon Amie Adèle (pas mal)</t>
  </si>
  <si>
    <t>  Le dernier Vermeer (pas mal)</t>
  </si>
  <si>
    <t> une affaire de détail 2 Décembre (pas mal)</t>
  </si>
  <si>
    <t>  Le mauvais camp (pas mal)</t>
  </si>
  <si>
    <t>  Locked in (moyen)</t>
  </si>
  <si>
    <t>  Le monde après nous (pas mal)</t>
  </si>
  <si>
    <t>  Bodyguard (pas mal)</t>
  </si>
  <si>
    <t>  The outfit (gangster)</t>
  </si>
  <si>
    <t> Bayard Rustin</t>
  </si>
  <si>
    <t>  Golden hour (pas mal)</t>
  </si>
  <si>
    <t>  Prédistination (pas mal mais complexe)</t>
  </si>
  <si>
    <t> Aka (pas mal)</t>
  </si>
  <si>
    <t>   Les meurtres de Valhalla</t>
  </si>
  <si>
    <t>  Black crab</t>
  </si>
  <si>
    <t xml:space="preserve">  Nope (pas mal)</t>
  </si>
  <si>
    <t>  Away (bof !)</t>
  </si>
  <si>
    <t> Double piège (B)</t>
  </si>
  <si>
    <t>   La nurse</t>
  </si>
  <si>
    <t>   Les veuves du jeudi</t>
  </si>
  <si>
    <t>Chambre1408(moyen)</t>
  </si>
  <si>
    <t xml:space="preserve"> Chambre 1408 (moyen)</t>
  </si>
  <si>
    <t xml:space="preserve">  Le good neighbor (pas mal)</t>
  </si>
  <si>
    <t>Eseee</t>
  </si>
  <si>
    <t>_%</t>
  </si>
  <si>
    <t xml:space="preserve"> </t>
  </si>
  <si>
    <t>   Le code du crime (arrêté  nul)</t>
  </si>
  <si>
    <t> Photo de famille (Bacry) moyen</t>
  </si>
  <si>
    <t> Limitless (oui,TB)</t>
  </si>
  <si>
    <t>  Tenet Non !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</si>
</sst>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3A7CA1"/>
      <name val="Times New Roman"/>
      <family val="34"/>
    </font>
    <font>
      <sz val="12"/>
      <color theme="1"/>
      <name val="UICTFontTextStyleBody"/>
      <charset val="1"/>
    </font>
    <font>
      <sz val="12"/>
      <color theme="1"/>
      <name val="UICTFontTextStyleBody"/>
      <family val="18"/>
    </font>
    <font>
      <sz val="13"/>
      <color theme="1"/>
      <name val="UICTFontTextStyleEmphasizedBody"/>
      <charset val="1"/>
    </font>
    <font>
      <sz val="6"/>
      <name val="Yu Gothic"/>
      <family val="2"/>
      <charset val="128"/>
    </font>
    <font>
      <sz val="10"/>
      <color theme="1"/>
      <name val="UICTFontTextStyleBody"/>
      <family val="18"/>
    </font>
    <font>
      <sz val="9"/>
      <color theme="1"/>
      <name val="Calibri"/>
      <family val="2"/>
      <scheme val="minor"/>
    </font>
    <font>
      <sz val="14"/>
      <color theme="1"/>
      <name val="UICTFontTextStyleBody"/>
      <family val="18"/>
    </font>
    <font>
      <sz val="13"/>
      <color theme="1"/>
      <name val="UICTFontTextStyleBody"/>
    </font>
    <font>
      <sz val="12"/>
      <color theme="1"/>
      <name val="Times New Roman"/>
      <family val="34"/>
    </font>
    <font>
      <sz val="11"/>
      <color theme="1"/>
      <name val="Segoe UI"/>
      <family val="2"/>
    </font>
    <font>
      <sz val="10"/>
      <color theme="1"/>
      <name val="Arial"/>
      <family val="18"/>
    </font>
    <font>
      <sz val="12"/>
      <color theme="1"/>
      <name val="UICTFontTextStyleEmphasizedBody"/>
      <charset val="1"/>
    </font>
    <font>
      <sz val="11"/>
      <color theme="1"/>
      <name val="Arial"/>
    </font>
    <font>
      <sz val="11"/>
      <color theme="1"/>
      <name val="Arial"/>
      <family val="18"/>
    </font>
    <font>
      <sz val="9"/>
      <color theme="1"/>
      <name val="UICTFontTextStyleEmphasizedBody"/>
      <charset val="1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theme="4" tint="0.39997558519241921"/>
      </top>
      <bottom/>
      <diagonal/>
    </border>
    <border>
      <left style="thin">
        <color theme="9"/>
      </left>
      <right/>
      <top style="thin">
        <color theme="4" tint="0.39997558519241921"/>
      </top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/>
      <top style="thin">
        <color rgb="FFC9C9C9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1">
    <xf numFmtId="0" fontId="0" fillId="0" borderId="0" xfId="0"/>
    <xf numFmtId="0" fontId="16" fillId="33" borderId="0" xfId="0" applyFont="1" applyFill="1"/>
    <xf numFmtId="0" fontId="18" fillId="0" borderId="0" xfId="0" quotePrefix="1" applyFont="1" applyAlignment="1">
      <alignment wrapText="1"/>
    </xf>
    <xf numFmtId="0" fontId="19" fillId="0" borderId="0" xfId="0" quotePrefix="1" applyFont="1" applyAlignment="1">
      <alignment wrapText="1"/>
    </xf>
    <xf numFmtId="2" fontId="0" fillId="34" borderId="12" xfId="0" applyNumberFormat="1" applyFont="1" applyFill="1" applyBorder="1"/>
    <xf numFmtId="2" fontId="0" fillId="34" borderId="13" xfId="0" applyNumberFormat="1" applyFont="1" applyFill="1" applyBorder="1"/>
    <xf numFmtId="2" fontId="0" fillId="34" borderId="11" xfId="0" applyNumberFormat="1" applyFont="1" applyFill="1" applyBorder="1"/>
    <xf numFmtId="2" fontId="0" fillId="34" borderId="0" xfId="0" applyNumberFormat="1" applyFont="1" applyFill="1" applyBorder="1"/>
    <xf numFmtId="0" fontId="25" fillId="34" borderId="0" xfId="0" quotePrefix="1" applyFont="1" applyFill="1" applyAlignment="1">
      <alignment wrapText="1"/>
    </xf>
    <xf numFmtId="0" fontId="26" fillId="34" borderId="0" xfId="0" applyFont="1" applyFill="1" applyBorder="1" applyAlignment="1">
      <alignment wrapText="1"/>
    </xf>
    <xf numFmtId="0" fontId="0" fillId="34" borderId="10" xfId="0" applyFont="1" applyFill="1" applyBorder="1" applyAlignment="1">
      <alignment wrapText="1"/>
    </xf>
    <xf numFmtId="0" fontId="0" fillId="34" borderId="10" xfId="0" applyFont="1" applyFill="1" applyBorder="1"/>
    <xf numFmtId="0" fontId="0" fillId="34" borderId="0" xfId="0" applyFont="1" applyFill="1"/>
    <xf numFmtId="0" fontId="0" fillId="34" borderId="13" xfId="0" applyFont="1" applyFill="1" applyBorder="1"/>
    <xf numFmtId="164" fontId="0" fillId="34" borderId="13" xfId="0" applyNumberFormat="1" applyFont="1" applyFill="1" applyBorder="1"/>
    <xf numFmtId="0" fontId="21" fillId="34" borderId="13" xfId="0" applyFont="1" applyFill="1" applyBorder="1" applyAlignment="1">
      <alignment wrapText="1"/>
    </xf>
    <xf numFmtId="0" fontId="0" fillId="34" borderId="11" xfId="0" applyFont="1" applyFill="1" applyBorder="1"/>
    <xf numFmtId="0" fontId="0" fillId="34" borderId="12" xfId="0" applyFont="1" applyFill="1" applyBorder="1"/>
    <xf numFmtId="0" fontId="0" fillId="34" borderId="12" xfId="0" applyNumberFormat="1" applyFont="1" applyFill="1" applyBorder="1"/>
    <xf numFmtId="0" fontId="27" fillId="34" borderId="13" xfId="0" applyFont="1" applyFill="1" applyBorder="1" applyAlignment="1">
      <alignment wrapText="1"/>
    </xf>
    <xf numFmtId="0" fontId="28" fillId="34" borderId="13" xfId="0" applyFont="1" applyFill="1" applyBorder="1" applyAlignment="1">
      <alignment wrapText="1"/>
    </xf>
    <xf numFmtId="0" fontId="23" fillId="34" borderId="11" xfId="0" applyFont="1" applyFill="1" applyBorder="1" applyAlignment="1">
      <alignment wrapText="1"/>
    </xf>
    <xf numFmtId="2" fontId="27" fillId="34" borderId="13" xfId="0" applyNumberFormat="1" applyFont="1" applyFill="1" applyBorder="1" applyAlignment="1">
      <alignment wrapText="1"/>
    </xf>
    <xf numFmtId="0" fontId="0" fillId="34" borderId="12" xfId="0" applyFont="1" applyFill="1" applyBorder="1" applyAlignment="1">
      <alignment wrapText="1"/>
    </xf>
    <xf numFmtId="0" fontId="20" fillId="34" borderId="13" xfId="0" applyFont="1" applyFill="1" applyBorder="1" applyAlignment="1">
      <alignment wrapText="1"/>
    </xf>
    <xf numFmtId="14" fontId="0" fillId="34" borderId="13" xfId="0" applyNumberFormat="1" applyFont="1" applyFill="1" applyBorder="1"/>
    <xf numFmtId="0" fontId="24" fillId="34" borderId="12" xfId="0" applyFont="1" applyFill="1" applyBorder="1" applyAlignment="1">
      <alignment wrapText="1"/>
    </xf>
    <xf numFmtId="2" fontId="0" fillId="34" borderId="0" xfId="0" applyNumberFormat="1" applyFont="1" applyFill="1"/>
    <xf numFmtId="0" fontId="0" fillId="34" borderId="14" xfId="0" applyNumberFormat="1" applyFont="1" applyFill="1" applyBorder="1"/>
    <xf numFmtId="164" fontId="0" fillId="34" borderId="0" xfId="0" applyNumberFormat="1" applyFont="1" applyFill="1"/>
    <xf numFmtId="0" fontId="16" fillId="34" borderId="0" xfId="0" applyFont="1" applyFill="1"/>
    <xf numFmtId="0" fontId="0" fillId="34" borderId="14" xfId="0" applyFont="1" applyFill="1" applyBorder="1"/>
    <xf numFmtId="2" fontId="0" fillId="34" borderId="10" xfId="0" applyNumberFormat="1" applyFont="1" applyFill="1" applyBorder="1"/>
    <xf numFmtId="0" fontId="0" fillId="34" borderId="11" xfId="0" applyNumberFormat="1" applyFont="1" applyFill="1" applyBorder="1"/>
    <xf numFmtId="0" fontId="29" fillId="34" borderId="13" xfId="0" applyFont="1" applyFill="1" applyBorder="1"/>
    <xf numFmtId="0" fontId="21" fillId="34" borderId="10" xfId="0" applyNumberFormat="1" applyFont="1" applyFill="1" applyBorder="1" applyAlignment="1">
      <alignment wrapText="1"/>
    </xf>
    <xf numFmtId="0" fontId="30" fillId="34" borderId="15" xfId="0" quotePrefix="1" applyFont="1" applyFill="1" applyBorder="1" applyAlignment="1">
      <alignment wrapText="1"/>
    </xf>
    <xf numFmtId="0" fontId="31" fillId="34" borderId="13" xfId="0" applyFont="1" applyFill="1" applyBorder="1" applyAlignment="1">
      <alignment wrapText="1"/>
    </xf>
    <xf numFmtId="0" fontId="21" fillId="34" borderId="10" xfId="0" applyFont="1" applyFill="1" applyBorder="1" applyAlignment="1">
      <alignment wrapText="1"/>
    </xf>
    <xf numFmtId="0" fontId="32" fillId="34" borderId="13" xfId="0" applyFont="1" applyFill="1" applyBorder="1" applyAlignment="1">
      <alignment wrapText="1"/>
    </xf>
    <xf numFmtId="0" fontId="33" fillId="34" borderId="12" xfId="0" applyFont="1" applyFill="1" applyBorder="1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rgb="FF50505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rgb="FF50505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UICTFontTextStyleEmphasizedBody"/>
        <charset val="1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theme="9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UICTFontTextStyleEmphasizedBody"/>
        <charset val="1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rgb="FF50505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rgb="FF505050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rgb="FF505050"/>
        </right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A9AC75-8977-A54E-A2B9-66A7ACF41219}" name="Tableau1" displayName="Tableau1" ref="A1:AB783" totalsRowShown="0" headerRowDxfId="1" dataDxfId="0" tableBorderDxfId="30">
  <autoFilter ref="A1:AB783" xr:uid="{6DA9AC75-8977-A54E-A2B9-66A7ACF41219}"/>
  <sortState xmlns:xlrd2="http://schemas.microsoft.com/office/spreadsheetml/2017/richdata2" ref="A2:AB783">
    <sortCondition ref="A1:A783"/>
  </sortState>
  <tableColumns count="28">
    <tableColumn id="1" xr3:uid="{5494FADE-F7E1-1747-AEFE-E98143079E49}" name="Sansladate" dataDxfId="29"/>
    <tableColumn id="2" xr3:uid="{32F15680-6999-8C45-9AF3-F2BBFA3E8F78}" name="Premier mot2 " dataDxfId="28"/>
    <tableColumn id="3" xr3:uid="{C4F360F1-A124-0F45-9693-42419CE53F59}" name="Avis" dataDxfId="27"/>
    <tableColumn id="4" xr3:uid="{F63BE354-2E5B-0A4A-BF77-B3CB96872ACD}" name="Titre avec date affichée " dataDxfId="26">
      <calculatedColumnFormula>IF(ISNUMBER(--RIGHT(A2,1)),A2,"")</calculatedColumnFormula>
    </tableColumn>
    <tableColumn id="5" xr3:uid="{542C5E9F-2E06-984F-847C-882AD585CF9F}" name="Eseee" dataDxfId="25"/>
    <tableColumn id="6" xr3:uid="{50647602-F142-D24A-963F-AE308F738C4E}" name="Origine" dataDxfId="24"/>
    <tableColumn id="7" xr3:uid="{D81CF4FC-083F-1340-A5DE-AC049957B1FC}" name="Type" dataDxfId="23"/>
    <tableColumn id="8" xr3:uid="{F8D44705-176C-EE43-94E6-0BEFA6F0E1ED}" name="Genre" dataDxfId="22"/>
    <tableColumn id="9" xr3:uid="{B3DFC916-CA4B-A943-B3A1-60242729D232}" name="Doublons " dataDxfId="21"/>
    <tableColumn id="10" xr3:uid="{35207792-5976-564A-AEA1-BF623ED07C32}" name="Note" dataDxfId="20"/>
    <tableColumn id="11" xr3:uid="{0C2DF7AD-AC28-8244-A64F-7DDD1A7CF75D}" name="Date4" dataDxfId="19">
      <calculatedColumnFormula>RIGHT(C2,11)</calculatedColumnFormula>
    </tableColumn>
    <tableColumn id="12" xr3:uid="{D98B4C38-541A-8641-B9C4-0CC89D7B9BD0}" name="Date2" dataDxfId="18"/>
    <tableColumn id="13" xr3:uid="{CDF7C9BC-3A74-F248-83D0-38A27C5E3644}" name="Date3" dataDxfId="17"/>
    <tableColumn id="14" xr3:uid="{B10D1B53-54C3-984B-BF7C-EFC510C3EA1B}" name="Suppress 1° carac." dataDxfId="16"/>
    <tableColumn id="15" xr3:uid="{2623C4DA-BA37-FF45-BA1C-F9AE747126A6}" name="Suppress 1° carac.4" dataDxfId="15"/>
    <tableColumn id="16" xr3:uid="{36753B48-AF85-C043-90E9-B6EC34C2FC92}" name="Suppr espace" dataDxfId="14">
      <calculatedColumnFormula>TRIM(C2)</calculatedColumnFormula>
    </tableColumn>
    <tableColumn id="17" xr3:uid="{DC82650D-49C5-1C4F-8AC5-E1784F84E78C}" name="Premier mot" dataDxfId="13">
      <calculatedColumnFormula>LEFT(P2,FIND(" ",P2&amp;" ")-1)</calculatedColumnFormula>
    </tableColumn>
    <tableColumn id="18" xr3:uid="{1940DD51-1E4F-EA4D-964A-22DC67405F39}" name="Doublons F YES" dataDxfId="12">
      <calculatedColumnFormula>IF(COUNTIF($B$2:B3,B3)&gt;1,"Doublon","")</calculatedColumnFormula>
    </tableColumn>
    <tableColumn id="19" xr3:uid="{A4272986-A04E-6749-98B4-00D70F17FEFD}" name="Doublon F" dataDxfId="11">
      <calculatedColumnFormula>IF(COUNTIF($B$2:R3,R3)&gt;1,"Doublon","")</calculatedColumnFormula>
    </tableColumn>
    <tableColumn id="20" xr3:uid="{FE76CCF4-EE97-E448-81E1-96F905DD77F7}" name="Doublons2" dataDxfId="10"/>
    <tableColumn id="21" xr3:uid="{2B82D75F-4740-4F43-B31E-BB21FC867707}" name="Doublons F ok" dataDxfId="9">
      <calculatedColumnFormula>IF(COUNTIF(P:P,B2)&gt;1,"Doublon", "")</calculatedColumnFormula>
    </tableColumn>
    <tableColumn id="22" xr3:uid="{EEE2D9C9-58A7-A940-B007-D477FAF6BA0C}" name="Doublons OK2" dataDxfId="8"/>
    <tableColumn id="23" xr3:uid="{6BC946E6-08B4-EA45-9199-AEBC23380FD3}" name="Doublons OK3" dataDxfId="7"/>
    <tableColumn id="24" xr3:uid="{682B3EEE-A9F9-7B4C-B0B2-2C6047D3DABD}" name="Doublons 3" dataDxfId="6"/>
    <tableColumn id="25" xr3:uid="{A71D56BA-3EF2-7B46-91C9-115B387F5DCF}" name="Doublons34" dataDxfId="5">
      <calculatedColumnFormula>LEFT(C2,LEN(C2)-9)</calculatedColumnFormula>
    </tableColumn>
    <tableColumn id="26" xr3:uid="{CBE7FA52-74CF-9541-875B-151345FC4016}" name="Doublons35" dataDxfId="4"/>
    <tableColumn id="27" xr3:uid="{3DC46575-8297-0E4C-BD80-7F4CEA3516DB}" name="Doublons36" dataDxfId="3"/>
    <tableColumn id="28" xr3:uid="{0CA1D05B-BD89-5B4B-BAFF-ED27E112F946}" name="Suffixe enlevé" dataDxfId="2">
      <calculatedColumnFormula>LEFT(B2,LEN(B2)-9)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85"/>
  <sheetViews>
    <sheetView tabSelected="1" workbookViewId="0">
      <selection activeCell="E4" sqref="E4"/>
    </sheetView>
  </sheetViews>
  <sheetFormatPr defaultColWidth="10.76171875" defaultRowHeight="15" x14ac:dyDescent="0.2"/>
  <cols>
    <col min="1" max="1" width="46.2734375" style="12" customWidth="1"/>
    <col min="2" max="2" width="16.140625" style="12" customWidth="1"/>
    <col min="3" max="3" width="24.2109375" style="27" customWidth="1"/>
    <col min="4" max="4" width="14.125" style="28" customWidth="1"/>
    <col min="5" max="5" width="43.046875" style="12" bestFit="1" customWidth="1"/>
    <col min="6" max="6" width="11.703125" style="12" bestFit="1" customWidth="1"/>
    <col min="7" max="7" width="11.703125" style="29" customWidth="1"/>
    <col min="8" max="8" width="11.8359375" style="12" bestFit="1" customWidth="1"/>
    <col min="9" max="9" width="11.703125" style="12" bestFit="1" customWidth="1"/>
    <col min="10" max="10" width="10.35546875" style="12" customWidth="1"/>
    <col min="11" max="11" width="13.046875" style="12" customWidth="1"/>
    <col min="12" max="12" width="16.0078125" style="12" customWidth="1"/>
    <col min="13" max="13" width="20.984375" style="12" customWidth="1"/>
    <col min="14" max="14" width="19.50390625" style="30" customWidth="1"/>
    <col min="15" max="16" width="19.37109375" style="12" customWidth="1"/>
    <col min="17" max="17" width="22.8671875" style="12" customWidth="1"/>
    <col min="18" max="18" width="16.0078125" style="31" customWidth="1"/>
    <col min="19" max="19" width="15.6015625" style="12" customWidth="1"/>
    <col min="20" max="20" width="17.21875" style="31" customWidth="1"/>
    <col min="21" max="21" width="17.890625" style="12" customWidth="1"/>
    <col min="22" max="22" width="20.58203125" style="12" customWidth="1"/>
    <col min="23" max="23" width="15.19921875" style="12" customWidth="1"/>
    <col min="24" max="24" width="13.71875" style="12" customWidth="1"/>
    <col min="25" max="25" width="13.31640625" style="12" bestFit="1" customWidth="1"/>
    <col min="26" max="26" width="29.99609375" style="12" bestFit="1" customWidth="1"/>
    <col min="27" max="27" width="36.9921875" style="12" bestFit="1" customWidth="1"/>
    <col min="28" max="28" width="29.86328125" style="12" bestFit="1" customWidth="1"/>
    <col min="29" max="16384" width="10.76171875" style="12"/>
  </cols>
  <sheetData>
    <row r="1" spans="1:28" ht="20.25" customHeight="1" x14ac:dyDescent="0.2">
      <c r="A1" s="11" t="s">
        <v>653</v>
      </c>
      <c r="B1" s="13" t="s">
        <v>639</v>
      </c>
      <c r="C1" s="32" t="s">
        <v>1067</v>
      </c>
      <c r="D1" s="32" t="s">
        <v>640</v>
      </c>
      <c r="E1" s="33" t="s">
        <v>1114</v>
      </c>
      <c r="F1" s="4" t="s">
        <v>598</v>
      </c>
      <c r="G1" s="5" t="s">
        <v>610</v>
      </c>
      <c r="H1" s="5" t="s">
        <v>615</v>
      </c>
      <c r="I1" s="13" t="s">
        <v>135</v>
      </c>
      <c r="J1" s="13" t="s">
        <v>134</v>
      </c>
      <c r="K1" s="14" t="s">
        <v>621</v>
      </c>
      <c r="L1" s="13" t="s">
        <v>595</v>
      </c>
      <c r="M1" s="13" t="s">
        <v>596</v>
      </c>
      <c r="N1" s="13" t="s">
        <v>541</v>
      </c>
      <c r="O1" s="13" t="s">
        <v>597</v>
      </c>
      <c r="P1" s="34" t="s">
        <v>542</v>
      </c>
      <c r="Q1" s="13" t="s">
        <v>543</v>
      </c>
      <c r="R1" s="13" t="s">
        <v>643</v>
      </c>
      <c r="S1" s="13" t="s">
        <v>644</v>
      </c>
      <c r="T1" s="17" t="s">
        <v>602</v>
      </c>
      <c r="U1" s="17" t="s">
        <v>642</v>
      </c>
      <c r="V1" s="16" t="s">
        <v>641</v>
      </c>
      <c r="W1" s="11" t="s">
        <v>645</v>
      </c>
      <c r="X1" s="11" t="s">
        <v>646</v>
      </c>
      <c r="Y1" s="11" t="s">
        <v>630</v>
      </c>
      <c r="Z1" s="11" t="s">
        <v>649</v>
      </c>
      <c r="AA1" s="11" t="s">
        <v>650</v>
      </c>
      <c r="AB1" s="11" t="s">
        <v>651</v>
      </c>
    </row>
    <row r="2" spans="1:28" ht="20.25" customHeight="1" x14ac:dyDescent="0.2">
      <c r="A2" s="10" t="s">
        <v>1072</v>
      </c>
      <c r="B2" s="16"/>
      <c r="C2" s="7"/>
      <c r="D2" s="35" t="str">
        <f t="shared" ref="D2:D64" si="0">IF(ISNUMBER(--RIGHT(A2,1)),A2,"")</f>
        <v/>
      </c>
      <c r="E2" s="36" t="e">
        <f>_xlfn.TEXTBEFORE(A2,":",-1) =_xlfn.TEXTBEFORE(A2,":")</f>
        <v>#N/A</v>
      </c>
      <c r="F2" s="6"/>
      <c r="G2" s="4"/>
      <c r="H2" s="5"/>
      <c r="I2" s="13"/>
      <c r="J2" s="13"/>
      <c r="K2" s="14" t="str">
        <f>RIGHT(C2,11)</f>
        <v/>
      </c>
      <c r="L2" s="13"/>
      <c r="M2" s="13"/>
      <c r="N2" s="13"/>
      <c r="O2" s="13"/>
      <c r="P2" s="37" t="str">
        <f>TRIM(C2)</f>
        <v/>
      </c>
      <c r="Q2" s="15" t="str">
        <f>LEFT(P2,FIND(" ",P2&amp;" ")-1)</f>
        <v/>
      </c>
      <c r="R2" s="16" t="str">
        <f>IF(COUNTIF($B$2:B3,B3)&gt;1,"Doublon","")</f>
        <v/>
      </c>
      <c r="S2" s="13" t="str">
        <f>IF(COUNTIF($B$2:R3,R3)&gt;1,"Doublon","")</f>
        <v>Doublon</v>
      </c>
      <c r="T2" s="16"/>
      <c r="U2" s="17" t="str">
        <f>IF(COUNTIF(P:P,B2)&gt;1,"Doublon", "")</f>
        <v/>
      </c>
      <c r="V2" s="16"/>
      <c r="W2" s="17"/>
      <c r="X2" s="17"/>
      <c r="Y2" s="17" t="e">
        <f>LEFT(C2,LEN(C2)-9)</f>
        <v>#VALUE!</v>
      </c>
      <c r="Z2" s="17"/>
      <c r="AA2" s="17"/>
      <c r="AB2" s="18" t="e">
        <f>LEFT(B2,LEN(B2)-9)</f>
        <v>#VALUE!</v>
      </c>
    </row>
    <row r="3" spans="1:28" ht="20.25" customHeight="1" x14ac:dyDescent="0.2">
      <c r="A3" s="10" t="s">
        <v>1074</v>
      </c>
      <c r="B3" s="16"/>
      <c r="C3" s="7"/>
      <c r="D3" s="35" t="str">
        <f t="shared" si="0"/>
        <v/>
      </c>
      <c r="E3" s="36" t="e">
        <f t="shared" ref="E3:E18" si="1">_xlfn.TEXTBEFORE(A3,":",-1) =_xlfn.TEXTBEFORE(A3,":")</f>
        <v>#N/A</v>
      </c>
      <c r="F3" s="6"/>
      <c r="G3" s="4"/>
      <c r="H3" s="5"/>
      <c r="I3" s="13"/>
      <c r="J3" s="13"/>
      <c r="K3" s="14" t="str">
        <f>RIGHT(C3,11)</f>
        <v/>
      </c>
      <c r="L3" s="13"/>
      <c r="M3" s="13"/>
      <c r="N3" s="13"/>
      <c r="O3" s="13"/>
      <c r="P3" s="37" t="str">
        <f>TRIM(C3)</f>
        <v/>
      </c>
      <c r="Q3" s="15" t="str">
        <f>LEFT(P3,FIND(" ",P3&amp;" ")-1)</f>
        <v/>
      </c>
      <c r="R3" s="16" t="str">
        <f>IF(COUNTIF($B$2:B4,B4)&gt;1,"Doublon","")</f>
        <v/>
      </c>
      <c r="S3" s="13" t="str">
        <f>IF(COUNTIF($B$2:R4,R4)&gt;1,"Doublon","")</f>
        <v>Doublon</v>
      </c>
      <c r="T3" s="16"/>
      <c r="U3" s="17" t="str">
        <f>IF(COUNTIF(P:P,B3)&gt;1,"Doublon", "")</f>
        <v/>
      </c>
      <c r="V3" s="16"/>
      <c r="W3" s="17"/>
      <c r="X3" s="17"/>
      <c r="Y3" s="17" t="e">
        <f>LEFT(C3,LEN(C3)-9)</f>
        <v>#VALUE!</v>
      </c>
      <c r="Z3" s="17"/>
      <c r="AA3" s="17"/>
      <c r="AB3" s="18" t="e">
        <f>LEFT(B3,LEN(B3)-9)</f>
        <v>#VALUE!</v>
      </c>
    </row>
    <row r="4" spans="1:28" ht="20.25" customHeight="1" x14ac:dyDescent="0.2">
      <c r="A4" s="10" t="s">
        <v>1073</v>
      </c>
      <c r="B4" s="16"/>
      <c r="C4" s="7"/>
      <c r="D4" s="35" t="str">
        <f t="shared" si="0"/>
        <v/>
      </c>
      <c r="E4" s="36" t="e">
        <f>_xlfn.TEXTBEFORE(A4,":",-1) =_xlfn.TEXTBEFORE(A4,":")</f>
        <v>#N/A</v>
      </c>
      <c r="F4" s="6"/>
      <c r="G4" s="4"/>
      <c r="H4" s="5"/>
      <c r="I4" s="13"/>
      <c r="J4" s="13"/>
      <c r="K4" s="14" t="str">
        <f>RIGHT(C4,11)</f>
        <v/>
      </c>
      <c r="L4" s="13"/>
      <c r="M4" s="13"/>
      <c r="N4" s="13"/>
      <c r="O4" s="13"/>
      <c r="P4" s="37" t="str">
        <f>TRIM(C4)</f>
        <v/>
      </c>
      <c r="Q4" s="15" t="str">
        <f>LEFT(P4,FIND(" ",P4&amp;" ")-1)</f>
        <v/>
      </c>
      <c r="R4" s="16" t="str">
        <f>IF(COUNTIF($B$2:B5,B5)&gt;1,"Doublon","")</f>
        <v/>
      </c>
      <c r="S4" s="13" t="str">
        <f>IF(COUNTIF($B$2:R5,R5)&gt;1,"Doublon","")</f>
        <v>Doublon</v>
      </c>
      <c r="T4" s="16"/>
      <c r="U4" s="17" t="str">
        <f>IF(COUNTIF(P:P,B4)&gt;1,"Doublon", "")</f>
        <v/>
      </c>
      <c r="V4" s="16"/>
      <c r="W4" s="17"/>
      <c r="X4" s="17"/>
      <c r="Y4" s="17" t="e">
        <f>LEFT(C4,LEN(C4)-9)</f>
        <v>#VALUE!</v>
      </c>
      <c r="Z4" s="17"/>
      <c r="AA4" s="17"/>
      <c r="AB4" s="18" t="e">
        <f>LEFT(B4,LEN(B4)-9)</f>
        <v>#VALUE!</v>
      </c>
    </row>
    <row r="5" spans="1:28" ht="20.25" customHeight="1" x14ac:dyDescent="0.2">
      <c r="A5" s="10" t="s">
        <v>1070</v>
      </c>
      <c r="B5" s="16"/>
      <c r="C5" s="7"/>
      <c r="D5" s="35" t="str">
        <f t="shared" si="0"/>
        <v/>
      </c>
      <c r="E5" s="36" t="e">
        <f t="shared" si="1"/>
        <v>#N/A</v>
      </c>
      <c r="F5" s="6"/>
      <c r="G5" s="4"/>
      <c r="H5" s="5"/>
      <c r="I5" s="13"/>
      <c r="J5" s="13"/>
      <c r="K5" s="14" t="str">
        <f>RIGHT(C5,11)</f>
        <v/>
      </c>
      <c r="L5" s="13"/>
      <c r="M5" s="13"/>
      <c r="N5" s="13"/>
      <c r="O5" s="13"/>
      <c r="P5" s="37" t="str">
        <f>TRIM(C5)</f>
        <v/>
      </c>
      <c r="Q5" s="15" t="str">
        <f>LEFT(P5,FIND(" ",P5&amp;" ")-1)</f>
        <v/>
      </c>
      <c r="R5" s="16" t="str">
        <f>IF(COUNTIF($B$2:B6,B6)&gt;1,"Doublon","")</f>
        <v/>
      </c>
      <c r="S5" s="13" t="str">
        <f>IF(COUNTIF($B$2:R6,R6)&gt;1,"Doublon","")</f>
        <v>Doublon</v>
      </c>
      <c r="T5" s="16"/>
      <c r="U5" s="17" t="str">
        <f>IF(COUNTIF(P:P,B5)&gt;1,"Doublon", "")</f>
        <v/>
      </c>
      <c r="V5" s="16"/>
      <c r="W5" s="17"/>
      <c r="X5" s="17"/>
      <c r="Y5" s="17" t="e">
        <f>LEFT(C5,LEN(C5)-9)</f>
        <v>#VALUE!</v>
      </c>
      <c r="Z5" s="17"/>
      <c r="AA5" s="17"/>
      <c r="AB5" s="18" t="e">
        <f>LEFT(B5,LEN(B5)-9)</f>
        <v>#VALUE!</v>
      </c>
    </row>
    <row r="6" spans="1:28" ht="20.25" customHeight="1" x14ac:dyDescent="0.2">
      <c r="A6" s="10" t="s">
        <v>1075</v>
      </c>
      <c r="B6" s="16"/>
      <c r="C6" s="7"/>
      <c r="D6" s="35" t="str">
        <f t="shared" si="0"/>
        <v/>
      </c>
      <c r="E6" s="36" t="e">
        <f t="shared" si="1"/>
        <v>#N/A</v>
      </c>
      <c r="F6" s="6"/>
      <c r="G6" s="4"/>
      <c r="H6" s="5"/>
      <c r="I6" s="13"/>
      <c r="J6" s="13"/>
      <c r="K6" s="14" t="str">
        <f>RIGHT(C6,11)</f>
        <v/>
      </c>
      <c r="L6" s="13"/>
      <c r="M6" s="13"/>
      <c r="N6" s="13"/>
      <c r="O6" s="13"/>
      <c r="P6" s="37" t="str">
        <f>TRIM(C6)</f>
        <v/>
      </c>
      <c r="Q6" s="15" t="str">
        <f>LEFT(P6,FIND(" ",P6&amp;" ")-1)</f>
        <v/>
      </c>
      <c r="R6" s="16" t="str">
        <f>IF(COUNTIF($B$2:B7,B7)&gt;1,"Doublon","")</f>
        <v/>
      </c>
      <c r="S6" s="13" t="str">
        <f>IF(COUNTIF($B$2:R7,R7)&gt;1,"Doublon","")</f>
        <v>Doublon</v>
      </c>
      <c r="T6" s="16"/>
      <c r="U6" s="17" t="str">
        <f>IF(COUNTIF(P:P,B6)&gt;1,"Doublon", "")</f>
        <v/>
      </c>
      <c r="V6" s="16"/>
      <c r="W6" s="17"/>
      <c r="X6" s="17"/>
      <c r="Y6" s="17" t="e">
        <f>LEFT(C6,LEN(C6)-9)</f>
        <v>#VALUE!</v>
      </c>
      <c r="Z6" s="17"/>
      <c r="AA6" s="17"/>
      <c r="AB6" s="18" t="e">
        <f>LEFT(B6,LEN(B6)-9)</f>
        <v>#VALUE!</v>
      </c>
    </row>
    <row r="7" spans="1:28" ht="20.25" customHeight="1" x14ac:dyDescent="0.2">
      <c r="A7" s="10" t="s">
        <v>1071</v>
      </c>
      <c r="B7" s="16"/>
      <c r="C7" s="7"/>
      <c r="D7" s="35" t="str">
        <f t="shared" si="0"/>
        <v/>
      </c>
      <c r="E7" s="36" t="e">
        <f t="shared" si="1"/>
        <v>#N/A</v>
      </c>
      <c r="F7" s="6"/>
      <c r="G7" s="4"/>
      <c r="H7" s="5"/>
      <c r="I7" s="13"/>
      <c r="J7" s="13"/>
      <c r="K7" s="14" t="str">
        <f>RIGHT(C7,11)</f>
        <v/>
      </c>
      <c r="L7" s="13"/>
      <c r="M7" s="13"/>
      <c r="N7" s="13"/>
      <c r="O7" s="13"/>
      <c r="P7" s="37" t="str">
        <f>TRIM(C7)</f>
        <v/>
      </c>
      <c r="Q7" s="15" t="str">
        <f>LEFT(P7,FIND(" ",P7&amp;" ")-1)</f>
        <v/>
      </c>
      <c r="R7" s="16" t="str">
        <f>IF(COUNTIF($B$2:B8,B8)&gt;1,"Doublon","")</f>
        <v/>
      </c>
      <c r="S7" s="13" t="str">
        <f>IF(COUNTIF($B$2:R8,R8)&gt;1,"Doublon","")</f>
        <v>Doublon</v>
      </c>
      <c r="T7" s="16"/>
      <c r="U7" s="17" t="str">
        <f>IF(COUNTIF(P:P,B7)&gt;1,"Doublon", "")</f>
        <v/>
      </c>
      <c r="V7" s="16"/>
      <c r="W7" s="17"/>
      <c r="X7" s="17"/>
      <c r="Y7" s="17" t="e">
        <f>LEFT(C7,LEN(C7)-9)</f>
        <v>#VALUE!</v>
      </c>
      <c r="Z7" s="17"/>
      <c r="AA7" s="17"/>
      <c r="AB7" s="18" t="e">
        <f>LEFT(B7,LEN(B7)-9)</f>
        <v>#VALUE!</v>
      </c>
    </row>
    <row r="8" spans="1:28" ht="20.25" customHeight="1" x14ac:dyDescent="0.2">
      <c r="A8" s="10" t="s">
        <v>1109</v>
      </c>
      <c r="B8" s="16"/>
      <c r="C8" s="7"/>
      <c r="D8" s="35" t="str">
        <f t="shared" si="0"/>
        <v/>
      </c>
      <c r="E8" s="36" t="e">
        <f t="shared" si="1"/>
        <v>#N/A</v>
      </c>
      <c r="F8" s="6"/>
      <c r="G8" s="4"/>
      <c r="H8" s="5"/>
      <c r="I8" s="13"/>
      <c r="J8" s="13"/>
      <c r="K8" s="14" t="str">
        <f>RIGHT(C8,11)</f>
        <v/>
      </c>
      <c r="L8" s="13"/>
      <c r="M8" s="13"/>
      <c r="N8" s="13"/>
      <c r="O8" s="13"/>
      <c r="P8" s="37" t="str">
        <f>TRIM(C8)</f>
        <v/>
      </c>
      <c r="Q8" s="15" t="str">
        <f>LEFT(P8,FIND(" ",P8&amp;" ")-1)</f>
        <v/>
      </c>
      <c r="R8" s="16" t="str">
        <f>IF(COUNTIF($B$2:B9,B9)&gt;1,"Doublon","")</f>
        <v/>
      </c>
      <c r="S8" s="13" t="str">
        <f>IF(COUNTIF($B$2:R9,R9)&gt;1,"Doublon","")</f>
        <v>Doublon</v>
      </c>
      <c r="T8" s="16"/>
      <c r="U8" s="17" t="str">
        <f>IF(COUNTIF(P:P,B8)&gt;1,"Doublon", "")</f>
        <v/>
      </c>
      <c r="V8" s="16"/>
      <c r="W8" s="17"/>
      <c r="X8" s="17"/>
      <c r="Y8" s="17" t="e">
        <f>LEFT(C8,LEN(C8)-9)</f>
        <v>#VALUE!</v>
      </c>
      <c r="Z8" s="17"/>
      <c r="AA8" s="17"/>
      <c r="AB8" s="18" t="e">
        <f>LEFT(B8,LEN(B8)-9)</f>
        <v>#VALUE!</v>
      </c>
    </row>
    <row r="9" spans="1:28" ht="20.25" customHeight="1" x14ac:dyDescent="0.2">
      <c r="A9" s="10" t="s">
        <v>1117</v>
      </c>
      <c r="B9" s="16"/>
      <c r="C9" s="7"/>
      <c r="D9" s="35" t="str">
        <f t="shared" si="0"/>
        <v/>
      </c>
      <c r="E9" s="36" t="e">
        <f t="shared" si="1"/>
        <v>#N/A</v>
      </c>
      <c r="F9" s="6"/>
      <c r="G9" s="4"/>
      <c r="H9" s="5"/>
      <c r="I9" s="13"/>
      <c r="J9" s="13"/>
      <c r="K9" s="14" t="str">
        <f>RIGHT(C9,11)</f>
        <v/>
      </c>
      <c r="L9" s="13"/>
      <c r="M9" s="13"/>
      <c r="N9" s="13"/>
      <c r="O9" s="13"/>
      <c r="P9" s="37" t="str">
        <f>TRIM(C9)</f>
        <v/>
      </c>
      <c r="Q9" s="15" t="str">
        <f>LEFT(P9,FIND(" ",P9&amp;" ")-1)</f>
        <v/>
      </c>
      <c r="R9" s="16" t="str">
        <f>IF(COUNTIF($B$2:B10,B10)&gt;1,"Doublon","")</f>
        <v/>
      </c>
      <c r="S9" s="13" t="str">
        <f>IF(COUNTIF($B$2:R10,R10)&gt;1,"Doublon","")</f>
        <v>Doublon</v>
      </c>
      <c r="T9" s="16"/>
      <c r="U9" s="17" t="str">
        <f>IF(COUNTIF(P:P,B9)&gt;1,"Doublon", "")</f>
        <v/>
      </c>
      <c r="V9" s="16"/>
      <c r="W9" s="17"/>
      <c r="X9" s="17"/>
      <c r="Y9" s="17" t="e">
        <f>LEFT(C9,LEN(C9)-9)</f>
        <v>#VALUE!</v>
      </c>
      <c r="Z9" s="17"/>
      <c r="AA9" s="17"/>
      <c r="AB9" s="18" t="e">
        <f>LEFT(B9,LEN(B9)-9)</f>
        <v>#VALUE!</v>
      </c>
    </row>
    <row r="10" spans="1:28" ht="20.25" customHeight="1" x14ac:dyDescent="0.2">
      <c r="A10" s="10" t="s">
        <v>1104</v>
      </c>
      <c r="B10" s="16"/>
      <c r="C10" s="7"/>
      <c r="D10" s="35" t="str">
        <f t="shared" si="0"/>
        <v/>
      </c>
      <c r="E10" s="36" t="e">
        <f t="shared" si="1"/>
        <v>#N/A</v>
      </c>
      <c r="F10" s="6"/>
      <c r="G10" s="4"/>
      <c r="H10" s="5"/>
      <c r="I10" s="13"/>
      <c r="J10" s="13"/>
      <c r="K10" s="14" t="str">
        <f>RIGHT(C10,11)</f>
        <v/>
      </c>
      <c r="L10" s="13"/>
      <c r="M10" s="13"/>
      <c r="N10" s="13"/>
      <c r="O10" s="13"/>
      <c r="P10" s="37" t="str">
        <f>TRIM(C10)</f>
        <v/>
      </c>
      <c r="Q10" s="15" t="str">
        <f>LEFT(P10,FIND(" ",P10&amp;" ")-1)</f>
        <v/>
      </c>
      <c r="R10" s="16" t="str">
        <f>IF(COUNTIF($B$2:B11,B11)&gt;1,"Doublon","")</f>
        <v/>
      </c>
      <c r="S10" s="13" t="str">
        <f>IF(COUNTIF($B$2:R11,R11)&gt;1,"Doublon","")</f>
        <v>Doublon</v>
      </c>
      <c r="T10" s="16"/>
      <c r="U10" s="17" t="str">
        <f>IF(COUNTIF(P:P,B10)&gt;1,"Doublon", "")</f>
        <v/>
      </c>
      <c r="V10" s="16"/>
      <c r="W10" s="17"/>
      <c r="X10" s="17"/>
      <c r="Y10" s="17" t="e">
        <f>LEFT(C10,LEN(C10)-9)</f>
        <v>#VALUE!</v>
      </c>
      <c r="Z10" s="17"/>
      <c r="AA10" s="11"/>
      <c r="AB10" s="18" t="e">
        <f>LEFT(B10,LEN(B10)-9)</f>
        <v>#VALUE!</v>
      </c>
    </row>
    <row r="11" spans="1:28" ht="20.25" customHeight="1" x14ac:dyDescent="0.2">
      <c r="A11" s="10" t="s">
        <v>1110</v>
      </c>
      <c r="B11" s="16"/>
      <c r="C11" s="7"/>
      <c r="D11" s="35" t="str">
        <f t="shared" si="0"/>
        <v/>
      </c>
      <c r="E11" s="36" t="e">
        <f t="shared" si="1"/>
        <v>#N/A</v>
      </c>
      <c r="F11" s="6"/>
      <c r="G11" s="4"/>
      <c r="H11" s="5"/>
      <c r="I11" s="13"/>
      <c r="J11" s="13"/>
      <c r="K11" s="14" t="str">
        <f>RIGHT(C11,11)</f>
        <v/>
      </c>
      <c r="L11" s="13"/>
      <c r="M11" s="13"/>
      <c r="N11" s="13"/>
      <c r="O11" s="13"/>
      <c r="P11" s="37" t="str">
        <f>TRIM(C11)</f>
        <v/>
      </c>
      <c r="Q11" s="15" t="str">
        <f>LEFT(P11,FIND(" ",P11&amp;" ")-1)</f>
        <v/>
      </c>
      <c r="R11" s="16" t="str">
        <f>IF(COUNTIF($B$2:B12,B12)&gt;1,"Doublon","")</f>
        <v/>
      </c>
      <c r="S11" s="13" t="str">
        <f>IF(COUNTIF($B$2:R12,R12)&gt;1,"Doublon","")</f>
        <v>Doublon</v>
      </c>
      <c r="T11" s="16"/>
      <c r="U11" s="17" t="str">
        <f>IF(COUNTIF(P:P,B11)&gt;1,"Doublon", "")</f>
        <v/>
      </c>
      <c r="V11" s="16"/>
      <c r="W11" s="17"/>
      <c r="X11" s="17"/>
      <c r="Y11" s="17" t="e">
        <f>LEFT(C11,LEN(C11)-9)</f>
        <v>#VALUE!</v>
      </c>
      <c r="Z11" s="17"/>
      <c r="AA11" s="17"/>
      <c r="AB11" s="18" t="e">
        <f>LEFT(B11,LEN(B11)-9)</f>
        <v>#VALUE!</v>
      </c>
    </row>
    <row r="12" spans="1:28" ht="20.25" customHeight="1" x14ac:dyDescent="0.2">
      <c r="A12" s="10" t="s">
        <v>1080</v>
      </c>
      <c r="B12" s="16"/>
      <c r="C12" s="7"/>
      <c r="D12" s="35" t="str">
        <f t="shared" si="0"/>
        <v/>
      </c>
      <c r="E12" s="36" t="e">
        <f t="shared" si="1"/>
        <v>#N/A</v>
      </c>
      <c r="F12" s="6"/>
      <c r="G12" s="4"/>
      <c r="H12" s="5"/>
      <c r="I12" s="13"/>
      <c r="J12" s="13"/>
      <c r="K12" s="14" t="str">
        <f>RIGHT(C12,11)</f>
        <v/>
      </c>
      <c r="L12" s="13"/>
      <c r="M12" s="13"/>
      <c r="N12" s="13"/>
      <c r="O12" s="13"/>
      <c r="P12" s="37" t="str">
        <f>TRIM(C12)</f>
        <v/>
      </c>
      <c r="Q12" s="15" t="str">
        <f>LEFT(P12,FIND(" ",P12&amp;" ")-1)</f>
        <v/>
      </c>
      <c r="R12" s="16" t="str">
        <f>IF(COUNTIF($B$2:B13,B13)&gt;1,"Doublon","")</f>
        <v/>
      </c>
      <c r="S12" s="13" t="str">
        <f>IF(COUNTIF($B$2:R13,R13)&gt;1,"Doublon","")</f>
        <v>Doublon</v>
      </c>
      <c r="T12" s="16"/>
      <c r="U12" s="17" t="str">
        <f>IF(COUNTIF(P:P,B12)&gt;1,"Doublon", "")</f>
        <v/>
      </c>
      <c r="V12" s="16"/>
      <c r="W12" s="17"/>
      <c r="X12" s="17"/>
      <c r="Y12" s="17" t="e">
        <f>LEFT(C12,LEN(C12)-9)</f>
        <v>#VALUE!</v>
      </c>
      <c r="Z12" s="17"/>
      <c r="AA12" s="17"/>
      <c r="AB12" s="18" t="e">
        <f>LEFT(B12,LEN(B12)-9)</f>
        <v>#VALUE!</v>
      </c>
    </row>
    <row r="13" spans="1:28" ht="20.25" customHeight="1" x14ac:dyDescent="0.2">
      <c r="A13" s="10" t="s">
        <v>1107</v>
      </c>
      <c r="B13" s="16"/>
      <c r="C13" s="7"/>
      <c r="D13" s="35" t="str">
        <f t="shared" si="0"/>
        <v/>
      </c>
      <c r="E13" s="36" t="e">
        <f t="shared" si="1"/>
        <v>#N/A</v>
      </c>
      <c r="F13" s="6"/>
      <c r="G13" s="4"/>
      <c r="H13" s="5"/>
      <c r="I13" s="13"/>
      <c r="J13" s="13"/>
      <c r="K13" s="14" t="str">
        <f>RIGHT(C13,11)</f>
        <v/>
      </c>
      <c r="L13" s="13"/>
      <c r="M13" s="13"/>
      <c r="N13" s="13"/>
      <c r="O13" s="13"/>
      <c r="P13" s="37" t="str">
        <f>TRIM(C13)</f>
        <v/>
      </c>
      <c r="Q13" s="15" t="str">
        <f>LEFT(P13,FIND(" ",P13&amp;" ")-1)</f>
        <v/>
      </c>
      <c r="R13" s="16" t="str">
        <f>IF(COUNTIF($B$2:B14,B14)&gt;1,"Doublon","")</f>
        <v/>
      </c>
      <c r="S13" s="13" t="str">
        <f>IF(COUNTIF($B$2:R14,R14)&gt;1,"Doublon","")</f>
        <v>Doublon</v>
      </c>
      <c r="T13" s="16"/>
      <c r="U13" s="17" t="str">
        <f>IF(COUNTIF(P:P,B13)&gt;1,"Doublon", "")</f>
        <v/>
      </c>
      <c r="V13" s="16"/>
      <c r="W13" s="17"/>
      <c r="X13" s="17"/>
      <c r="Y13" s="17" t="e">
        <f>LEFT(C13,LEN(C13)-9)</f>
        <v>#VALUE!</v>
      </c>
      <c r="Z13" s="17"/>
      <c r="AA13" s="17"/>
      <c r="AB13" s="18" t="e">
        <f>LEFT(B13,LEN(B13)-9)</f>
        <v>#VALUE!</v>
      </c>
    </row>
    <row r="14" spans="1:28" ht="20.25" customHeight="1" x14ac:dyDescent="0.2">
      <c r="A14" s="10" t="s">
        <v>1105</v>
      </c>
      <c r="B14" s="16"/>
      <c r="C14" s="7"/>
      <c r="D14" s="35" t="str">
        <f t="shared" si="0"/>
        <v/>
      </c>
      <c r="E14" s="36" t="e">
        <f t="shared" si="1"/>
        <v>#N/A</v>
      </c>
      <c r="F14" s="6"/>
      <c r="G14" s="4"/>
      <c r="H14" s="5"/>
      <c r="I14" s="13"/>
      <c r="J14" s="13"/>
      <c r="K14" s="14" t="str">
        <f>RIGHT(C14,11)</f>
        <v/>
      </c>
      <c r="L14" s="13"/>
      <c r="M14" s="13"/>
      <c r="N14" s="13"/>
      <c r="O14" s="13"/>
      <c r="P14" s="37" t="str">
        <f>TRIM(C14)</f>
        <v/>
      </c>
      <c r="Q14" s="15" t="str">
        <f>LEFT(P14,FIND(" ",P14&amp;" ")-1)</f>
        <v/>
      </c>
      <c r="R14" s="16" t="str">
        <f>IF(COUNTIF($B$2:B15,B15)&gt;1,"Doublon","")</f>
        <v/>
      </c>
      <c r="S14" s="13" t="str">
        <f>IF(COUNTIF($B$2:R15,R15)&gt;1,"Doublon","")</f>
        <v>Doublon</v>
      </c>
      <c r="T14" s="16"/>
      <c r="U14" s="17" t="str">
        <f>IF(COUNTIF(P:P,B14)&gt;1,"Doublon", "")</f>
        <v/>
      </c>
      <c r="V14" s="16"/>
      <c r="W14" s="17"/>
      <c r="X14" s="17"/>
      <c r="Y14" s="17" t="e">
        <f>LEFT(C14,LEN(C14)-9)</f>
        <v>#VALUE!</v>
      </c>
      <c r="Z14" s="17"/>
      <c r="AA14" s="17"/>
      <c r="AB14" s="18" t="e">
        <f>LEFT(B14,LEN(B14)-9)</f>
        <v>#VALUE!</v>
      </c>
    </row>
    <row r="15" spans="1:28" ht="20.25" customHeight="1" x14ac:dyDescent="0.2">
      <c r="A15" s="10" t="s">
        <v>1098</v>
      </c>
      <c r="B15" s="16"/>
      <c r="C15" s="7"/>
      <c r="D15" s="35" t="str">
        <f t="shared" si="0"/>
        <v/>
      </c>
      <c r="E15" s="36" t="e">
        <f t="shared" si="1"/>
        <v>#N/A</v>
      </c>
      <c r="F15" s="6"/>
      <c r="G15" s="4"/>
      <c r="H15" s="5"/>
      <c r="I15" s="13"/>
      <c r="J15" s="13"/>
      <c r="K15" s="14" t="str">
        <f>RIGHT(C15,11)</f>
        <v/>
      </c>
      <c r="L15" s="13"/>
      <c r="M15" s="13"/>
      <c r="N15" s="13"/>
      <c r="O15" s="13"/>
      <c r="P15" s="37" t="str">
        <f>TRIM(C15)</f>
        <v/>
      </c>
      <c r="Q15" s="15" t="str">
        <f>LEFT(P15,FIND(" ",P15&amp;" ")-1)</f>
        <v/>
      </c>
      <c r="R15" s="16" t="str">
        <f>IF(COUNTIF($B$2:B16,B16)&gt;1,"Doublon","")</f>
        <v/>
      </c>
      <c r="S15" s="13" t="str">
        <f>IF(COUNTIF($B$2:R16,R16)&gt;1,"Doublon","")</f>
        <v>Doublon</v>
      </c>
      <c r="T15" s="16"/>
      <c r="U15" s="17" t="str">
        <f>IF(COUNTIF(P:P,B15)&gt;1,"Doublon", "")</f>
        <v/>
      </c>
      <c r="V15" s="16"/>
      <c r="W15" s="17"/>
      <c r="X15" s="17"/>
      <c r="Y15" s="17" t="e">
        <f>LEFT(C15,LEN(C15)-9)</f>
        <v>#VALUE!</v>
      </c>
      <c r="Z15" s="17"/>
      <c r="AA15" s="17"/>
      <c r="AB15" s="18" t="e">
        <f>LEFT(B15,LEN(B15)-9)</f>
        <v>#VALUE!</v>
      </c>
    </row>
    <row r="16" spans="1:28" ht="20.25" customHeight="1" x14ac:dyDescent="0.2">
      <c r="A16" s="10" t="s">
        <v>1101</v>
      </c>
      <c r="B16" s="16"/>
      <c r="C16" s="7"/>
      <c r="D16" s="35" t="str">
        <f t="shared" si="0"/>
        <v/>
      </c>
      <c r="E16" s="36" t="e">
        <f t="shared" si="1"/>
        <v>#N/A</v>
      </c>
      <c r="F16" s="6"/>
      <c r="G16" s="4"/>
      <c r="H16" s="5"/>
      <c r="I16" s="13"/>
      <c r="J16" s="13"/>
      <c r="K16" s="14" t="str">
        <f>RIGHT(C16,11)</f>
        <v/>
      </c>
      <c r="L16" s="13"/>
      <c r="M16" s="13"/>
      <c r="N16" s="13"/>
      <c r="O16" s="13"/>
      <c r="P16" s="37" t="str">
        <f>TRIM(C16)</f>
        <v/>
      </c>
      <c r="Q16" s="15" t="str">
        <f>LEFT(P16,FIND(" ",P16&amp;" ")-1)</f>
        <v/>
      </c>
      <c r="R16" s="16" t="str">
        <f>IF(COUNTIF($B$2:B17,B17)&gt;1,"Doublon","")</f>
        <v/>
      </c>
      <c r="S16" s="13" t="str">
        <f>IF(COUNTIF($B$2:R17,R17)&gt;1,"Doublon","")</f>
        <v>Doublon</v>
      </c>
      <c r="T16" s="16"/>
      <c r="U16" s="17" t="str">
        <f>IF(COUNTIF(P:P,B16)&gt;1,"Doublon", "")</f>
        <v/>
      </c>
      <c r="V16" s="16"/>
      <c r="W16" s="17"/>
      <c r="X16" s="17"/>
      <c r="Y16" s="17" t="e">
        <f>LEFT(C16,LEN(C16)-9)</f>
        <v>#VALUE!</v>
      </c>
      <c r="Z16" s="17"/>
      <c r="AA16" s="17"/>
      <c r="AB16" s="18" t="e">
        <f>LEFT(B16,LEN(B16)-9)</f>
        <v>#VALUE!</v>
      </c>
    </row>
    <row r="17" spans="1:28" ht="20.25" customHeight="1" x14ac:dyDescent="0.2">
      <c r="A17" s="10" t="s">
        <v>1078</v>
      </c>
      <c r="B17" s="16"/>
      <c r="C17" s="7"/>
      <c r="D17" s="35" t="str">
        <f t="shared" si="0"/>
        <v/>
      </c>
      <c r="E17" s="36" t="e">
        <f t="shared" si="1"/>
        <v>#N/A</v>
      </c>
      <c r="F17" s="6"/>
      <c r="G17" s="4"/>
      <c r="H17" s="5"/>
      <c r="I17" s="13"/>
      <c r="J17" s="13"/>
      <c r="K17" s="14" t="str">
        <f>RIGHT(C17,11)</f>
        <v/>
      </c>
      <c r="L17" s="13"/>
      <c r="M17" s="13"/>
      <c r="N17" s="13"/>
      <c r="O17" s="13"/>
      <c r="P17" s="37" t="str">
        <f>TRIM(C17)</f>
        <v/>
      </c>
      <c r="Q17" s="15" t="str">
        <f>LEFT(P17,FIND(" ",P17&amp;" ")-1)</f>
        <v/>
      </c>
      <c r="R17" s="16" t="str">
        <f>IF(COUNTIF($B$2:B18,B18)&gt;1,"Doublon","")</f>
        <v/>
      </c>
      <c r="S17" s="13" t="str">
        <f>IF(COUNTIF($B$2:R18,R18)&gt;1,"Doublon","")</f>
        <v>Doublon</v>
      </c>
      <c r="T17" s="16"/>
      <c r="U17" s="17" t="str">
        <f>IF(COUNTIF(P:P,B17)&gt;1,"Doublon", "")</f>
        <v/>
      </c>
      <c r="V17" s="16"/>
      <c r="W17" s="17"/>
      <c r="X17" s="17"/>
      <c r="Y17" s="17" t="e">
        <f>LEFT(C17,LEN(C17)-9)</f>
        <v>#VALUE!</v>
      </c>
      <c r="Z17" s="17"/>
      <c r="AA17" s="17"/>
      <c r="AB17" s="18" t="e">
        <f>LEFT(B17,LEN(B17)-9)</f>
        <v>#VALUE!</v>
      </c>
    </row>
    <row r="18" spans="1:28" ht="20.25" customHeight="1" x14ac:dyDescent="0.2">
      <c r="A18" s="10" t="s">
        <v>1093</v>
      </c>
      <c r="B18" s="16"/>
      <c r="C18" s="7"/>
      <c r="D18" s="35" t="str">
        <f t="shared" si="0"/>
        <v/>
      </c>
      <c r="E18" s="36" t="e">
        <f t="shared" si="1"/>
        <v>#N/A</v>
      </c>
      <c r="F18" s="6"/>
      <c r="G18" s="4"/>
      <c r="H18" s="5"/>
      <c r="I18" s="13"/>
      <c r="J18" s="13"/>
      <c r="K18" s="14" t="str">
        <f>RIGHT(C18,11)</f>
        <v/>
      </c>
      <c r="L18" s="13"/>
      <c r="M18" s="13"/>
      <c r="N18" s="13"/>
      <c r="O18" s="13"/>
      <c r="P18" s="37" t="str">
        <f>TRIM(C18)</f>
        <v/>
      </c>
      <c r="Q18" s="15" t="str">
        <f>LEFT(P18,FIND(" ",P18&amp;" ")-1)</f>
        <v/>
      </c>
      <c r="R18" s="16" t="str">
        <f>IF(COUNTIF($B$2:B19,B19)&gt;1,"Doublon","")</f>
        <v/>
      </c>
      <c r="S18" s="13" t="str">
        <f>IF(COUNTIF($B$2:R19,R19)&gt;1,"Doublon","")</f>
        <v>Doublon</v>
      </c>
      <c r="T18" s="16"/>
      <c r="U18" s="17" t="str">
        <f>IF(COUNTIF(P:P,B18)&gt;1,"Doublon", "")</f>
        <v/>
      </c>
      <c r="V18" s="16"/>
      <c r="W18" s="17"/>
      <c r="X18" s="17"/>
      <c r="Y18" s="17" t="e">
        <f>LEFT(C18,LEN(C18)-9)</f>
        <v>#VALUE!</v>
      </c>
      <c r="Z18" s="17"/>
      <c r="AA18" s="17"/>
      <c r="AB18" s="18" t="e">
        <f>LEFT(B18,LEN(B18)-9)</f>
        <v>#VALUE!</v>
      </c>
    </row>
    <row r="19" spans="1:28" ht="20.25" customHeight="1" x14ac:dyDescent="0.2">
      <c r="A19" s="10" t="s">
        <v>1113</v>
      </c>
      <c r="B19" s="16"/>
      <c r="C19" s="7"/>
      <c r="D19" s="35" t="str">
        <f t="shared" si="0"/>
        <v/>
      </c>
      <c r="E19" s="36" t="e">
        <f>_xlfn.TEXTBEFORE(A19,":",-1) =_xlfn.TEXTBEFORE(A19,":")</f>
        <v>#N/A</v>
      </c>
      <c r="F19" s="6"/>
      <c r="G19" s="4"/>
      <c r="H19" s="5"/>
      <c r="I19" s="13"/>
      <c r="J19" s="13"/>
      <c r="K19" s="14" t="str">
        <f>RIGHT(C19,11)</f>
        <v/>
      </c>
      <c r="L19" s="13"/>
      <c r="M19" s="13"/>
      <c r="N19" s="13"/>
      <c r="O19" s="13"/>
      <c r="P19" s="37" t="str">
        <f>TRIM(C19)</f>
        <v/>
      </c>
      <c r="Q19" s="15" t="str">
        <f>LEFT(P19,FIND(" ",P19&amp;" ")-1)</f>
        <v/>
      </c>
      <c r="R19" s="16" t="str">
        <f>IF(COUNTIF($B$2:B20,B20)&gt;1,"Doublon","")</f>
        <v/>
      </c>
      <c r="S19" s="13" t="str">
        <f>IF(COUNTIF($B$2:R20,R20)&gt;1,"Doublon","")</f>
        <v>Doublon</v>
      </c>
      <c r="T19" s="16"/>
      <c r="U19" s="17" t="str">
        <f>IF(COUNTIF(P:P,B19)&gt;1,"Doublon", "")</f>
        <v/>
      </c>
      <c r="V19" s="16"/>
      <c r="W19" s="17"/>
      <c r="X19" s="17"/>
      <c r="Y19" s="17" t="e">
        <f>LEFT(C19,LEN(C19)-9)</f>
        <v>#VALUE!</v>
      </c>
      <c r="Z19" s="17"/>
      <c r="AA19" s="17"/>
      <c r="AB19" s="18" t="e">
        <f>LEFT(B19,LEN(B19)-9)</f>
        <v>#VALUE!</v>
      </c>
    </row>
    <row r="20" spans="1:28" ht="20.25" customHeight="1" x14ac:dyDescent="0.2">
      <c r="A20" s="10" t="s">
        <v>1095</v>
      </c>
      <c r="B20" s="16"/>
      <c r="C20" s="7"/>
      <c r="D20" s="35" t="str">
        <f t="shared" si="0"/>
        <v/>
      </c>
      <c r="E20" s="36" t="e">
        <f>_xlfn.TEXTBEFORE(A20,":",-1) =_xlfn.TEXTBEFORE(A20,":")</f>
        <v>#N/A</v>
      </c>
      <c r="F20" s="6"/>
      <c r="G20" s="4"/>
      <c r="H20" s="5"/>
      <c r="I20" s="13"/>
      <c r="J20" s="13"/>
      <c r="K20" s="14" t="str">
        <f>RIGHT(C20,11)</f>
        <v/>
      </c>
      <c r="L20" s="13"/>
      <c r="M20" s="13"/>
      <c r="N20" s="13"/>
      <c r="O20" s="13"/>
      <c r="P20" s="37" t="str">
        <f>TRIM(C20)</f>
        <v/>
      </c>
      <c r="Q20" s="15" t="str">
        <f>LEFT(P20,FIND(" ",P20&amp;" ")-1)</f>
        <v/>
      </c>
      <c r="R20" s="16" t="str">
        <f>IF(COUNTIF($B$2:B21,B21)&gt;1,"Doublon","")</f>
        <v/>
      </c>
      <c r="S20" s="13" t="str">
        <f>IF(COUNTIF($B$2:R21,R21)&gt;1,"Doublon","")</f>
        <v>Doublon</v>
      </c>
      <c r="T20" s="16"/>
      <c r="U20" s="17" t="str">
        <f>IF(COUNTIF(P:P,B20)&gt;1,"Doublon", "")</f>
        <v/>
      </c>
      <c r="V20" s="16"/>
      <c r="W20" s="17"/>
      <c r="X20" s="17"/>
      <c r="Y20" s="17" t="e">
        <f>LEFT(C20,LEN(C20)-9)</f>
        <v>#VALUE!</v>
      </c>
      <c r="Z20" s="17"/>
      <c r="AA20" s="17"/>
      <c r="AB20" s="18" t="e">
        <f>LEFT(B20,LEN(B20)-9)</f>
        <v>#VALUE!</v>
      </c>
    </row>
    <row r="21" spans="1:28" ht="20.25" customHeight="1" x14ac:dyDescent="0.2">
      <c r="A21" s="10" t="s">
        <v>1097</v>
      </c>
      <c r="B21" s="16"/>
      <c r="C21" s="7"/>
      <c r="D21" s="35" t="str">
        <f t="shared" si="0"/>
        <v/>
      </c>
      <c r="E21" s="36" t="e">
        <f>_xlfn.TEXTBEFORE(A21,":",-1) =_xlfn.TEXTBEFORE(A21,":")</f>
        <v>#N/A</v>
      </c>
      <c r="F21" s="6"/>
      <c r="G21" s="4"/>
      <c r="H21" s="5"/>
      <c r="I21" s="13"/>
      <c r="J21" s="13"/>
      <c r="K21" s="14" t="str">
        <f>RIGHT(C21,11)</f>
        <v/>
      </c>
      <c r="L21" s="13"/>
      <c r="M21" s="13"/>
      <c r="N21" s="13"/>
      <c r="O21" s="13"/>
      <c r="P21" s="37" t="str">
        <f>TRIM(C21)</f>
        <v/>
      </c>
      <c r="Q21" s="15" t="str">
        <f>LEFT(P21,FIND(" ",P21&amp;" ")-1)</f>
        <v/>
      </c>
      <c r="R21" s="16" t="str">
        <f>IF(COUNTIF($B$2:B22,B22)&gt;1,"Doublon","")</f>
        <v/>
      </c>
      <c r="S21" s="13" t="str">
        <f>IF(COUNTIF($B$2:R22,R22)&gt;1,"Doublon","")</f>
        <v>Doublon</v>
      </c>
      <c r="T21" s="16"/>
      <c r="U21" s="17" t="str">
        <f>IF(COUNTIF(P:P,B21)&gt;1,"Doublon", "")</f>
        <v/>
      </c>
      <c r="V21" s="16"/>
      <c r="W21" s="17"/>
      <c r="X21" s="17"/>
      <c r="Y21" s="17" t="e">
        <f>LEFT(C21,LEN(C21)-9)</f>
        <v>#VALUE!</v>
      </c>
      <c r="Z21" s="17"/>
      <c r="AA21" s="17"/>
      <c r="AB21" s="18" t="e">
        <f>LEFT(B21,LEN(B21)-9)</f>
        <v>#VALUE!</v>
      </c>
    </row>
    <row r="22" spans="1:28" ht="20.25" customHeight="1" x14ac:dyDescent="0.2">
      <c r="A22" s="10" t="s">
        <v>1082</v>
      </c>
      <c r="B22" s="16"/>
      <c r="C22" s="7"/>
      <c r="D22" s="35" t="str">
        <f t="shared" si="0"/>
        <v/>
      </c>
      <c r="E22" s="36" t="e">
        <f>_xlfn.TEXTBEFORE(A22,":",-1) =_xlfn.TEXTBEFORE(A22,":")</f>
        <v>#N/A</v>
      </c>
      <c r="F22" s="6"/>
      <c r="G22" s="4"/>
      <c r="H22" s="5"/>
      <c r="I22" s="13"/>
      <c r="J22" s="13"/>
      <c r="K22" s="14" t="str">
        <f>RIGHT(C22,11)</f>
        <v/>
      </c>
      <c r="L22" s="13"/>
      <c r="M22" s="13"/>
      <c r="N22" s="13"/>
      <c r="O22" s="13"/>
      <c r="P22" s="37" t="str">
        <f>TRIM(C22)</f>
        <v/>
      </c>
      <c r="Q22" s="15" t="str">
        <f>LEFT(P22,FIND(" ",P22&amp;" ")-1)</f>
        <v/>
      </c>
      <c r="R22" s="16" t="str">
        <f>IF(COUNTIF($B$2:B23,B23)&gt;1,"Doublon","")</f>
        <v/>
      </c>
      <c r="S22" s="13" t="str">
        <f>IF(COUNTIF($B$2:R23,R23)&gt;1,"Doublon","")</f>
        <v>Doublon</v>
      </c>
      <c r="T22" s="16"/>
      <c r="U22" s="17" t="str">
        <f>IF(COUNTIF(P:P,B22)&gt;1,"Doublon", "")</f>
        <v/>
      </c>
      <c r="V22" s="16"/>
      <c r="W22" s="17"/>
      <c r="X22" s="17"/>
      <c r="Y22" s="17" t="e">
        <f>LEFT(C22,LEN(C22)-9)</f>
        <v>#VALUE!</v>
      </c>
      <c r="Z22" s="17"/>
      <c r="AA22" s="17"/>
      <c r="AB22" s="18" t="e">
        <f>LEFT(B22,LEN(B22)-9)</f>
        <v>#VALUE!</v>
      </c>
    </row>
    <row r="23" spans="1:28" ht="20.25" customHeight="1" x14ac:dyDescent="0.2">
      <c r="A23" s="10" t="s">
        <v>1096</v>
      </c>
      <c r="B23" s="16"/>
      <c r="C23" s="7"/>
      <c r="D23" s="35" t="str">
        <f t="shared" si="0"/>
        <v/>
      </c>
      <c r="E23" s="36" t="e">
        <f>_xlfn.TEXTBEFORE(A23,":",-1) =_xlfn.TEXTBEFORE(A23,":")</f>
        <v>#N/A</v>
      </c>
      <c r="F23" s="6"/>
      <c r="G23" s="4"/>
      <c r="H23" s="5"/>
      <c r="I23" s="13"/>
      <c r="J23" s="13"/>
      <c r="K23" s="14" t="str">
        <f>RIGHT(C23,11)</f>
        <v/>
      </c>
      <c r="L23" s="13"/>
      <c r="M23" s="13"/>
      <c r="N23" s="13"/>
      <c r="O23" s="13"/>
      <c r="P23" s="37" t="str">
        <f>TRIM(C23)</f>
        <v/>
      </c>
      <c r="Q23" s="15" t="str">
        <f>LEFT(P23,FIND(" ",P23&amp;" ")-1)</f>
        <v/>
      </c>
      <c r="R23" s="16" t="str">
        <f>IF(COUNTIF($B$2:B24,B24)&gt;1,"Doublon","")</f>
        <v/>
      </c>
      <c r="S23" s="13" t="str">
        <f>IF(COUNTIF($B$2:R24,R24)&gt;1,"Doublon","")</f>
        <v>Doublon</v>
      </c>
      <c r="T23" s="16"/>
      <c r="U23" s="17" t="str">
        <f>IF(COUNTIF(P:P,B23)&gt;1,"Doublon", "")</f>
        <v/>
      </c>
      <c r="V23" s="16"/>
      <c r="W23" s="17"/>
      <c r="X23" s="17"/>
      <c r="Y23" s="17" t="e">
        <f>LEFT(C23,LEN(C23)-9)</f>
        <v>#VALUE!</v>
      </c>
      <c r="Z23" s="17"/>
      <c r="AA23" s="17"/>
      <c r="AB23" s="18" t="e">
        <f>LEFT(B23,LEN(B23)-9)</f>
        <v>#VALUE!</v>
      </c>
    </row>
    <row r="24" spans="1:28" ht="20.25" customHeight="1" x14ac:dyDescent="0.2">
      <c r="A24" s="10" t="s">
        <v>1088</v>
      </c>
      <c r="B24" s="16"/>
      <c r="C24" s="7"/>
      <c r="D24" s="35" t="str">
        <f t="shared" si="0"/>
        <v/>
      </c>
      <c r="E24" s="36" t="e">
        <f>_xlfn.TEXTBEFORE(A24,":",-1) =_xlfn.TEXTBEFORE(A24,":")</f>
        <v>#N/A</v>
      </c>
      <c r="F24" s="6"/>
      <c r="G24" s="4"/>
      <c r="H24" s="5"/>
      <c r="I24" s="13"/>
      <c r="J24" s="13"/>
      <c r="K24" s="14" t="str">
        <f>RIGHT(C24,11)</f>
        <v/>
      </c>
      <c r="L24" s="13"/>
      <c r="M24" s="13"/>
      <c r="N24" s="13"/>
      <c r="O24" s="13"/>
      <c r="P24" s="37" t="str">
        <f>TRIM(C24)</f>
        <v/>
      </c>
      <c r="Q24" s="15" t="str">
        <f>LEFT(P24,FIND(" ",P24&amp;" ")-1)</f>
        <v/>
      </c>
      <c r="R24" s="16" t="str">
        <f>IF(COUNTIF($B$2:B25,B25)&gt;1,"Doublon","")</f>
        <v/>
      </c>
      <c r="S24" s="13" t="str">
        <f>IF(COUNTIF($B$2:R25,R25)&gt;1,"Doublon","")</f>
        <v>Doublon</v>
      </c>
      <c r="T24" s="16"/>
      <c r="U24" s="17" t="str">
        <f>IF(COUNTIF(P:P,B24)&gt;1,"Doublon", "")</f>
        <v/>
      </c>
      <c r="V24" s="16"/>
      <c r="W24" s="17"/>
      <c r="X24" s="17"/>
      <c r="Y24" s="17" t="e">
        <f>LEFT(C24,LEN(C24)-9)</f>
        <v>#VALUE!</v>
      </c>
      <c r="Z24" s="17"/>
      <c r="AA24" s="17"/>
      <c r="AB24" s="18" t="e">
        <f>LEFT(B24,LEN(B24)-9)</f>
        <v>#VALUE!</v>
      </c>
    </row>
    <row r="25" spans="1:28" ht="20.25" customHeight="1" x14ac:dyDescent="0.2">
      <c r="A25" s="10" t="s">
        <v>1106</v>
      </c>
      <c r="B25" s="16"/>
      <c r="C25" s="7"/>
      <c r="D25" s="35" t="str">
        <f t="shared" si="0"/>
        <v/>
      </c>
      <c r="E25" s="36" t="e">
        <f>_xlfn.TEXTBEFORE(A25,":",-1) =_xlfn.TEXTBEFORE(A25,":")</f>
        <v>#N/A</v>
      </c>
      <c r="F25" s="6"/>
      <c r="G25" s="4"/>
      <c r="H25" s="5"/>
      <c r="I25" s="13"/>
      <c r="J25" s="13"/>
      <c r="K25" s="14" t="str">
        <f>RIGHT(C25,11)</f>
        <v/>
      </c>
      <c r="L25" s="13"/>
      <c r="M25" s="13"/>
      <c r="N25" s="13"/>
      <c r="O25" s="13"/>
      <c r="P25" s="37" t="str">
        <f>TRIM(C25)</f>
        <v/>
      </c>
      <c r="Q25" s="15" t="str">
        <f>LEFT(P25,FIND(" ",P25&amp;" ")-1)</f>
        <v/>
      </c>
      <c r="R25" s="16" t="str">
        <f>IF(COUNTIF($B$2:B26,B26)&gt;1,"Doublon","")</f>
        <v/>
      </c>
      <c r="S25" s="13" t="str">
        <f>IF(COUNTIF($B$2:R26,R26)&gt;1,"Doublon","")</f>
        <v>Doublon</v>
      </c>
      <c r="T25" s="16"/>
      <c r="U25" s="17" t="str">
        <f>IF(COUNTIF(P:P,B25)&gt;1,"Doublon", "")</f>
        <v/>
      </c>
      <c r="V25" s="16"/>
      <c r="W25" s="17"/>
      <c r="X25" s="17"/>
      <c r="Y25" s="17" t="e">
        <f>LEFT(C25,LEN(C25)-9)</f>
        <v>#VALUE!</v>
      </c>
      <c r="Z25" s="17"/>
      <c r="AA25" s="17"/>
      <c r="AB25" s="18" t="e">
        <f>LEFT(B25,LEN(B25)-9)</f>
        <v>#VALUE!</v>
      </c>
    </row>
    <row r="26" spans="1:28" ht="20.25" customHeight="1" x14ac:dyDescent="0.2">
      <c r="A26" s="10" t="s">
        <v>1102</v>
      </c>
      <c r="B26" s="16"/>
      <c r="C26" s="7"/>
      <c r="D26" s="35" t="str">
        <f t="shared" si="0"/>
        <v/>
      </c>
      <c r="E26" s="36" t="e">
        <f>_xlfn.TEXTBEFORE(A26,":",-1) =_xlfn.TEXTBEFORE(A26,":")</f>
        <v>#N/A</v>
      </c>
      <c r="F26" s="6"/>
      <c r="G26" s="4"/>
      <c r="H26" s="5"/>
      <c r="I26" s="13"/>
      <c r="J26" s="13"/>
      <c r="K26" s="14" t="str">
        <f>RIGHT(C26,11)</f>
        <v/>
      </c>
      <c r="L26" s="13"/>
      <c r="M26" s="13"/>
      <c r="N26" s="13"/>
      <c r="O26" s="13"/>
      <c r="P26" s="37" t="str">
        <f>TRIM(C26)</f>
        <v/>
      </c>
      <c r="Q26" s="15" t="str">
        <f>LEFT(P26,FIND(" ",P26&amp;" ")-1)</f>
        <v/>
      </c>
      <c r="R26" s="16" t="str">
        <f>IF(COUNTIF($B$2:B27,B27)&gt;1,"Doublon","")</f>
        <v/>
      </c>
      <c r="S26" s="13" t="str">
        <f>IF(COUNTIF($B$2:R27,R27)&gt;1,"Doublon","")</f>
        <v>Doublon</v>
      </c>
      <c r="T26" s="16"/>
      <c r="U26" s="17" t="str">
        <f>IF(COUNTIF(P:P,B26)&gt;1,"Doublon", "")</f>
        <v/>
      </c>
      <c r="V26" s="16"/>
      <c r="W26" s="17"/>
      <c r="X26" s="17"/>
      <c r="Y26" s="17" t="e">
        <f>LEFT(C26,LEN(C26)-9)</f>
        <v>#VALUE!</v>
      </c>
      <c r="Z26" s="17"/>
      <c r="AA26" s="17"/>
      <c r="AB26" s="18" t="e">
        <f>LEFT(B26,LEN(B26)-9)</f>
        <v>#VALUE!</v>
      </c>
    </row>
    <row r="27" spans="1:28" ht="20.25" customHeight="1" x14ac:dyDescent="0.2">
      <c r="A27" s="10" t="s">
        <v>1077</v>
      </c>
      <c r="B27" s="16"/>
      <c r="C27" s="7"/>
      <c r="D27" s="35" t="str">
        <f t="shared" si="0"/>
        <v/>
      </c>
      <c r="E27" s="36" t="e">
        <f>_xlfn.TEXTBEFORE(A27,":",-1) =_xlfn.TEXTBEFORE(A27,":")</f>
        <v>#N/A</v>
      </c>
      <c r="F27" s="6"/>
      <c r="G27" s="4"/>
      <c r="H27" s="5"/>
      <c r="I27" s="13"/>
      <c r="J27" s="13"/>
      <c r="K27" s="14" t="str">
        <f>RIGHT(C27,11)</f>
        <v/>
      </c>
      <c r="L27" s="13"/>
      <c r="M27" s="13"/>
      <c r="N27" s="13"/>
      <c r="O27" s="13"/>
      <c r="P27" s="37" t="str">
        <f>TRIM(C27)</f>
        <v/>
      </c>
      <c r="Q27" s="15" t="str">
        <f>LEFT(P27,FIND(" ",P27&amp;" ")-1)</f>
        <v/>
      </c>
      <c r="R27" s="16" t="str">
        <f>IF(COUNTIF($B$2:B28,B28)&gt;1,"Doublon","")</f>
        <v/>
      </c>
      <c r="S27" s="13" t="str">
        <f>IF(COUNTIF($B$2:R28,R28)&gt;1,"Doublon","")</f>
        <v>Doublon</v>
      </c>
      <c r="T27" s="16"/>
      <c r="U27" s="17" t="str">
        <f>IF(COUNTIF(P:P,B27)&gt;1,"Doublon", "")</f>
        <v/>
      </c>
      <c r="V27" s="16"/>
      <c r="W27" s="17"/>
      <c r="X27" s="17"/>
      <c r="Y27" s="17" t="e">
        <f>LEFT(C27,LEN(C27)-9)</f>
        <v>#VALUE!</v>
      </c>
      <c r="Z27" s="17"/>
      <c r="AA27" s="17"/>
      <c r="AB27" s="18" t="e">
        <f>LEFT(B27,LEN(B27)-9)</f>
        <v>#VALUE!</v>
      </c>
    </row>
    <row r="28" spans="1:28" ht="20.25" customHeight="1" x14ac:dyDescent="0.2">
      <c r="A28" s="10" t="s">
        <v>1091</v>
      </c>
      <c r="B28" s="16"/>
      <c r="C28" s="7"/>
      <c r="D28" s="35" t="str">
        <f t="shared" si="0"/>
        <v/>
      </c>
      <c r="E28" s="36" t="e">
        <f>_xlfn.TEXTBEFORE(A28,":",-1) =_xlfn.TEXTBEFORE(A28,":")</f>
        <v>#N/A</v>
      </c>
      <c r="F28" s="6"/>
      <c r="G28" s="4"/>
      <c r="H28" s="5"/>
      <c r="I28" s="13"/>
      <c r="J28" s="13"/>
      <c r="K28" s="14" t="str">
        <f>RIGHT(C28,11)</f>
        <v/>
      </c>
      <c r="L28" s="13"/>
      <c r="M28" s="13"/>
      <c r="N28" s="13"/>
      <c r="O28" s="13"/>
      <c r="P28" s="37" t="str">
        <f>TRIM(C28)</f>
        <v/>
      </c>
      <c r="Q28" s="15" t="str">
        <f>LEFT(P28,FIND(" ",P28&amp;" ")-1)</f>
        <v/>
      </c>
      <c r="R28" s="16" t="str">
        <f>IF(COUNTIF($B$2:B29,B29)&gt;1,"Doublon","")</f>
        <v/>
      </c>
      <c r="S28" s="13" t="str">
        <f>IF(COUNTIF($B$2:R29,R29)&gt;1,"Doublon","")</f>
        <v>Doublon</v>
      </c>
      <c r="T28" s="16"/>
      <c r="U28" s="17" t="str">
        <f>IF(COUNTIF(P:P,B28)&gt;1,"Doublon", "")</f>
        <v/>
      </c>
      <c r="V28" s="16"/>
      <c r="W28" s="17"/>
      <c r="X28" s="17"/>
      <c r="Y28" s="17" t="e">
        <f>LEFT(C28,LEN(C28)-9)</f>
        <v>#VALUE!</v>
      </c>
      <c r="Z28" s="17"/>
      <c r="AA28" s="17"/>
      <c r="AB28" s="18" t="e">
        <f>LEFT(B28,LEN(B28)-9)</f>
        <v>#VALUE!</v>
      </c>
    </row>
    <row r="29" spans="1:28" ht="20.25" customHeight="1" x14ac:dyDescent="0.2">
      <c r="A29" s="10" t="s">
        <v>1120</v>
      </c>
      <c r="B29" s="16"/>
      <c r="C29" s="7"/>
      <c r="D29" s="35" t="str">
        <f t="shared" si="0"/>
        <v/>
      </c>
      <c r="E29" s="36" t="e">
        <f>_xlfn.TEXTBEFORE(A29,":",-1) =_xlfn.TEXTBEFORE(A29,":")</f>
        <v>#N/A</v>
      </c>
      <c r="F29" s="6"/>
      <c r="G29" s="4"/>
      <c r="H29" s="5"/>
      <c r="I29" s="13"/>
      <c r="J29" s="13"/>
      <c r="K29" s="14" t="str">
        <f>RIGHT(C29,11)</f>
        <v/>
      </c>
      <c r="L29" s="13"/>
      <c r="M29" s="13"/>
      <c r="N29" s="13"/>
      <c r="O29" s="13"/>
      <c r="P29" s="37" t="str">
        <f>TRIM(C29)</f>
        <v/>
      </c>
      <c r="Q29" s="15" t="str">
        <f>LEFT(P29,FIND(" ",P29&amp;" ")-1)</f>
        <v/>
      </c>
      <c r="R29" s="16" t="str">
        <f>IF(COUNTIF($B$2:B30,B30)&gt;1,"Doublon","")</f>
        <v/>
      </c>
      <c r="S29" s="13" t="str">
        <f>IF(COUNTIF($B$2:R30,R30)&gt;1,"Doublon","")</f>
        <v>Doublon</v>
      </c>
      <c r="T29" s="16"/>
      <c r="U29" s="17" t="str">
        <f>IF(COUNTIF(P:P,B29)&gt;1,"Doublon", "")</f>
        <v/>
      </c>
      <c r="V29" s="16"/>
      <c r="W29" s="17"/>
      <c r="X29" s="17"/>
      <c r="Y29" s="17" t="e">
        <f>LEFT(C29,LEN(C29)-9)</f>
        <v>#VALUE!</v>
      </c>
      <c r="Z29" s="17"/>
      <c r="AA29" s="17"/>
      <c r="AB29" s="18" t="e">
        <f>LEFT(B29,LEN(B29)-9)</f>
        <v>#VALUE!</v>
      </c>
    </row>
    <row r="30" spans="1:28" ht="20.25" customHeight="1" x14ac:dyDescent="0.2">
      <c r="A30" s="10" t="s">
        <v>1099</v>
      </c>
      <c r="B30" s="16"/>
      <c r="C30" s="7"/>
      <c r="D30" s="35" t="str">
        <f t="shared" si="0"/>
        <v/>
      </c>
      <c r="E30" s="36" t="e">
        <f>_xlfn.TEXTBEFORE(A30,":",-1) =_xlfn.TEXTBEFORE(A30,":")</f>
        <v>#N/A</v>
      </c>
      <c r="F30" s="6"/>
      <c r="G30" s="4"/>
      <c r="H30" s="5"/>
      <c r="I30" s="13"/>
      <c r="J30" s="13"/>
      <c r="K30" s="14" t="str">
        <f>RIGHT(C30,11)</f>
        <v/>
      </c>
      <c r="L30" s="13"/>
      <c r="M30" s="13"/>
      <c r="N30" s="13"/>
      <c r="O30" s="13"/>
      <c r="P30" s="37" t="str">
        <f>TRIM(C30)</f>
        <v/>
      </c>
      <c r="Q30" s="15" t="str">
        <f>LEFT(P30,FIND(" ",P30&amp;" ")-1)</f>
        <v/>
      </c>
      <c r="R30" s="16" t="str">
        <f>IF(COUNTIF($B$2:B31,B31)&gt;1,"Doublon","")</f>
        <v/>
      </c>
      <c r="S30" s="13" t="str">
        <f>IF(COUNTIF($B$2:R31,R31)&gt;1,"Doublon","")</f>
        <v>Doublon</v>
      </c>
      <c r="T30" s="16"/>
      <c r="U30" s="17" t="str">
        <f>IF(COUNTIF(P:P,B30)&gt;1,"Doublon", "")</f>
        <v/>
      </c>
      <c r="V30" s="16"/>
      <c r="W30" s="17"/>
      <c r="X30" s="17"/>
      <c r="Y30" s="17" t="e">
        <f>LEFT(C30,LEN(C30)-9)</f>
        <v>#VALUE!</v>
      </c>
      <c r="Z30" s="17"/>
      <c r="AA30" s="17"/>
      <c r="AB30" s="18" t="e">
        <f>LEFT(B30,LEN(B30)-9)</f>
        <v>#VALUE!</v>
      </c>
    </row>
    <row r="31" spans="1:28" ht="20.25" customHeight="1" x14ac:dyDescent="0.2">
      <c r="A31" s="10" t="s">
        <v>1086</v>
      </c>
      <c r="B31" s="16"/>
      <c r="C31" s="7"/>
      <c r="D31" s="35" t="str">
        <f t="shared" si="0"/>
        <v/>
      </c>
      <c r="E31" s="36" t="e">
        <f>_xlfn.TEXTBEFORE(A31,":",-1) =_xlfn.TEXTBEFORE(A31,":")</f>
        <v>#N/A</v>
      </c>
      <c r="F31" s="6"/>
      <c r="G31" s="4"/>
      <c r="H31" s="5"/>
      <c r="I31" s="13"/>
      <c r="J31" s="13"/>
      <c r="K31" s="14" t="str">
        <f>RIGHT(C31,11)</f>
        <v/>
      </c>
      <c r="L31" s="13"/>
      <c r="M31" s="13"/>
      <c r="N31" s="13"/>
      <c r="O31" s="13"/>
      <c r="P31" s="37" t="str">
        <f>TRIM(C31)</f>
        <v/>
      </c>
      <c r="Q31" s="15" t="str">
        <f>LEFT(P31,FIND(" ",P31&amp;" ")-1)</f>
        <v/>
      </c>
      <c r="R31" s="16" t="str">
        <f>IF(COUNTIF($B$2:B32,B32)&gt;1,"Doublon","")</f>
        <v/>
      </c>
      <c r="S31" s="13" t="str">
        <f>IF(COUNTIF($B$2:R32,R32)&gt;1,"Doublon","")</f>
        <v>Doublon</v>
      </c>
      <c r="T31" s="16"/>
      <c r="U31" s="17" t="str">
        <f>IF(COUNTIF(P:P,B31)&gt;1,"Doublon", "")</f>
        <v/>
      </c>
      <c r="V31" s="16"/>
      <c r="W31" s="17"/>
      <c r="X31" s="17"/>
      <c r="Y31" s="17" t="e">
        <f>LEFT(C31,LEN(C31)-9)</f>
        <v>#VALUE!</v>
      </c>
      <c r="Z31" s="17"/>
      <c r="AA31" s="17"/>
      <c r="AB31" s="18" t="e">
        <f>LEFT(B31,LEN(B31)-9)</f>
        <v>#VALUE!</v>
      </c>
    </row>
    <row r="32" spans="1:28" ht="20.25" customHeight="1" x14ac:dyDescent="0.2">
      <c r="A32" s="10" t="s">
        <v>1103</v>
      </c>
      <c r="B32" s="16"/>
      <c r="C32" s="7"/>
      <c r="D32" s="35" t="str">
        <f t="shared" si="0"/>
        <v/>
      </c>
      <c r="E32" s="36" t="e">
        <f>_xlfn.TEXTBEFORE(A32,":",-1) =_xlfn.TEXTBEFORE(A32,":")</f>
        <v>#N/A</v>
      </c>
      <c r="F32" s="6"/>
      <c r="G32" s="4"/>
      <c r="H32" s="5"/>
      <c r="I32" s="13"/>
      <c r="J32" s="13"/>
      <c r="K32" s="14" t="str">
        <f>RIGHT(C32,11)</f>
        <v/>
      </c>
      <c r="L32" s="13"/>
      <c r="M32" s="13"/>
      <c r="N32" s="13"/>
      <c r="O32" s="13"/>
      <c r="P32" s="37" t="str">
        <f>TRIM(C32)</f>
        <v/>
      </c>
      <c r="Q32" s="15" t="str">
        <f>LEFT(P32,FIND(" ",P32&amp;" ")-1)</f>
        <v/>
      </c>
      <c r="R32" s="16" t="str">
        <f>IF(COUNTIF($B$2:B33,B33)&gt;1,"Doublon","")</f>
        <v/>
      </c>
      <c r="S32" s="13" t="str">
        <f>IF(COUNTIF($B$2:R33,R33)&gt;1,"Doublon","")</f>
        <v>Doublon</v>
      </c>
      <c r="T32" s="16"/>
      <c r="U32" s="17" t="str">
        <f>IF(COUNTIF(P:P,B32)&gt;1,"Doublon", "")</f>
        <v/>
      </c>
      <c r="V32" s="16"/>
      <c r="W32" s="17"/>
      <c r="X32" s="17"/>
      <c r="Y32" s="17" t="e">
        <f>LEFT(C32,LEN(C32)-9)</f>
        <v>#VALUE!</v>
      </c>
      <c r="Z32" s="17"/>
      <c r="AA32" s="17"/>
      <c r="AB32" s="18" t="e">
        <f>LEFT(B32,LEN(B32)-9)</f>
        <v>#VALUE!</v>
      </c>
    </row>
    <row r="33" spans="1:28" ht="20.25" customHeight="1" x14ac:dyDescent="0.2">
      <c r="A33" s="10" t="s">
        <v>1079</v>
      </c>
      <c r="B33" s="16"/>
      <c r="C33" s="7"/>
      <c r="D33" s="35" t="str">
        <f t="shared" si="0"/>
        <v/>
      </c>
      <c r="E33" s="36" t="e">
        <f>_xlfn.TEXTBEFORE(A33,":",-1) =_xlfn.TEXTBEFORE(A33,":")</f>
        <v>#N/A</v>
      </c>
      <c r="F33" s="6"/>
      <c r="G33" s="4"/>
      <c r="H33" s="5"/>
      <c r="I33" s="13"/>
      <c r="J33" s="13"/>
      <c r="K33" s="14" t="str">
        <f>RIGHT(C33,11)</f>
        <v/>
      </c>
      <c r="L33" s="13"/>
      <c r="M33" s="13"/>
      <c r="N33" s="13"/>
      <c r="O33" s="13"/>
      <c r="P33" s="37" t="str">
        <f>TRIM(C33)</f>
        <v/>
      </c>
      <c r="Q33" s="15" t="str">
        <f>LEFT(P33,FIND(" ",P33&amp;" ")-1)</f>
        <v/>
      </c>
      <c r="R33" s="16" t="str">
        <f>IF(COUNTIF($B$2:B34,B34)&gt;1,"Doublon","")</f>
        <v/>
      </c>
      <c r="S33" s="13" t="str">
        <f>IF(COUNTIF($B$2:R34,R34)&gt;1,"Doublon","")</f>
        <v>Doublon</v>
      </c>
      <c r="T33" s="16"/>
      <c r="U33" s="17" t="str">
        <f>IF(COUNTIF(P:P,B33)&gt;1,"Doublon", "")</f>
        <v/>
      </c>
      <c r="V33" s="16"/>
      <c r="W33" s="17"/>
      <c r="X33" s="17"/>
      <c r="Y33" s="17" t="e">
        <f>LEFT(C33,LEN(C33)-9)</f>
        <v>#VALUE!</v>
      </c>
      <c r="Z33" s="17"/>
      <c r="AA33" s="17"/>
      <c r="AB33" s="18" t="e">
        <f>LEFT(B33,LEN(B33)-9)</f>
        <v>#VALUE!</v>
      </c>
    </row>
    <row r="34" spans="1:28" ht="20.25" customHeight="1" x14ac:dyDescent="0.2">
      <c r="A34" s="10" t="s">
        <v>1100</v>
      </c>
      <c r="B34" s="16"/>
      <c r="C34" s="7"/>
      <c r="D34" s="35" t="str">
        <f t="shared" si="0"/>
        <v/>
      </c>
      <c r="E34" s="36" t="e">
        <f>_xlfn.TEXTBEFORE(A34,":",-1) =_xlfn.TEXTBEFORE(A34,":")</f>
        <v>#N/A</v>
      </c>
      <c r="F34" s="6"/>
      <c r="G34" s="4"/>
      <c r="H34" s="5"/>
      <c r="I34" s="13"/>
      <c r="J34" s="13"/>
      <c r="K34" s="14" t="str">
        <f>RIGHT(C34,11)</f>
        <v/>
      </c>
      <c r="L34" s="13"/>
      <c r="M34" s="13"/>
      <c r="N34" s="13"/>
      <c r="O34" s="13"/>
      <c r="P34" s="37" t="str">
        <f>TRIM(C34)</f>
        <v/>
      </c>
      <c r="Q34" s="15" t="str">
        <f>LEFT(P34,FIND(" ",P34&amp;" ")-1)</f>
        <v/>
      </c>
      <c r="R34" s="16" t="str">
        <f>IF(COUNTIF($B$2:B35,B35)&gt;1,"Doublon","")</f>
        <v/>
      </c>
      <c r="S34" s="13" t="str">
        <f>IF(COUNTIF($B$2:R35,R35)&gt;1,"Doublon","")</f>
        <v>Doublon</v>
      </c>
      <c r="T34" s="16"/>
      <c r="U34" s="17" t="str">
        <f>IF(COUNTIF(P:P,B34)&gt;1,"Doublon", "")</f>
        <v/>
      </c>
      <c r="V34" s="16"/>
      <c r="W34" s="17"/>
      <c r="X34" s="17"/>
      <c r="Y34" s="17" t="e">
        <f>LEFT(C34,LEN(C34)-9)</f>
        <v>#VALUE!</v>
      </c>
      <c r="Z34" s="17"/>
      <c r="AA34" s="17"/>
      <c r="AB34" s="18" t="e">
        <f>LEFT(B34,LEN(B34)-9)</f>
        <v>#VALUE!</v>
      </c>
    </row>
    <row r="35" spans="1:28" ht="20.25" customHeight="1" x14ac:dyDescent="0.2">
      <c r="A35" s="10" t="s">
        <v>1081</v>
      </c>
      <c r="B35" s="16"/>
      <c r="C35" s="7"/>
      <c r="D35" s="35" t="str">
        <f t="shared" si="0"/>
        <v/>
      </c>
      <c r="E35" s="36" t="e">
        <f>_xlfn.TEXTBEFORE(A35,":",-1) =_xlfn.TEXTBEFORE(A35,":")</f>
        <v>#N/A</v>
      </c>
      <c r="F35" s="6"/>
      <c r="G35" s="4"/>
      <c r="H35" s="5"/>
      <c r="I35" s="13"/>
      <c r="J35" s="13"/>
      <c r="K35" s="14" t="str">
        <f>RIGHT(C35,11)</f>
        <v/>
      </c>
      <c r="L35" s="13"/>
      <c r="M35" s="13"/>
      <c r="N35" s="13"/>
      <c r="O35" s="13"/>
      <c r="P35" s="37" t="str">
        <f>TRIM(C35)</f>
        <v/>
      </c>
      <c r="Q35" s="15" t="str">
        <f>LEFT(P35,FIND(" ",P35&amp;" ")-1)</f>
        <v/>
      </c>
      <c r="R35" s="16" t="str">
        <f>IF(COUNTIF($B$2:B36,B36)&gt;1,"Doublon","")</f>
        <v/>
      </c>
      <c r="S35" s="13" t="str">
        <f>IF(COUNTIF($B$2:R36,R36)&gt;1,"Doublon","")</f>
        <v>Doublon</v>
      </c>
      <c r="T35" s="16"/>
      <c r="U35" s="17" t="str">
        <f>IF(COUNTIF(P:P,B35)&gt;1,"Doublon", "")</f>
        <v/>
      </c>
      <c r="V35" s="16"/>
      <c r="W35" s="17"/>
      <c r="X35" s="17"/>
      <c r="Y35" s="17" t="e">
        <f>LEFT(C35,LEN(C35)-9)</f>
        <v>#VALUE!</v>
      </c>
      <c r="Z35" s="17"/>
      <c r="AA35" s="17"/>
      <c r="AB35" s="18" t="e">
        <f>LEFT(B35,LEN(B35)-9)</f>
        <v>#VALUE!</v>
      </c>
    </row>
    <row r="36" spans="1:28" ht="20.25" customHeight="1" x14ac:dyDescent="0.2">
      <c r="A36" s="10" t="s">
        <v>1112</v>
      </c>
      <c r="B36" s="16"/>
      <c r="C36" s="7"/>
      <c r="D36" s="35" t="str">
        <f t="shared" si="0"/>
        <v/>
      </c>
      <c r="E36" s="36" t="e">
        <f>_xlfn.TEXTBEFORE(A36,":",-1) =_xlfn.TEXTBEFORE(A36,":")</f>
        <v>#N/A</v>
      </c>
      <c r="F36" s="6"/>
      <c r="G36" s="4"/>
      <c r="H36" s="5"/>
      <c r="I36" s="13"/>
      <c r="J36" s="13"/>
      <c r="K36" s="14" t="str">
        <f>RIGHT(C36,11)</f>
        <v/>
      </c>
      <c r="L36" s="13"/>
      <c r="M36" s="13"/>
      <c r="N36" s="13"/>
      <c r="O36" s="13"/>
      <c r="P36" s="37" t="str">
        <f>TRIM(C36)</f>
        <v/>
      </c>
      <c r="Q36" s="15" t="str">
        <f>LEFT(P36,FIND(" ",P36&amp;" ")-1)</f>
        <v/>
      </c>
      <c r="R36" s="16" t="str">
        <f>IF(COUNTIF($B$2:B37,B37)&gt;1,"Doublon","")</f>
        <v/>
      </c>
      <c r="S36" s="13" t="str">
        <f>IF(COUNTIF($B$2:R37,R37)&gt;1,"Doublon","")</f>
        <v>Doublon</v>
      </c>
      <c r="T36" s="16"/>
      <c r="U36" s="17" t="str">
        <f>IF(COUNTIF(P:P,B36)&gt;1,"Doublon", "")</f>
        <v/>
      </c>
      <c r="V36" s="16"/>
      <c r="W36" s="17"/>
      <c r="X36" s="17"/>
      <c r="Y36" s="17" t="e">
        <f>LEFT(C36,LEN(C36)-9)</f>
        <v>#VALUE!</v>
      </c>
      <c r="Z36" s="17"/>
      <c r="AA36" s="17"/>
      <c r="AB36" s="18" t="e">
        <f>LEFT(B36,LEN(B36)-9)</f>
        <v>#VALUE!</v>
      </c>
    </row>
    <row r="37" spans="1:28" ht="20.25" customHeight="1" x14ac:dyDescent="0.2">
      <c r="A37" s="10" t="s">
        <v>1089</v>
      </c>
      <c r="B37" s="16"/>
      <c r="C37" s="7"/>
      <c r="D37" s="35" t="str">
        <f t="shared" si="0"/>
        <v/>
      </c>
      <c r="E37" s="36" t="e">
        <f>_xlfn.TEXTBEFORE(A37,":",-1) =_xlfn.TEXTBEFORE(A37,":")</f>
        <v>#N/A</v>
      </c>
      <c r="F37" s="6"/>
      <c r="G37" s="4"/>
      <c r="H37" s="5"/>
      <c r="I37" s="13"/>
      <c r="J37" s="13"/>
      <c r="K37" s="14" t="str">
        <f>RIGHT(C37,11)</f>
        <v/>
      </c>
      <c r="L37" s="13"/>
      <c r="M37" s="13"/>
      <c r="N37" s="13"/>
      <c r="O37" s="13"/>
      <c r="P37" s="37" t="str">
        <f>TRIM(C37)</f>
        <v/>
      </c>
      <c r="Q37" s="15" t="str">
        <f>LEFT(P37,FIND(" ",P37&amp;" ")-1)</f>
        <v/>
      </c>
      <c r="R37" s="16" t="str">
        <f>IF(COUNTIF($B$2:B38,B38)&gt;1,"Doublon","")</f>
        <v/>
      </c>
      <c r="S37" s="13" t="str">
        <f>IF(COUNTIF($B$2:R38,R38)&gt;1,"Doublon","")</f>
        <v>Doublon</v>
      </c>
      <c r="T37" s="16"/>
      <c r="U37" s="17" t="str">
        <f>IF(COUNTIF(P:P,B37)&gt;1,"Doublon", "")</f>
        <v/>
      </c>
      <c r="V37" s="16"/>
      <c r="W37" s="17"/>
      <c r="X37" s="17"/>
      <c r="Y37" s="17" t="e">
        <f>LEFT(C37,LEN(C37)-9)</f>
        <v>#VALUE!</v>
      </c>
      <c r="Z37" s="17"/>
      <c r="AA37" s="17"/>
      <c r="AB37" s="18" t="e">
        <f>LEFT(B37,LEN(B37)-9)</f>
        <v>#VALUE!</v>
      </c>
    </row>
    <row r="38" spans="1:28" ht="20.25" customHeight="1" x14ac:dyDescent="0.2">
      <c r="A38" s="10" t="s">
        <v>1090</v>
      </c>
      <c r="B38" s="16"/>
      <c r="C38" s="7"/>
      <c r="D38" s="35" t="str">
        <f t="shared" si="0"/>
        <v/>
      </c>
      <c r="E38" s="36" t="e">
        <f>_xlfn.TEXTBEFORE(A38,":",-1) =_xlfn.TEXTBEFORE(A38,":")</f>
        <v>#N/A</v>
      </c>
      <c r="F38" s="6"/>
      <c r="G38" s="4"/>
      <c r="H38" s="5"/>
      <c r="I38" s="13"/>
      <c r="J38" s="13"/>
      <c r="K38" s="14" t="str">
        <f>RIGHT(C38,11)</f>
        <v/>
      </c>
      <c r="L38" s="13"/>
      <c r="M38" s="13"/>
      <c r="N38" s="13"/>
      <c r="O38" s="13"/>
      <c r="P38" s="37" t="str">
        <f>TRIM(C38)</f>
        <v/>
      </c>
      <c r="Q38" s="15" t="str">
        <f>LEFT(P38,FIND(" ",P38&amp;" ")-1)</f>
        <v/>
      </c>
      <c r="R38" s="16" t="str">
        <f>IF(COUNTIF($B$2:B39,B39)&gt;1,"Doublon","")</f>
        <v/>
      </c>
      <c r="S38" s="13" t="str">
        <f>IF(COUNTIF($B$2:R39,R39)&gt;1,"Doublon","")</f>
        <v>Doublon</v>
      </c>
      <c r="T38" s="16"/>
      <c r="U38" s="17" t="str">
        <f>IF(COUNTIF(P:P,B38)&gt;1,"Doublon", "")</f>
        <v/>
      </c>
      <c r="V38" s="16"/>
      <c r="W38" s="17"/>
      <c r="X38" s="17"/>
      <c r="Y38" s="17" t="e">
        <f>LEFT(C38,LEN(C38)-9)</f>
        <v>#VALUE!</v>
      </c>
      <c r="Z38" s="17"/>
      <c r="AA38" s="17"/>
      <c r="AB38" s="18" t="e">
        <f>LEFT(B38,LEN(B38)-9)</f>
        <v>#VALUE!</v>
      </c>
    </row>
    <row r="39" spans="1:28" ht="20.25" customHeight="1" x14ac:dyDescent="0.2">
      <c r="A39" s="10" t="s">
        <v>1108</v>
      </c>
      <c r="B39" s="16"/>
      <c r="C39" s="7"/>
      <c r="D39" s="35" t="str">
        <f t="shared" si="0"/>
        <v/>
      </c>
      <c r="E39" s="36" t="e">
        <f>_xlfn.TEXTBEFORE(A39,":",-1) =_xlfn.TEXTBEFORE(A39,":")</f>
        <v>#N/A</v>
      </c>
      <c r="F39" s="6"/>
      <c r="G39" s="4"/>
      <c r="H39" s="5"/>
      <c r="I39" s="13"/>
      <c r="J39" s="13"/>
      <c r="K39" s="14" t="str">
        <f>RIGHT(C39,11)</f>
        <v/>
      </c>
      <c r="L39" s="13"/>
      <c r="M39" s="13"/>
      <c r="N39" s="13"/>
      <c r="O39" s="13"/>
      <c r="P39" s="37" t="str">
        <f>TRIM(C39)</f>
        <v/>
      </c>
      <c r="Q39" s="15" t="str">
        <f>LEFT(P39,FIND(" ",P39&amp;" ")-1)</f>
        <v/>
      </c>
      <c r="R39" s="16" t="str">
        <f>IF(COUNTIF($B$2:B40,B40)&gt;1,"Doublon","")</f>
        <v/>
      </c>
      <c r="S39" s="13" t="str">
        <f>IF(COUNTIF($B$2:R40,R40)&gt;1,"Doublon","")</f>
        <v>Doublon</v>
      </c>
      <c r="T39" s="16"/>
      <c r="U39" s="17" t="str">
        <f>IF(COUNTIF(P:P,B39)&gt;1,"Doublon", "")</f>
        <v/>
      </c>
      <c r="V39" s="16"/>
      <c r="W39" s="17"/>
      <c r="X39" s="17"/>
      <c r="Y39" s="17" t="e">
        <f>LEFT(C39,LEN(C39)-9)</f>
        <v>#VALUE!</v>
      </c>
      <c r="Z39" s="17"/>
      <c r="AA39" s="17"/>
      <c r="AB39" s="18" t="e">
        <f>LEFT(B39,LEN(B39)-9)</f>
        <v>#VALUE!</v>
      </c>
    </row>
    <row r="40" spans="1:28" ht="20.25" customHeight="1" x14ac:dyDescent="0.2">
      <c r="A40" s="10" t="s">
        <v>1069</v>
      </c>
      <c r="B40" s="16"/>
      <c r="C40" s="7"/>
      <c r="D40" s="35" t="str">
        <f t="shared" si="0"/>
        <v/>
      </c>
      <c r="E40" s="36" t="e">
        <f>_xlfn.TEXTBEFORE(A40,":",-1) =_xlfn.TEXTBEFORE(A40,":")</f>
        <v>#N/A</v>
      </c>
      <c r="F40" s="6"/>
      <c r="G40" s="4"/>
      <c r="H40" s="5"/>
      <c r="I40" s="13"/>
      <c r="J40" s="13"/>
      <c r="K40" s="14" t="str">
        <f>RIGHT(C40,11)</f>
        <v/>
      </c>
      <c r="L40" s="13"/>
      <c r="M40" s="13"/>
      <c r="N40" s="13"/>
      <c r="O40" s="13"/>
      <c r="P40" s="37" t="str">
        <f>TRIM(C40)</f>
        <v/>
      </c>
      <c r="Q40" s="15" t="str">
        <f>LEFT(P40,FIND(" ",P40&amp;" ")-1)</f>
        <v/>
      </c>
      <c r="R40" s="16" t="str">
        <f>IF(COUNTIF($B$2:B41,B41)&gt;1,"Doublon","")</f>
        <v/>
      </c>
      <c r="S40" s="13" t="str">
        <f>IF(COUNTIF($B$2:R41,R41)&gt;1,"Doublon","")</f>
        <v>Doublon</v>
      </c>
      <c r="T40" s="16"/>
      <c r="U40" s="17" t="str">
        <f>IF(COUNTIF(P:P,B40)&gt;1,"Doublon", "")</f>
        <v/>
      </c>
      <c r="V40" s="16"/>
      <c r="W40" s="17"/>
      <c r="X40" s="17"/>
      <c r="Y40" s="17" t="e">
        <f>LEFT(C40,LEN(C40)-9)</f>
        <v>#VALUE!</v>
      </c>
      <c r="Z40" s="17"/>
      <c r="AA40" s="17"/>
      <c r="AB40" s="18" t="e">
        <f>LEFT(B40,LEN(B40)-9)</f>
        <v>#VALUE!</v>
      </c>
    </row>
    <row r="41" spans="1:28" ht="20.25" customHeight="1" x14ac:dyDescent="0.2">
      <c r="A41" s="10" t="s">
        <v>1119</v>
      </c>
      <c r="B41" s="16"/>
      <c r="C41" s="7"/>
      <c r="D41" s="35" t="str">
        <f t="shared" si="0"/>
        <v/>
      </c>
      <c r="E41" s="36" t="e">
        <f>_xlfn.TEXTBEFORE(A41,":",-1) =_xlfn.TEXTBEFORE(A41,":")</f>
        <v>#N/A</v>
      </c>
      <c r="F41" s="6"/>
      <c r="G41" s="4"/>
      <c r="H41" s="5"/>
      <c r="I41" s="13"/>
      <c r="J41" s="13"/>
      <c r="K41" s="14" t="str">
        <f>RIGHT(C41,11)</f>
        <v/>
      </c>
      <c r="L41" s="13"/>
      <c r="M41" s="13"/>
      <c r="N41" s="13"/>
      <c r="O41" s="13"/>
      <c r="P41" s="37" t="str">
        <f>TRIM(C41)</f>
        <v/>
      </c>
      <c r="Q41" s="15" t="str">
        <f>LEFT(P41,FIND(" ",P41&amp;" ")-1)</f>
        <v/>
      </c>
      <c r="R41" s="16" t="str">
        <f>IF(COUNTIF($B$2:B42,B42)&gt;1,"Doublon","")</f>
        <v/>
      </c>
      <c r="S41" s="13" t="str">
        <f>IF(COUNTIF($B$2:R42,R42)&gt;1,"Doublon","")</f>
        <v>Doublon</v>
      </c>
      <c r="T41" s="16"/>
      <c r="U41" s="17" t="str">
        <f>IF(COUNTIF(P:P,B41)&gt;1,"Doublon", "")</f>
        <v/>
      </c>
      <c r="V41" s="16"/>
      <c r="W41" s="17"/>
      <c r="X41" s="17"/>
      <c r="Y41" s="17" t="e">
        <f>LEFT(C41,LEN(C41)-9)</f>
        <v>#VALUE!</v>
      </c>
      <c r="Z41" s="17"/>
      <c r="AA41" s="17"/>
      <c r="AB41" s="18" t="e">
        <f>LEFT(B41,LEN(B41)-9)</f>
        <v>#VALUE!</v>
      </c>
    </row>
    <row r="42" spans="1:28" ht="20.25" customHeight="1" x14ac:dyDescent="0.2">
      <c r="A42" s="10" t="s">
        <v>1092</v>
      </c>
      <c r="B42" s="16"/>
      <c r="C42" s="7"/>
      <c r="D42" s="35" t="str">
        <f t="shared" si="0"/>
        <v/>
      </c>
      <c r="E42" s="36" t="e">
        <f>_xlfn.TEXTBEFORE(A42,":",-1) =_xlfn.TEXTBEFORE(A42,":")</f>
        <v>#N/A</v>
      </c>
      <c r="F42" s="6"/>
      <c r="G42" s="4"/>
      <c r="H42" s="5"/>
      <c r="I42" s="13"/>
      <c r="J42" s="13"/>
      <c r="K42" s="14" t="str">
        <f>RIGHT(C42,11)</f>
        <v/>
      </c>
      <c r="L42" s="13"/>
      <c r="M42" s="13"/>
      <c r="N42" s="13"/>
      <c r="O42" s="13"/>
      <c r="P42" s="37" t="str">
        <f>TRIM(C42)</f>
        <v/>
      </c>
      <c r="Q42" s="15" t="str">
        <f>LEFT(P42,FIND(" ",P42&amp;" ")-1)</f>
        <v/>
      </c>
      <c r="R42" s="16" t="str">
        <f>IF(COUNTIF($B$2:B43,B43)&gt;1,"Doublon","")</f>
        <v/>
      </c>
      <c r="S42" s="13" t="str">
        <f>IF(COUNTIF($B$2:R43,R43)&gt;1,"Doublon","")</f>
        <v>Doublon</v>
      </c>
      <c r="T42" s="16"/>
      <c r="U42" s="17" t="str">
        <f>IF(COUNTIF(P:P,B42)&gt;1,"Doublon", "")</f>
        <v/>
      </c>
      <c r="V42" s="16"/>
      <c r="W42" s="17"/>
      <c r="X42" s="17"/>
      <c r="Y42" s="17" t="e">
        <f>LEFT(C42,LEN(C42)-9)</f>
        <v>#VALUE!</v>
      </c>
      <c r="Z42" s="17"/>
      <c r="AA42" s="17"/>
      <c r="AB42" s="18" t="e">
        <f>LEFT(B42,LEN(B42)-9)</f>
        <v>#VALUE!</v>
      </c>
    </row>
    <row r="43" spans="1:28" ht="20.25" customHeight="1" x14ac:dyDescent="0.2">
      <c r="A43" s="10" t="s">
        <v>1076</v>
      </c>
      <c r="B43" s="16"/>
      <c r="C43" s="7"/>
      <c r="D43" s="35" t="str">
        <f t="shared" si="0"/>
        <v/>
      </c>
      <c r="E43" s="36" t="e">
        <f>_xlfn.TEXTBEFORE(A43,":",-1) =_xlfn.TEXTBEFORE(A43,":")</f>
        <v>#N/A</v>
      </c>
      <c r="F43" s="6"/>
      <c r="G43" s="4"/>
      <c r="H43" s="5"/>
      <c r="I43" s="13"/>
      <c r="J43" s="13"/>
      <c r="K43" s="14" t="str">
        <f>RIGHT(C43,11)</f>
        <v/>
      </c>
      <c r="L43" s="13"/>
      <c r="M43" s="13"/>
      <c r="N43" s="13"/>
      <c r="O43" s="13"/>
      <c r="P43" s="37" t="str">
        <f>TRIM(C43)</f>
        <v/>
      </c>
      <c r="Q43" s="15" t="str">
        <f>LEFT(P43,FIND(" ",P43&amp;" ")-1)</f>
        <v/>
      </c>
      <c r="R43" s="16" t="str">
        <f>IF(COUNTIF($B$2:B44,B44)&gt;1,"Doublon","")</f>
        <v/>
      </c>
      <c r="S43" s="13" t="str">
        <f>IF(COUNTIF($B$2:R44,R44)&gt;1,"Doublon","")</f>
        <v>Doublon</v>
      </c>
      <c r="T43" s="16"/>
      <c r="U43" s="17" t="str">
        <f>IF(COUNTIF(P:P,B43)&gt;1,"Doublon", "")</f>
        <v/>
      </c>
      <c r="V43" s="16"/>
      <c r="W43" s="17"/>
      <c r="X43" s="17"/>
      <c r="Y43" s="17" t="e">
        <f>LEFT(C43,LEN(C43)-9)</f>
        <v>#VALUE!</v>
      </c>
      <c r="Z43" s="17"/>
      <c r="AA43" s="17"/>
      <c r="AB43" s="18" t="e">
        <f>LEFT(B43,LEN(B43)-9)</f>
        <v>#VALUE!</v>
      </c>
    </row>
    <row r="44" spans="1:28" ht="20.25" customHeight="1" x14ac:dyDescent="0.2">
      <c r="A44" s="10" t="s">
        <v>1118</v>
      </c>
      <c r="B44" s="16"/>
      <c r="C44" s="7"/>
      <c r="D44" s="35" t="str">
        <f t="shared" si="0"/>
        <v/>
      </c>
      <c r="E44" s="36" t="e">
        <f>_xlfn.TEXTBEFORE(A44,":",-1) =_xlfn.TEXTBEFORE(A44,":")</f>
        <v>#N/A</v>
      </c>
      <c r="F44" s="6"/>
      <c r="G44" s="4"/>
      <c r="H44" s="5"/>
      <c r="I44" s="13"/>
      <c r="J44" s="13"/>
      <c r="K44" s="14" t="str">
        <f>RIGHT(C44,11)</f>
        <v/>
      </c>
      <c r="L44" s="13"/>
      <c r="M44" s="13"/>
      <c r="N44" s="13"/>
      <c r="O44" s="13"/>
      <c r="P44" s="37" t="str">
        <f>TRIM(C44)</f>
        <v/>
      </c>
      <c r="Q44" s="15" t="str">
        <f>LEFT(P44,FIND(" ",P44&amp;" ")-1)</f>
        <v/>
      </c>
      <c r="R44" s="16" t="str">
        <f>IF(COUNTIF($B$2:B45,B45)&gt;1,"Doublon","")</f>
        <v/>
      </c>
      <c r="S44" s="13" t="str">
        <f>IF(COUNTIF($B$2:R45,R45)&gt;1,"Doublon","")</f>
        <v>Doublon</v>
      </c>
      <c r="T44" s="16"/>
      <c r="U44" s="17" t="str">
        <f>IF(COUNTIF(P:P,B44)&gt;1,"Doublon", "")</f>
        <v/>
      </c>
      <c r="V44" s="16"/>
      <c r="W44" s="17"/>
      <c r="X44" s="17"/>
      <c r="Y44" s="17" t="e">
        <f>LEFT(C44,LEN(C44)-9)</f>
        <v>#VALUE!</v>
      </c>
      <c r="Z44" s="17"/>
      <c r="AA44" s="17"/>
      <c r="AB44" s="18" t="e">
        <f>LEFT(B44,LEN(B44)-9)</f>
        <v>#VALUE!</v>
      </c>
    </row>
    <row r="45" spans="1:28" ht="20.25" customHeight="1" x14ac:dyDescent="0.2">
      <c r="A45" s="10" t="s">
        <v>1087</v>
      </c>
      <c r="B45" s="16"/>
      <c r="C45" s="7"/>
      <c r="D45" s="35" t="str">
        <f t="shared" si="0"/>
        <v/>
      </c>
      <c r="E45" s="36" t="e">
        <f>_xlfn.TEXTBEFORE(A45,":",-1) =_xlfn.TEXTBEFORE(A45,":")</f>
        <v>#N/A</v>
      </c>
      <c r="F45" s="6"/>
      <c r="G45" s="4"/>
      <c r="H45" s="5"/>
      <c r="I45" s="13"/>
      <c r="J45" s="13"/>
      <c r="K45" s="14" t="str">
        <f>RIGHT(C45,11)</f>
        <v/>
      </c>
      <c r="L45" s="13"/>
      <c r="M45" s="13"/>
      <c r="N45" s="13"/>
      <c r="O45" s="13"/>
      <c r="P45" s="37" t="str">
        <f>TRIM(C45)</f>
        <v/>
      </c>
      <c r="Q45" s="15" t="str">
        <f>LEFT(P45,FIND(" ",P45&amp;" ")-1)</f>
        <v/>
      </c>
      <c r="R45" s="16" t="str">
        <f>IF(COUNTIF($B$2:B46,B46)&gt;1,"Doublon","")</f>
        <v/>
      </c>
      <c r="S45" s="13" t="str">
        <f>IF(COUNTIF($B$2:R46,R46)&gt;1,"Doublon","")</f>
        <v>Doublon</v>
      </c>
      <c r="T45" s="16"/>
      <c r="U45" s="17" t="str">
        <f>IF(COUNTIF(P:P,B45)&gt;1,"Doublon", "")</f>
        <v/>
      </c>
      <c r="V45" s="16"/>
      <c r="W45" s="17"/>
      <c r="X45" s="17"/>
      <c r="Y45" s="17" t="e">
        <f>LEFT(C45,LEN(C45)-9)</f>
        <v>#VALUE!</v>
      </c>
      <c r="Z45" s="17"/>
      <c r="AA45" s="17"/>
      <c r="AB45" s="18" t="e">
        <f>LEFT(B45,LEN(B45)-9)</f>
        <v>#VALUE!</v>
      </c>
    </row>
    <row r="46" spans="1:28" ht="20.25" customHeight="1" x14ac:dyDescent="0.2">
      <c r="A46" s="10" t="s">
        <v>1094</v>
      </c>
      <c r="B46" s="16"/>
      <c r="C46" s="7"/>
      <c r="D46" s="35" t="str">
        <f t="shared" si="0"/>
        <v/>
      </c>
      <c r="E46" s="36" t="e">
        <f>_xlfn.TEXTBEFORE(A46,":",-1) =_xlfn.TEXTBEFORE(A46,":")</f>
        <v>#N/A</v>
      </c>
      <c r="F46" s="6"/>
      <c r="G46" s="4"/>
      <c r="H46" s="5"/>
      <c r="I46" s="13"/>
      <c r="J46" s="13"/>
      <c r="K46" s="14" t="str">
        <f>RIGHT(C46,11)</f>
        <v/>
      </c>
      <c r="L46" s="13"/>
      <c r="M46" s="13"/>
      <c r="N46" s="13"/>
      <c r="O46" s="13"/>
      <c r="P46" s="37" t="str">
        <f>TRIM(C46)</f>
        <v/>
      </c>
      <c r="Q46" s="15" t="str">
        <f>LEFT(P46,FIND(" ",P46&amp;" ")-1)</f>
        <v/>
      </c>
      <c r="R46" s="16" t="str">
        <f>IF(COUNTIF($B$2:B47,B47)&gt;1,"Doublon","")</f>
        <v/>
      </c>
      <c r="S46" s="13" t="str">
        <f>IF(COUNTIF($B$2:R47,R47)&gt;1,"Doublon","")</f>
        <v>Doublon</v>
      </c>
      <c r="T46" s="16"/>
      <c r="U46" s="17" t="str">
        <f>IF(COUNTIF(P:P,B46)&gt;1,"Doublon", "")</f>
        <v/>
      </c>
      <c r="V46" s="16"/>
      <c r="W46" s="17"/>
      <c r="X46" s="17"/>
      <c r="Y46" s="17" t="e">
        <f>LEFT(C46,LEN(C46)-9)</f>
        <v>#VALUE!</v>
      </c>
      <c r="Z46" s="17"/>
      <c r="AA46" s="17"/>
      <c r="AB46" s="18" t="e">
        <f>LEFT(B46,LEN(B46)-9)</f>
        <v>#VALUE!</v>
      </c>
    </row>
    <row r="47" spans="1:28" ht="20.25" customHeight="1" x14ac:dyDescent="0.2">
      <c r="A47" s="10" t="s">
        <v>1083</v>
      </c>
      <c r="B47" s="16"/>
      <c r="C47" s="7"/>
      <c r="D47" s="35" t="str">
        <f t="shared" si="0"/>
        <v/>
      </c>
      <c r="E47" s="36" t="e">
        <f>_xlfn.TEXTBEFORE(A47,":",-1) =_xlfn.TEXTBEFORE(A47,":")</f>
        <v>#N/A</v>
      </c>
      <c r="F47" s="6"/>
      <c r="G47" s="4"/>
      <c r="H47" s="5"/>
      <c r="I47" s="13"/>
      <c r="J47" s="13"/>
      <c r="K47" s="14" t="str">
        <f>RIGHT(C47,11)</f>
        <v/>
      </c>
      <c r="L47" s="13"/>
      <c r="M47" s="13"/>
      <c r="N47" s="13"/>
      <c r="O47" s="13"/>
      <c r="P47" s="37" t="str">
        <f>TRIM(C47)</f>
        <v/>
      </c>
      <c r="Q47" s="15" t="str">
        <f>LEFT(P47,FIND(" ",P47&amp;" ")-1)</f>
        <v/>
      </c>
      <c r="R47" s="16" t="str">
        <f>IF(COUNTIF($B$2:B48,B48)&gt;1,"Doublon","")</f>
        <v/>
      </c>
      <c r="S47" s="13" t="str">
        <f>IF(COUNTIF($B$2:R48,R48)&gt;1,"Doublon","")</f>
        <v>Doublon</v>
      </c>
      <c r="T47" s="16"/>
      <c r="U47" s="17" t="str">
        <f>IF(COUNTIF(P:P,B47)&gt;1,"Doublon", "")</f>
        <v/>
      </c>
      <c r="V47" s="16"/>
      <c r="W47" s="17"/>
      <c r="X47" s="17"/>
      <c r="Y47" s="17" t="e">
        <f>LEFT(C47,LEN(C47)-9)</f>
        <v>#VALUE!</v>
      </c>
      <c r="Z47" s="17"/>
      <c r="AA47" s="17"/>
      <c r="AB47" s="18" t="e">
        <f>LEFT(B47,LEN(B47)-9)</f>
        <v>#VALUE!</v>
      </c>
    </row>
    <row r="48" spans="1:28" ht="20.25" customHeight="1" x14ac:dyDescent="0.25">
      <c r="A48" s="11" t="s">
        <v>654</v>
      </c>
      <c r="B48" s="16" t="s">
        <v>550</v>
      </c>
      <c r="C48" s="8" t="str">
        <f>IF(COUNTIF(A:A,A48)&gt;1,"Doublon", "")</f>
        <v/>
      </c>
      <c r="D48" s="38" t="str">
        <f t="shared" si="0"/>
        <v>#Chats:Lesroisdunet2</v>
      </c>
      <c r="E48" s="36" t="b">
        <f>_xlfn.TEXTBEFORE(A48,":",-1) =_xlfn.TEXTBEFORE(A48,":")</f>
        <v>1</v>
      </c>
      <c r="F48" s="6"/>
      <c r="G48" s="4"/>
      <c r="H48" s="5"/>
      <c r="I48" s="19" t="s">
        <v>138</v>
      </c>
      <c r="J48" s="13"/>
      <c r="K48" s="14" t="str">
        <f>RIGHT(C48,11)</f>
        <v/>
      </c>
      <c r="L48" s="13" t="s">
        <v>165</v>
      </c>
      <c r="M48" s="13"/>
      <c r="N48" s="13"/>
      <c r="O48" s="20" t="str">
        <f>IF(COUNTIF($C$1:C47,TRIM(C47) &amp; "*")&gt;1,"Doublon","")</f>
        <v/>
      </c>
      <c r="P48" s="39" t="str">
        <f>TRIM(C48)</f>
        <v/>
      </c>
      <c r="Q48" s="15" t="str">
        <f>LEFT(P48,FIND(" ",P48&amp;" ")-1)</f>
        <v/>
      </c>
      <c r="R48" s="21" t="str">
        <f>IF(COUNTIF($B$2:B49,#REF!)&gt;1,"Doublon","")</f>
        <v/>
      </c>
      <c r="S48" s="13" t="str">
        <f>IF(COUNTIF($B$2:R49,#REF!)&gt;1,"Doublon","")</f>
        <v/>
      </c>
      <c r="T48" s="16" t="s">
        <v>601</v>
      </c>
      <c r="U48" s="17" t="str">
        <f>IF(COUNTIF(P:P,B48)&gt;1,"Doublon", "")</f>
        <v/>
      </c>
      <c r="V48" s="16" t="s">
        <v>600</v>
      </c>
      <c r="W48" s="17"/>
      <c r="X48" s="17"/>
      <c r="Y48" s="17" t="e">
        <f>LEFT(C48,LEN(C48)-9)</f>
        <v>#VALUE!</v>
      </c>
      <c r="Z48" s="17"/>
      <c r="AA48" s="17"/>
      <c r="AB48" s="17" t="e">
        <f>LEFT(B48,LEN(B48)-9)</f>
        <v>#VALUE!</v>
      </c>
    </row>
    <row r="49" spans="1:28" ht="20.25" customHeight="1" x14ac:dyDescent="0.25">
      <c r="A49" s="11" t="s">
        <v>713</v>
      </c>
      <c r="B49" s="16" t="s">
        <v>554</v>
      </c>
      <c r="C49" s="8" t="str">
        <f>IF(COUNTIF(A:A,A49)&gt;1,"Doublon", "")</f>
        <v/>
      </c>
      <c r="D49" s="38" t="str">
        <f t="shared" si="0"/>
        <v>#Philo:Sapereaude:Saison1:‰pisode10</v>
      </c>
      <c r="E49" s="36" t="b">
        <f>_xlfn.TEXTBEFORE(A49,":",-1) =_xlfn.TEXTBEFORE(A49,":")</f>
        <v>0</v>
      </c>
      <c r="F49" s="6"/>
      <c r="G49" s="4"/>
      <c r="H49" s="5"/>
      <c r="I49" s="19" t="s">
        <v>139</v>
      </c>
      <c r="J49" s="13"/>
      <c r="K49" s="14" t="str">
        <f>RIGHT(C49,11)</f>
        <v/>
      </c>
      <c r="L49" s="13" t="s">
        <v>189</v>
      </c>
      <c r="M49" s="13"/>
      <c r="N49" s="13"/>
      <c r="O49" s="13"/>
      <c r="P49" s="39" t="str">
        <f>TRIM(C49)</f>
        <v/>
      </c>
      <c r="Q49" s="15" t="str">
        <f>LEFT(P49,FIND(" ",P49&amp;" ")-1)</f>
        <v/>
      </c>
      <c r="R49" s="16" t="str">
        <f>IF(COUNTIF($Q$2:Q50,Q50)&gt;1,"Doublon","")</f>
        <v>Doublon</v>
      </c>
      <c r="S49" s="13" t="str">
        <f>IF(COUNTIF($Q$2:Q50,B50)&gt;1,"Doublon","")</f>
        <v/>
      </c>
      <c r="T49" s="16" t="s">
        <v>601</v>
      </c>
      <c r="U49" s="17" t="str">
        <f>IF(COUNTIF(P:P,B49)&gt;1,"Doublon", "")</f>
        <v/>
      </c>
      <c r="V49" s="16" t="s">
        <v>601</v>
      </c>
      <c r="W49" s="17"/>
      <c r="X49" s="17"/>
      <c r="Y49" s="17" t="e">
        <f>LEFT(C49,LEN(C49)-9)</f>
        <v>#VALUE!</v>
      </c>
      <c r="Z49" s="17"/>
      <c r="AA49" s="17"/>
      <c r="AB49" s="17" t="e">
        <f>LEFT(B49,LEN(B49)-9)</f>
        <v>#VALUE!</v>
      </c>
    </row>
    <row r="50" spans="1:28" ht="20.25" customHeight="1" x14ac:dyDescent="0.25">
      <c r="A50" s="11" t="s">
        <v>710</v>
      </c>
      <c r="B50" s="16" t="s">
        <v>554</v>
      </c>
      <c r="C50" s="8" t="str">
        <f>IF(COUNTIF(A:A,A50)&gt;1,"Doublon", "")</f>
        <v/>
      </c>
      <c r="D50" s="38" t="str">
        <f t="shared" si="0"/>
        <v>#Philo:Sapereaude:Saison1:‰pisode20</v>
      </c>
      <c r="E50" s="36" t="b">
        <f>_xlfn.TEXTBEFORE(A50,":",-1) =_xlfn.TEXTBEFORE(A50,":")</f>
        <v>0</v>
      </c>
      <c r="F50" s="6"/>
      <c r="G50" s="4"/>
      <c r="H50" s="5"/>
      <c r="I50" s="19" t="s">
        <v>140</v>
      </c>
      <c r="J50" s="13"/>
      <c r="K50" s="14" t="str">
        <f>RIGHT(C50,11)</f>
        <v/>
      </c>
      <c r="L50" s="13" t="s">
        <v>206</v>
      </c>
      <c r="M50" s="13"/>
      <c r="N50" s="13"/>
      <c r="O50" s="13"/>
      <c r="P50" s="39" t="str">
        <f>TRIM(C50)</f>
        <v/>
      </c>
      <c r="Q50" s="15" t="str">
        <f>LEFT(P50,FIND(" ",P50&amp;" ")-1)</f>
        <v/>
      </c>
      <c r="R50" s="16" t="str">
        <f>IF(COUNTIF($B$2:B51,B51)&gt;1,"Doublon","")</f>
        <v>Doublon</v>
      </c>
      <c r="S50" s="13" t="str">
        <f>IF(COUNTIF($B$2:R51,R51)&gt;1,"Doublon","")</f>
        <v>Doublon</v>
      </c>
      <c r="T50" s="16" t="s">
        <v>601</v>
      </c>
      <c r="U50" s="17" t="str">
        <f>IF(COUNTIF(P:P,B50)&gt;1,"Doublon", "")</f>
        <v/>
      </c>
      <c r="V50" s="16" t="s">
        <v>601</v>
      </c>
      <c r="W50" s="17"/>
      <c r="X50" s="17"/>
      <c r="Y50" s="17" t="e">
        <f>LEFT(C50,LEN(C50)-9)</f>
        <v>#VALUE!</v>
      </c>
      <c r="Z50" s="17"/>
      <c r="AA50" s="17"/>
      <c r="AB50" s="17" t="e">
        <f>LEFT(B50,LEN(B50)-9)</f>
        <v>#VALUE!</v>
      </c>
    </row>
    <row r="51" spans="1:28" ht="20.25" customHeight="1" x14ac:dyDescent="0.25">
      <c r="A51" s="11" t="s">
        <v>711</v>
      </c>
      <c r="B51" s="16" t="s">
        <v>554</v>
      </c>
      <c r="C51" s="8" t="str">
        <f>IF(COUNTIF(A:A,A51)&gt;1,"Doublon", "")</f>
        <v/>
      </c>
      <c r="D51" s="38" t="str">
        <f t="shared" si="0"/>
        <v>#Philo:Sapereaude:Saison1:‰pisode30</v>
      </c>
      <c r="E51" s="36" t="b">
        <f>_xlfn.TEXTBEFORE(A51,":",-1) =_xlfn.TEXTBEFORE(A51,":")</f>
        <v>0</v>
      </c>
      <c r="F51" s="6"/>
      <c r="G51" s="4"/>
      <c r="H51" s="5"/>
      <c r="I51" s="19" t="s">
        <v>141</v>
      </c>
      <c r="J51" s="13"/>
      <c r="K51" s="14" t="str">
        <f>RIGHT(C51,11)</f>
        <v/>
      </c>
      <c r="L51" s="13" t="s">
        <v>223</v>
      </c>
      <c r="M51" s="13"/>
      <c r="N51" s="13"/>
      <c r="O51" s="13"/>
      <c r="P51" s="39" t="str">
        <f>TRIM(C51)</f>
        <v/>
      </c>
      <c r="Q51" s="15" t="str">
        <f>LEFT(P51,FIND(" ",P51&amp;" ")-1)</f>
        <v/>
      </c>
      <c r="R51" s="16" t="str">
        <f>IF(COUNTIF($B$2:B52,B52)&gt;1,"Doublon","")</f>
        <v>Doublon</v>
      </c>
      <c r="S51" s="13" t="str">
        <f>IF(COUNTIF($B$2:R52,R52)&gt;1,"Doublon","")</f>
        <v>Doublon</v>
      </c>
      <c r="T51" s="16" t="s">
        <v>600</v>
      </c>
      <c r="U51" s="17" t="str">
        <f>IF(COUNTIF(P:P,B51)&gt;1,"Doublon", "")</f>
        <v/>
      </c>
      <c r="V51" s="16" t="s">
        <v>601</v>
      </c>
      <c r="W51" s="17"/>
      <c r="X51" s="17"/>
      <c r="Y51" s="17" t="e">
        <f>LEFT(C51,LEN(C51)-9)</f>
        <v>#VALUE!</v>
      </c>
      <c r="Z51" s="17"/>
      <c r="AA51" s="17"/>
      <c r="AB51" s="17" t="e">
        <f>LEFT(B51,LEN(B51)-9)</f>
        <v>#VALUE!</v>
      </c>
    </row>
    <row r="52" spans="1:28" ht="20.25" customHeight="1" x14ac:dyDescent="0.25">
      <c r="A52" s="11" t="s">
        <v>712</v>
      </c>
      <c r="B52" s="16" t="s">
        <v>554</v>
      </c>
      <c r="C52" s="8" t="str">
        <f>IF(COUNTIF(A:A,A52)&gt;1,"Doublon", "")</f>
        <v/>
      </c>
      <c r="D52" s="38" t="str">
        <f t="shared" si="0"/>
        <v>#Philo:Sapereaude:Saison1:‰pisode40</v>
      </c>
      <c r="E52" s="36" t="b">
        <f>_xlfn.TEXTBEFORE(A52,":",-1) =_xlfn.TEXTBEFORE(A52,":")</f>
        <v>0</v>
      </c>
      <c r="F52" s="6"/>
      <c r="G52" s="4"/>
      <c r="H52" s="5"/>
      <c r="I52" s="19" t="s">
        <v>142</v>
      </c>
      <c r="J52" s="13"/>
      <c r="K52" s="14" t="str">
        <f>RIGHT(C52,11)</f>
        <v/>
      </c>
      <c r="L52" s="13" t="s">
        <v>240</v>
      </c>
      <c r="M52" s="13"/>
      <c r="N52" s="13"/>
      <c r="O52" s="13"/>
      <c r="P52" s="39" t="str">
        <f>TRIM(C52)</f>
        <v/>
      </c>
      <c r="Q52" s="15" t="str">
        <f>LEFT(P52,FIND(" ",P52&amp;" ")-1)</f>
        <v/>
      </c>
      <c r="R52" s="16" t="str">
        <f>IF(COUNTIF($B$2:B53,B53)&gt;1,"Doublon","")</f>
        <v/>
      </c>
      <c r="S52" s="13" t="str">
        <f>IF(COUNTIF($B$2:R53,R53)&gt;1,"Doublon","")</f>
        <v>Doublon</v>
      </c>
      <c r="T52" s="16" t="s">
        <v>600</v>
      </c>
      <c r="U52" s="17" t="str">
        <f>IF(COUNTIF(P:P,B52)&gt;1,"Doublon", "")</f>
        <v/>
      </c>
      <c r="V52" s="16" t="s">
        <v>601</v>
      </c>
      <c r="W52" s="17"/>
      <c r="X52" s="17"/>
      <c r="Y52" s="17" t="e">
        <f>LEFT(C52,LEN(C52)-9)</f>
        <v>#VALUE!</v>
      </c>
      <c r="Z52" s="17"/>
      <c r="AA52" s="17"/>
      <c r="AB52" s="17" t="e">
        <f>LEFT(B52,LEN(B52)-9)</f>
        <v>#VALUE!</v>
      </c>
    </row>
    <row r="53" spans="1:28" ht="20.25" customHeight="1" x14ac:dyDescent="0.25">
      <c r="A53" s="11" t="s">
        <v>717</v>
      </c>
      <c r="B53" s="16" t="s">
        <v>566</v>
      </c>
      <c r="C53" s="8" t="str">
        <f>IF(COUNTIF(A:A,A53)&gt;1,"Doublon", "")</f>
        <v/>
      </c>
      <c r="D53" s="38" t="str">
        <f t="shared" si="0"/>
        <v>‰chos:Mini-srie:Cadavre1</v>
      </c>
      <c r="E53" s="36" t="b">
        <f>_xlfn.TEXTBEFORE(A53,":",-1) =_xlfn.TEXTBEFORE(A53,":")</f>
        <v>0</v>
      </c>
      <c r="F53" s="6"/>
      <c r="G53" s="4"/>
      <c r="H53" s="5"/>
      <c r="I53" s="13"/>
      <c r="J53" s="13"/>
      <c r="K53" s="14" t="str">
        <f>RIGHT(C53,11)</f>
        <v/>
      </c>
      <c r="L53" s="13" t="s">
        <v>356</v>
      </c>
      <c r="M53" s="13"/>
      <c r="N53" s="13"/>
      <c r="O53" s="13"/>
      <c r="P53" s="39" t="str">
        <f>TRIM(C53)</f>
        <v/>
      </c>
      <c r="Q53" s="15" t="str">
        <f>LEFT(P53,FIND(" ",P53&amp;" ")-1)</f>
        <v/>
      </c>
      <c r="R53" s="16" t="str">
        <f>IF(COUNTIF($B$2:B54,B54)&gt;1,"Doublon","")</f>
        <v>Doublon</v>
      </c>
      <c r="S53" s="13" t="str">
        <f>IF(COUNTIF($B$2:R54,R54)&gt;1,"Doublon","")</f>
        <v>Doublon</v>
      </c>
      <c r="T53" s="16" t="s">
        <v>601</v>
      </c>
      <c r="U53" s="17" t="str">
        <f>IF(COUNTIF(P:P,B53)&gt;1,"Doublon", "")</f>
        <v/>
      </c>
      <c r="V53" s="16" t="s">
        <v>601</v>
      </c>
      <c r="W53" s="17"/>
      <c r="X53" s="17"/>
      <c r="Y53" s="17" t="e">
        <f>LEFT(C53,LEN(C53)-9)</f>
        <v>#VALUE!</v>
      </c>
      <c r="Z53" s="17"/>
      <c r="AA53" s="17"/>
      <c r="AB53" s="17" t="e">
        <f>LEFT(B53,LEN(B53)-9)</f>
        <v>#VALUE!</v>
      </c>
    </row>
    <row r="54" spans="1:28" ht="20.25" customHeight="1" x14ac:dyDescent="0.25">
      <c r="A54" s="11" t="s">
        <v>655</v>
      </c>
      <c r="B54" s="16" t="s">
        <v>566</v>
      </c>
      <c r="C54" s="8" t="str">
        <f>IF(COUNTIF(A:A,A54)&gt;1,"Doublon", "")</f>
        <v/>
      </c>
      <c r="D54" s="38" t="str">
        <f t="shared" si="0"/>
        <v>‰chos:Mini-srie:Fªte1</v>
      </c>
      <c r="E54" s="36" t="b">
        <f>_xlfn.TEXTBEFORE(A54,":",-1) =_xlfn.TEXTBEFORE(A54,":")</f>
        <v>0</v>
      </c>
      <c r="F54" s="6"/>
      <c r="G54" s="4"/>
      <c r="H54" s="5"/>
      <c r="I54" s="13"/>
      <c r="J54" s="13"/>
      <c r="K54" s="14" t="str">
        <f>RIGHT(C54,11)</f>
        <v/>
      </c>
      <c r="L54" s="13" t="s">
        <v>356</v>
      </c>
      <c r="M54" s="13"/>
      <c r="N54" s="13"/>
      <c r="O54" s="13"/>
      <c r="P54" s="39" t="str">
        <f>TRIM(C54)</f>
        <v/>
      </c>
      <c r="Q54" s="15" t="str">
        <f>LEFT(P54,FIND(" ",P54&amp;" ")-1)</f>
        <v/>
      </c>
      <c r="R54" s="16" t="str">
        <f>IF(COUNTIF($B$2:B55,B55)&gt;1,"Doublon","")</f>
        <v>Doublon</v>
      </c>
      <c r="S54" s="13" t="str">
        <f>IF(COUNTIF($B$2:R55,R55)&gt;1,"Doublon","")</f>
        <v>Doublon</v>
      </c>
      <c r="T54" s="16" t="s">
        <v>601</v>
      </c>
      <c r="U54" s="17" t="str">
        <f>IF(COUNTIF(P:P,B54)&gt;1,"Doublon", "")</f>
        <v/>
      </c>
      <c r="V54" s="16" t="s">
        <v>601</v>
      </c>
      <c r="W54" s="17"/>
      <c r="X54" s="17"/>
      <c r="Y54" s="17" t="e">
        <f>LEFT(C54,LEN(C54)-9)</f>
        <v>#VALUE!</v>
      </c>
      <c r="Z54" s="17"/>
      <c r="AA54" s="17"/>
      <c r="AB54" s="17" t="e">
        <f>LEFT(B54,LEN(B54)-9)</f>
        <v>#VALUE!</v>
      </c>
    </row>
    <row r="55" spans="1:28" ht="20.25" customHeight="1" x14ac:dyDescent="0.25">
      <c r="A55" s="11" t="s">
        <v>714</v>
      </c>
      <c r="B55" s="16" t="s">
        <v>566</v>
      </c>
      <c r="C55" s="8" t="str">
        <f>IF(COUNTIF(A:A,A55)&gt;1,"Doublon", "")</f>
        <v/>
      </c>
      <c r="D55" s="38" t="str">
        <f t="shared" si="0"/>
        <v>‰chos:Mini-srie:Gina1</v>
      </c>
      <c r="E55" s="36" t="b">
        <f>_xlfn.TEXTBEFORE(A55,":",-1) =_xlfn.TEXTBEFORE(A55,":")</f>
        <v>0</v>
      </c>
      <c r="F55" s="6"/>
      <c r="G55" s="4"/>
      <c r="H55" s="5"/>
      <c r="I55" s="13"/>
      <c r="J55" s="13"/>
      <c r="K55" s="14" t="str">
        <f>RIGHT(C55,11)</f>
        <v/>
      </c>
      <c r="L55" s="13" t="s">
        <v>292</v>
      </c>
      <c r="M55" s="13"/>
      <c r="N55" s="13"/>
      <c r="O55" s="13"/>
      <c r="P55" s="39" t="str">
        <f>TRIM(C55)</f>
        <v/>
      </c>
      <c r="Q55" s="15" t="str">
        <f>LEFT(P55,FIND(" ",P55&amp;" ")-1)</f>
        <v/>
      </c>
      <c r="R55" s="16" t="str">
        <f>IF(COUNTIF($B$2:B56,B56)&gt;1,"Doublon","")</f>
        <v>Doublon</v>
      </c>
      <c r="S55" s="13" t="str">
        <f>IF(COUNTIF($B$2:R56,R56)&gt;1,"Doublon","")</f>
        <v>Doublon</v>
      </c>
      <c r="T55" s="16" t="s">
        <v>601</v>
      </c>
      <c r="U55" s="17" t="str">
        <f>IF(COUNTIF(P:P,B55)&gt;1,"Doublon", "")</f>
        <v/>
      </c>
      <c r="V55" s="16" t="s">
        <v>601</v>
      </c>
      <c r="W55" s="17"/>
      <c r="X55" s="17"/>
      <c r="Y55" s="17" t="e">
        <f>LEFT(C55,LEN(C55)-9)</f>
        <v>#VALUE!</v>
      </c>
      <c r="Z55" s="17"/>
      <c r="AA55" s="17"/>
      <c r="AB55" s="17" t="e">
        <f>LEFT(B55,LEN(B55)-9)</f>
        <v>#VALUE!</v>
      </c>
    </row>
    <row r="56" spans="1:28" ht="20.25" customHeight="1" x14ac:dyDescent="0.25">
      <c r="A56" s="11" t="s">
        <v>715</v>
      </c>
      <c r="B56" s="16" t="s">
        <v>566</v>
      </c>
      <c r="C56" s="8" t="str">
        <f>IF(COUNTIF(A:A,A56)&gt;1,"Doublon", "")</f>
        <v/>
      </c>
      <c r="D56" s="38" t="str">
        <f t="shared" si="0"/>
        <v>‰chos:Mini-srie:Incendie1</v>
      </c>
      <c r="E56" s="36" t="b">
        <f>_xlfn.TEXTBEFORE(A56,":",-1) =_xlfn.TEXTBEFORE(A56,":")</f>
        <v>0</v>
      </c>
      <c r="F56" s="6"/>
      <c r="G56" s="4"/>
      <c r="H56" s="5"/>
      <c r="I56" s="13"/>
      <c r="J56" s="13"/>
      <c r="K56" s="14" t="str">
        <f>RIGHT(C56,11)</f>
        <v/>
      </c>
      <c r="L56" s="13" t="s">
        <v>358</v>
      </c>
      <c r="M56" s="13"/>
      <c r="N56" s="13"/>
      <c r="O56" s="13"/>
      <c r="P56" s="39" t="str">
        <f>TRIM(C56)</f>
        <v/>
      </c>
      <c r="Q56" s="15" t="str">
        <f>LEFT(P56,FIND(" ",P56&amp;" ")-1)</f>
        <v/>
      </c>
      <c r="R56" s="16" t="str">
        <f>IF(COUNTIF($B$2:B57,B57)&gt;1,"Doublon","")</f>
        <v>Doublon</v>
      </c>
      <c r="S56" s="13" t="str">
        <f>IF(COUNTIF($B$2:R57,R57)&gt;1,"Doublon","")</f>
        <v>Doublon</v>
      </c>
      <c r="T56" s="16" t="s">
        <v>601</v>
      </c>
      <c r="U56" s="17" t="str">
        <f>IF(COUNTIF(P:P,B56)&gt;1,"Doublon", "")</f>
        <v/>
      </c>
      <c r="V56" s="16" t="s">
        <v>601</v>
      </c>
      <c r="W56" s="17"/>
      <c r="X56" s="17"/>
      <c r="Y56" s="17" t="e">
        <f>LEFT(C56,LEN(C56)-9)</f>
        <v>#VALUE!</v>
      </c>
      <c r="Z56" s="17"/>
      <c r="AA56" s="17"/>
      <c r="AB56" s="17" t="e">
        <f>LEFT(B56,LEN(B56)-9)</f>
        <v>#VALUE!</v>
      </c>
    </row>
    <row r="57" spans="1:28" ht="20.25" customHeight="1" x14ac:dyDescent="0.25">
      <c r="A57" s="11" t="s">
        <v>716</v>
      </c>
      <c r="B57" s="16" t="s">
        <v>566</v>
      </c>
      <c r="C57" s="8" t="str">
        <f>IF(COUNTIF(A:A,A57)&gt;1,"Doublon", "")</f>
        <v/>
      </c>
      <c r="D57" s="38" t="str">
        <f t="shared" si="0"/>
        <v>‰chos:Mini-srie:Retour1</v>
      </c>
      <c r="E57" s="36" t="b">
        <f>_xlfn.TEXTBEFORE(A57,":",-1) =_xlfn.TEXTBEFORE(A57,":")</f>
        <v>0</v>
      </c>
      <c r="F57" s="6"/>
      <c r="G57" s="4"/>
      <c r="H57" s="5"/>
      <c r="I57" s="13"/>
      <c r="J57" s="13"/>
      <c r="K57" s="14" t="str">
        <f>RIGHT(C57,11)</f>
        <v/>
      </c>
      <c r="L57" s="13" t="s">
        <v>448</v>
      </c>
      <c r="M57" s="13"/>
      <c r="N57" s="13"/>
      <c r="O57" s="13"/>
      <c r="P57" s="39" t="str">
        <f>TRIM(C57)</f>
        <v/>
      </c>
      <c r="Q57" s="15" t="str">
        <f>LEFT(P57,FIND(" ",P57&amp;" ")-1)</f>
        <v/>
      </c>
      <c r="R57" s="16" t="str">
        <f>IF(COUNTIF($B$2:B58,B58)&gt;1,"Doublon","")</f>
        <v/>
      </c>
      <c r="S57" s="13" t="str">
        <f>IF(COUNTIF($B$2:R58,R58)&gt;1,"Doublon","")</f>
        <v>Doublon</v>
      </c>
      <c r="T57" s="16" t="s">
        <v>600</v>
      </c>
      <c r="U57" s="17" t="str">
        <f>IF(COUNTIF(P:P,B57)&gt;1,"Doublon", "")</f>
        <v/>
      </c>
      <c r="V57" s="16" t="s">
        <v>601</v>
      </c>
      <c r="W57" s="17"/>
      <c r="X57" s="17"/>
      <c r="Y57" s="17" t="e">
        <f>LEFT(C57,LEN(C57)-9)</f>
        <v>#VALUE!</v>
      </c>
      <c r="Z57" s="17"/>
      <c r="AA57" s="17"/>
      <c r="AB57" s="17" t="e">
        <f>LEFT(B57,LEN(B57)-9)</f>
        <v>#VALUE!</v>
      </c>
    </row>
    <row r="58" spans="1:28" ht="20.25" customHeight="1" x14ac:dyDescent="0.25">
      <c r="A58" s="11" t="s">
        <v>718</v>
      </c>
      <c r="B58" s="16" t="s">
        <v>578</v>
      </c>
      <c r="C58" s="8" t="str">
        <f>IF(COUNTIF(A:A,A58)&gt;1,"Doublon", "")</f>
        <v/>
      </c>
      <c r="D58" s="38" t="str">
        <f t="shared" si="0"/>
        <v>‰lite:Saison1:Bienvenue2</v>
      </c>
      <c r="E58" s="36" t="b">
        <f>_xlfn.TEXTBEFORE(A58,":",-1) =_xlfn.TEXTBEFORE(A58,":")</f>
        <v>0</v>
      </c>
      <c r="F58" s="6"/>
      <c r="G58" s="4"/>
      <c r="H58" s="5"/>
      <c r="I58" s="13"/>
      <c r="J58" s="13"/>
      <c r="K58" s="14" t="str">
        <f>RIGHT(C58,11)</f>
        <v/>
      </c>
      <c r="L58" s="13" t="s">
        <v>365</v>
      </c>
      <c r="M58" s="13"/>
      <c r="N58" s="13"/>
      <c r="O58" s="13"/>
      <c r="P58" s="39" t="str">
        <f>TRIM(C58)</f>
        <v/>
      </c>
      <c r="Q58" s="15" t="str">
        <f>LEFT(P58,FIND(" ",P58&amp;" ")-1)</f>
        <v/>
      </c>
      <c r="R58" s="16" t="str">
        <f>IF(COUNTIF($B$2:B59,B59)&gt;1,"Doublon","")</f>
        <v>Doublon</v>
      </c>
      <c r="S58" s="13" t="str">
        <f>IF(COUNTIF($B$2:R59,R59)&gt;1,"Doublon","")</f>
        <v>Doublon</v>
      </c>
      <c r="T58" s="16" t="s">
        <v>600</v>
      </c>
      <c r="U58" s="17" t="str">
        <f>IF(COUNTIF(P:P,B58)&gt;1,"Doublon", "")</f>
        <v/>
      </c>
      <c r="V58" s="16" t="s">
        <v>601</v>
      </c>
      <c r="W58" s="17"/>
      <c r="X58" s="17"/>
      <c r="Y58" s="17" t="e">
        <f>LEFT(C58,LEN(C58)-9)</f>
        <v>#VALUE!</v>
      </c>
      <c r="Z58" s="17"/>
      <c r="AA58" s="17"/>
      <c r="AB58" s="17" t="e">
        <f>LEFT(B58,LEN(B58)-9)</f>
        <v>#VALUE!</v>
      </c>
    </row>
    <row r="59" spans="1:28" ht="20.25" customHeight="1" x14ac:dyDescent="0.25">
      <c r="A59" s="11" t="s">
        <v>656</v>
      </c>
      <c r="B59" s="16" t="s">
        <v>578</v>
      </c>
      <c r="C59" s="8" t="str">
        <f>IF(COUNTIF(A:A,A59)&gt;1,"Doublon", "")</f>
        <v/>
      </c>
      <c r="D59" s="38" t="str">
        <f t="shared" si="0"/>
        <v>‰lite:Saison1:Dsir2</v>
      </c>
      <c r="E59" s="36" t="b">
        <f>_xlfn.TEXTBEFORE(A59,":",-1) =_xlfn.TEXTBEFORE(A59,":")</f>
        <v>0</v>
      </c>
      <c r="F59" s="6"/>
      <c r="G59" s="4"/>
      <c r="H59" s="5"/>
      <c r="I59" s="13"/>
      <c r="J59" s="13"/>
      <c r="K59" s="14" t="str">
        <f>RIGHT(C59,11)</f>
        <v/>
      </c>
      <c r="L59" s="13" t="s">
        <v>452</v>
      </c>
      <c r="M59" s="13"/>
      <c r="N59" s="13"/>
      <c r="O59" s="13"/>
      <c r="P59" s="39" t="str">
        <f>TRIM(C59)</f>
        <v/>
      </c>
      <c r="Q59" s="15" t="str">
        <f>LEFT(P59,FIND(" ",P59&amp;" ")-1)</f>
        <v/>
      </c>
      <c r="R59" s="16" t="str">
        <f>IF(COUNTIF($B$2:B60,B60)&gt;1,"Doublon","")</f>
        <v/>
      </c>
      <c r="S59" s="13" t="str">
        <f>IF(COUNTIF($B$2:R60,R60)&gt;1,"Doublon","")</f>
        <v>Doublon</v>
      </c>
      <c r="T59" s="16" t="s">
        <v>601</v>
      </c>
      <c r="U59" s="17" t="str">
        <f>IF(COUNTIF(P:P,B59)&gt;1,"Doublon", "")</f>
        <v/>
      </c>
      <c r="V59" s="16" t="s">
        <v>601</v>
      </c>
      <c r="W59" s="17"/>
      <c r="X59" s="17"/>
      <c r="Y59" s="17" t="e">
        <f>LEFT(C59,LEN(C59)-9)</f>
        <v>#VALUE!</v>
      </c>
      <c r="Z59" s="17"/>
      <c r="AA59" s="17"/>
      <c r="AB59" s="17" t="e">
        <f>LEFT(B59,LEN(B59)-9)</f>
        <v>#VALUE!</v>
      </c>
    </row>
    <row r="60" spans="1:28" ht="20.25" customHeight="1" x14ac:dyDescent="0.2">
      <c r="A60" s="10" t="s">
        <v>1061</v>
      </c>
      <c r="B60" s="16"/>
      <c r="C60" s="8" t="str">
        <f>IF(COUNTIF(A:A,A60)&gt;1,"Doublon", "")</f>
        <v/>
      </c>
      <c r="D60" s="35" t="str">
        <f t="shared" si="0"/>
        <v/>
      </c>
      <c r="E60" s="36" t="e">
        <f>_xlfn.TEXTBEFORE(A60,":",-1) =_xlfn.TEXTBEFORE(A60,":")</f>
        <v>#N/A</v>
      </c>
      <c r="F60" s="6"/>
      <c r="G60" s="4"/>
      <c r="H60" s="5"/>
      <c r="I60" s="13"/>
      <c r="J60" s="13"/>
      <c r="K60" s="14" t="str">
        <f>RIGHT(C60,11)</f>
        <v/>
      </c>
      <c r="L60" s="13"/>
      <c r="M60" s="13"/>
      <c r="N60" s="13"/>
      <c r="O60" s="13"/>
      <c r="P60" s="37" t="str">
        <f>TRIM(C60)</f>
        <v/>
      </c>
      <c r="Q60" s="15" t="str">
        <f>LEFT(P60,FIND(" ",P60&amp;" ")-1)</f>
        <v/>
      </c>
      <c r="R60" s="16" t="str">
        <f>IF(COUNTIF($B$2:B61,B61)&gt;1,"Doublon","")</f>
        <v/>
      </c>
      <c r="S60" s="13" t="str">
        <f>IF(COUNTIF($B$2:R61,R61)&gt;1,"Doublon","")</f>
        <v>Doublon</v>
      </c>
      <c r="T60" s="16"/>
      <c r="U60" s="17" t="str">
        <f>IF(COUNTIF(P:P,B60)&gt;1,"Doublon", "")</f>
        <v/>
      </c>
      <c r="V60" s="16"/>
      <c r="W60" s="17"/>
      <c r="X60" s="17"/>
      <c r="Y60" s="17" t="e">
        <f>LEFT(C60,LEN(C60)-9)</f>
        <v>#VALUE!</v>
      </c>
      <c r="Z60" s="17"/>
      <c r="AA60" s="17"/>
      <c r="AB60" s="18" t="e">
        <f>LEFT(B60,LEN(B60)-9)</f>
        <v>#VALUE!</v>
      </c>
    </row>
    <row r="61" spans="1:28" ht="20.25" customHeight="1" x14ac:dyDescent="0.25">
      <c r="A61" s="11" t="s">
        <v>720</v>
      </c>
      <c r="B61" s="16" t="s">
        <v>547</v>
      </c>
      <c r="C61" s="8" t="str">
        <f>IF(COUNTIF(A:A,A61)&gt;1,"Doublon", "")</f>
        <v/>
      </c>
      <c r="D61" s="38" t="str">
        <f t="shared" si="0"/>
        <v>13Commandements:‰pisode101</v>
      </c>
      <c r="E61" s="36" t="b">
        <f>_xlfn.TEXTBEFORE(A61,":",-1) =_xlfn.TEXTBEFORE(A61,":")</f>
        <v>1</v>
      </c>
      <c r="F61" s="6"/>
      <c r="G61" s="4"/>
      <c r="H61" s="5"/>
      <c r="I61" s="19" t="s">
        <v>144</v>
      </c>
      <c r="J61" s="13"/>
      <c r="K61" s="14" t="str">
        <f>RIGHT(C61,11)</f>
        <v/>
      </c>
      <c r="L61" s="13" t="s">
        <v>185</v>
      </c>
      <c r="M61" s="13"/>
      <c r="N61" s="13"/>
      <c r="O61" s="13"/>
      <c r="P61" s="39" t="str">
        <f>TRIM(C61)</f>
        <v/>
      </c>
      <c r="Q61" s="15" t="str">
        <f>LEFT(P61,FIND(" ",P61&amp;" ")-1)</f>
        <v/>
      </c>
      <c r="R61" s="16" t="str">
        <f>IF(COUNTIF($B$2:B62,B62)&gt;1,"Doublon","")</f>
        <v>Doublon</v>
      </c>
      <c r="S61" s="13" t="str">
        <f>IF(COUNTIF($B$2:R62,R62)&gt;1,"Doublon","")</f>
        <v>Doublon</v>
      </c>
      <c r="T61" s="16" t="s">
        <v>601</v>
      </c>
      <c r="U61" s="17" t="str">
        <f>IF(COUNTIF(P:P,B61)&gt;1,"Doublon", "")</f>
        <v/>
      </c>
      <c r="V61" s="16" t="s">
        <v>601</v>
      </c>
      <c r="W61" s="17"/>
      <c r="X61" s="17"/>
      <c r="Y61" s="17" t="e">
        <f>LEFT(C61,LEN(C61)-9)</f>
        <v>#VALUE!</v>
      </c>
      <c r="Z61" s="17"/>
      <c r="AA61" s="17"/>
      <c r="AB61" s="17" t="e">
        <f>LEFT(B61,LEN(B61)-9)</f>
        <v>#VALUE!</v>
      </c>
    </row>
    <row r="62" spans="1:28" ht="20.25" customHeight="1" x14ac:dyDescent="0.25">
      <c r="A62" s="11" t="s">
        <v>721</v>
      </c>
      <c r="B62" s="16" t="s">
        <v>547</v>
      </c>
      <c r="C62" s="8" t="str">
        <f>IF(COUNTIF(A:A,A62)&gt;1,"Doublon", "")</f>
        <v/>
      </c>
      <c r="D62" s="38" t="str">
        <f t="shared" si="0"/>
        <v>13Commandements:‰pisode11</v>
      </c>
      <c r="E62" s="36" t="b">
        <f>_xlfn.TEXTBEFORE(A62,":",-1) =_xlfn.TEXTBEFORE(A62,":")</f>
        <v>1</v>
      </c>
      <c r="F62" s="6"/>
      <c r="G62" s="4"/>
      <c r="H62" s="5"/>
      <c r="I62" s="19" t="s">
        <v>143</v>
      </c>
      <c r="J62" s="13"/>
      <c r="K62" s="14" t="str">
        <f>RIGHT(C62,11)</f>
        <v/>
      </c>
      <c r="L62" s="13" t="s">
        <v>195</v>
      </c>
      <c r="M62" s="13"/>
      <c r="N62" s="13"/>
      <c r="O62" s="13"/>
      <c r="P62" s="39" t="str">
        <f>TRIM(C62)</f>
        <v/>
      </c>
      <c r="Q62" s="15" t="str">
        <f>LEFT(P62,FIND(" ",P62&amp;" ")-1)</f>
        <v/>
      </c>
      <c r="R62" s="16" t="str">
        <f>IF(COUNTIF($B$2:B63,B63)&gt;1,"Doublon","")</f>
        <v>Doublon</v>
      </c>
      <c r="S62" s="13" t="str">
        <f>IF(COUNTIF($B$2:R63,R63)&gt;1,"Doublon","")</f>
        <v>Doublon</v>
      </c>
      <c r="T62" s="16" t="s">
        <v>601</v>
      </c>
      <c r="U62" s="17" t="str">
        <f>IF(COUNTIF(P:P,B62)&gt;1,"Doublon", "")</f>
        <v/>
      </c>
      <c r="V62" s="16" t="s">
        <v>601</v>
      </c>
      <c r="W62" s="17"/>
      <c r="X62" s="17"/>
      <c r="Y62" s="17" t="e">
        <f>LEFT(C62,LEN(C62)-9)</f>
        <v>#VALUE!</v>
      </c>
      <c r="Z62" s="17"/>
      <c r="AA62" s="17"/>
      <c r="AB62" s="17" t="e">
        <f>LEFT(B62,LEN(B62)-9)</f>
        <v>#VALUE!</v>
      </c>
    </row>
    <row r="63" spans="1:28" ht="20.25" customHeight="1" x14ac:dyDescent="0.25">
      <c r="A63" s="11" t="s">
        <v>722</v>
      </c>
      <c r="B63" s="16" t="s">
        <v>547</v>
      </c>
      <c r="C63" s="8" t="str">
        <f>IF(COUNTIF(A:A,A63)&gt;1,"Doublon", "")</f>
        <v/>
      </c>
      <c r="D63" s="38" t="str">
        <f t="shared" si="0"/>
        <v>13Commandements:‰pisode112</v>
      </c>
      <c r="E63" s="36" t="b">
        <f>_xlfn.TEXTBEFORE(A63,":",-1) =_xlfn.TEXTBEFORE(A63,":")</f>
        <v>1</v>
      </c>
      <c r="F63" s="6"/>
      <c r="G63" s="4"/>
      <c r="H63" s="5"/>
      <c r="I63" s="19" t="s">
        <v>145</v>
      </c>
      <c r="J63" s="13"/>
      <c r="K63" s="14" t="str">
        <f>RIGHT(C63,11)</f>
        <v/>
      </c>
      <c r="L63" s="13" t="s">
        <v>197</v>
      </c>
      <c r="M63" s="13"/>
      <c r="N63" s="13"/>
      <c r="O63" s="13"/>
      <c r="P63" s="39" t="str">
        <f>TRIM(C63)</f>
        <v/>
      </c>
      <c r="Q63" s="15" t="str">
        <f>LEFT(P63,FIND(" ",P63&amp;" ")-1)</f>
        <v/>
      </c>
      <c r="R63" s="16" t="str">
        <f>IF(COUNTIF($B$2:B64,B64)&gt;1,"Doublon","")</f>
        <v>Doublon</v>
      </c>
      <c r="S63" s="13" t="str">
        <f>IF(COUNTIF($B$2:R64,R64)&gt;1,"Doublon","")</f>
        <v>Doublon</v>
      </c>
      <c r="T63" s="16" t="s">
        <v>601</v>
      </c>
      <c r="U63" s="17" t="str">
        <f>IF(COUNTIF(P:P,B63)&gt;1,"Doublon", "")</f>
        <v/>
      </c>
      <c r="V63" s="16" t="s">
        <v>601</v>
      </c>
      <c r="W63" s="17"/>
      <c r="X63" s="17"/>
      <c r="Y63" s="17" t="e">
        <f>LEFT(C63,LEN(C63)-9)</f>
        <v>#VALUE!</v>
      </c>
      <c r="Z63" s="17"/>
      <c r="AA63" s="17"/>
      <c r="AB63" s="17" t="e">
        <f>LEFT(B63,LEN(B63)-9)</f>
        <v>#VALUE!</v>
      </c>
    </row>
    <row r="64" spans="1:28" ht="20.25" customHeight="1" x14ac:dyDescent="0.25">
      <c r="A64" s="11" t="s">
        <v>723</v>
      </c>
      <c r="B64" s="16" t="s">
        <v>547</v>
      </c>
      <c r="C64" s="8" t="str">
        <f>IF(COUNTIF(A:A,A64)&gt;1,"Doublon", "")</f>
        <v/>
      </c>
      <c r="D64" s="38" t="str">
        <f t="shared" si="0"/>
        <v>13Commandements:‰pisode122</v>
      </c>
      <c r="E64" s="36" t="b">
        <f>_xlfn.TEXTBEFORE(A64,":",-1) =_xlfn.TEXTBEFORE(A64,":")</f>
        <v>1</v>
      </c>
      <c r="F64" s="6"/>
      <c r="G64" s="4"/>
      <c r="H64" s="5"/>
      <c r="I64" s="19" t="s">
        <v>146</v>
      </c>
      <c r="J64" s="13"/>
      <c r="K64" s="14" t="str">
        <f>RIGHT(C64,11)</f>
        <v/>
      </c>
      <c r="L64" s="13" t="s">
        <v>217</v>
      </c>
      <c r="M64" s="13"/>
      <c r="N64" s="13"/>
      <c r="O64" s="13"/>
      <c r="P64" s="39" t="str">
        <f>TRIM(C64)</f>
        <v/>
      </c>
      <c r="Q64" s="15" t="str">
        <f>LEFT(P64,FIND(" ",P64&amp;" ")-1)</f>
        <v/>
      </c>
      <c r="R64" s="16" t="str">
        <f>IF(COUNTIF($B$2:B66,B66)&gt;1,"Doublon","")</f>
        <v>Doublon</v>
      </c>
      <c r="S64" s="13" t="str">
        <f>IF(COUNTIF($B$2:R66,R66)&gt;1,"Doublon","")</f>
        <v>Doublon</v>
      </c>
      <c r="T64" s="16" t="s">
        <v>601</v>
      </c>
      <c r="U64" s="17" t="str">
        <f>IF(COUNTIF(P:P,B64)&gt;1,"Doublon", "")</f>
        <v/>
      </c>
      <c r="V64" s="16" t="s">
        <v>601</v>
      </c>
      <c r="W64" s="17"/>
      <c r="X64" s="17"/>
      <c r="Y64" s="17" t="e">
        <f>LEFT(C64,LEN(C64)-9)</f>
        <v>#VALUE!</v>
      </c>
      <c r="Z64" s="17"/>
      <c r="AA64" s="17"/>
      <c r="AB64" s="17" t="e">
        <f>LEFT(B64,LEN(B64)-9)</f>
        <v>#VALUE!</v>
      </c>
    </row>
    <row r="65" spans="1:28" ht="20.25" customHeight="1" x14ac:dyDescent="0.25">
      <c r="A65" s="11" t="s">
        <v>724</v>
      </c>
      <c r="B65" s="16" t="s">
        <v>547</v>
      </c>
      <c r="C65" s="8" t="str">
        <f>IF(COUNTIF(A:A,A65)&gt;1,"Doublon", "")</f>
        <v/>
      </c>
      <c r="D65" s="38" t="str">
        <f t="shared" ref="D65:D128" si="2">IF(ISNUMBER(--RIGHT(A65,1)),A65,"")</f>
        <v>13Commandements:‰pisode132</v>
      </c>
      <c r="E65" s="36" t="b">
        <f>_xlfn.TEXTBEFORE(A65,":",-1) =_xlfn.TEXTBEFORE(A65,":")</f>
        <v>1</v>
      </c>
      <c r="F65" s="6"/>
      <c r="G65" s="4"/>
      <c r="H65" s="5"/>
      <c r="I65" s="19" t="s">
        <v>147</v>
      </c>
      <c r="J65" s="13"/>
      <c r="K65" s="14" t="str">
        <f>RIGHT(C65,11)</f>
        <v/>
      </c>
      <c r="L65" s="13" t="s">
        <v>234</v>
      </c>
      <c r="M65" s="13"/>
      <c r="N65" s="13"/>
      <c r="O65" s="13"/>
      <c r="P65" s="39" t="str">
        <f>TRIM(C65)</f>
        <v/>
      </c>
      <c r="Q65" s="15" t="str">
        <f>LEFT(P65,FIND(" ",P65&amp;" ")-1)</f>
        <v/>
      </c>
      <c r="R65" s="16" t="str">
        <f>IF(COUNTIF($B$2:B66,B66)&gt;1,"Doublon","")</f>
        <v>Doublon</v>
      </c>
      <c r="S65" s="13" t="str">
        <f>IF(COUNTIF($B$2:R66,R66)&gt;1,"Doublon","")</f>
        <v>Doublon</v>
      </c>
      <c r="T65" s="16" t="s">
        <v>601</v>
      </c>
      <c r="U65" s="17" t="str">
        <f>IF(COUNTIF(P:P,B65)&gt;1,"Doublon", "")</f>
        <v/>
      </c>
      <c r="V65" s="16" t="s">
        <v>601</v>
      </c>
      <c r="W65" s="17"/>
      <c r="X65" s="17"/>
      <c r="Y65" s="17" t="e">
        <f>LEFT(C65,LEN(C65)-9)</f>
        <v>#VALUE!</v>
      </c>
      <c r="Z65" s="17"/>
      <c r="AA65" s="17"/>
      <c r="AB65" s="17" t="e">
        <f>LEFT(B65,LEN(B65)-9)</f>
        <v>#VALUE!</v>
      </c>
    </row>
    <row r="66" spans="1:28" ht="20.25" customHeight="1" x14ac:dyDescent="0.25">
      <c r="A66" s="11" t="s">
        <v>725</v>
      </c>
      <c r="B66" s="16" t="s">
        <v>547</v>
      </c>
      <c r="C66" s="8" t="str">
        <f>IF(COUNTIF(A:A,A66)&gt;1,"Doublon", "")</f>
        <v/>
      </c>
      <c r="D66" s="38" t="str">
        <f t="shared" si="2"/>
        <v>13Commandements:‰pisode21</v>
      </c>
      <c r="E66" s="36" t="b">
        <f>_xlfn.TEXTBEFORE(A66,":",-1) =_xlfn.TEXTBEFORE(A66,":")</f>
        <v>1</v>
      </c>
      <c r="F66" s="6"/>
      <c r="G66" s="4"/>
      <c r="H66" s="5"/>
      <c r="I66" s="19" t="s">
        <v>148</v>
      </c>
      <c r="J66" s="13"/>
      <c r="K66" s="14" t="str">
        <f>RIGHT(C66,11)</f>
        <v/>
      </c>
      <c r="L66" s="13" t="s">
        <v>215</v>
      </c>
      <c r="M66" s="13"/>
      <c r="N66" s="13"/>
      <c r="O66" s="13"/>
      <c r="P66" s="39" t="str">
        <f>TRIM(C66)</f>
        <v/>
      </c>
      <c r="Q66" s="15" t="str">
        <f>LEFT(P66,FIND(" ",P66&amp;" ")-1)</f>
        <v/>
      </c>
      <c r="R66" s="16" t="str">
        <f>IF(COUNTIF($B$2:B67,B67)&gt;1,"Doublon","")</f>
        <v>Doublon</v>
      </c>
      <c r="S66" s="13" t="str">
        <f>IF(COUNTIF($B$2:R67,R67)&gt;1,"Doublon","")</f>
        <v>Doublon</v>
      </c>
      <c r="T66" s="16" t="s">
        <v>601</v>
      </c>
      <c r="U66" s="17" t="str">
        <f>IF(COUNTIF(P:P,B66)&gt;1,"Doublon", "")</f>
        <v/>
      </c>
      <c r="V66" s="16" t="s">
        <v>601</v>
      </c>
      <c r="W66" s="17"/>
      <c r="X66" s="17"/>
      <c r="Y66" s="17" t="e">
        <f>LEFT(C66,LEN(C66)-9)</f>
        <v>#VALUE!</v>
      </c>
      <c r="Z66" s="17"/>
      <c r="AA66" s="17"/>
      <c r="AB66" s="17" t="e">
        <f>LEFT(B66,LEN(B66)-9)</f>
        <v>#VALUE!</v>
      </c>
    </row>
    <row r="67" spans="1:28" ht="20.25" customHeight="1" x14ac:dyDescent="0.25">
      <c r="A67" s="11" t="s">
        <v>726</v>
      </c>
      <c r="B67" s="16" t="s">
        <v>547</v>
      </c>
      <c r="C67" s="8" t="str">
        <f>IF(COUNTIF(A:A,A67)&gt;1,"Doublon", "")</f>
        <v/>
      </c>
      <c r="D67" s="38" t="str">
        <f t="shared" si="2"/>
        <v>13Commandements:‰pisode31</v>
      </c>
      <c r="E67" s="36" t="b">
        <f>_xlfn.TEXTBEFORE(A67,":",-1) =_xlfn.TEXTBEFORE(A67,":")</f>
        <v>1</v>
      </c>
      <c r="F67" s="6"/>
      <c r="G67" s="4"/>
      <c r="H67" s="5"/>
      <c r="I67" s="19" t="s">
        <v>149</v>
      </c>
      <c r="J67" s="13"/>
      <c r="K67" s="14" t="str">
        <f>RIGHT(C67,11)</f>
        <v/>
      </c>
      <c r="L67" s="13" t="s">
        <v>232</v>
      </c>
      <c r="M67" s="13"/>
      <c r="N67" s="13"/>
      <c r="O67" s="13"/>
      <c r="P67" s="39" t="str">
        <f>TRIM(C67)</f>
        <v/>
      </c>
      <c r="Q67" s="15" t="str">
        <f>LEFT(P67,FIND(" ",P67&amp;" ")-1)</f>
        <v/>
      </c>
      <c r="R67" s="16" t="str">
        <f>IF(COUNTIF($B$2:B68,B68)&gt;1,"Doublon","")</f>
        <v>Doublon</v>
      </c>
      <c r="S67" s="13" t="str">
        <f>IF(COUNTIF($B$2:R68,R68)&gt;1,"Doublon","")</f>
        <v>Doublon</v>
      </c>
      <c r="T67" s="16" t="s">
        <v>601</v>
      </c>
      <c r="U67" s="17" t="str">
        <f>IF(COUNTIF(P:P,B67)&gt;1,"Doublon", "")</f>
        <v/>
      </c>
      <c r="V67" s="16" t="s">
        <v>601</v>
      </c>
      <c r="W67" s="17"/>
      <c r="X67" s="17"/>
      <c r="Y67" s="17" t="e">
        <f>LEFT(C67,LEN(C67)-9)</f>
        <v>#VALUE!</v>
      </c>
      <c r="Z67" s="17"/>
      <c r="AA67" s="17"/>
      <c r="AB67" s="17" t="e">
        <f>LEFT(B67,LEN(B67)-9)</f>
        <v>#VALUE!</v>
      </c>
    </row>
    <row r="68" spans="1:28" ht="20.25" customHeight="1" x14ac:dyDescent="0.25">
      <c r="A68" s="11" t="s">
        <v>727</v>
      </c>
      <c r="B68" s="16" t="s">
        <v>547</v>
      </c>
      <c r="C68" s="8" t="str">
        <f>IF(COUNTIF(A:A,A68)&gt;1,"Doublon", "")</f>
        <v/>
      </c>
      <c r="D68" s="38" t="str">
        <f t="shared" si="2"/>
        <v>13Commandements:‰pisode41</v>
      </c>
      <c r="E68" s="36" t="b">
        <f>_xlfn.TEXTBEFORE(A68,":",-1) =_xlfn.TEXTBEFORE(A68,":")</f>
        <v>1</v>
      </c>
      <c r="F68" s="6"/>
      <c r="G68" s="4"/>
      <c r="H68" s="5"/>
      <c r="I68" s="19" t="s">
        <v>150</v>
      </c>
      <c r="J68" s="13"/>
      <c r="K68" s="14" t="str">
        <f>RIGHT(C68,11)</f>
        <v/>
      </c>
      <c r="L68" s="13" t="s">
        <v>246</v>
      </c>
      <c r="M68" s="13"/>
      <c r="N68" s="13"/>
      <c r="O68" s="13"/>
      <c r="P68" s="39" t="str">
        <f>TRIM(C68)</f>
        <v/>
      </c>
      <c r="Q68" s="15" t="str">
        <f>LEFT(P68,FIND(" ",P68&amp;" ")-1)</f>
        <v/>
      </c>
      <c r="R68" s="16" t="str">
        <f>IF(COUNTIF($B$2:B69,B69)&gt;1,"Doublon","")</f>
        <v>Doublon</v>
      </c>
      <c r="S68" s="13" t="str">
        <f>IF(COUNTIF($B$2:R69,R69)&gt;1,"Doublon","")</f>
        <v>Doublon</v>
      </c>
      <c r="T68" s="16" t="s">
        <v>601</v>
      </c>
      <c r="U68" s="17" t="str">
        <f>IF(COUNTIF(P:P,B68)&gt;1,"Doublon", "")</f>
        <v/>
      </c>
      <c r="V68" s="16" t="s">
        <v>601</v>
      </c>
      <c r="W68" s="17"/>
      <c r="X68" s="17"/>
      <c r="Y68" s="17" t="e">
        <f>LEFT(C68,LEN(C68)-9)</f>
        <v>#VALUE!</v>
      </c>
      <c r="Z68" s="17"/>
      <c r="AA68" s="17"/>
      <c r="AB68" s="17" t="e">
        <f>LEFT(B68,LEN(B68)-9)</f>
        <v>#VALUE!</v>
      </c>
    </row>
    <row r="69" spans="1:28" ht="20.25" customHeight="1" x14ac:dyDescent="0.25">
      <c r="A69" s="11" t="s">
        <v>728</v>
      </c>
      <c r="B69" s="16" t="s">
        <v>547</v>
      </c>
      <c r="C69" s="8" t="str">
        <f>IF(COUNTIF(A:A,A69)&gt;1,"Doublon", "")</f>
        <v/>
      </c>
      <c r="D69" s="38" t="str">
        <f t="shared" si="2"/>
        <v>13Commandements:‰pisode51</v>
      </c>
      <c r="E69" s="36" t="b">
        <f>_xlfn.TEXTBEFORE(A69,":",-1) =_xlfn.TEXTBEFORE(A69,":")</f>
        <v>1</v>
      </c>
      <c r="F69" s="6"/>
      <c r="G69" s="4"/>
      <c r="H69" s="5"/>
      <c r="I69" s="19" t="s">
        <v>151</v>
      </c>
      <c r="J69" s="13"/>
      <c r="K69" s="14" t="str">
        <f>RIGHT(C69,11)</f>
        <v/>
      </c>
      <c r="L69" s="13" t="s">
        <v>255</v>
      </c>
      <c r="M69" s="13"/>
      <c r="N69" s="13"/>
      <c r="O69" s="13"/>
      <c r="P69" s="39" t="str">
        <f>TRIM(C69)</f>
        <v/>
      </c>
      <c r="Q69" s="15" t="str">
        <f>LEFT(P69,FIND(" ",P69&amp;" ")-1)</f>
        <v/>
      </c>
      <c r="R69" s="16" t="str">
        <f>IF(COUNTIF($B$2:B70,B70)&gt;1,"Doublon","")</f>
        <v>Doublon</v>
      </c>
      <c r="S69" s="13" t="str">
        <f>IF(COUNTIF($B$2:R70,R70)&gt;1,"Doublon","")</f>
        <v>Doublon</v>
      </c>
      <c r="T69" s="16" t="s">
        <v>601</v>
      </c>
      <c r="U69" s="17" t="str">
        <f>IF(COUNTIF(P:P,B69)&gt;1,"Doublon", "")</f>
        <v/>
      </c>
      <c r="V69" s="16" t="s">
        <v>601</v>
      </c>
      <c r="W69" s="17"/>
      <c r="X69" s="17"/>
      <c r="Y69" s="17" t="e">
        <f>LEFT(C69,LEN(C69)-9)</f>
        <v>#VALUE!</v>
      </c>
      <c r="Z69" s="17"/>
      <c r="AA69" s="17"/>
      <c r="AB69" s="17" t="e">
        <f>LEFT(B69,LEN(B69)-9)</f>
        <v>#VALUE!</v>
      </c>
    </row>
    <row r="70" spans="1:28" ht="20.25" customHeight="1" x14ac:dyDescent="0.25">
      <c r="A70" s="11" t="s">
        <v>729</v>
      </c>
      <c r="B70" s="16" t="s">
        <v>547</v>
      </c>
      <c r="C70" s="8" t="str">
        <f>IF(COUNTIF(A:A,A70)&gt;1,"Doublon", "")</f>
        <v/>
      </c>
      <c r="D70" s="38" t="str">
        <f t="shared" si="2"/>
        <v>13Commandements:‰pisode61</v>
      </c>
      <c r="E70" s="36" t="b">
        <f>_xlfn.TEXTBEFORE(A70,":",-1) =_xlfn.TEXTBEFORE(A70,":")</f>
        <v>1</v>
      </c>
      <c r="F70" s="6"/>
      <c r="G70" s="4"/>
      <c r="H70" s="5"/>
      <c r="I70" s="19" t="s">
        <v>152</v>
      </c>
      <c r="J70" s="13"/>
      <c r="K70" s="14" t="str">
        <f>RIGHT(C70,11)</f>
        <v/>
      </c>
      <c r="L70" s="13" t="s">
        <v>265</v>
      </c>
      <c r="M70" s="13"/>
      <c r="N70" s="13"/>
      <c r="O70" s="13"/>
      <c r="P70" s="39" t="str">
        <f>TRIM(C70)</f>
        <v/>
      </c>
      <c r="Q70" s="15" t="str">
        <f>LEFT(P70,FIND(" ",P70&amp;" ")-1)</f>
        <v/>
      </c>
      <c r="R70" s="16" t="str">
        <f>IF(COUNTIF($B$2:B71,B71)&gt;1,"Doublon","")</f>
        <v>Doublon</v>
      </c>
      <c r="S70" s="13" t="str">
        <f>IF(COUNTIF($B$2:R71,R71)&gt;1,"Doublon","")</f>
        <v>Doublon</v>
      </c>
      <c r="T70" s="16" t="s">
        <v>601</v>
      </c>
      <c r="U70" s="17" t="str">
        <f>IF(COUNTIF(P:P,B70)&gt;1,"Doublon", "")</f>
        <v/>
      </c>
      <c r="V70" s="16" t="s">
        <v>601</v>
      </c>
      <c r="W70" s="17"/>
      <c r="X70" s="17"/>
      <c r="Y70" s="17" t="e">
        <f>LEFT(C70,LEN(C70)-9)</f>
        <v>#VALUE!</v>
      </c>
      <c r="Z70" s="17"/>
      <c r="AA70" s="17"/>
      <c r="AB70" s="17" t="e">
        <f>LEFT(B70,LEN(B70)-9)</f>
        <v>#VALUE!</v>
      </c>
    </row>
    <row r="71" spans="1:28" ht="20.25" customHeight="1" x14ac:dyDescent="0.25">
      <c r="A71" s="11" t="s">
        <v>730</v>
      </c>
      <c r="B71" s="13" t="s">
        <v>547</v>
      </c>
      <c r="C71" s="8" t="str">
        <f>IF(COUNTIF(A:A,A71)&gt;1,"Doublon", "")</f>
        <v/>
      </c>
      <c r="D71" s="38" t="str">
        <f t="shared" si="2"/>
        <v>13Commandements:‰pisode71</v>
      </c>
      <c r="E71" s="36" t="b">
        <f>_xlfn.TEXTBEFORE(A71,":",-1) =_xlfn.TEXTBEFORE(A71,":")</f>
        <v>1</v>
      </c>
      <c r="F71" s="6"/>
      <c r="G71" s="4"/>
      <c r="H71" s="5"/>
      <c r="I71" s="19" t="s">
        <v>153</v>
      </c>
      <c r="J71" s="13"/>
      <c r="K71" s="14" t="str">
        <f>RIGHT(C71,11)</f>
        <v/>
      </c>
      <c r="L71" s="13" t="s">
        <v>271</v>
      </c>
      <c r="M71" s="13"/>
      <c r="N71" s="13"/>
      <c r="O71" s="13"/>
      <c r="P71" s="39" t="str">
        <f>TRIM(C71)</f>
        <v/>
      </c>
      <c r="Q71" s="15" t="str">
        <f>LEFT(P71,FIND(" ",P71&amp;" ")-1)</f>
        <v/>
      </c>
      <c r="R71" s="16" t="str">
        <f>IF(COUNTIF($B$2:B72,B72)&gt;1,"Doublon","")</f>
        <v>Doublon</v>
      </c>
      <c r="S71" s="13" t="str">
        <f>IF(COUNTIF($B$2:R72,R72)&gt;1,"Doublon","")</f>
        <v>Doublon</v>
      </c>
      <c r="T71" s="16" t="s">
        <v>600</v>
      </c>
      <c r="U71" s="17" t="str">
        <f>IF(COUNTIF(P:P,B71)&gt;1,"Doublon", "")</f>
        <v/>
      </c>
      <c r="V71" s="16" t="s">
        <v>601</v>
      </c>
      <c r="W71" s="17"/>
      <c r="X71" s="17"/>
      <c r="Y71" s="17" t="e">
        <f>LEFT(C71,LEN(C71)-9)</f>
        <v>#VALUE!</v>
      </c>
      <c r="Z71" s="17"/>
      <c r="AA71" s="17"/>
      <c r="AB71" s="17" t="e">
        <f>LEFT(B71,LEN(B71)-9)</f>
        <v>#VALUE!</v>
      </c>
    </row>
    <row r="72" spans="1:28" ht="20.25" customHeight="1" x14ac:dyDescent="0.25">
      <c r="A72" s="11" t="s">
        <v>731</v>
      </c>
      <c r="B72" s="16" t="s">
        <v>547</v>
      </c>
      <c r="C72" s="8" t="str">
        <f>IF(COUNTIF(A:A,A72)&gt;1,"Doublon", "")</f>
        <v/>
      </c>
      <c r="D72" s="38" t="str">
        <f t="shared" si="2"/>
        <v>13Commandements:‰pisode81</v>
      </c>
      <c r="E72" s="36" t="b">
        <f>_xlfn.TEXTBEFORE(A72,":",-1) =_xlfn.TEXTBEFORE(A72,":")</f>
        <v>1</v>
      </c>
      <c r="F72" s="6"/>
      <c r="G72" s="4"/>
      <c r="H72" s="5"/>
      <c r="I72" s="19" t="s">
        <v>154</v>
      </c>
      <c r="J72" s="13"/>
      <c r="K72" s="14" t="str">
        <f>RIGHT(C72,11)</f>
        <v/>
      </c>
      <c r="L72" s="13" t="s">
        <v>276</v>
      </c>
      <c r="M72" s="13"/>
      <c r="N72" s="13"/>
      <c r="O72" s="13"/>
      <c r="P72" s="39" t="str">
        <f>TRIM(C72)</f>
        <v/>
      </c>
      <c r="Q72" s="15" t="str">
        <f>LEFT(P72,FIND(" ",P72&amp;" ")-1)</f>
        <v/>
      </c>
      <c r="R72" s="16" t="str">
        <f>IF(COUNTIF($B$2:B73,B73)&gt;1,"Doublon","")</f>
        <v/>
      </c>
      <c r="S72" s="13" t="str">
        <f>IF(COUNTIF($B$2:R73,R73)&gt;1,"Doublon","")</f>
        <v>Doublon</v>
      </c>
      <c r="T72" s="16" t="s">
        <v>601</v>
      </c>
      <c r="U72" s="17" t="str">
        <f>IF(COUNTIF(P:P,B72)&gt;1,"Doublon", "")</f>
        <v/>
      </c>
      <c r="V72" s="16" t="s">
        <v>601</v>
      </c>
      <c r="W72" s="17"/>
      <c r="X72" s="17"/>
      <c r="Y72" s="17" t="e">
        <f>LEFT(C72,LEN(C72)-9)</f>
        <v>#VALUE!</v>
      </c>
      <c r="Z72" s="17"/>
      <c r="AA72" s="17"/>
      <c r="AB72" s="17" t="e">
        <f>LEFT(B72,LEN(B72)-9)</f>
        <v>#VALUE!</v>
      </c>
    </row>
    <row r="73" spans="1:28" ht="20.25" customHeight="1" x14ac:dyDescent="0.25">
      <c r="A73" s="11" t="s">
        <v>657</v>
      </c>
      <c r="B73" s="16" t="s">
        <v>624</v>
      </c>
      <c r="C73" s="8" t="str">
        <f>IF(COUNTIF(A:A,A73)&gt;1,"Doublon", "")</f>
        <v/>
      </c>
      <c r="D73" s="38" t="str">
        <f t="shared" si="2"/>
        <v>13Commandements:‰pisode91</v>
      </c>
      <c r="E73" s="36" t="b">
        <f>_xlfn.TEXTBEFORE(A73,":",-1) =_xlfn.TEXTBEFORE(A73,":")</f>
        <v>1</v>
      </c>
      <c r="F73" s="6" t="s">
        <v>607</v>
      </c>
      <c r="G73" s="4" t="s">
        <v>611</v>
      </c>
      <c r="H73" s="5"/>
      <c r="I73" s="22" t="s">
        <v>155</v>
      </c>
      <c r="J73" s="13"/>
      <c r="K73" s="14" t="str">
        <f>RIGHT(C73,11)</f>
        <v/>
      </c>
      <c r="L73" s="13" t="s">
        <v>285</v>
      </c>
      <c r="M73" s="13"/>
      <c r="N73" s="13"/>
      <c r="O73" s="13"/>
      <c r="P73" s="39" t="str">
        <f>TRIM(C73)</f>
        <v/>
      </c>
      <c r="Q73" s="15" t="str">
        <f>LEFT(P73,FIND(" ",P73&amp;" ")-1)</f>
        <v/>
      </c>
      <c r="R73" s="16" t="str">
        <f>IF(COUNTIF($B$2:B74,B74)&gt;1,"Doublon","")</f>
        <v>Doublon</v>
      </c>
      <c r="S73" s="13" t="str">
        <f>IF(COUNTIF($B$2:R74,R74)&gt;1,"Doublon","")</f>
        <v>Doublon</v>
      </c>
      <c r="T73" s="16" t="s">
        <v>600</v>
      </c>
      <c r="U73" s="17" t="str">
        <f>IF(COUNTIF(P:P,B73)&gt;1,"Doublon", "")</f>
        <v/>
      </c>
      <c r="V73" s="16" t="s">
        <v>601</v>
      </c>
      <c r="W73" s="17"/>
      <c r="X73" s="17"/>
      <c r="Y73" s="17" t="e">
        <f>LEFT(C73,LEN(C73)-9)</f>
        <v>#VALUE!</v>
      </c>
      <c r="Z73" s="17"/>
      <c r="AA73" s="23" t="str">
        <f>IF(ISNUMBER(--RIGHT(#REF!,10)),#REF!,"")</f>
        <v/>
      </c>
      <c r="AB73" s="17" t="str">
        <f>LEFT(B73,LEN(B73)-9)</f>
        <v>13 comm</v>
      </c>
    </row>
    <row r="74" spans="1:28" ht="20.25" customHeight="1" x14ac:dyDescent="0.25">
      <c r="A74" s="11" t="s">
        <v>719</v>
      </c>
      <c r="B74" s="16" t="s">
        <v>547</v>
      </c>
      <c r="C74" s="8" t="str">
        <f>IF(COUNTIF(A:A,A74)&gt;1,"Doublon", "")</f>
        <v/>
      </c>
      <c r="D74" s="38" t="str">
        <f t="shared" si="2"/>
        <v>13ReasonsWhy:Saison1:Cassette1faceA0</v>
      </c>
      <c r="E74" s="36" t="b">
        <f>_xlfn.TEXTBEFORE(A74,":",-1) =_xlfn.TEXTBEFORE(A74,":")</f>
        <v>0</v>
      </c>
      <c r="F74" s="6"/>
      <c r="G74" s="4"/>
      <c r="H74" s="5"/>
      <c r="I74" s="19" t="s">
        <v>156</v>
      </c>
      <c r="J74" s="13"/>
      <c r="K74" s="14" t="str">
        <f>RIGHT(C74,11)</f>
        <v/>
      </c>
      <c r="L74" s="13" t="s">
        <v>162</v>
      </c>
      <c r="M74" s="13"/>
      <c r="N74" s="13"/>
      <c r="O74" s="20" t="str">
        <f>IF(COUNTIF($C$1:C73,TRIM(C73) &amp; "*")&gt;1,"Doublon","")</f>
        <v>Doublon</v>
      </c>
      <c r="P74" s="39" t="str">
        <f>TRIM(C74)</f>
        <v/>
      </c>
      <c r="Q74" s="15" t="str">
        <f>LEFT(P74,FIND(" ",P74&amp;" ")-1)</f>
        <v/>
      </c>
      <c r="R74" s="16" t="str">
        <f>IF(COUNTIF($B$2:B75,B75)&gt;1,"Doublon","")</f>
        <v/>
      </c>
      <c r="S74" s="13" t="str">
        <f>IF(COUNTIF($B$2:R75,R75)&gt;1,"Doublon","")</f>
        <v>Doublon</v>
      </c>
      <c r="T74" s="16" t="s">
        <v>601</v>
      </c>
      <c r="U74" s="17" t="str">
        <f>IF(COUNTIF(P:P,B74)&gt;1,"Doublon", "")</f>
        <v/>
      </c>
      <c r="V74" s="16" t="s">
        <v>601</v>
      </c>
      <c r="W74" s="17"/>
      <c r="X74" s="17"/>
      <c r="Y74" s="17" t="e">
        <f>LEFT(C74,LEN(C74)-9)</f>
        <v>#VALUE!</v>
      </c>
      <c r="Z74" s="17"/>
      <c r="AA74" s="17"/>
      <c r="AB74" s="17" t="e">
        <f>LEFT(B74,LEN(B74)-9)</f>
        <v>#VALUE!</v>
      </c>
    </row>
    <row r="75" spans="1:28" ht="20.25" customHeight="1" x14ac:dyDescent="0.25">
      <c r="A75" s="11" t="s">
        <v>658</v>
      </c>
      <c r="B75" s="13" t="s">
        <v>551</v>
      </c>
      <c r="C75" s="8" t="str">
        <f>IF(COUNTIF(A:A,A75)&gt;1,"Doublon", "")</f>
        <v/>
      </c>
      <c r="D75" s="38" t="str">
        <f t="shared" si="2"/>
        <v>1899:Lebateau2</v>
      </c>
      <c r="E75" s="36" t="b">
        <f>_xlfn.TEXTBEFORE(A75,":",-1) =_xlfn.TEXTBEFORE(A75,":")</f>
        <v>1</v>
      </c>
      <c r="F75" s="6" t="s">
        <v>1068</v>
      </c>
      <c r="G75" s="4"/>
      <c r="H75" s="5"/>
      <c r="I75" s="19" t="s">
        <v>157</v>
      </c>
      <c r="J75" s="13"/>
      <c r="K75" s="14" t="str">
        <f>RIGHT(C75,11)</f>
        <v/>
      </c>
      <c r="L75" s="13" t="s">
        <v>166</v>
      </c>
      <c r="M75" s="13"/>
      <c r="N75" s="13"/>
      <c r="O75" s="13"/>
      <c r="P75" s="39" t="str">
        <f>TRIM(C75)</f>
        <v/>
      </c>
      <c r="Q75" s="15" t="str">
        <f>LEFT(P75,FIND(" ",P75&amp;" ")-1)</f>
        <v/>
      </c>
      <c r="R75" s="16" t="str">
        <f>IF(COUNTIF($B$2:B75,#REF!)&gt;1,"Doublon","")</f>
        <v/>
      </c>
      <c r="S75" s="13" t="str">
        <f>IF(COUNTIF($B$2:R75,#REF!)&gt;1,"Doublon","")</f>
        <v/>
      </c>
      <c r="T75" s="16" t="s">
        <v>600</v>
      </c>
      <c r="U75" s="17" t="str">
        <f>IF(COUNTIF(P:P,B75)&gt;1,"Doublon", "")</f>
        <v/>
      </c>
      <c r="V75" s="16" t="s">
        <v>600</v>
      </c>
      <c r="W75" s="17"/>
      <c r="X75" s="17"/>
      <c r="Y75" s="17" t="e">
        <f>LEFT(C75,LEN(C75)-9)</f>
        <v>#VALUE!</v>
      </c>
      <c r="Z75" s="17"/>
      <c r="AA75" s="17"/>
      <c r="AB75" s="17" t="e">
        <f>LEFT(B75,LEN(B75)-9)</f>
        <v>#VALUE!</v>
      </c>
    </row>
    <row r="76" spans="1:28" ht="20.25" customHeight="1" x14ac:dyDescent="0.25">
      <c r="A76" s="11" t="s">
        <v>659</v>
      </c>
      <c r="B76" s="13" t="s">
        <v>549</v>
      </c>
      <c r="C76" s="8" t="str">
        <f>IF(COUNTIF(A:A,A76)&gt;1,"Doublon", "")</f>
        <v>Doublon</v>
      </c>
      <c r="D76" s="38" t="str">
        <f t="shared" si="2"/>
        <v>365jours:L'anned'apr2</v>
      </c>
      <c r="E76" s="36" t="b">
        <f>_xlfn.TEXTBEFORE(A76,":",-1) =_xlfn.TEXTBEFORE(A76,":")</f>
        <v>1</v>
      </c>
      <c r="F76" s="6"/>
      <c r="G76" s="4"/>
      <c r="H76" s="5"/>
      <c r="I76" s="13"/>
      <c r="J76" s="13"/>
      <c r="K76" s="14" t="str">
        <f>RIGHT(C76,11)</f>
        <v>Doublon</v>
      </c>
      <c r="L76" s="13" t="s">
        <v>164</v>
      </c>
      <c r="M76" s="13"/>
      <c r="N76" s="24" t="str">
        <f>IF(ISNUMBER(MATCH(C75,$C69:$C$783,0)),"doublon","")</f>
        <v>doublon</v>
      </c>
      <c r="O76" s="20" t="str">
        <f>IF(COUNTIF($C$1:C75,TRIM(C75) &amp; "*")&gt;1,"Doublon","")</f>
        <v>Doublon</v>
      </c>
      <c r="P76" s="39" t="str">
        <f>TRIM(C76)</f>
        <v>Doublon</v>
      </c>
      <c r="Q76" s="15" t="str">
        <f>LEFT(P76,FIND(" ",P76&amp;" ")-1)</f>
        <v>Doublon</v>
      </c>
      <c r="R76" s="16" t="str">
        <f>IF(COUNTIF($B$2:B77,B77)&gt;1,"Doublon","")</f>
        <v>Doublon</v>
      </c>
      <c r="S76" s="13" t="str">
        <f>IF(COUNTIF($B$2:R77,R77)&gt;1,"Doublon","")</f>
        <v>Doublon</v>
      </c>
      <c r="T76" s="16" t="s">
        <v>600</v>
      </c>
      <c r="U76" s="17" t="str">
        <f>IF(COUNTIF(P:P,B76)&gt;1,"Doublon", "")</f>
        <v/>
      </c>
      <c r="V76" s="16" t="s">
        <v>601</v>
      </c>
      <c r="W76" s="17"/>
      <c r="X76" s="17"/>
      <c r="Y76" s="17" t="e">
        <f>LEFT(C76,LEN(C76)-9)</f>
        <v>#VALUE!</v>
      </c>
      <c r="Z76" s="17"/>
      <c r="AA76" s="17"/>
      <c r="AB76" s="17" t="str">
        <f>LEFT(B76,LEN(B76)-9)</f>
        <v>36</v>
      </c>
    </row>
    <row r="77" spans="1:28" ht="20.25" customHeight="1" x14ac:dyDescent="0.25">
      <c r="A77" s="11" t="s">
        <v>659</v>
      </c>
      <c r="B77" s="13" t="s">
        <v>549</v>
      </c>
      <c r="C77" s="8" t="str">
        <f>IF(COUNTIF(A:A,A77)&gt;1,"Doublon", "")</f>
        <v>Doublon</v>
      </c>
      <c r="D77" s="38" t="str">
        <f t="shared" si="2"/>
        <v>365jours:L'anned'apr2</v>
      </c>
      <c r="E77" s="36" t="b">
        <f>_xlfn.TEXTBEFORE(A77,":",-1) =_xlfn.TEXTBEFORE(A77,":")</f>
        <v>1</v>
      </c>
      <c r="F77" s="6"/>
      <c r="G77" s="4"/>
      <c r="H77" s="5"/>
      <c r="I77" s="13"/>
      <c r="J77" s="13"/>
      <c r="K77" s="14"/>
      <c r="L77" s="13"/>
      <c r="M77" s="13"/>
      <c r="N77" s="24" t="str">
        <f>IF(ISNUMBER(MATCH(C76,$C44:$C$783,0)),"doublon","")</f>
        <v>doublon</v>
      </c>
      <c r="O77" s="20" t="str">
        <f>IF(COUNTIF($C$1:C76,TRIM(C76) &amp; "*")&gt;1,"Doublon","")</f>
        <v/>
      </c>
      <c r="P77" s="39" t="str">
        <f>TRIM(C77)</f>
        <v>Doublon</v>
      </c>
      <c r="Q77" s="15" t="str">
        <f>LEFT(P77,FIND(" ",P77&amp;" ")-1)</f>
        <v>Doublon</v>
      </c>
      <c r="R77" s="16" t="str">
        <f>IF(COUNTIF($B$2:B78,B78)&gt;1,"Doublon","")</f>
        <v/>
      </c>
      <c r="S77" s="13" t="str">
        <f>IF(COUNTIF($B$2:R78,R78)&gt;1,"Doublon","")</f>
        <v>Doublon</v>
      </c>
      <c r="T77" s="16" t="s">
        <v>601</v>
      </c>
      <c r="U77" s="17" t="str">
        <f>IF(COUNTIF(P:P,B77)&gt;1,"Doublon", "")</f>
        <v/>
      </c>
      <c r="V77" s="16" t="s">
        <v>601</v>
      </c>
      <c r="W77" s="17"/>
      <c r="X77" s="17"/>
      <c r="Y77" s="17" t="e">
        <f>LEFT(C77,LEN(C77)-9)</f>
        <v>#VALUE!</v>
      </c>
      <c r="Z77" s="17"/>
      <c r="AA77" s="17"/>
      <c r="AB77" s="17" t="str">
        <f>LEFT(B77,LEN(B77)-9)</f>
        <v>36</v>
      </c>
    </row>
    <row r="78" spans="1:28" ht="20.25" customHeight="1" x14ac:dyDescent="0.2">
      <c r="A78" s="10" t="s">
        <v>1057</v>
      </c>
      <c r="B78" s="16"/>
      <c r="C78" s="8" t="str">
        <f>IF(COUNTIF(A:A,A78)&gt;1,"Doublon", "")</f>
        <v/>
      </c>
      <c r="D78" s="35" t="str">
        <f t="shared" si="2"/>
        <v/>
      </c>
      <c r="E78" s="36" t="e">
        <f>_xlfn.TEXTBEFORE(A78,":",-1) =_xlfn.TEXTBEFORE(A78,":")</f>
        <v>#N/A</v>
      </c>
      <c r="F78" s="6"/>
      <c r="G78" s="4"/>
      <c r="H78" s="5"/>
      <c r="I78" s="13"/>
      <c r="J78" s="13"/>
      <c r="K78" s="14" t="str">
        <f>RIGHT(C78,11)</f>
        <v/>
      </c>
      <c r="L78" s="13"/>
      <c r="M78" s="13"/>
      <c r="N78" s="13"/>
      <c r="O78" s="13"/>
      <c r="P78" s="37" t="str">
        <f>TRIM(C78)</f>
        <v/>
      </c>
      <c r="Q78" s="15" t="str">
        <f>LEFT(P78,FIND(" ",P78&amp;" ")-1)</f>
        <v/>
      </c>
      <c r="R78" s="16" t="str">
        <f>IF(COUNTIF($B$2:B79,B79)&gt;1,"Doublon","")</f>
        <v/>
      </c>
      <c r="S78" s="13" t="str">
        <f>IF(COUNTIF($B$2:R79,R79)&gt;1,"Doublon","")</f>
        <v>Doublon</v>
      </c>
      <c r="T78" s="16"/>
      <c r="U78" s="17" t="str">
        <f>IF(COUNTIF(P:P,B78)&gt;1,"Doublon", "")</f>
        <v/>
      </c>
      <c r="V78" s="16"/>
      <c r="W78" s="17"/>
      <c r="X78" s="17"/>
      <c r="Y78" s="17" t="e">
        <f>LEFT(C78,LEN(C78)-9)</f>
        <v>#VALUE!</v>
      </c>
      <c r="Z78" s="17"/>
      <c r="AA78" s="17"/>
      <c r="AB78" s="18" t="e">
        <f>LEFT(B78,LEN(B78)-9)</f>
        <v>#VALUE!</v>
      </c>
    </row>
    <row r="79" spans="1:28" ht="20.25" customHeight="1" x14ac:dyDescent="0.25">
      <c r="A79" s="11" t="s">
        <v>638</v>
      </c>
      <c r="B79" s="13" t="s">
        <v>628</v>
      </c>
      <c r="C79" s="8" t="str">
        <f>IF(COUNTIF(A:A,A79)&gt;1,"Doublon", "")</f>
        <v/>
      </c>
      <c r="D79" s="38" t="str">
        <f t="shared" si="2"/>
        <v>A.X.L.3</v>
      </c>
      <c r="E79" s="36" t="e">
        <f>_xlfn.TEXTBEFORE(A79,":",-1) =_xlfn.TEXTBEFORE(A79,":")</f>
        <v>#N/A</v>
      </c>
      <c r="F79" s="6"/>
      <c r="G79" s="4"/>
      <c r="H79" s="5"/>
      <c r="I79" s="13"/>
      <c r="J79" s="13"/>
      <c r="K79" s="14" t="str">
        <f>RIGHT(C79,11)</f>
        <v/>
      </c>
      <c r="L79" s="25">
        <v>44196</v>
      </c>
      <c r="M79" s="25"/>
      <c r="N79" s="24" t="str">
        <f>IF(ISNUMBER(MATCH(C78,$C73:$C$783,0)),"doublon","")</f>
        <v>doublon</v>
      </c>
      <c r="O79" s="20" t="str">
        <f>IF(COUNTIF($C$1:C78,TRIM(C78) &amp; "*")&gt;1,"Doublon","")</f>
        <v>Doublon</v>
      </c>
      <c r="P79" s="39" t="str">
        <f>TRIM(C79)</f>
        <v/>
      </c>
      <c r="Q79" s="15" t="str">
        <f>LEFT(P79,FIND(" ",P79&amp;" ")-1)</f>
        <v/>
      </c>
      <c r="R79" s="16" t="str">
        <f>IF(COUNTIF($B$2:B80,B80)&gt;1,"Doublon","")</f>
        <v/>
      </c>
      <c r="S79" s="13" t="str">
        <f>IF(COUNTIF($B$2:R80,R80)&gt;1,"Doublon","")</f>
        <v>Doublon</v>
      </c>
      <c r="T79" s="16" t="s">
        <v>600</v>
      </c>
      <c r="U79" s="17" t="str">
        <f>IF(COUNTIF(P:P,B79)&gt;1,"Doublon", "")</f>
        <v/>
      </c>
      <c r="V79" s="16" t="s">
        <v>600</v>
      </c>
      <c r="W79" s="17"/>
      <c r="X79" s="17"/>
      <c r="Y79" s="17" t="e">
        <f>LEFT(C79,LEN(C79)-9)</f>
        <v>#VALUE!</v>
      </c>
      <c r="Z79" s="17"/>
      <c r="AA79" s="17"/>
      <c r="AB79" s="17" t="e">
        <f>LEFT(B79,LEN(B79)-9)</f>
        <v>#VALUE!</v>
      </c>
    </row>
    <row r="80" spans="1:28" ht="20.25" customHeight="1" x14ac:dyDescent="0.25">
      <c r="A80" s="11" t="s">
        <v>661</v>
      </c>
      <c r="B80" s="13" t="s">
        <v>599</v>
      </c>
      <c r="C80" s="8" t="str">
        <f>IF(COUNTIF(A:A,A80)&gt;1,"Doublon", "")</f>
        <v/>
      </c>
      <c r="D80" s="38" t="str">
        <f t="shared" si="2"/>
        <v>ABoutPortant2</v>
      </c>
      <c r="E80" s="36" t="e">
        <f>_xlfn.TEXTBEFORE(A80,":",-1) =_xlfn.TEXTBEFORE(A80,":")</f>
        <v>#N/A</v>
      </c>
      <c r="F80" s="6"/>
      <c r="G80" s="4"/>
      <c r="H80" s="5"/>
      <c r="I80" s="13"/>
      <c r="J80" s="13"/>
      <c r="K80" s="14" t="str">
        <f>RIGHT(C80,11)</f>
        <v/>
      </c>
      <c r="L80" s="13" t="s">
        <v>526</v>
      </c>
      <c r="M80" s="13"/>
      <c r="N80" s="13"/>
      <c r="O80" s="13"/>
      <c r="P80" s="39" t="str">
        <f>TRIM(C80)</f>
        <v/>
      </c>
      <c r="Q80" s="15" t="str">
        <f>LEFT(P80,FIND(" ",P80&amp;" ")-1)</f>
        <v/>
      </c>
      <c r="R80" s="16" t="str">
        <f>IF(COUNTIF($B$2:B81,B81)&gt;1,"Doublon","")</f>
        <v/>
      </c>
      <c r="S80" s="13" t="str">
        <f>IF(COUNTIF($B$2:R81,R81)&gt;1,"Doublon","")</f>
        <v>Doublon</v>
      </c>
      <c r="T80" s="16" t="s">
        <v>600</v>
      </c>
      <c r="U80" s="17" t="str">
        <f>IF(COUNTIF(P:P,B80)&gt;1,"Doublon", "")</f>
        <v/>
      </c>
      <c r="V80" s="16" t="s">
        <v>600</v>
      </c>
      <c r="W80" s="17"/>
      <c r="X80" s="17"/>
      <c r="Y80" s="17" t="e">
        <f>LEFT(C80,LEN(C80)-9)</f>
        <v>#VALUE!</v>
      </c>
      <c r="Z80" s="17"/>
      <c r="AA80" s="17"/>
      <c r="AB80" s="17" t="str">
        <f>LEFT(B80,LEN(B80)-9)</f>
        <v>A bou</v>
      </c>
    </row>
    <row r="81" spans="1:28" ht="20.25" customHeight="1" x14ac:dyDescent="0.2">
      <c r="A81" s="10" t="s">
        <v>1055</v>
      </c>
      <c r="B81" s="13"/>
      <c r="C81" s="8" t="str">
        <f>IF(COUNTIF(A:A,A81)&gt;1,"Doublon", "")</f>
        <v/>
      </c>
      <c r="D81" s="35" t="str">
        <f t="shared" si="2"/>
        <v/>
      </c>
      <c r="E81" s="36" t="e">
        <f>_xlfn.TEXTBEFORE(A81,":",-1) =_xlfn.TEXTBEFORE(A81,":")</f>
        <v>#N/A</v>
      </c>
      <c r="F81" s="6"/>
      <c r="G81" s="4"/>
      <c r="H81" s="5"/>
      <c r="I81" s="13"/>
      <c r="J81" s="13"/>
      <c r="K81" s="14" t="str">
        <f>RIGHT(C81,11)</f>
        <v/>
      </c>
      <c r="L81" s="13"/>
      <c r="M81" s="13"/>
      <c r="N81" s="13"/>
      <c r="O81" s="13"/>
      <c r="P81" s="37" t="str">
        <f>TRIM(C81)</f>
        <v/>
      </c>
      <c r="Q81" s="15" t="str">
        <f>LEFT(P81,FIND(" ",P81&amp;" ")-1)</f>
        <v/>
      </c>
      <c r="R81" s="16" t="str">
        <f>IF(COUNTIF($B$2:B82,B82)&gt;1,"Doublon","")</f>
        <v/>
      </c>
      <c r="S81" s="13" t="str">
        <f>IF(COUNTIF($B$2:R82,R82)&gt;1,"Doublon","")</f>
        <v>Doublon</v>
      </c>
      <c r="T81" s="16"/>
      <c r="U81" s="17" t="str">
        <f>IF(COUNTIF(P:P,B81)&gt;1,"Doublon", "")</f>
        <v/>
      </c>
      <c r="V81" s="16"/>
      <c r="W81" s="17"/>
      <c r="X81" s="17"/>
      <c r="Y81" s="17" t="e">
        <f>LEFT(C81,LEN(C81)-9)</f>
        <v>#VALUE!</v>
      </c>
      <c r="Z81" s="17"/>
      <c r="AA81" s="17"/>
      <c r="AB81" s="18" t="e">
        <f>LEFT(B81,LEN(B81)-9)</f>
        <v>#VALUE!</v>
      </c>
    </row>
    <row r="82" spans="1:28" ht="20.25" customHeight="1" x14ac:dyDescent="0.25">
      <c r="A82" s="11" t="s">
        <v>732</v>
      </c>
      <c r="B82" s="13" t="s">
        <v>548</v>
      </c>
      <c r="C82" s="8" t="str">
        <f>IF(COUNTIF(A:A,A82)&gt;1,"Doublon", "")</f>
        <v/>
      </c>
      <c r="D82" s="38" t="str">
        <f t="shared" si="2"/>
        <v>AClassicHorrorStory1</v>
      </c>
      <c r="E82" s="36" t="e">
        <f>_xlfn.TEXTBEFORE(A82,":",-1) =_xlfn.TEXTBEFORE(A82,":")</f>
        <v>#N/A</v>
      </c>
      <c r="F82" s="6" t="s">
        <v>605</v>
      </c>
      <c r="G82" s="4" t="s">
        <v>612</v>
      </c>
      <c r="H82" s="5" t="s">
        <v>622</v>
      </c>
      <c r="I82" s="13"/>
      <c r="J82" s="13"/>
      <c r="K82" s="14" t="str">
        <f>RIGHT(C82,11)</f>
        <v/>
      </c>
      <c r="L82" s="13" t="s">
        <v>163</v>
      </c>
      <c r="M82" s="13"/>
      <c r="N82" s="13"/>
      <c r="O82" s="20" t="str">
        <f>IF(COUNTIF($C$1:C81,TRIM(C81) &amp; "*")&gt;1,"Doublon","")</f>
        <v>Doublon</v>
      </c>
      <c r="P82" s="39" t="str">
        <f>TRIM(C82)</f>
        <v/>
      </c>
      <c r="Q82" s="15" t="str">
        <f>LEFT(P82,FIND(" ",P82&amp;" ")-1)</f>
        <v/>
      </c>
      <c r="R82" s="16" t="str">
        <f>IF(COUNTIF($B$2:B83,B83)&gt;1,"Doublon","")</f>
        <v/>
      </c>
      <c r="S82" s="13" t="str">
        <f>IF(COUNTIF($B$2:R83,R83)&gt;1,"Doublon","")</f>
        <v>Doublon</v>
      </c>
      <c r="T82" s="16"/>
      <c r="U82" s="17" t="str">
        <f>IF(COUNTIF(P:P,B82)&gt;1,"Doublon", "")</f>
        <v/>
      </c>
      <c r="V82" s="16"/>
      <c r="W82" s="17"/>
      <c r="X82" s="17"/>
      <c r="Y82" s="17" t="e">
        <f>LEFT(C82,LEN(C82)-9)</f>
        <v>#VALUE!</v>
      </c>
      <c r="Z82" s="17"/>
      <c r="AA82" s="17"/>
      <c r="AB82" s="17" t="e">
        <f>LEFT(B82,LEN(B82)-9)</f>
        <v>#VALUE!</v>
      </c>
    </row>
    <row r="83" spans="1:28" ht="20.25" customHeight="1" x14ac:dyDescent="0.25">
      <c r="A83" s="11" t="s">
        <v>742</v>
      </c>
      <c r="B83" s="13" t="s">
        <v>619</v>
      </c>
      <c r="C83" s="8" t="str">
        <f>IF(COUNTIF(A:A,A83)&gt;1,"Doublon", "")</f>
        <v/>
      </c>
      <c r="D83" s="38" t="str">
        <f t="shared" si="2"/>
        <v>Acouteauxtirés1</v>
      </c>
      <c r="E83" s="36" t="e">
        <f>_xlfn.TEXTBEFORE(A83,":",-1) =_xlfn.TEXTBEFORE(A83,":")</f>
        <v>#N/A</v>
      </c>
      <c r="F83" s="6"/>
      <c r="G83" s="4"/>
      <c r="H83" s="5"/>
      <c r="I83" s="13"/>
      <c r="J83" s="13"/>
      <c r="K83" s="14" t="str">
        <f>RIGHT(C83,11)</f>
        <v/>
      </c>
      <c r="L83" s="13" t="s">
        <v>487</v>
      </c>
      <c r="M83" s="13"/>
      <c r="N83" s="13"/>
      <c r="O83" s="13"/>
      <c r="P83" s="39" t="str">
        <f>TRIM(C83)</f>
        <v/>
      </c>
      <c r="Q83" s="15" t="str">
        <f>LEFT(P83,FIND(" ",P83&amp;" ")-1)</f>
        <v/>
      </c>
      <c r="R83" s="16" t="str">
        <f>IF(COUNTIF($B$2:B84,B84)&gt;1,"Doublon","")</f>
        <v/>
      </c>
      <c r="S83" s="13" t="str">
        <f>IF(COUNTIF($B$2:R84,R84)&gt;1,"Doublon","")</f>
        <v>Doublon</v>
      </c>
      <c r="T83" s="16" t="s">
        <v>600</v>
      </c>
      <c r="U83" s="17" t="str">
        <f>IF(COUNTIF(P:P,B83)&gt;1,"Doublon", "")</f>
        <v/>
      </c>
      <c r="V83" s="16" t="s">
        <v>600</v>
      </c>
      <c r="W83" s="17"/>
      <c r="X83" s="17"/>
      <c r="Y83" s="17" t="e">
        <f>LEFT(C83,LEN(C83)-9)</f>
        <v>#VALUE!</v>
      </c>
      <c r="Z83" s="17"/>
      <c r="AA83" s="17"/>
      <c r="AB83" s="17" t="str">
        <f>LEFT(B83,LEN(B83)-9)</f>
        <v>A coute</v>
      </c>
    </row>
    <row r="84" spans="1:28" ht="20.25" customHeight="1" x14ac:dyDescent="0.25">
      <c r="A84" s="11" t="s">
        <v>662</v>
      </c>
      <c r="B84" s="16" t="s">
        <v>629</v>
      </c>
      <c r="C84" s="8" t="str">
        <f>IF(COUNTIF(A:A,A84)&gt;1,"Doublon", "")</f>
        <v/>
      </c>
      <c r="D84" s="38" t="str">
        <f t="shared" si="2"/>
        <v>ACureforLife0</v>
      </c>
      <c r="E84" s="36" t="e">
        <f>_xlfn.TEXTBEFORE(A84,":",-1) =_xlfn.TEXTBEFORE(A84,":")</f>
        <v>#N/A</v>
      </c>
      <c r="F84" s="6" t="s">
        <v>613</v>
      </c>
      <c r="G84" s="4" t="s">
        <v>612</v>
      </c>
      <c r="H84" s="5"/>
      <c r="I84" s="13"/>
      <c r="J84" s="13"/>
      <c r="K84" s="14" t="str">
        <f>RIGHT(C84,11)</f>
        <v/>
      </c>
      <c r="L84" s="13" t="s">
        <v>311</v>
      </c>
      <c r="M84" s="13"/>
      <c r="N84" s="13"/>
      <c r="O84" s="13"/>
      <c r="P84" s="39" t="str">
        <f>TRIM(C84)</f>
        <v/>
      </c>
      <c r="Q84" s="15" t="str">
        <f>LEFT(P84,FIND(" ",P84&amp;" ")-1)</f>
        <v/>
      </c>
      <c r="R84" s="16" t="str">
        <f>IF(COUNTIF($B$2:B85,B85)&gt;1,"Doublon","")</f>
        <v/>
      </c>
      <c r="S84" s="13"/>
      <c r="T84" s="16"/>
      <c r="U84" s="17" t="str">
        <f>IF(COUNTIF(P:P,B84)&gt;1,"Doublon", "")</f>
        <v/>
      </c>
      <c r="V84" s="16"/>
      <c r="W84" s="17"/>
      <c r="X84" s="17"/>
      <c r="Y84" s="17" t="e">
        <f>LEFT(C84,LEN(C84)-9)</f>
        <v>#VALUE!</v>
      </c>
      <c r="Z84" s="17"/>
      <c r="AA84" s="23" t="str">
        <f>IF(ISNUMBER(--RIGHT(#REF!,10)),#REF!,"")</f>
        <v/>
      </c>
      <c r="AB84" s="17" t="str">
        <f>LEFT(B84,LEN(B84)-9)</f>
        <v>A cure</v>
      </c>
    </row>
    <row r="85" spans="1:28" ht="20.25" customHeight="1" x14ac:dyDescent="0.25">
      <c r="A85" s="11" t="s">
        <v>637</v>
      </c>
      <c r="B85" s="16" t="s">
        <v>627</v>
      </c>
      <c r="C85" s="8" t="str">
        <f>IF(COUNTIF(A:A,A85)&gt;1,"Doublon", "")</f>
        <v/>
      </c>
      <c r="D85" s="38" t="str">
        <f t="shared" si="2"/>
        <v>Aftermath0</v>
      </c>
      <c r="E85" s="36" t="e">
        <f>_xlfn.TEXTBEFORE(A85,":",-1) =_xlfn.TEXTBEFORE(A85,":")</f>
        <v>#N/A</v>
      </c>
      <c r="F85" s="6" t="s">
        <v>603</v>
      </c>
      <c r="G85" s="4" t="s">
        <v>612</v>
      </c>
      <c r="H85" s="5" t="s">
        <v>620</v>
      </c>
      <c r="I85" s="13"/>
      <c r="J85" s="13"/>
      <c r="K85" s="14" t="str">
        <f>RIGHT(C85,11)</f>
        <v/>
      </c>
      <c r="L85" s="13" t="s">
        <v>392</v>
      </c>
      <c r="M85" s="13"/>
      <c r="N85" s="13"/>
      <c r="O85" s="13"/>
      <c r="P85" s="39" t="str">
        <f>TRIM(C85)</f>
        <v/>
      </c>
      <c r="Q85" s="15" t="str">
        <f>LEFT(P85,FIND(" ",P85&amp;" ")-1)</f>
        <v/>
      </c>
      <c r="R85" s="16" t="str">
        <f>IF(COUNTIF($B$2:B86,B86)&gt;1,"Doublon","")</f>
        <v/>
      </c>
      <c r="S85" s="13"/>
      <c r="T85" s="16"/>
      <c r="U85" s="17" t="str">
        <f>IF(COUNTIF(P:P,B85)&gt;1,"Doublon", "")</f>
        <v/>
      </c>
      <c r="V85" s="16" t="s">
        <v>600</v>
      </c>
      <c r="W85" s="17"/>
      <c r="X85" s="17"/>
      <c r="Y85" s="17" t="e">
        <f>LEFT(C85,LEN(C85)-9)</f>
        <v>#VALUE!</v>
      </c>
      <c r="Z85" s="17"/>
      <c r="AA85" s="17"/>
      <c r="AB85" s="17" t="str">
        <f>LEFT(B85,LEN(B85)-9)</f>
        <v/>
      </c>
    </row>
    <row r="86" spans="1:28" ht="20.25" customHeight="1" x14ac:dyDescent="0.2">
      <c r="A86" s="10" t="s">
        <v>1064</v>
      </c>
      <c r="B86" s="16"/>
      <c r="C86" s="8" t="str">
        <f>IF(COUNTIF(A:A,A86)&gt;1,"Doublon", "")</f>
        <v/>
      </c>
      <c r="D86" s="35" t="str">
        <f t="shared" si="2"/>
        <v/>
      </c>
      <c r="E86" s="36" t="e">
        <f>_xlfn.TEXTBEFORE(A86,":",-1) =_xlfn.TEXTBEFORE(A86,":")</f>
        <v>#N/A</v>
      </c>
      <c r="F86" s="6"/>
      <c r="G86" s="4"/>
      <c r="H86" s="5"/>
      <c r="I86" s="13"/>
      <c r="J86" s="13"/>
      <c r="K86" s="14" t="str">
        <f>RIGHT(C86,11)</f>
        <v/>
      </c>
      <c r="L86" s="13"/>
      <c r="M86" s="13"/>
      <c r="N86" s="13"/>
      <c r="O86" s="13"/>
      <c r="P86" s="37" t="str">
        <f>TRIM(C86)</f>
        <v/>
      </c>
      <c r="Q86" s="15" t="str">
        <f>LEFT(P86,FIND(" ",P86&amp;" ")-1)</f>
        <v/>
      </c>
      <c r="R86" s="16" t="str">
        <f>IF(COUNTIF($B$2:B87,B87)&gt;1,"Doublon","")</f>
        <v/>
      </c>
      <c r="S86" s="13" t="str">
        <f>IF(COUNTIF($B$2:R87,R87)&gt;1,"Doublon","")</f>
        <v>Doublon</v>
      </c>
      <c r="T86" s="16"/>
      <c r="U86" s="17" t="str">
        <f>IF(COUNTIF(P:P,B86)&gt;1,"Doublon", "")</f>
        <v/>
      </c>
      <c r="V86" s="16"/>
      <c r="W86" s="17"/>
      <c r="X86" s="17"/>
      <c r="Y86" s="17" t="e">
        <f>LEFT(C86,LEN(C86)-9)</f>
        <v>#VALUE!</v>
      </c>
      <c r="Z86" s="17"/>
      <c r="AA86" s="17"/>
      <c r="AB86" s="18" t="e">
        <f>LEFT(B86,LEN(B86)-9)</f>
        <v>#VALUE!</v>
      </c>
    </row>
    <row r="87" spans="1:28" ht="20.25" customHeight="1" x14ac:dyDescent="0.25">
      <c r="A87" s="11" t="s">
        <v>663</v>
      </c>
      <c r="B87" s="16" t="s">
        <v>571</v>
      </c>
      <c r="C87" s="8" t="str">
        <f>IF(COUNTIF(A:A,A87)&gt;1,"Doublon", "")</f>
        <v/>
      </c>
      <c r="D87" s="38" t="str">
        <f t="shared" si="2"/>
        <v>Albatorcorsairedel'espace0</v>
      </c>
      <c r="E87" s="36" t="e">
        <f>_xlfn.TEXTBEFORE(A87,":",-1) =_xlfn.TEXTBEFORE(A87,":")</f>
        <v>#N/A</v>
      </c>
      <c r="F87" s="6"/>
      <c r="G87" s="4"/>
      <c r="H87" s="5"/>
      <c r="I87" s="13"/>
      <c r="J87" s="13"/>
      <c r="K87" s="14" t="str">
        <f>RIGHT(C87,11)</f>
        <v/>
      </c>
      <c r="L87" s="13" t="s">
        <v>309</v>
      </c>
      <c r="M87" s="13"/>
      <c r="N87" s="13"/>
      <c r="O87" s="13"/>
      <c r="P87" s="39" t="str">
        <f>TRIM(C87)</f>
        <v/>
      </c>
      <c r="Q87" s="15" t="str">
        <f>LEFT(P87,FIND(" ",P87&amp;" ")-1)</f>
        <v/>
      </c>
      <c r="R87" s="16" t="str">
        <f>IF(COUNTIF($B$2:B88,B88)&gt;1,"Doublon","")</f>
        <v/>
      </c>
      <c r="S87" s="13" t="str">
        <f>IF(COUNTIF($B$2:R88,R88)&gt;1,"Doublon","")</f>
        <v>Doublon</v>
      </c>
      <c r="T87" s="16" t="s">
        <v>601</v>
      </c>
      <c r="U87" s="17" t="str">
        <f>IF(COUNTIF(P:P,B87)&gt;1,"Doublon", "")</f>
        <v/>
      </c>
      <c r="V87" s="16" t="s">
        <v>600</v>
      </c>
      <c r="W87" s="17"/>
      <c r="X87" s="17"/>
      <c r="Y87" s="17" t="e">
        <f>LEFT(C87,LEN(C87)-9)</f>
        <v>#VALUE!</v>
      </c>
      <c r="Z87" s="17"/>
      <c r="AA87" s="17"/>
      <c r="AB87" s="17" t="e">
        <f>LEFT(B87,LEN(B87)-9)</f>
        <v>#VALUE!</v>
      </c>
    </row>
    <row r="88" spans="1:28" ht="20.25" customHeight="1" x14ac:dyDescent="0.25">
      <c r="A88" s="11" t="s">
        <v>664</v>
      </c>
      <c r="B88" s="16" t="s">
        <v>593</v>
      </c>
      <c r="C88" s="8" t="str">
        <f>IF(COUNTIF(A:A,A88)&gt;1,"Doublon", "")</f>
        <v/>
      </c>
      <c r="D88" s="38" t="str">
        <f t="shared" si="2"/>
        <v>ALBERTAL'OUEST2</v>
      </c>
      <c r="E88" s="36" t="e">
        <f>_xlfn.TEXTBEFORE(A88,":",-1) =_xlfn.TEXTBEFORE(A88,":")</f>
        <v>#N/A</v>
      </c>
      <c r="F88" s="6"/>
      <c r="G88" s="4"/>
      <c r="H88" s="5"/>
      <c r="I88" s="13"/>
      <c r="J88" s="13"/>
      <c r="K88" s="14" t="str">
        <f>RIGHT(C88,11)</f>
        <v/>
      </c>
      <c r="L88" s="13" t="s">
        <v>525</v>
      </c>
      <c r="M88" s="13"/>
      <c r="N88" s="13"/>
      <c r="O88" s="13"/>
      <c r="P88" s="39" t="str">
        <f>TRIM(C88)</f>
        <v/>
      </c>
      <c r="Q88" s="15" t="str">
        <f>LEFT(P88,FIND(" ",P88&amp;" ")-1)</f>
        <v/>
      </c>
      <c r="R88" s="16" t="str">
        <f>IF(COUNTIF($B$2:B89,B89)&gt;1,"Doublon","")</f>
        <v/>
      </c>
      <c r="S88" s="13" t="str">
        <f>IF(COUNTIF($B$2:R89,R89)&gt;1,"Doublon","")</f>
        <v>Doublon</v>
      </c>
      <c r="T88" s="16" t="s">
        <v>600</v>
      </c>
      <c r="U88" s="17" t="str">
        <f>IF(COUNTIF(P:P,B88)&gt;1,"Doublon", "")</f>
        <v/>
      </c>
      <c r="V88" s="16" t="s">
        <v>600</v>
      </c>
      <c r="W88" s="17"/>
      <c r="X88" s="17"/>
      <c r="Y88" s="17" t="e">
        <f>LEFT(C88,LEN(C88)-9)</f>
        <v>#VALUE!</v>
      </c>
      <c r="Z88" s="17"/>
      <c r="AA88" s="17"/>
      <c r="AB88" s="17" t="e">
        <f>LEFT(B88,LEN(B88)-9)</f>
        <v>#VALUE!</v>
      </c>
    </row>
    <row r="89" spans="1:28" ht="20.25" customHeight="1" x14ac:dyDescent="0.2">
      <c r="A89" s="10" t="s">
        <v>1056</v>
      </c>
      <c r="B89" s="13"/>
      <c r="C89" s="8" t="str">
        <f>IF(COUNTIF(A:A,A89)&gt;1,"Doublon", "")</f>
        <v/>
      </c>
      <c r="D89" s="35" t="str">
        <f t="shared" si="2"/>
        <v/>
      </c>
      <c r="E89" s="36" t="e">
        <f>_xlfn.TEXTBEFORE(A89,":",-1) =_xlfn.TEXTBEFORE(A89,":")</f>
        <v>#N/A</v>
      </c>
      <c r="F89" s="6"/>
      <c r="G89" s="4"/>
      <c r="H89" s="5"/>
      <c r="I89" s="13"/>
      <c r="J89" s="13"/>
      <c r="K89" s="14" t="str">
        <f>RIGHT(C89,11)</f>
        <v/>
      </c>
      <c r="L89" s="13"/>
      <c r="M89" s="13"/>
      <c r="N89" s="13"/>
      <c r="O89" s="13"/>
      <c r="P89" s="37" t="str">
        <f>TRIM(C89)</f>
        <v/>
      </c>
      <c r="Q89" s="15" t="str">
        <f>LEFT(P89,FIND(" ",P89&amp;" ")-1)</f>
        <v/>
      </c>
      <c r="R89" s="16" t="str">
        <f>IF(COUNTIF($B$2:B90,B90)&gt;1,"Doublon","")</f>
        <v/>
      </c>
      <c r="S89" s="13" t="str">
        <f>IF(COUNTIF($B$2:R90,R90)&gt;1,"Doublon","")</f>
        <v>Doublon</v>
      </c>
      <c r="T89" s="16"/>
      <c r="U89" s="17" t="str">
        <f>IF(COUNTIF(P:P,B89)&gt;1,"Doublon", "")</f>
        <v/>
      </c>
      <c r="V89" s="16"/>
      <c r="W89" s="17"/>
      <c r="X89" s="17"/>
      <c r="Y89" s="17" t="e">
        <f>LEFT(C89,LEN(C89)-9)</f>
        <v>#VALUE!</v>
      </c>
      <c r="Z89" s="17"/>
      <c r="AA89" s="17"/>
      <c r="AB89" s="18" t="e">
        <f>LEFT(B89,LEN(B89)-9)</f>
        <v>#VALUE!</v>
      </c>
    </row>
    <row r="90" spans="1:28" ht="20.25" customHeight="1" x14ac:dyDescent="0.25">
      <c r="A90" s="11" t="s">
        <v>747</v>
      </c>
      <c r="B90" s="16" t="s">
        <v>572</v>
      </c>
      <c r="C90" s="8" t="str">
        <f>IF(COUNTIF(A:A,A90)&gt;1,"Doublon", "")</f>
        <v/>
      </c>
      <c r="D90" s="38" t="str">
        <f t="shared" si="2"/>
        <v>AlienTheory:Saison3:Extrªmescontaminations0</v>
      </c>
      <c r="E90" s="36" t="b">
        <f>_xlfn.TEXTBEFORE(A90,":",-1) =_xlfn.TEXTBEFORE(A90,":")</f>
        <v>0</v>
      </c>
      <c r="F90" s="6"/>
      <c r="G90" s="4"/>
      <c r="H90" s="5"/>
      <c r="I90" s="13"/>
      <c r="J90" s="13"/>
      <c r="K90" s="14" t="str">
        <f>RIGHT(C90,11)</f>
        <v/>
      </c>
      <c r="L90" s="13" t="s">
        <v>461</v>
      </c>
      <c r="M90" s="13"/>
      <c r="N90" s="13"/>
      <c r="O90" s="13"/>
      <c r="P90" s="39" t="str">
        <f>TRIM(C90)</f>
        <v/>
      </c>
      <c r="Q90" s="15" t="str">
        <f>LEFT(P90,FIND(" ",P90&amp;" ")-1)</f>
        <v/>
      </c>
      <c r="R90" s="16" t="str">
        <f>IF(COUNTIF($B$2:B91,B91)&gt;1,"Doublon","")</f>
        <v>Doublon</v>
      </c>
      <c r="S90" s="13" t="str">
        <f>IF(COUNTIF($B$2:R91,R91)&gt;1,"Doublon","")</f>
        <v>Doublon</v>
      </c>
      <c r="T90" s="16" t="s">
        <v>601</v>
      </c>
      <c r="U90" s="17" t="str">
        <f>IF(COUNTIF(P:P,B90)&gt;1,"Doublon", "")</f>
        <v/>
      </c>
      <c r="V90" s="16" t="s">
        <v>601</v>
      </c>
      <c r="W90" s="17"/>
      <c r="X90" s="17"/>
      <c r="Y90" s="17" t="e">
        <f>LEFT(C90,LEN(C90)-9)</f>
        <v>#VALUE!</v>
      </c>
      <c r="Z90" s="17"/>
      <c r="AA90" s="17"/>
      <c r="AB90" s="17" t="e">
        <f>LEFT(B90,LEN(B90)-9)</f>
        <v>#VALUE!</v>
      </c>
    </row>
    <row r="91" spans="1:28" ht="20.25" customHeight="1" x14ac:dyDescent="0.25">
      <c r="A91" s="11" t="s">
        <v>746</v>
      </c>
      <c r="B91" s="16" t="s">
        <v>572</v>
      </c>
      <c r="C91" s="8" t="str">
        <f>IF(COUNTIF(A:A,A91)&gt;1,"Doublon", "")</f>
        <v/>
      </c>
      <c r="D91" s="38" t="str">
        <f t="shared" si="2"/>
        <v>AlienTheory:Saison3:Larueversl'or0</v>
      </c>
      <c r="E91" s="36" t="b">
        <f>_xlfn.TEXTBEFORE(A91,":",-1) =_xlfn.TEXTBEFORE(A91,":")</f>
        <v>0</v>
      </c>
      <c r="F91" s="6"/>
      <c r="G91" s="4"/>
      <c r="H91" s="5"/>
      <c r="I91" s="13"/>
      <c r="J91" s="13"/>
      <c r="K91" s="14" t="str">
        <f>RIGHT(C91,11)</f>
        <v/>
      </c>
      <c r="L91" s="13" t="s">
        <v>444</v>
      </c>
      <c r="M91" s="13"/>
      <c r="N91" s="13"/>
      <c r="O91" s="13"/>
      <c r="P91" s="39" t="str">
        <f>TRIM(C91)</f>
        <v/>
      </c>
      <c r="Q91" s="15" t="str">
        <f>LEFT(P91,FIND(" ",P91&amp;" ")-1)</f>
        <v/>
      </c>
      <c r="R91" s="16" t="str">
        <f>IF(COUNTIF($B$2:B92,B92)&gt;1,"Doublon","")</f>
        <v>Doublon</v>
      </c>
      <c r="S91" s="13" t="str">
        <f>IF(COUNTIF($B$2:R92,R92)&gt;1,"Doublon","")</f>
        <v>Doublon</v>
      </c>
      <c r="T91" s="16" t="s">
        <v>601</v>
      </c>
      <c r="U91" s="17" t="str">
        <f>IF(COUNTIF(P:P,B91)&gt;1,"Doublon", "")</f>
        <v/>
      </c>
      <c r="V91" s="16" t="s">
        <v>601</v>
      </c>
      <c r="W91" s="17"/>
      <c r="X91" s="17"/>
      <c r="Y91" s="17" t="e">
        <f>LEFT(C91,LEN(C91)-9)</f>
        <v>#VALUE!</v>
      </c>
      <c r="Z91" s="17"/>
      <c r="AA91" s="17"/>
      <c r="AB91" s="17" t="e">
        <f>LEFT(B91,LEN(B91)-9)</f>
        <v>#VALUE!</v>
      </c>
    </row>
    <row r="92" spans="1:28" ht="20.25" customHeight="1" x14ac:dyDescent="0.25">
      <c r="A92" s="11" t="s">
        <v>665</v>
      </c>
      <c r="B92" s="16" t="s">
        <v>572</v>
      </c>
      <c r="C92" s="8" t="str">
        <f>IF(COUNTIF(A:A,A92)&gt;1,"Doublon", "")</f>
        <v/>
      </c>
      <c r="D92" s="38" t="str">
        <f t="shared" si="2"/>
        <v>AlienTheory:Saison3:Lesgniesdel'Antiquit0</v>
      </c>
      <c r="E92" s="36" t="b">
        <f>_xlfn.TEXTBEFORE(A92,":",-1) =_xlfn.TEXTBEFORE(A92,":")</f>
        <v>0</v>
      </c>
      <c r="F92" s="6"/>
      <c r="G92" s="4"/>
      <c r="H92" s="5"/>
      <c r="I92" s="13"/>
      <c r="J92" s="13"/>
      <c r="K92" s="14" t="str">
        <f>RIGHT(C92,11)</f>
        <v/>
      </c>
      <c r="L92" s="13" t="s">
        <v>172</v>
      </c>
      <c r="M92" s="13"/>
      <c r="N92" s="13"/>
      <c r="O92" s="13"/>
      <c r="P92" s="39" t="str">
        <f>TRIM(C92)</f>
        <v/>
      </c>
      <c r="Q92" s="15" t="str">
        <f>LEFT(P92,FIND(" ",P92&amp;" ")-1)</f>
        <v/>
      </c>
      <c r="R92" s="16" t="str">
        <f>IF(COUNTIF($B$2:B93,B93)&gt;1,"Doublon","")</f>
        <v>Doublon</v>
      </c>
      <c r="S92" s="13" t="str">
        <f>IF(COUNTIF($B$2:R93,R93)&gt;1,"Doublon","")</f>
        <v>Doublon</v>
      </c>
      <c r="T92" s="16" t="s">
        <v>601</v>
      </c>
      <c r="U92" s="17" t="str">
        <f>IF(COUNTIF(P:P,B92)&gt;1,"Doublon", "")</f>
        <v/>
      </c>
      <c r="V92" s="16" t="s">
        <v>601</v>
      </c>
      <c r="W92" s="17"/>
      <c r="X92" s="17"/>
      <c r="Y92" s="17" t="e">
        <f>LEFT(C92,LEN(C92)-9)</f>
        <v>#VALUE!</v>
      </c>
      <c r="Z92" s="17"/>
      <c r="AA92" s="17"/>
      <c r="AB92" s="17" t="e">
        <f>LEFT(B92,LEN(B92)-9)</f>
        <v>#VALUE!</v>
      </c>
    </row>
    <row r="93" spans="1:28" ht="20.25" customHeight="1" x14ac:dyDescent="0.25">
      <c r="A93" s="11" t="s">
        <v>744</v>
      </c>
      <c r="B93" s="16" t="s">
        <v>572</v>
      </c>
      <c r="C93" s="8" t="str">
        <f>IF(COUNTIF(A:A,A93)&gt;1,"Doublon", "")</f>
        <v/>
      </c>
      <c r="D93" s="38" t="str">
        <f t="shared" si="2"/>
        <v>AlienTheory:Saison3:Lesmonstresmythiques0</v>
      </c>
      <c r="E93" s="36" t="b">
        <f>_xlfn.TEXTBEFORE(A93,":",-1) =_xlfn.TEXTBEFORE(A93,":")</f>
        <v>0</v>
      </c>
      <c r="F93" s="6"/>
      <c r="G93" s="4"/>
      <c r="H93" s="5"/>
      <c r="I93" s="13"/>
      <c r="J93" s="13"/>
      <c r="K93" s="14" t="str">
        <f>RIGHT(C93,11)</f>
        <v/>
      </c>
      <c r="L93" s="13" t="s">
        <v>461</v>
      </c>
      <c r="M93" s="13"/>
      <c r="N93" s="13"/>
      <c r="O93" s="13"/>
      <c r="P93" s="39" t="str">
        <f>TRIM(C93)</f>
        <v/>
      </c>
      <c r="Q93" s="15" t="str">
        <f>LEFT(P93,FIND(" ",P93&amp;" ")-1)</f>
        <v/>
      </c>
      <c r="R93" s="16" t="str">
        <f>IF(COUNTIF($B$2:B94,B94)&gt;1,"Doublon","")</f>
        <v>Doublon</v>
      </c>
      <c r="S93" s="13" t="str">
        <f>IF(COUNTIF($B$2:R94,R94)&gt;1,"Doublon","")</f>
        <v>Doublon</v>
      </c>
      <c r="T93" s="16" t="s">
        <v>600</v>
      </c>
      <c r="U93" s="17" t="str">
        <f>IF(COUNTIF(P:P,B93)&gt;1,"Doublon", "")</f>
        <v/>
      </c>
      <c r="V93" s="16" t="s">
        <v>601</v>
      </c>
      <c r="W93" s="17"/>
      <c r="X93" s="17"/>
      <c r="Y93" s="17" t="e">
        <f>LEFT(C93,LEN(C93)-9)</f>
        <v>#VALUE!</v>
      </c>
      <c r="Z93" s="17"/>
      <c r="AA93" s="17"/>
      <c r="AB93" s="17" t="e">
        <f>LEFT(B93,LEN(B93)-9)</f>
        <v>#VALUE!</v>
      </c>
    </row>
    <row r="94" spans="1:28" ht="20.25" customHeight="1" x14ac:dyDescent="0.25">
      <c r="A94" s="11" t="s">
        <v>743</v>
      </c>
      <c r="B94" s="16" t="s">
        <v>572</v>
      </c>
      <c r="C94" s="8" t="str">
        <f>IF(COUNTIF(A:A,A94)&gt;1,"Doublon", "")</f>
        <v/>
      </c>
      <c r="D94" s="38" t="str">
        <f t="shared" si="2"/>
        <v>AlienTheory:Saison3:Lesritessacrs0</v>
      </c>
      <c r="E94" s="36" t="b">
        <f>_xlfn.TEXTBEFORE(A94,":",-1) =_xlfn.TEXTBEFORE(A94,":")</f>
        <v>0</v>
      </c>
      <c r="F94" s="6"/>
      <c r="G94" s="4"/>
      <c r="H94" s="5"/>
      <c r="I94" s="13"/>
      <c r="J94" s="13"/>
      <c r="K94" s="14" t="str">
        <f>RIGHT(C94,11)</f>
        <v/>
      </c>
      <c r="L94" s="13" t="s">
        <v>461</v>
      </c>
      <c r="M94" s="13"/>
      <c r="N94" s="13"/>
      <c r="O94" s="13"/>
      <c r="P94" s="39" t="str">
        <f>TRIM(C94)</f>
        <v/>
      </c>
      <c r="Q94" s="15" t="str">
        <f>LEFT(P94,FIND(" ",P94&amp;" ")-1)</f>
        <v/>
      </c>
      <c r="R94" s="16" t="str">
        <f>IF(COUNTIF($B$2:B95,B95)&gt;1,"Doublon","")</f>
        <v>Doublon</v>
      </c>
      <c r="S94" s="13" t="str">
        <f>IF(COUNTIF($B$2:R95,R95)&gt;1,"Doublon","")</f>
        <v>Doublon</v>
      </c>
      <c r="T94" s="16" t="s">
        <v>600</v>
      </c>
      <c r="U94" s="17" t="str">
        <f>IF(COUNTIF(P:P,B94)&gt;1,"Doublon", "")</f>
        <v/>
      </c>
      <c r="V94" s="16" t="s">
        <v>601</v>
      </c>
      <c r="W94" s="17"/>
      <c r="X94" s="17"/>
      <c r="Y94" s="17" t="e">
        <f>LEFT(C94,LEN(C94)-9)</f>
        <v>#VALUE!</v>
      </c>
      <c r="Z94" s="17"/>
      <c r="AA94" s="17"/>
      <c r="AB94" s="17" t="e">
        <f>LEFT(B94,LEN(B94)-9)</f>
        <v>#VALUE!</v>
      </c>
    </row>
    <row r="95" spans="1:28" ht="20.25" customHeight="1" x14ac:dyDescent="0.25">
      <c r="A95" s="11" t="s">
        <v>745</v>
      </c>
      <c r="B95" s="16" t="s">
        <v>572</v>
      </c>
      <c r="C95" s="8" t="str">
        <f>IF(COUNTIF(A:A,A95)&gt;1,"Doublon", "")</f>
        <v/>
      </c>
      <c r="D95" s="38" t="str">
        <f t="shared" si="2"/>
        <v>AlienTheory:Saison3:Lessecretsdel'archeperdue0</v>
      </c>
      <c r="E95" s="36" t="b">
        <f>_xlfn.TEXTBEFORE(A95,":",-1) =_xlfn.TEXTBEFORE(A95,":")</f>
        <v>0</v>
      </c>
      <c r="F95" s="6"/>
      <c r="G95" s="4"/>
      <c r="H95" s="5"/>
      <c r="I95" s="13"/>
      <c r="J95" s="13"/>
      <c r="K95" s="14" t="str">
        <f>RIGHT(C95,11)</f>
        <v/>
      </c>
      <c r="L95" s="13" t="s">
        <v>309</v>
      </c>
      <c r="M95" s="13"/>
      <c r="N95" s="13"/>
      <c r="O95" s="13"/>
      <c r="P95" s="39" t="str">
        <f>TRIM(C95)</f>
        <v/>
      </c>
      <c r="Q95" s="15" t="str">
        <f>LEFT(P95,FIND(" ",P95&amp;" ")-1)</f>
        <v/>
      </c>
      <c r="R95" s="16" t="str">
        <f>IF(COUNTIF($B$2:B96,B96)&gt;1,"Doublon","")</f>
        <v/>
      </c>
      <c r="S95" s="13" t="str">
        <f>IF(COUNTIF($B$2:R96,R96)&gt;1,"Doublon","")</f>
        <v>Doublon</v>
      </c>
      <c r="T95" s="16" t="s">
        <v>601</v>
      </c>
      <c r="U95" s="17" t="str">
        <f>IF(COUNTIF(P:P,B95)&gt;1,"Doublon", "")</f>
        <v/>
      </c>
      <c r="V95" s="16" t="s">
        <v>601</v>
      </c>
      <c r="W95" s="17"/>
      <c r="X95" s="17"/>
      <c r="Y95" s="17" t="e">
        <f>LEFT(C95,LEN(C95)-9)</f>
        <v>#VALUE!</v>
      </c>
      <c r="Z95" s="17"/>
      <c r="AA95" s="17"/>
      <c r="AB95" s="17" t="e">
        <f>LEFT(B95,LEN(B95)-9)</f>
        <v>#VALUE!</v>
      </c>
    </row>
    <row r="96" spans="1:28" ht="20.25" customHeight="1" x14ac:dyDescent="0.25">
      <c r="A96" s="11" t="s">
        <v>666</v>
      </c>
      <c r="B96" s="16" t="s">
        <v>568</v>
      </c>
      <c r="C96" s="8" t="str">
        <f>IF(COUNTIF(A:A,A96)&gt;1,"Doublon", "")</f>
        <v/>
      </c>
      <c r="D96" s="38" t="str">
        <f t="shared" si="2"/>
        <v>Alma:Lebrouillard2</v>
      </c>
      <c r="E96" s="36" t="b">
        <f>_xlfn.TEXTBEFORE(A96,":",-1) =_xlfn.TEXTBEFORE(A96,":")</f>
        <v>1</v>
      </c>
      <c r="F96" s="6" t="s">
        <v>648</v>
      </c>
      <c r="G96" s="4" t="s">
        <v>611</v>
      </c>
      <c r="H96" s="5"/>
      <c r="I96" s="13"/>
      <c r="J96" s="13"/>
      <c r="K96" s="14" t="str">
        <f>RIGHT(C96,11)</f>
        <v/>
      </c>
      <c r="L96" s="13" t="s">
        <v>301</v>
      </c>
      <c r="M96" s="13"/>
      <c r="N96" s="13"/>
      <c r="O96" s="13"/>
      <c r="P96" s="39" t="str">
        <f>TRIM(C96)</f>
        <v/>
      </c>
      <c r="Q96" s="15" t="str">
        <f>LEFT(P96,FIND(" ",P96&amp;" ")-1)</f>
        <v/>
      </c>
      <c r="R96" s="16" t="str">
        <f>IF(COUNTIF($B$2:B97,B97)&gt;1,"Doublon","")</f>
        <v/>
      </c>
      <c r="S96" s="13" t="str">
        <f>IF(COUNTIF($B$2:R97,R97)&gt;1,"Doublon","")</f>
        <v>Doublon</v>
      </c>
      <c r="T96" s="16" t="s">
        <v>600</v>
      </c>
      <c r="U96" s="17" t="str">
        <f>IF(COUNTIF(P:P,B96)&gt;1,"Doublon", "")</f>
        <v/>
      </c>
      <c r="V96" s="16" t="s">
        <v>600</v>
      </c>
      <c r="W96" s="17"/>
      <c r="X96" s="17"/>
      <c r="Y96" s="17" t="e">
        <f>LEFT(C96,LEN(C96)-9)</f>
        <v>#VALUE!</v>
      </c>
      <c r="Z96" s="17"/>
      <c r="AA96" s="17"/>
      <c r="AB96" s="17" t="e">
        <f>LEFT(B96,LEN(B96)-9)</f>
        <v>#VALUE!</v>
      </c>
    </row>
    <row r="97" spans="1:28" ht="20.25" customHeight="1" x14ac:dyDescent="0.25">
      <c r="A97" s="11" t="s">
        <v>748</v>
      </c>
      <c r="B97" s="16" t="s">
        <v>565</v>
      </c>
      <c r="C97" s="8" t="str">
        <f>IF(COUNTIF(A:A,A97)&gt;1,"Doublon", "")</f>
        <v/>
      </c>
      <c r="D97" s="38" t="str">
        <f t="shared" si="2"/>
        <v>Altamar:Saison1:L'albatros0</v>
      </c>
      <c r="E97" s="36" t="b">
        <f>_xlfn.TEXTBEFORE(A97,":",-1) =_xlfn.TEXTBEFORE(A97,":")</f>
        <v>0</v>
      </c>
      <c r="F97" s="6"/>
      <c r="G97" s="4"/>
      <c r="H97" s="5"/>
      <c r="I97" s="13"/>
      <c r="J97" s="13"/>
      <c r="K97" s="14" t="str">
        <f>RIGHT(C97,11)</f>
        <v/>
      </c>
      <c r="L97" s="13" t="s">
        <v>463</v>
      </c>
      <c r="M97" s="13"/>
      <c r="N97" s="13"/>
      <c r="O97" s="13"/>
      <c r="P97" s="39" t="str">
        <f>TRIM(C97)</f>
        <v/>
      </c>
      <c r="Q97" s="15" t="str">
        <f>LEFT(P97,FIND(" ",P97&amp;" ")-1)</f>
        <v/>
      </c>
      <c r="R97" s="16" t="str">
        <f>IF(COUNTIF($B$2:B98,B98)&gt;1,"Doublon","")</f>
        <v>Doublon</v>
      </c>
      <c r="S97" s="13" t="str">
        <f>IF(COUNTIF($B$2:R98,R98)&gt;1,"Doublon","")</f>
        <v>Doublon</v>
      </c>
      <c r="T97" s="16" t="s">
        <v>601</v>
      </c>
      <c r="U97" s="17" t="str">
        <f>IF(COUNTIF(P:P,B97)&gt;1,"Doublon", "")</f>
        <v/>
      </c>
      <c r="V97" s="16" t="s">
        <v>601</v>
      </c>
      <c r="W97" s="17"/>
      <c r="X97" s="17"/>
      <c r="Y97" s="17" t="e">
        <f>LEFT(C97,LEN(C97)-9)</f>
        <v>#VALUE!</v>
      </c>
      <c r="Z97" s="17"/>
      <c r="AA97" s="17"/>
      <c r="AB97" s="17" t="e">
        <f>LEFT(B97,LEN(B97)-9)</f>
        <v>#VALUE!</v>
      </c>
    </row>
    <row r="98" spans="1:28" ht="20.25" customHeight="1" x14ac:dyDescent="0.25">
      <c r="A98" s="11" t="s">
        <v>667</v>
      </c>
      <c r="B98" s="16" t="s">
        <v>565</v>
      </c>
      <c r="C98" s="8" t="str">
        <f>IF(COUNTIF(A:A,A98)&gt;1,"Doublon", "")</f>
        <v/>
      </c>
      <c r="D98" s="38" t="str">
        <f t="shared" si="2"/>
        <v>Altamar:Saison1:Lesalliances0</v>
      </c>
      <c r="E98" s="36" t="b">
        <f>_xlfn.TEXTBEFORE(A98,":",-1) =_xlfn.TEXTBEFORE(A98,":")</f>
        <v>0</v>
      </c>
      <c r="F98" s="6" t="s">
        <v>604</v>
      </c>
      <c r="G98" s="4"/>
      <c r="H98" s="5"/>
      <c r="I98" s="13"/>
      <c r="J98" s="13"/>
      <c r="K98" s="14" t="str">
        <f>RIGHT(C98,11)</f>
        <v/>
      </c>
      <c r="L98" s="13" t="s">
        <v>469</v>
      </c>
      <c r="M98" s="13"/>
      <c r="N98" s="13"/>
      <c r="O98" s="13"/>
      <c r="P98" s="39" t="str">
        <f>TRIM(C98)</f>
        <v/>
      </c>
      <c r="Q98" s="15" t="str">
        <f>LEFT(P98,FIND(" ",P98&amp;" ")-1)</f>
        <v/>
      </c>
      <c r="R98" s="16" t="str">
        <f>IF(COUNTIF($B$2:B99,B99)&gt;1,"Doublon","")</f>
        <v>Doublon</v>
      </c>
      <c r="S98" s="13" t="str">
        <f>IF(COUNTIF($B$2:R99,R99)&gt;1,"Doublon","")</f>
        <v>Doublon</v>
      </c>
      <c r="T98" s="16" t="s">
        <v>600</v>
      </c>
      <c r="U98" s="17" t="str">
        <f>IF(COUNTIF(P:P,B98)&gt;1,"Doublon", "")</f>
        <v/>
      </c>
      <c r="V98" s="16" t="s">
        <v>601</v>
      </c>
      <c r="W98" s="17"/>
      <c r="X98" s="17"/>
      <c r="Y98" s="17" t="e">
        <f>LEFT(C98,LEN(C98)-9)</f>
        <v>#VALUE!</v>
      </c>
      <c r="Z98" s="17"/>
      <c r="AA98" s="17"/>
      <c r="AB98" s="17" t="e">
        <f>LEFT(B98,LEN(B98)-9)</f>
        <v>#VALUE!</v>
      </c>
    </row>
    <row r="99" spans="1:28" ht="20.25" customHeight="1" x14ac:dyDescent="0.25">
      <c r="A99" s="11" t="s">
        <v>749</v>
      </c>
      <c r="B99" s="16" t="s">
        <v>565</v>
      </c>
      <c r="C99" s="8" t="str">
        <f>IF(COUNTIF(A:A,A99)&gt;1,"Doublon", "")</f>
        <v/>
      </c>
      <c r="D99" s="38" t="str">
        <f t="shared" si="2"/>
        <v>Altamar:Saison1:Sof­a0</v>
      </c>
      <c r="E99" s="36" t="b">
        <f>_xlfn.TEXTBEFORE(A99,":",-1) =_xlfn.TEXTBEFORE(A99,":")</f>
        <v>0</v>
      </c>
      <c r="F99" s="6"/>
      <c r="G99" s="4"/>
      <c r="H99" s="5"/>
      <c r="I99" s="13"/>
      <c r="J99" s="13"/>
      <c r="K99" s="14" t="str">
        <f>RIGHT(C99,11)</f>
        <v/>
      </c>
      <c r="L99" s="13" t="s">
        <v>290</v>
      </c>
      <c r="M99" s="13"/>
      <c r="N99" s="13"/>
      <c r="O99" s="13"/>
      <c r="P99" s="39" t="str">
        <f>TRIM(C99)</f>
        <v/>
      </c>
      <c r="Q99" s="15" t="str">
        <f>LEFT(P99,FIND(" ",P99&amp;" ")-1)</f>
        <v/>
      </c>
      <c r="R99" s="16" t="str">
        <f>IF(COUNTIF($B$2:B100,B100)&gt;1,"Doublon","")</f>
        <v/>
      </c>
      <c r="S99" s="13" t="str">
        <f>IF(COUNTIF($B$2:R100,R100)&gt;1,"Doublon","")</f>
        <v>Doublon</v>
      </c>
      <c r="T99" s="16" t="s">
        <v>600</v>
      </c>
      <c r="U99" s="17" t="str">
        <f>IF(COUNTIF(P:P,B99)&gt;1,"Doublon", "")</f>
        <v/>
      </c>
      <c r="V99" s="16" t="s">
        <v>601</v>
      </c>
      <c r="W99" s="17"/>
      <c r="X99" s="17"/>
      <c r="Y99" s="17" t="e">
        <f>LEFT(C99,LEN(C99)-9)</f>
        <v>#VALUE!</v>
      </c>
      <c r="Z99" s="17"/>
      <c r="AA99" s="17"/>
      <c r="AB99" s="17" t="e">
        <f>LEFT(B99,LEN(B99)-9)</f>
        <v>#VALUE!</v>
      </c>
    </row>
    <row r="100" spans="1:28" ht="20.25" customHeight="1" x14ac:dyDescent="0.25">
      <c r="A100" s="11" t="s">
        <v>668</v>
      </c>
      <c r="B100" s="16" t="s">
        <v>588</v>
      </c>
      <c r="C100" s="8" t="str">
        <f>IF(COUNTIF(A:A,A100)&gt;1,"Doublon", "")</f>
        <v/>
      </c>
      <c r="D100" s="38" t="str">
        <f t="shared" si="2"/>
        <v>AlteredCarbon:Saison1:Lagriffedupass0</v>
      </c>
      <c r="E100" s="36" t="b">
        <f>_xlfn.TEXTBEFORE(A100,":",-1) =_xlfn.TEXTBEFORE(A100,":")</f>
        <v>0</v>
      </c>
      <c r="F100" s="6"/>
      <c r="G100" s="4"/>
      <c r="H100" s="5"/>
      <c r="I100" s="13"/>
      <c r="J100" s="13"/>
      <c r="K100" s="14" t="str">
        <f>RIGHT(C100,11)</f>
        <v/>
      </c>
      <c r="L100" s="13" t="s">
        <v>173</v>
      </c>
      <c r="M100" s="13"/>
      <c r="N100" s="13"/>
      <c r="O100" s="13"/>
      <c r="P100" s="39" t="str">
        <f>TRIM(C100)</f>
        <v/>
      </c>
      <c r="Q100" s="15" t="str">
        <f>LEFT(P100,FIND(" ",P100&amp;" ")-1)</f>
        <v/>
      </c>
      <c r="R100" s="16" t="str">
        <f>IF(COUNTIF($B$2:B101,B101)&gt;1,"Doublon","")</f>
        <v/>
      </c>
      <c r="S100" s="13" t="str">
        <f>IF(COUNTIF($B$2:R101,R101)&gt;1,"Doublon","")</f>
        <v>Doublon</v>
      </c>
      <c r="T100" s="16" t="s">
        <v>601</v>
      </c>
      <c r="U100" s="17" t="str">
        <f>IF(COUNTIF(P:P,B100)&gt;1,"Doublon", "")</f>
        <v/>
      </c>
      <c r="V100" s="16" t="s">
        <v>600</v>
      </c>
      <c r="W100" s="17"/>
      <c r="X100" s="17"/>
      <c r="Y100" s="17" t="e">
        <f>LEFT(C100,LEN(C100)-9)</f>
        <v>#VALUE!</v>
      </c>
      <c r="Z100" s="17"/>
      <c r="AA100" s="17"/>
      <c r="AB100" s="17" t="e">
        <f>LEFT(B100,LEN(B100)-9)</f>
        <v>#VALUE!</v>
      </c>
    </row>
    <row r="101" spans="1:28" ht="20.25" customHeight="1" x14ac:dyDescent="0.2">
      <c r="A101" s="10" t="s">
        <v>1085</v>
      </c>
      <c r="B101" s="16"/>
      <c r="C101" s="7"/>
      <c r="D101" s="35" t="str">
        <f t="shared" si="2"/>
        <v/>
      </c>
      <c r="E101" s="36" t="e">
        <f>_xlfn.TEXTBEFORE(A101,":",-1) =_xlfn.TEXTBEFORE(A101,":")</f>
        <v>#N/A</v>
      </c>
      <c r="F101" s="6"/>
      <c r="G101" s="4"/>
      <c r="H101" s="5"/>
      <c r="I101" s="13"/>
      <c r="J101" s="13"/>
      <c r="K101" s="14" t="str">
        <f>RIGHT(C101,11)</f>
        <v/>
      </c>
      <c r="L101" s="13"/>
      <c r="M101" s="13"/>
      <c r="N101" s="13"/>
      <c r="O101" s="13"/>
      <c r="P101" s="37" t="str">
        <f>TRIM(C101)</f>
        <v/>
      </c>
      <c r="Q101" s="15" t="str">
        <f>LEFT(P101,FIND(" ",P101&amp;" ")-1)</f>
        <v/>
      </c>
      <c r="R101" s="16" t="str">
        <f>IF(COUNTIF($B$2:B102,B102)&gt;1,"Doublon","")</f>
        <v/>
      </c>
      <c r="S101" s="13" t="str">
        <f>IF(COUNTIF($B$2:R102,R102)&gt;1,"Doublon","")</f>
        <v>Doublon</v>
      </c>
      <c r="T101" s="16"/>
      <c r="U101" s="17" t="str">
        <f>IF(COUNTIF(P:P,B101)&gt;1,"Doublon", "")</f>
        <v/>
      </c>
      <c r="V101" s="16"/>
      <c r="W101" s="17"/>
      <c r="X101" s="17"/>
      <c r="Y101" s="17" t="e">
        <f>LEFT(C101,LEN(C101)-9)</f>
        <v>#VALUE!</v>
      </c>
      <c r="Z101" s="17"/>
      <c r="AA101" s="17"/>
      <c r="AB101" s="18" t="e">
        <f>LEFT(B101,LEN(B101)-9)</f>
        <v>#VALUE!</v>
      </c>
    </row>
    <row r="102" spans="1:28" ht="20.25" customHeight="1" x14ac:dyDescent="0.25">
      <c r="A102" s="11" t="s">
        <v>750</v>
      </c>
      <c r="B102" s="13" t="s">
        <v>569</v>
      </c>
      <c r="C102" s="8" t="str">
        <f>IF(COUNTIF(A:A,A102)&gt;1,"Doublon", "")</f>
        <v/>
      </c>
      <c r="D102" s="38" t="str">
        <f t="shared" si="2"/>
        <v>AmericanHorrorStory:1984:LecampRedwood2</v>
      </c>
      <c r="E102" s="36" t="b">
        <f>_xlfn.TEXTBEFORE(A102,":",-1) =_xlfn.TEXTBEFORE(A102,":")</f>
        <v>0</v>
      </c>
      <c r="F102" s="6"/>
      <c r="G102" s="4"/>
      <c r="H102" s="5"/>
      <c r="I102" s="13"/>
      <c r="J102" s="13"/>
      <c r="K102" s="14" t="str">
        <f>RIGHT(C102,11)</f>
        <v/>
      </c>
      <c r="L102" s="13" t="s">
        <v>302</v>
      </c>
      <c r="M102" s="13"/>
      <c r="N102" s="13"/>
      <c r="O102" s="13"/>
      <c r="P102" s="39" t="str">
        <f>TRIM(C102)</f>
        <v/>
      </c>
      <c r="Q102" s="15" t="str">
        <f>LEFT(P102,FIND(" ",P102&amp;" ")-1)</f>
        <v/>
      </c>
      <c r="R102" s="16" t="str">
        <f>IF(COUNTIF($B$2:B103,B103)&gt;1,"Doublon","")</f>
        <v>Doublon</v>
      </c>
      <c r="S102" s="13" t="str">
        <f>IF(COUNTIF($B$2:R103,R103)&gt;1,"Doublon","")</f>
        <v>Doublon</v>
      </c>
      <c r="T102" s="16" t="s">
        <v>601</v>
      </c>
      <c r="U102" s="17" t="str">
        <f>IF(COUNTIF(P:P,B102)&gt;1,"Doublon", "")</f>
        <v/>
      </c>
      <c r="V102" s="16" t="s">
        <v>601</v>
      </c>
      <c r="W102" s="17"/>
      <c r="X102" s="17"/>
      <c r="Y102" s="17" t="e">
        <f>LEFT(C102,LEN(C102)-9)</f>
        <v>#VALUE!</v>
      </c>
      <c r="Z102" s="17"/>
      <c r="AA102" s="17"/>
      <c r="AB102" s="17" t="e">
        <f>LEFT(B102,LEN(B102)-9)</f>
        <v>#VALUE!</v>
      </c>
    </row>
    <row r="103" spans="1:28" ht="20.25" customHeight="1" x14ac:dyDescent="0.25">
      <c r="A103" s="11" t="s">
        <v>751</v>
      </c>
      <c r="B103" s="16" t="s">
        <v>569</v>
      </c>
      <c r="C103" s="8" t="str">
        <f>IF(COUNTIF(A:A,A103)&gt;1,"Doublon", "")</f>
        <v/>
      </c>
      <c r="D103" s="38" t="str">
        <f t="shared" si="2"/>
        <v>AmericanHorrorStory:L'asile:BienvenueBriarcliff0</v>
      </c>
      <c r="E103" s="36" t="b">
        <f>_xlfn.TEXTBEFORE(A103,":",-1) =_xlfn.TEXTBEFORE(A103,":")</f>
        <v>0</v>
      </c>
      <c r="F103" s="6"/>
      <c r="G103" s="4"/>
      <c r="H103" s="5"/>
      <c r="I103" s="13"/>
      <c r="J103" s="13"/>
      <c r="K103" s="14" t="str">
        <f>RIGHT(C103,11)</f>
        <v/>
      </c>
      <c r="L103" s="13" t="s">
        <v>382</v>
      </c>
      <c r="M103" s="13"/>
      <c r="N103" s="13"/>
      <c r="O103" s="13"/>
      <c r="P103" s="39" t="str">
        <f>TRIM(C103)</f>
        <v/>
      </c>
      <c r="Q103" s="15" t="str">
        <f>LEFT(P103,FIND(" ",P103&amp;" ")-1)</f>
        <v/>
      </c>
      <c r="R103" s="16" t="str">
        <f>IF(COUNTIF($B$2:B104,B104)&gt;1,"Doublon","")</f>
        <v>Doublon</v>
      </c>
      <c r="S103" s="13" t="str">
        <f>IF(COUNTIF($B$2:R104,R104)&gt;1,"Doublon","")</f>
        <v>Doublon</v>
      </c>
      <c r="T103" s="16" t="s">
        <v>601</v>
      </c>
      <c r="U103" s="17" t="str">
        <f>IF(COUNTIF(P:P,B103)&gt;1,"Doublon", "")</f>
        <v/>
      </c>
      <c r="V103" s="16" t="s">
        <v>601</v>
      </c>
      <c r="W103" s="17"/>
      <c r="X103" s="17"/>
      <c r="Y103" s="17" t="e">
        <f>LEFT(C103,LEN(C103)-9)</f>
        <v>#VALUE!</v>
      </c>
      <c r="Z103" s="17"/>
      <c r="AA103" s="17"/>
      <c r="AB103" s="17" t="e">
        <f>LEFT(B103,LEN(B103)-9)</f>
        <v>#VALUE!</v>
      </c>
    </row>
    <row r="104" spans="1:28" ht="20.25" customHeight="1" x14ac:dyDescent="0.25">
      <c r="A104" s="11" t="s">
        <v>752</v>
      </c>
      <c r="B104" s="16" t="s">
        <v>569</v>
      </c>
      <c r="C104" s="8" t="str">
        <f>IF(COUNTIF(A:A,A104)&gt;1,"Doublon", "")</f>
        <v/>
      </c>
      <c r="D104" s="38" t="str">
        <f t="shared" si="2"/>
        <v>AmericanHorrorStory:L'asile:Exorcisme0</v>
      </c>
      <c r="E104" s="36" t="b">
        <f>_xlfn.TEXTBEFORE(A104,":",-1) =_xlfn.TEXTBEFORE(A104,":")</f>
        <v>0</v>
      </c>
      <c r="F104" s="6"/>
      <c r="G104" s="4"/>
      <c r="H104" s="5"/>
      <c r="I104" s="13"/>
      <c r="J104" s="13"/>
      <c r="K104" s="14" t="str">
        <f>RIGHT(C104,11)</f>
        <v/>
      </c>
      <c r="L104" s="13" t="s">
        <v>324</v>
      </c>
      <c r="M104" s="13"/>
      <c r="N104" s="13"/>
      <c r="O104" s="13"/>
      <c r="P104" s="39" t="str">
        <f>TRIM(C104)</f>
        <v/>
      </c>
      <c r="Q104" s="15" t="str">
        <f>LEFT(P104,FIND(" ",P104&amp;" ")-1)</f>
        <v/>
      </c>
      <c r="R104" s="16" t="str">
        <f>IF(COUNTIF($B$2:B105,B105)&gt;1,"Doublon","")</f>
        <v/>
      </c>
      <c r="S104" s="13" t="str">
        <f>IF(COUNTIF($B$2:R105,R105)&gt;1,"Doublon","")</f>
        <v>Doublon</v>
      </c>
      <c r="T104" s="16" t="s">
        <v>601</v>
      </c>
      <c r="U104" s="17" t="str">
        <f>IF(COUNTIF(P:P,B104)&gt;1,"Doublon", "")</f>
        <v/>
      </c>
      <c r="V104" s="16" t="s">
        <v>601</v>
      </c>
      <c r="W104" s="17"/>
      <c r="X104" s="17"/>
      <c r="Y104" s="17" t="e">
        <f>LEFT(C104,LEN(C104)-9)</f>
        <v>#VALUE!</v>
      </c>
      <c r="Z104" s="17"/>
      <c r="AA104" s="17"/>
      <c r="AB104" s="17" t="e">
        <f>LEFT(B104,LEN(B104)-9)</f>
        <v>#VALUE!</v>
      </c>
    </row>
    <row r="105" spans="1:28" ht="20.25" customHeight="1" x14ac:dyDescent="0.25">
      <c r="A105" s="11" t="s">
        <v>669</v>
      </c>
      <c r="B105" s="16" t="s">
        <v>652</v>
      </c>
      <c r="C105" s="8" t="str">
        <f>IF(COUNTIF(A:A,A105)&gt;1,"Doublon", "")</f>
        <v/>
      </c>
      <c r="D105" s="38" t="str">
        <f t="shared" si="2"/>
        <v>AmericanHorrorStory:Lamaisondel'horreur:Intrus0</v>
      </c>
      <c r="E105" s="36" t="b">
        <f>_xlfn.TEXTBEFORE(A105,":",-1) =_xlfn.TEXTBEFORE(A105,":")</f>
        <v>0</v>
      </c>
      <c r="F105" s="6"/>
      <c r="G105" s="4"/>
      <c r="H105" s="5" t="s">
        <v>622</v>
      </c>
      <c r="I105" s="13"/>
      <c r="J105" s="13"/>
      <c r="K105" s="14" t="str">
        <f>RIGHT(C105,11)</f>
        <v/>
      </c>
      <c r="L105" s="13" t="s">
        <v>467</v>
      </c>
      <c r="M105" s="13"/>
      <c r="N105" s="13"/>
      <c r="O105" s="13"/>
      <c r="P105" s="39" t="str">
        <f>TRIM(C105)</f>
        <v/>
      </c>
      <c r="Q105" s="15" t="str">
        <f>LEFT(P105,FIND(" ",P105&amp;" ")-1)</f>
        <v/>
      </c>
      <c r="R105" s="16" t="str">
        <f>IF(COUNTIF($B$2:B106,B106)&gt;1,"Doublon","")</f>
        <v>Doublon</v>
      </c>
      <c r="S105" s="13" t="str">
        <f>IF(COUNTIF($B$2:R106,R106)&gt;1,"Doublon","")</f>
        <v>Doublon</v>
      </c>
      <c r="T105" s="16" t="s">
        <v>601</v>
      </c>
      <c r="U105" s="17" t="str">
        <f>IF(COUNTIF(P:P,B105)&gt;1,"Doublon", "")</f>
        <v/>
      </c>
      <c r="V105" s="16" t="s">
        <v>601</v>
      </c>
      <c r="W105" s="17"/>
      <c r="X105" s="17"/>
      <c r="Y105" s="17" t="e">
        <f>LEFT(C105,LEN(C105)-9)</f>
        <v>#VALUE!</v>
      </c>
      <c r="Z105" s="17"/>
      <c r="AA105" s="17"/>
      <c r="AB105" s="17" t="str">
        <f>LEFT(B105,LEN(B105)-9)</f>
        <v>Americ</v>
      </c>
    </row>
    <row r="106" spans="1:28" ht="20.25" customHeight="1" x14ac:dyDescent="0.25">
      <c r="A106" s="11" t="s">
        <v>753</v>
      </c>
      <c r="B106" s="16" t="s">
        <v>569</v>
      </c>
      <c r="C106" s="8" t="str">
        <f>IF(COUNTIF(A:A,A106)&gt;1,"Doublon", "")</f>
        <v/>
      </c>
      <c r="D106" s="38" t="str">
        <f t="shared" si="2"/>
        <v>AmericanHorrorStory:Lamaisondel'horreur:Lamaison1</v>
      </c>
      <c r="E106" s="36" t="b">
        <f>_xlfn.TEXTBEFORE(A106,":",-1) =_xlfn.TEXTBEFORE(A106,":")</f>
        <v>0</v>
      </c>
      <c r="F106" s="6"/>
      <c r="G106" s="4"/>
      <c r="H106" s="5"/>
      <c r="I106" s="13"/>
      <c r="J106" s="13"/>
      <c r="K106" s="14" t="str">
        <f>RIGHT(C106,11)</f>
        <v/>
      </c>
      <c r="L106" s="13" t="s">
        <v>420</v>
      </c>
      <c r="M106" s="13"/>
      <c r="N106" s="13"/>
      <c r="O106" s="13"/>
      <c r="P106" s="39" t="str">
        <f>TRIM(C106)</f>
        <v/>
      </c>
      <c r="Q106" s="15" t="str">
        <f>LEFT(P106,FIND(" ",P106&amp;" ")-1)</f>
        <v/>
      </c>
      <c r="R106" s="16" t="str">
        <f>IF(COUNTIF($B$2:B107,B107)&gt;1,"Doublon","")</f>
        <v/>
      </c>
      <c r="S106" s="13" t="str">
        <f>IF(COUNTIF($B$2:R107,R107)&gt;1,"Doublon","")</f>
        <v>Doublon</v>
      </c>
      <c r="T106" s="16" t="s">
        <v>600</v>
      </c>
      <c r="U106" s="17" t="str">
        <f>IF(COUNTIF(P:P,B106)&gt;1,"Doublon", "")</f>
        <v/>
      </c>
      <c r="V106" s="16" t="s">
        <v>601</v>
      </c>
      <c r="W106" s="17"/>
      <c r="X106" s="17"/>
      <c r="Y106" s="17" t="e">
        <f>LEFT(C106,LEN(C106)-9)</f>
        <v>#VALUE!</v>
      </c>
      <c r="Z106" s="17"/>
      <c r="AA106" s="17"/>
      <c r="AB106" s="17" t="e">
        <f>LEFT(B106,LEN(B106)-9)</f>
        <v>#VALUE!</v>
      </c>
    </row>
    <row r="107" spans="1:28" ht="20.25" customHeight="1" x14ac:dyDescent="0.2">
      <c r="A107" s="10" t="s">
        <v>1060</v>
      </c>
      <c r="B107" s="16"/>
      <c r="C107" s="8" t="str">
        <f>IF(COUNTIF(A:A,A107)&gt;1,"Doublon", "")</f>
        <v/>
      </c>
      <c r="D107" s="35" t="str">
        <f t="shared" si="2"/>
        <v/>
      </c>
      <c r="E107" s="36" t="e">
        <f>_xlfn.TEXTBEFORE(A107,":",-1) =_xlfn.TEXTBEFORE(A107,":")</f>
        <v>#N/A</v>
      </c>
      <c r="F107" s="6"/>
      <c r="G107" s="4"/>
      <c r="H107" s="5"/>
      <c r="I107" s="13"/>
      <c r="J107" s="13"/>
      <c r="K107" s="14" t="str">
        <f>RIGHT(C107,11)</f>
        <v/>
      </c>
      <c r="L107" s="13"/>
      <c r="M107" s="13"/>
      <c r="N107" s="13"/>
      <c r="O107" s="13"/>
      <c r="P107" s="37" t="str">
        <f>TRIM(C107)</f>
        <v/>
      </c>
      <c r="Q107" s="15" t="str">
        <f>LEFT(P107,FIND(" ",P107&amp;" ")-1)</f>
        <v/>
      </c>
      <c r="R107" s="16" t="str">
        <f>IF(COUNTIF($B$2:B108,B108)&gt;1,"Doublon","")</f>
        <v>Doublon</v>
      </c>
      <c r="S107" s="13" t="str">
        <f>IF(COUNTIF($B$2:R108,R108)&gt;1,"Doublon","")</f>
        <v>Doublon</v>
      </c>
      <c r="T107" s="16"/>
      <c r="U107" s="17" t="str">
        <f>IF(COUNTIF(P:P,B107)&gt;1,"Doublon", "")</f>
        <v/>
      </c>
      <c r="V107" s="16"/>
      <c r="W107" s="17"/>
      <c r="X107" s="17"/>
      <c r="Y107" s="17" t="e">
        <f>LEFT(C107,LEN(C107)-9)</f>
        <v>#VALUE!</v>
      </c>
      <c r="Z107" s="17"/>
      <c r="AA107" s="17"/>
      <c r="AB107" s="18" t="e">
        <f>LEFT(B107,LEN(B107)-9)</f>
        <v>#VALUE!</v>
      </c>
    </row>
    <row r="108" spans="1:28" ht="20.25" customHeight="1" x14ac:dyDescent="0.25">
      <c r="A108" s="11" t="s">
        <v>733</v>
      </c>
      <c r="B108" s="16" t="s">
        <v>548</v>
      </c>
      <c r="C108" s="8" t="str">
        <f>IF(COUNTIF(A:A,A108)&gt;1,"Doublon", "")</f>
        <v/>
      </c>
      <c r="D108" s="38" t="str">
        <f t="shared" si="2"/>
        <v>AModelFamily:‰pisode102</v>
      </c>
      <c r="E108" s="36" t="b">
        <f>_xlfn.TEXTBEFORE(A108,":",-1) =_xlfn.TEXTBEFORE(A108,":")</f>
        <v>1</v>
      </c>
      <c r="F108" s="6"/>
      <c r="G108" s="4"/>
      <c r="H108" s="5"/>
      <c r="I108" s="13"/>
      <c r="J108" s="13"/>
      <c r="K108" s="14" t="str">
        <f>RIGHT(C108,11)</f>
        <v/>
      </c>
      <c r="L108" s="13" t="s">
        <v>186</v>
      </c>
      <c r="M108" s="13"/>
      <c r="N108" s="13"/>
      <c r="O108" s="13"/>
      <c r="P108" s="39" t="str">
        <f>TRIM(C108)</f>
        <v/>
      </c>
      <c r="Q108" s="15" t="str">
        <f>LEFT(P108,FIND(" ",P108&amp;" ")-1)</f>
        <v/>
      </c>
      <c r="R108" s="16" t="str">
        <f>IF(COUNTIF($B$2:B109,B109)&gt;1,"Doublon","")</f>
        <v>Doublon</v>
      </c>
      <c r="S108" s="13" t="str">
        <f>IF(COUNTIF($B$2:R109,R109)&gt;1,"Doublon","")</f>
        <v>Doublon</v>
      </c>
      <c r="T108" s="16" t="s">
        <v>601</v>
      </c>
      <c r="U108" s="17" t="str">
        <f>IF(COUNTIF(P:P,B108)&gt;1,"Doublon", "")</f>
        <v/>
      </c>
      <c r="V108" s="16" t="s">
        <v>601</v>
      </c>
      <c r="W108" s="17"/>
      <c r="X108" s="17"/>
      <c r="Y108" s="17" t="e">
        <f>LEFT(C108,LEN(C108)-9)</f>
        <v>#VALUE!</v>
      </c>
      <c r="Z108" s="17"/>
      <c r="AA108" s="17"/>
      <c r="AB108" s="17" t="e">
        <f>LEFT(B108,LEN(B108)-9)</f>
        <v>#VALUE!</v>
      </c>
    </row>
    <row r="109" spans="1:28" ht="20.25" customHeight="1" x14ac:dyDescent="0.25">
      <c r="A109" s="11" t="s">
        <v>734</v>
      </c>
      <c r="B109" s="16" t="s">
        <v>548</v>
      </c>
      <c r="C109" s="8" t="str">
        <f>IF(COUNTIF(A:A,A109)&gt;1,"Doublon", "")</f>
        <v/>
      </c>
      <c r="D109" s="38" t="str">
        <f t="shared" si="2"/>
        <v>AModelFamily:‰pisode11</v>
      </c>
      <c r="E109" s="36" t="b">
        <f>_xlfn.TEXTBEFORE(A109,":",-1) =_xlfn.TEXTBEFORE(A109,":")</f>
        <v>1</v>
      </c>
      <c r="F109" s="6"/>
      <c r="G109" s="4"/>
      <c r="H109" s="5"/>
      <c r="I109" s="13"/>
      <c r="J109" s="13"/>
      <c r="K109" s="14" t="str">
        <f>RIGHT(C109,11)</f>
        <v/>
      </c>
      <c r="L109" s="13" t="s">
        <v>194</v>
      </c>
      <c r="M109" s="13"/>
      <c r="N109" s="13"/>
      <c r="O109" s="13"/>
      <c r="P109" s="39" t="str">
        <f>TRIM(C109)</f>
        <v/>
      </c>
      <c r="Q109" s="15" t="str">
        <f>LEFT(P109,FIND(" ",P109&amp;" ")-1)</f>
        <v/>
      </c>
      <c r="R109" s="16" t="str">
        <f>IF(COUNTIF($B$2:B110,B110)&gt;1,"Doublon","")</f>
        <v>Doublon</v>
      </c>
      <c r="S109" s="13" t="str">
        <f>IF(COUNTIF($B$2:R110,R110)&gt;1,"Doublon","")</f>
        <v>Doublon</v>
      </c>
      <c r="T109" s="16" t="s">
        <v>601</v>
      </c>
      <c r="U109" s="17" t="str">
        <f>IF(COUNTIF(P:P,B109)&gt;1,"Doublon", "")</f>
        <v/>
      </c>
      <c r="V109" s="16" t="s">
        <v>601</v>
      </c>
      <c r="W109" s="17"/>
      <c r="X109" s="17"/>
      <c r="Y109" s="17" t="e">
        <f>LEFT(C109,LEN(C109)-9)</f>
        <v>#VALUE!</v>
      </c>
      <c r="Z109" s="17"/>
      <c r="AA109" s="17"/>
      <c r="AB109" s="17" t="e">
        <f>LEFT(B109,LEN(B109)-9)</f>
        <v>#VALUE!</v>
      </c>
    </row>
    <row r="110" spans="1:28" ht="20.25" customHeight="1" x14ac:dyDescent="0.25">
      <c r="A110" s="11" t="s">
        <v>735</v>
      </c>
      <c r="B110" s="16" t="s">
        <v>548</v>
      </c>
      <c r="C110" s="8" t="str">
        <f>IF(COUNTIF(A:A,A110)&gt;1,"Doublon", "")</f>
        <v/>
      </c>
      <c r="D110" s="38" t="str">
        <f t="shared" si="2"/>
        <v>AModelFamily:‰pisode21</v>
      </c>
      <c r="E110" s="36" t="b">
        <f>_xlfn.TEXTBEFORE(A110,":",-1) =_xlfn.TEXTBEFORE(A110,":")</f>
        <v>1</v>
      </c>
      <c r="F110" s="6"/>
      <c r="G110" s="4"/>
      <c r="H110" s="5"/>
      <c r="I110" s="13"/>
      <c r="J110" s="13"/>
      <c r="K110" s="14" t="str">
        <f>RIGHT(C110,11)</f>
        <v/>
      </c>
      <c r="L110" s="13" t="s">
        <v>214</v>
      </c>
      <c r="M110" s="13"/>
      <c r="N110" s="13"/>
      <c r="O110" s="13"/>
      <c r="P110" s="39" t="str">
        <f>TRIM(C110)</f>
        <v/>
      </c>
      <c r="Q110" s="15" t="str">
        <f>LEFT(P110,FIND(" ",P110&amp;" ")-1)</f>
        <v/>
      </c>
      <c r="R110" s="16" t="str">
        <f>IF(COUNTIF($B$2:B111,B111)&gt;1,"Doublon","")</f>
        <v>Doublon</v>
      </c>
      <c r="S110" s="13" t="str">
        <f>IF(COUNTIF($B$2:R111,R111)&gt;1,"Doublon","")</f>
        <v>Doublon</v>
      </c>
      <c r="T110" s="16" t="s">
        <v>601</v>
      </c>
      <c r="U110" s="17" t="str">
        <f>IF(COUNTIF(P:P,B110)&gt;1,"Doublon", "")</f>
        <v/>
      </c>
      <c r="V110" s="16" t="s">
        <v>601</v>
      </c>
      <c r="W110" s="17"/>
      <c r="X110" s="17"/>
      <c r="Y110" s="17" t="e">
        <f>LEFT(C110,LEN(C110)-9)</f>
        <v>#VALUE!</v>
      </c>
      <c r="Z110" s="17"/>
      <c r="AA110" s="17"/>
      <c r="AB110" s="17" t="e">
        <f>LEFT(B110,LEN(B110)-9)</f>
        <v>#VALUE!</v>
      </c>
    </row>
    <row r="111" spans="1:28" ht="20.25" customHeight="1" x14ac:dyDescent="0.25">
      <c r="A111" s="11" t="s">
        <v>736</v>
      </c>
      <c r="B111" s="16" t="s">
        <v>548</v>
      </c>
      <c r="C111" s="8" t="str">
        <f>IF(COUNTIF(A:A,A111)&gt;1,"Doublon", "")</f>
        <v/>
      </c>
      <c r="D111" s="38" t="str">
        <f t="shared" si="2"/>
        <v>AModelFamily:‰pisode31</v>
      </c>
      <c r="E111" s="36" t="b">
        <f>_xlfn.TEXTBEFORE(A111,":",-1) =_xlfn.TEXTBEFORE(A111,":")</f>
        <v>1</v>
      </c>
      <c r="F111" s="6"/>
      <c r="G111" s="4"/>
      <c r="H111" s="5"/>
      <c r="I111" s="13"/>
      <c r="J111" s="13"/>
      <c r="K111" s="14" t="str">
        <f>RIGHT(C111,11)</f>
        <v/>
      </c>
      <c r="L111" s="13" t="s">
        <v>231</v>
      </c>
      <c r="M111" s="13"/>
      <c r="N111" s="13"/>
      <c r="O111" s="13"/>
      <c r="P111" s="39" t="str">
        <f>TRIM(C111)</f>
        <v/>
      </c>
      <c r="Q111" s="15" t="str">
        <f>LEFT(P111,FIND(" ",P111&amp;" ")-1)</f>
        <v/>
      </c>
      <c r="R111" s="16" t="str">
        <f>IF(COUNTIF($B$2:B112,B112)&gt;1,"Doublon","")</f>
        <v>Doublon</v>
      </c>
      <c r="S111" s="13" t="str">
        <f>IF(COUNTIF($B$2:R112,R112)&gt;1,"Doublon","")</f>
        <v>Doublon</v>
      </c>
      <c r="T111" s="16" t="s">
        <v>601</v>
      </c>
      <c r="U111" s="17" t="str">
        <f>IF(COUNTIF(P:P,B111)&gt;1,"Doublon", "")</f>
        <v/>
      </c>
      <c r="V111" s="16" t="s">
        <v>601</v>
      </c>
      <c r="W111" s="17"/>
      <c r="X111" s="17"/>
      <c r="Y111" s="17" t="e">
        <f>LEFT(C111,LEN(C111)-9)</f>
        <v>#VALUE!</v>
      </c>
      <c r="Z111" s="17"/>
      <c r="AA111" s="17"/>
      <c r="AB111" s="17" t="e">
        <f>LEFT(B111,LEN(B111)-9)</f>
        <v>#VALUE!</v>
      </c>
    </row>
    <row r="112" spans="1:28" ht="20.25" customHeight="1" x14ac:dyDescent="0.25">
      <c r="A112" s="11" t="s">
        <v>737</v>
      </c>
      <c r="B112" s="16" t="s">
        <v>548</v>
      </c>
      <c r="C112" s="8" t="str">
        <f>IF(COUNTIF(A:A,A112)&gt;1,"Doublon", "")</f>
        <v/>
      </c>
      <c r="D112" s="38" t="str">
        <f t="shared" si="2"/>
        <v>AModelFamily:‰pisode41</v>
      </c>
      <c r="E112" s="36" t="b">
        <f>_xlfn.TEXTBEFORE(A112,":",-1) =_xlfn.TEXTBEFORE(A112,":")</f>
        <v>1</v>
      </c>
      <c r="F112" s="6"/>
      <c r="G112" s="4"/>
      <c r="H112" s="5"/>
      <c r="I112" s="13"/>
      <c r="J112" s="13"/>
      <c r="K112" s="14" t="str">
        <f>RIGHT(C112,11)</f>
        <v/>
      </c>
      <c r="L112" s="13" t="s">
        <v>245</v>
      </c>
      <c r="M112" s="13"/>
      <c r="N112" s="13"/>
      <c r="O112" s="13"/>
      <c r="P112" s="39" t="str">
        <f>TRIM(C112)</f>
        <v/>
      </c>
      <c r="Q112" s="15" t="str">
        <f>LEFT(P112,FIND(" ",P112&amp;" ")-1)</f>
        <v/>
      </c>
      <c r="R112" s="16" t="str">
        <f>IF(COUNTIF($B$2:B113,B113)&gt;1,"Doublon","")</f>
        <v>Doublon</v>
      </c>
      <c r="S112" s="13" t="str">
        <f>IF(COUNTIF($B$2:R113,R113)&gt;1,"Doublon","")</f>
        <v>Doublon</v>
      </c>
      <c r="T112" s="16" t="s">
        <v>601</v>
      </c>
      <c r="U112" s="17" t="str">
        <f>IF(COUNTIF(P:P,B112)&gt;1,"Doublon", "")</f>
        <v/>
      </c>
      <c r="V112" s="16" t="s">
        <v>601</v>
      </c>
      <c r="W112" s="17"/>
      <c r="X112" s="17"/>
      <c r="Y112" s="17" t="e">
        <f>LEFT(C112,LEN(C112)-9)</f>
        <v>#VALUE!</v>
      </c>
      <c r="Z112" s="17"/>
      <c r="AA112" s="17"/>
      <c r="AB112" s="17" t="e">
        <f>LEFT(B112,LEN(B112)-9)</f>
        <v>#VALUE!</v>
      </c>
    </row>
    <row r="113" spans="1:28" ht="20.25" customHeight="1" x14ac:dyDescent="0.25">
      <c r="A113" s="11" t="s">
        <v>738</v>
      </c>
      <c r="B113" s="16" t="s">
        <v>548</v>
      </c>
      <c r="C113" s="8" t="str">
        <f>IF(COUNTIF(A:A,A113)&gt;1,"Doublon", "")</f>
        <v/>
      </c>
      <c r="D113" s="38" t="str">
        <f t="shared" si="2"/>
        <v>AModelFamily:‰pisode51</v>
      </c>
      <c r="E113" s="36" t="b">
        <f>_xlfn.TEXTBEFORE(A113,":",-1) =_xlfn.TEXTBEFORE(A113,":")</f>
        <v>1</v>
      </c>
      <c r="F113" s="6"/>
      <c r="G113" s="4"/>
      <c r="H113" s="5"/>
      <c r="I113" s="13"/>
      <c r="J113" s="13"/>
      <c r="K113" s="14" t="str">
        <f>RIGHT(C113,11)</f>
        <v/>
      </c>
      <c r="L113" s="13" t="s">
        <v>254</v>
      </c>
      <c r="M113" s="13"/>
      <c r="N113" s="13"/>
      <c r="O113" s="13"/>
      <c r="P113" s="39" t="str">
        <f>TRIM(C113)</f>
        <v/>
      </c>
      <c r="Q113" s="15" t="str">
        <f>LEFT(P113,FIND(" ",P113&amp;" ")-1)</f>
        <v/>
      </c>
      <c r="R113" s="16" t="str">
        <f>IF(COUNTIF($B$2:B114,B114)&gt;1,"Doublon","")</f>
        <v>Doublon</v>
      </c>
      <c r="S113" s="13" t="str">
        <f>IF(COUNTIF($B$2:R114,R114)&gt;1,"Doublon","")</f>
        <v>Doublon</v>
      </c>
      <c r="T113" s="16" t="s">
        <v>601</v>
      </c>
      <c r="U113" s="17" t="str">
        <f>IF(COUNTIF(P:P,B113)&gt;1,"Doublon", "")</f>
        <v/>
      </c>
      <c r="V113" s="16" t="s">
        <v>601</v>
      </c>
      <c r="W113" s="17"/>
      <c r="X113" s="17"/>
      <c r="Y113" s="17" t="e">
        <f>LEFT(C113,LEN(C113)-9)</f>
        <v>#VALUE!</v>
      </c>
      <c r="Z113" s="17"/>
      <c r="AA113" s="17"/>
      <c r="AB113" s="17" t="e">
        <f>LEFT(B113,LEN(B113)-9)</f>
        <v>#VALUE!</v>
      </c>
    </row>
    <row r="114" spans="1:28" ht="20.25" customHeight="1" x14ac:dyDescent="0.25">
      <c r="A114" s="11" t="s">
        <v>739</v>
      </c>
      <c r="B114" s="16" t="s">
        <v>548</v>
      </c>
      <c r="C114" s="8" t="str">
        <f>IF(COUNTIF(A:A,A114)&gt;1,"Doublon", "")</f>
        <v/>
      </c>
      <c r="D114" s="38" t="str">
        <f t="shared" si="2"/>
        <v>AModelFamily:‰pisode61</v>
      </c>
      <c r="E114" s="36" t="b">
        <f>_xlfn.TEXTBEFORE(A114,":",-1) =_xlfn.TEXTBEFORE(A114,":")</f>
        <v>1</v>
      </c>
      <c r="F114" s="6"/>
      <c r="G114" s="4"/>
      <c r="H114" s="5"/>
      <c r="I114" s="13"/>
      <c r="J114" s="13"/>
      <c r="K114" s="14" t="str">
        <f>RIGHT(C114,11)</f>
        <v/>
      </c>
      <c r="L114" s="13" t="s">
        <v>264</v>
      </c>
      <c r="M114" s="13"/>
      <c r="N114" s="13"/>
      <c r="O114" s="13"/>
      <c r="P114" s="39" t="str">
        <f>TRIM(C114)</f>
        <v/>
      </c>
      <c r="Q114" s="15" t="str">
        <f>LEFT(P114,FIND(" ",P114&amp;" ")-1)</f>
        <v/>
      </c>
      <c r="R114" s="16" t="str">
        <f>IF(COUNTIF($B$2:B115,B115)&gt;1,"Doublon","")</f>
        <v>Doublon</v>
      </c>
      <c r="S114" s="13" t="str">
        <f>IF(COUNTIF($B$2:R115,R115)&gt;1,"Doublon","")</f>
        <v>Doublon</v>
      </c>
      <c r="T114" s="16" t="s">
        <v>601</v>
      </c>
      <c r="U114" s="17" t="str">
        <f>IF(COUNTIF(P:P,B114)&gt;1,"Doublon", "")</f>
        <v/>
      </c>
      <c r="V114" s="16" t="s">
        <v>601</v>
      </c>
      <c r="W114" s="17"/>
      <c r="X114" s="17"/>
      <c r="Y114" s="17" t="e">
        <f>LEFT(C114,LEN(C114)-9)</f>
        <v>#VALUE!</v>
      </c>
      <c r="Z114" s="17"/>
      <c r="AA114" s="17"/>
      <c r="AB114" s="17" t="e">
        <f>LEFT(B114,LEN(B114)-9)</f>
        <v>#VALUE!</v>
      </c>
    </row>
    <row r="115" spans="1:28" ht="20.25" customHeight="1" x14ac:dyDescent="0.25">
      <c r="A115" s="11" t="s">
        <v>740</v>
      </c>
      <c r="B115" s="16" t="s">
        <v>548</v>
      </c>
      <c r="C115" s="8" t="str">
        <f>IF(COUNTIF(A:A,A115)&gt;1,"Doublon", "")</f>
        <v/>
      </c>
      <c r="D115" s="38" t="str">
        <f t="shared" si="2"/>
        <v>AModelFamily:‰pisode71</v>
      </c>
      <c r="E115" s="36" t="b">
        <f>_xlfn.TEXTBEFORE(A115,":",-1) =_xlfn.TEXTBEFORE(A115,":")</f>
        <v>1</v>
      </c>
      <c r="F115" s="6"/>
      <c r="G115" s="4"/>
      <c r="H115" s="5"/>
      <c r="I115" s="13"/>
      <c r="J115" s="13"/>
      <c r="K115" s="14" t="str">
        <f>RIGHT(C115,11)</f>
        <v/>
      </c>
      <c r="L115" s="13" t="s">
        <v>272</v>
      </c>
      <c r="M115" s="13"/>
      <c r="N115" s="13"/>
      <c r="O115" s="13"/>
      <c r="P115" s="39" t="str">
        <f>TRIM(C115)</f>
        <v/>
      </c>
      <c r="Q115" s="15" t="str">
        <f>LEFT(P115,FIND(" ",P115&amp;" ")-1)</f>
        <v/>
      </c>
      <c r="R115" s="16" t="str">
        <f>IF(COUNTIF($B$2:B116,B116)&gt;1,"Doublon","")</f>
        <v>Doublon</v>
      </c>
      <c r="S115" s="13" t="str">
        <f>IF(COUNTIF($B$2:R116,R116)&gt;1,"Doublon","")</f>
        <v>Doublon</v>
      </c>
      <c r="T115" s="16" t="s">
        <v>601</v>
      </c>
      <c r="U115" s="17" t="str">
        <f>IF(COUNTIF(P:P,B115)&gt;1,"Doublon", "")</f>
        <v/>
      </c>
      <c r="V115" s="16" t="s">
        <v>601</v>
      </c>
      <c r="W115" s="17"/>
      <c r="X115" s="17"/>
      <c r="Y115" s="17" t="e">
        <f>LEFT(C115,LEN(C115)-9)</f>
        <v>#VALUE!</v>
      </c>
      <c r="Z115" s="17"/>
      <c r="AA115" s="17"/>
      <c r="AB115" s="17" t="e">
        <f>LEFT(B115,LEN(B115)-9)</f>
        <v>#VALUE!</v>
      </c>
    </row>
    <row r="116" spans="1:28" ht="20.25" customHeight="1" x14ac:dyDescent="0.25">
      <c r="A116" s="11" t="s">
        <v>741</v>
      </c>
      <c r="B116" s="16" t="s">
        <v>548</v>
      </c>
      <c r="C116" s="8" t="str">
        <f>IF(COUNTIF(A:A,A116)&gt;1,"Doublon", "")</f>
        <v/>
      </c>
      <c r="D116" s="38" t="str">
        <f t="shared" si="2"/>
        <v>AModelFamily:‰pisode81</v>
      </c>
      <c r="E116" s="36" t="b">
        <f>_xlfn.TEXTBEFORE(A116,":",-1) =_xlfn.TEXTBEFORE(A116,":")</f>
        <v>1</v>
      </c>
      <c r="F116" s="6"/>
      <c r="G116" s="4"/>
      <c r="H116" s="5"/>
      <c r="I116" s="13"/>
      <c r="J116" s="13"/>
      <c r="K116" s="14" t="str">
        <f>RIGHT(C116,11)</f>
        <v/>
      </c>
      <c r="L116" s="13" t="s">
        <v>277</v>
      </c>
      <c r="M116" s="13"/>
      <c r="N116" s="13"/>
      <c r="O116" s="13"/>
      <c r="P116" s="39" t="str">
        <f>TRIM(C116)</f>
        <v/>
      </c>
      <c r="Q116" s="15" t="str">
        <f>LEFT(P116,FIND(" ",P116&amp;" ")-1)</f>
        <v/>
      </c>
      <c r="R116" s="16" t="str">
        <f>IF(COUNTIF($B$2:B117,B117)&gt;1,"Doublon","")</f>
        <v>Doublon</v>
      </c>
      <c r="S116" s="13" t="str">
        <f>IF(COUNTIF($B$2:R117,R117)&gt;1,"Doublon","")</f>
        <v>Doublon</v>
      </c>
      <c r="T116" s="16" t="s">
        <v>600</v>
      </c>
      <c r="U116" s="17" t="str">
        <f>IF(COUNTIF(P:P,B116)&gt;1,"Doublon", "")</f>
        <v/>
      </c>
      <c r="V116" s="16" t="s">
        <v>601</v>
      </c>
      <c r="W116" s="17"/>
      <c r="X116" s="17"/>
      <c r="Y116" s="17" t="e">
        <f>LEFT(C116,LEN(C116)-9)</f>
        <v>#VALUE!</v>
      </c>
      <c r="Z116" s="17"/>
      <c r="AA116" s="17"/>
      <c r="AB116" s="17" t="e">
        <f>LEFT(B116,LEN(B116)-9)</f>
        <v>#VALUE!</v>
      </c>
    </row>
    <row r="117" spans="1:28" ht="20.25" customHeight="1" x14ac:dyDescent="0.25">
      <c r="A117" s="11" t="s">
        <v>660</v>
      </c>
      <c r="B117" s="16" t="s">
        <v>548</v>
      </c>
      <c r="C117" s="8" t="str">
        <f>IF(COUNTIF(A:A,A117)&gt;1,"Doublon", "")</f>
        <v/>
      </c>
      <c r="D117" s="38" t="str">
        <f t="shared" si="2"/>
        <v>AModelFamily:‰pisode91</v>
      </c>
      <c r="E117" s="36" t="b">
        <f>_xlfn.TEXTBEFORE(A117,":",-1) =_xlfn.TEXTBEFORE(A117,":")</f>
        <v>1</v>
      </c>
      <c r="F117" s="6"/>
      <c r="G117" s="4"/>
      <c r="H117" s="5"/>
      <c r="I117" s="13"/>
      <c r="J117" s="13"/>
      <c r="K117" s="14" t="str">
        <f>RIGHT(C117,11)</f>
        <v/>
      </c>
      <c r="L117" s="13" t="s">
        <v>284</v>
      </c>
      <c r="M117" s="13"/>
      <c r="N117" s="13"/>
      <c r="O117" s="13"/>
      <c r="P117" s="39" t="str">
        <f>TRIM(C117)</f>
        <v/>
      </c>
      <c r="Q117" s="15" t="str">
        <f>LEFT(P117,FIND(" ",P117&amp;" ")-1)</f>
        <v/>
      </c>
      <c r="R117" s="16" t="str">
        <f>IF(COUNTIF($B$2:B118,B118)&gt;1,"Doublon","")</f>
        <v/>
      </c>
      <c r="S117" s="13" t="str">
        <f>IF(COUNTIF($B$2:R118,R118)&gt;1,"Doublon","")</f>
        <v>Doublon</v>
      </c>
      <c r="T117" s="16" t="s">
        <v>600</v>
      </c>
      <c r="U117" s="17" t="str">
        <f>IF(COUNTIF(P:P,B117)&gt;1,"Doublon", "")</f>
        <v/>
      </c>
      <c r="V117" s="16" t="s">
        <v>601</v>
      </c>
      <c r="W117" s="17"/>
      <c r="X117" s="17"/>
      <c r="Y117" s="17" t="e">
        <f>LEFT(C117,LEN(C117)-9)</f>
        <v>#VALUE!</v>
      </c>
      <c r="Z117" s="17"/>
      <c r="AA117" s="17"/>
      <c r="AB117" s="17" t="e">
        <f>LEFT(B117,LEN(B117)-9)</f>
        <v>#VALUE!</v>
      </c>
    </row>
    <row r="118" spans="1:28" ht="20.25" customHeight="1" x14ac:dyDescent="0.25">
      <c r="A118" s="11" t="s">
        <v>754</v>
      </c>
      <c r="B118" s="16" t="s">
        <v>557</v>
      </c>
      <c r="C118" s="8" t="str">
        <f>IF(COUNTIF(A:A,A118)&gt;1,"Doublon", "")</f>
        <v/>
      </c>
      <c r="D118" s="38" t="str">
        <f t="shared" si="2"/>
        <v>Anatomied'unscandale:Mini-srie:‰pisode11</v>
      </c>
      <c r="E118" s="36" t="b">
        <f>_xlfn.TEXTBEFORE(A118,":",-1) =_xlfn.TEXTBEFORE(A118,":")</f>
        <v>0</v>
      </c>
      <c r="F118" s="6"/>
      <c r="G118" s="4"/>
      <c r="H118" s="5"/>
      <c r="I118" s="13"/>
      <c r="J118" s="13"/>
      <c r="K118" s="14" t="str">
        <f>RIGHT(C118,11)</f>
        <v/>
      </c>
      <c r="L118" s="13" t="s">
        <v>193</v>
      </c>
      <c r="M118" s="13"/>
      <c r="N118" s="13"/>
      <c r="O118" s="13"/>
      <c r="P118" s="39" t="str">
        <f>TRIM(C118)</f>
        <v/>
      </c>
      <c r="Q118" s="15" t="str">
        <f>LEFT(P118,FIND(" ",P118&amp;" ")-1)</f>
        <v/>
      </c>
      <c r="R118" s="16" t="str">
        <f>IF(COUNTIF($B$2:B119,B119)&gt;1,"Doublon","")</f>
        <v>Doublon</v>
      </c>
      <c r="S118" s="13" t="str">
        <f>IF(COUNTIF($B$2:R119,R119)&gt;1,"Doublon","")</f>
        <v>Doublon</v>
      </c>
      <c r="T118" s="16" t="s">
        <v>601</v>
      </c>
      <c r="U118" s="17" t="str">
        <f>IF(COUNTIF(P:P,B118)&gt;1,"Doublon", "")</f>
        <v/>
      </c>
      <c r="V118" s="16" t="s">
        <v>601</v>
      </c>
      <c r="W118" s="17"/>
      <c r="X118" s="17"/>
      <c r="Y118" s="17" t="e">
        <f>LEFT(C118,LEN(C118)-9)</f>
        <v>#VALUE!</v>
      </c>
      <c r="Z118" s="17"/>
      <c r="AA118" s="17"/>
      <c r="AB118" s="17" t="e">
        <f>LEFT(B118,LEN(B118)-9)</f>
        <v>#VALUE!</v>
      </c>
    </row>
    <row r="119" spans="1:28" ht="20.25" customHeight="1" x14ac:dyDescent="0.25">
      <c r="A119" s="11" t="s">
        <v>755</v>
      </c>
      <c r="B119" s="16" t="s">
        <v>557</v>
      </c>
      <c r="C119" s="8" t="str">
        <f>IF(COUNTIF(A:A,A119)&gt;1,"Doublon", "")</f>
        <v/>
      </c>
      <c r="D119" s="38" t="str">
        <f t="shared" si="2"/>
        <v>Anatomied'unscandale:Mini-srie:‰pisode21</v>
      </c>
      <c r="E119" s="36" t="b">
        <f>_xlfn.TEXTBEFORE(A119,":",-1) =_xlfn.TEXTBEFORE(A119,":")</f>
        <v>0</v>
      </c>
      <c r="F119" s="6"/>
      <c r="G119" s="4"/>
      <c r="H119" s="5"/>
      <c r="I119" s="13"/>
      <c r="J119" s="13"/>
      <c r="K119" s="14" t="str">
        <f>RIGHT(C119,11)</f>
        <v/>
      </c>
      <c r="L119" s="13" t="s">
        <v>210</v>
      </c>
      <c r="M119" s="13"/>
      <c r="N119" s="13"/>
      <c r="O119" s="13"/>
      <c r="P119" s="39" t="str">
        <f>TRIM(C119)</f>
        <v/>
      </c>
      <c r="Q119" s="15" t="str">
        <f>LEFT(P119,FIND(" ",P119&amp;" ")-1)</f>
        <v/>
      </c>
      <c r="R119" s="16" t="str">
        <f>IF(COUNTIF($B$2:B120,B120)&gt;1,"Doublon","")</f>
        <v>Doublon</v>
      </c>
      <c r="S119" s="13" t="str">
        <f>IF(COUNTIF($B$2:R120,R120)&gt;1,"Doublon","")</f>
        <v>Doublon</v>
      </c>
      <c r="T119" s="16" t="s">
        <v>601</v>
      </c>
      <c r="U119" s="17" t="str">
        <f>IF(COUNTIF(P:P,B119)&gt;1,"Doublon", "")</f>
        <v/>
      </c>
      <c r="V119" s="16" t="s">
        <v>601</v>
      </c>
      <c r="W119" s="17"/>
      <c r="X119" s="17"/>
      <c r="Y119" s="17" t="e">
        <f>LEFT(C119,LEN(C119)-9)</f>
        <v>#VALUE!</v>
      </c>
      <c r="Z119" s="17"/>
      <c r="AA119" s="17"/>
      <c r="AB119" s="17" t="e">
        <f>LEFT(B119,LEN(B119)-9)</f>
        <v>#VALUE!</v>
      </c>
    </row>
    <row r="120" spans="1:28" ht="20.25" customHeight="1" x14ac:dyDescent="0.25">
      <c r="A120" s="11" t="s">
        <v>756</v>
      </c>
      <c r="B120" s="16" t="s">
        <v>557</v>
      </c>
      <c r="C120" s="8" t="str">
        <f>IF(COUNTIF(A:A,A120)&gt;1,"Doublon", "")</f>
        <v/>
      </c>
      <c r="D120" s="38" t="str">
        <f t="shared" si="2"/>
        <v>Anatomied'unscandale:Mini-srie:‰pisode31</v>
      </c>
      <c r="E120" s="36" t="b">
        <f>_xlfn.TEXTBEFORE(A120,":",-1) =_xlfn.TEXTBEFORE(A120,":")</f>
        <v>0</v>
      </c>
      <c r="F120" s="6"/>
      <c r="G120" s="4"/>
      <c r="H120" s="5"/>
      <c r="I120" s="13"/>
      <c r="J120" s="13"/>
      <c r="K120" s="14" t="str">
        <f>RIGHT(C120,11)</f>
        <v/>
      </c>
      <c r="L120" s="13" t="s">
        <v>227</v>
      </c>
      <c r="M120" s="13"/>
      <c r="N120" s="13"/>
      <c r="O120" s="13"/>
      <c r="P120" s="39" t="str">
        <f>TRIM(C120)</f>
        <v/>
      </c>
      <c r="Q120" s="15" t="str">
        <f>LEFT(P120,FIND(" ",P120&amp;" ")-1)</f>
        <v/>
      </c>
      <c r="R120" s="16" t="str">
        <f>IF(COUNTIF($B$2:B121,B121)&gt;1,"Doublon","")</f>
        <v>Doublon</v>
      </c>
      <c r="S120" s="13" t="str">
        <f>IF(COUNTIF($B$2:R121,R121)&gt;1,"Doublon","")</f>
        <v>Doublon</v>
      </c>
      <c r="T120" s="16" t="s">
        <v>601</v>
      </c>
      <c r="U120" s="17" t="str">
        <f>IF(COUNTIF(P:P,B120)&gt;1,"Doublon", "")</f>
        <v/>
      </c>
      <c r="V120" s="16" t="s">
        <v>601</v>
      </c>
      <c r="W120" s="17"/>
      <c r="X120" s="17"/>
      <c r="Y120" s="17" t="e">
        <f>LEFT(C120,LEN(C120)-9)</f>
        <v>#VALUE!</v>
      </c>
      <c r="Z120" s="17"/>
      <c r="AA120" s="17"/>
      <c r="AB120" s="17" t="e">
        <f>LEFT(B120,LEN(B120)-9)</f>
        <v>#VALUE!</v>
      </c>
    </row>
    <row r="121" spans="1:28" ht="20.25" customHeight="1" x14ac:dyDescent="0.25">
      <c r="A121" s="11" t="s">
        <v>674</v>
      </c>
      <c r="B121" s="16" t="s">
        <v>557</v>
      </c>
      <c r="C121" s="8" t="str">
        <f>IF(COUNTIF(A:A,A121)&gt;1,"Doublon", "")</f>
        <v/>
      </c>
      <c r="D121" s="38" t="str">
        <f t="shared" si="2"/>
        <v>Anatomied'unscandale:Mini-srie:‰pisode41</v>
      </c>
      <c r="E121" s="36" t="b">
        <f>_xlfn.TEXTBEFORE(A121,":",-1) =_xlfn.TEXTBEFORE(A121,":")</f>
        <v>0</v>
      </c>
      <c r="F121" s="6" t="s">
        <v>603</v>
      </c>
      <c r="G121" s="4" t="s">
        <v>611</v>
      </c>
      <c r="H121" s="5"/>
      <c r="I121" s="13"/>
      <c r="J121" s="13"/>
      <c r="K121" s="14" t="str">
        <f>RIGHT(C121,11)</f>
        <v/>
      </c>
      <c r="L121" s="13" t="s">
        <v>243</v>
      </c>
      <c r="M121" s="13"/>
      <c r="N121" s="13"/>
      <c r="O121" s="13"/>
      <c r="P121" s="39" t="str">
        <f>TRIM(C121)</f>
        <v/>
      </c>
      <c r="Q121" s="15" t="str">
        <f>LEFT(P121,FIND(" ",P121&amp;" ")-1)</f>
        <v/>
      </c>
      <c r="R121" s="16" t="str">
        <f>IF(COUNTIF($B$2:B122,B122)&gt;1,"Doublon","")</f>
        <v>Doublon</v>
      </c>
      <c r="S121" s="13" t="str">
        <f>IF(COUNTIF($B$2:R122,R122)&gt;1,"Doublon","")</f>
        <v>Doublon</v>
      </c>
      <c r="T121" s="16" t="s">
        <v>600</v>
      </c>
      <c r="U121" s="17" t="str">
        <f>IF(COUNTIF(P:P,B121)&gt;1,"Doublon", "")</f>
        <v/>
      </c>
      <c r="V121" s="16" t="s">
        <v>601</v>
      </c>
      <c r="W121" s="17"/>
      <c r="X121" s="17"/>
      <c r="Y121" s="17" t="e">
        <f>LEFT(C121,LEN(C121)-9)</f>
        <v>#VALUE!</v>
      </c>
      <c r="Z121" s="17"/>
      <c r="AA121" s="17"/>
      <c r="AB121" s="17" t="e">
        <f>LEFT(B121,LEN(B121)-9)</f>
        <v>#VALUE!</v>
      </c>
    </row>
    <row r="122" spans="1:28" ht="20.25" customHeight="1" x14ac:dyDescent="0.25">
      <c r="A122" s="11" t="s">
        <v>671</v>
      </c>
      <c r="B122" s="16" t="s">
        <v>557</v>
      </c>
      <c r="C122" s="8" t="str">
        <f>IF(COUNTIF(A:A,A122)&gt;1,"Doublon", "")</f>
        <v/>
      </c>
      <c r="D122" s="38" t="str">
        <f t="shared" si="2"/>
        <v>Anatomied'unscandale:Mini-srie:‰pisode51</v>
      </c>
      <c r="E122" s="36" t="b">
        <f>_xlfn.TEXTBEFORE(A122,":",-1) =_xlfn.TEXTBEFORE(A122,":")</f>
        <v>0</v>
      </c>
      <c r="F122" s="6"/>
      <c r="G122" s="4"/>
      <c r="H122" s="5"/>
      <c r="I122" s="13"/>
      <c r="J122" s="13"/>
      <c r="K122" s="14" t="str">
        <f>RIGHT(C122,11)</f>
        <v/>
      </c>
      <c r="L122" s="13" t="s">
        <v>252</v>
      </c>
      <c r="M122" s="13"/>
      <c r="N122" s="13"/>
      <c r="O122" s="13"/>
      <c r="P122" s="39" t="str">
        <f>TRIM(C122)</f>
        <v/>
      </c>
      <c r="Q122" s="15" t="str">
        <f>LEFT(P122,FIND(" ",P122&amp;" ")-1)</f>
        <v/>
      </c>
      <c r="R122" s="16" t="str">
        <f>IF(COUNTIF($B$2:B123,B123)&gt;1,"Doublon","")</f>
        <v>Doublon</v>
      </c>
      <c r="S122" s="13" t="str">
        <f>IF(COUNTIF($B$2:R123,R123)&gt;1,"Doublon","")</f>
        <v>Doublon</v>
      </c>
      <c r="T122" s="16" t="s">
        <v>601</v>
      </c>
      <c r="U122" s="17" t="str">
        <f>IF(COUNTIF(P:P,B122)&gt;1,"Doublon", "")</f>
        <v/>
      </c>
      <c r="V122" s="16" t="s">
        <v>601</v>
      </c>
      <c r="W122" s="17"/>
      <c r="X122" s="17"/>
      <c r="Y122" s="17" t="e">
        <f>LEFT(C122,LEN(C122)-9)</f>
        <v>#VALUE!</v>
      </c>
      <c r="Z122" s="17"/>
      <c r="AA122" s="17"/>
      <c r="AB122" s="17" t="e">
        <f>LEFT(B122,LEN(B122)-9)</f>
        <v>#VALUE!</v>
      </c>
    </row>
    <row r="123" spans="1:28" ht="20.25" customHeight="1" x14ac:dyDescent="0.25">
      <c r="A123" s="11" t="s">
        <v>670</v>
      </c>
      <c r="B123" s="16" t="s">
        <v>557</v>
      </c>
      <c r="C123" s="8" t="str">
        <f>IF(COUNTIF(A:A,A123)&gt;1,"Doublon", "")</f>
        <v/>
      </c>
      <c r="D123" s="38" t="str">
        <f t="shared" si="2"/>
        <v>Anatomied'unscandale:Mini-srie:‰pisode61</v>
      </c>
      <c r="E123" s="36" t="b">
        <f>_xlfn.TEXTBEFORE(A123,":",-1) =_xlfn.TEXTBEFORE(A123,":")</f>
        <v>0</v>
      </c>
      <c r="F123" s="6"/>
      <c r="G123" s="4"/>
      <c r="H123" s="5"/>
      <c r="I123" s="13"/>
      <c r="J123" s="13"/>
      <c r="K123" s="14" t="str">
        <f>RIGHT(C123,11)</f>
        <v/>
      </c>
      <c r="L123" s="13" t="s">
        <v>262</v>
      </c>
      <c r="M123" s="13"/>
      <c r="N123" s="13"/>
      <c r="O123" s="13"/>
      <c r="P123" s="39" t="str">
        <f>TRIM(C123)</f>
        <v/>
      </c>
      <c r="Q123" s="15" t="str">
        <f>LEFT(P123,FIND(" ",P123&amp;" ")-1)</f>
        <v/>
      </c>
      <c r="R123" s="16" t="str">
        <f>IF(COUNTIF($B$2:B124,B124)&gt;1,"Doublon","")</f>
        <v/>
      </c>
      <c r="S123" s="13" t="str">
        <f>IF(COUNTIF($B$2:R124,R124)&gt;1,"Doublon","")</f>
        <v>Doublon</v>
      </c>
      <c r="T123" s="16" t="s">
        <v>601</v>
      </c>
      <c r="U123" s="17" t="str">
        <f>IF(COUNTIF(P:P,B123)&gt;1,"Doublon", "")</f>
        <v/>
      </c>
      <c r="V123" s="16" t="s">
        <v>601</v>
      </c>
      <c r="W123" s="17"/>
      <c r="X123" s="17"/>
      <c r="Y123" s="17" t="e">
        <f>LEFT(C123,LEN(C123)-9)</f>
        <v>#VALUE!</v>
      </c>
      <c r="Z123" s="17"/>
      <c r="AA123" s="17"/>
      <c r="AB123" s="17" t="e">
        <f>LEFT(B123,LEN(B123)-9)</f>
        <v>#VALUE!</v>
      </c>
    </row>
    <row r="124" spans="1:28" ht="20.25" customHeight="1" x14ac:dyDescent="0.25">
      <c r="A124" s="11" t="s">
        <v>672</v>
      </c>
      <c r="B124" s="16" t="s">
        <v>570</v>
      </c>
      <c r="C124" s="8" t="str">
        <f>IF(COUNTIF(A:A,A124)&gt;1,"Doublon", "")</f>
        <v/>
      </c>
      <c r="D124" s="38" t="str">
        <f t="shared" si="2"/>
        <v>AnneFrankmameilleureamie0</v>
      </c>
      <c r="E124" s="36" t="e">
        <f>_xlfn.TEXTBEFORE(A124,":",-1) =_xlfn.TEXTBEFORE(A124,":")</f>
        <v>#N/A</v>
      </c>
      <c r="F124" s="6"/>
      <c r="G124" s="4"/>
      <c r="H124" s="5"/>
      <c r="I124" s="13"/>
      <c r="J124" s="13"/>
      <c r="K124" s="14" t="str">
        <f>RIGHT(C124,11)</f>
        <v/>
      </c>
      <c r="L124" s="13" t="s">
        <v>307</v>
      </c>
      <c r="M124" s="13"/>
      <c r="N124" s="13"/>
      <c r="O124" s="13"/>
      <c r="P124" s="39" t="str">
        <f>TRIM(C124)</f>
        <v/>
      </c>
      <c r="Q124" s="15" t="str">
        <f>LEFT(P124,FIND(" ",P124&amp;" ")-1)</f>
        <v/>
      </c>
      <c r="R124" s="16" t="str">
        <f>IF(COUNTIF($B$2:B125,B125)&gt;1,"Doublon","")</f>
        <v/>
      </c>
      <c r="S124" s="13" t="str">
        <f>IF(COUNTIF($B$2:R125,R125)&gt;1,"Doublon","")</f>
        <v>Doublon</v>
      </c>
      <c r="T124" s="16" t="s">
        <v>601</v>
      </c>
      <c r="U124" s="17" t="str">
        <f>IF(COUNTIF(P:P,B124)&gt;1,"Doublon", "")</f>
        <v/>
      </c>
      <c r="V124" s="16" t="s">
        <v>600</v>
      </c>
      <c r="W124" s="17"/>
      <c r="X124" s="17"/>
      <c r="Y124" s="17" t="e">
        <f>LEFT(C124,LEN(C124)-9)</f>
        <v>#VALUE!</v>
      </c>
      <c r="Z124" s="17"/>
      <c r="AA124" s="17"/>
      <c r="AB124" s="17" t="e">
        <f>LEFT(B124,LEN(B124)-9)</f>
        <v>#VALUE!</v>
      </c>
    </row>
    <row r="125" spans="1:28" ht="20.25" customHeight="1" x14ac:dyDescent="0.25">
      <c r="A125" s="11" t="s">
        <v>636</v>
      </c>
      <c r="B125" s="16" t="s">
        <v>626</v>
      </c>
      <c r="C125" s="8" t="str">
        <f>IF(COUNTIF(A:A,A125)&gt;1,"Doublon", "")</f>
        <v/>
      </c>
      <c r="D125" s="38" t="str">
        <f t="shared" si="2"/>
        <v>Annihilation0</v>
      </c>
      <c r="E125" s="36" t="e">
        <f>_xlfn.TEXTBEFORE(A125,":",-1) =_xlfn.TEXTBEFORE(A125,":")</f>
        <v>#N/A</v>
      </c>
      <c r="F125" s="6"/>
      <c r="G125" s="4"/>
      <c r="H125" s="5"/>
      <c r="I125" s="13"/>
      <c r="J125" s="13"/>
      <c r="K125" s="14" t="str">
        <f>RIGHT(C125,11)</f>
        <v/>
      </c>
      <c r="L125" s="13" t="s">
        <v>418</v>
      </c>
      <c r="M125" s="13"/>
      <c r="N125" s="13"/>
      <c r="O125" s="13"/>
      <c r="P125" s="39" t="str">
        <f>TRIM(C125)</f>
        <v/>
      </c>
      <c r="Q125" s="15" t="str">
        <f>LEFT(P125,FIND(" ",P125&amp;" ")-1)</f>
        <v/>
      </c>
      <c r="R125" s="16" t="str">
        <f>IF(COUNTIF($B$2:B126,B126)&gt;1,"Doublon","")</f>
        <v/>
      </c>
      <c r="S125" s="13" t="str">
        <f>IF(COUNTIF($B$2:R126,R126)&gt;1,"Doublon","")</f>
        <v>Doublon</v>
      </c>
      <c r="T125" s="16" t="s">
        <v>601</v>
      </c>
      <c r="U125" s="17" t="str">
        <f>IF(COUNTIF(P:P,B125)&gt;1,"Doublon", "")</f>
        <v/>
      </c>
      <c r="V125" s="16" t="s">
        <v>600</v>
      </c>
      <c r="W125" s="17"/>
      <c r="X125" s="17"/>
      <c r="Y125" s="17" t="e">
        <f>LEFT(C125,LEN(C125)-9)</f>
        <v>#VALUE!</v>
      </c>
      <c r="Z125" s="17"/>
      <c r="AA125" s="17"/>
      <c r="AB125" s="17" t="str">
        <f>LEFT(B125,LEN(B125)-9)</f>
        <v>Ann</v>
      </c>
    </row>
    <row r="126" spans="1:28" ht="20.25" customHeight="1" x14ac:dyDescent="0.25">
      <c r="A126" s="11" t="s">
        <v>673</v>
      </c>
      <c r="B126" s="16" t="s">
        <v>647</v>
      </c>
      <c r="C126" s="8" t="str">
        <f>IF(COUNTIF(A:A,A126)&gt;1,"Doublon", "")</f>
        <v/>
      </c>
      <c r="D126" s="38" t="str">
        <f t="shared" si="2"/>
        <v>Apr¨stoilechaos:Mini-srie:Chuteenpiqu1</v>
      </c>
      <c r="E126" s="36" t="b">
        <f>_xlfn.TEXTBEFORE(A126,":",-1) =_xlfn.TEXTBEFORE(A126,":")</f>
        <v>0</v>
      </c>
      <c r="F126" s="6"/>
      <c r="G126" s="4"/>
      <c r="H126" s="5"/>
      <c r="I126" s="13"/>
      <c r="J126" s="13"/>
      <c r="K126" s="14" t="str">
        <f>RIGHT(C126,11)</f>
        <v/>
      </c>
      <c r="L126" s="13" t="s">
        <v>179</v>
      </c>
      <c r="M126" s="13"/>
      <c r="N126" s="13"/>
      <c r="O126" s="13"/>
      <c r="P126" s="39" t="str">
        <f>TRIM(C126)</f>
        <v/>
      </c>
      <c r="Q126" s="15" t="str">
        <f>LEFT(P126,FIND(" ",P126&amp;" ")-1)</f>
        <v/>
      </c>
      <c r="R126" s="16" t="str">
        <f>IF(COUNTIF($B$2:B127,B127)&gt;1,"Doublon","")</f>
        <v/>
      </c>
      <c r="S126" s="13" t="str">
        <f>IF(COUNTIF($B$2:R127,R127)&gt;1,"Doublon","")</f>
        <v>Doublon</v>
      </c>
      <c r="T126" s="16" t="s">
        <v>601</v>
      </c>
      <c r="U126" s="17" t="str">
        <f>IF(COUNTIF(P:P,B126)&gt;1,"Doublon", "")</f>
        <v/>
      </c>
      <c r="V126" s="16" t="s">
        <v>601</v>
      </c>
      <c r="W126" s="17"/>
      <c r="X126" s="17"/>
      <c r="Y126" s="17" t="e">
        <f>LEFT(C126,LEN(C126)-9)</f>
        <v>#VALUE!</v>
      </c>
      <c r="Z126" s="17"/>
      <c r="AA126" s="17"/>
      <c r="AB126" s="17" t="str">
        <f>LEFT(B126,LEN(B126)-9)</f>
        <v>A</v>
      </c>
    </row>
    <row r="127" spans="1:28" ht="20.25" customHeight="1" x14ac:dyDescent="0.25">
      <c r="A127" s="11" t="s">
        <v>757</v>
      </c>
      <c r="B127" s="16" t="s">
        <v>575</v>
      </c>
      <c r="C127" s="8" t="str">
        <f>IF(COUNTIF(A:A,A127)&gt;1,"Doublon", "")</f>
        <v/>
      </c>
      <c r="D127" s="38" t="str">
        <f t="shared" si="2"/>
        <v>Apr¨stoilechaos:Mini-srie:Comptejusqu'trois1</v>
      </c>
      <c r="E127" s="36" t="b">
        <f>_xlfn.TEXTBEFORE(A127,":",-1) =_xlfn.TEXTBEFORE(A127,":")</f>
        <v>0</v>
      </c>
      <c r="F127" s="6"/>
      <c r="G127" s="4"/>
      <c r="H127" s="5"/>
      <c r="I127" s="13"/>
      <c r="J127" s="13"/>
      <c r="K127" s="14" t="str">
        <f>RIGHT(C127,11)</f>
        <v/>
      </c>
      <c r="L127" s="13" t="s">
        <v>472</v>
      </c>
      <c r="M127" s="13"/>
      <c r="N127" s="13"/>
      <c r="O127" s="13"/>
      <c r="P127" s="39" t="str">
        <f>TRIM(C127)</f>
        <v/>
      </c>
      <c r="Q127" s="15" t="str">
        <f>LEFT(P127,FIND(" ",P127&amp;" ")-1)</f>
        <v/>
      </c>
      <c r="R127" s="16" t="str">
        <f>IF(COUNTIF($B$2:B128,B128)&gt;1,"Doublon","")</f>
        <v>Doublon</v>
      </c>
      <c r="S127" s="13" t="str">
        <f>IF(COUNTIF($B$2:R128,R128)&gt;1,"Doublon","")</f>
        <v>Doublon</v>
      </c>
      <c r="T127" s="16" t="s">
        <v>601</v>
      </c>
      <c r="U127" s="17" t="str">
        <f>IF(COUNTIF(P:P,B127)&gt;1,"Doublon", "")</f>
        <v/>
      </c>
      <c r="V127" s="16" t="s">
        <v>601</v>
      </c>
      <c r="W127" s="17"/>
      <c r="X127" s="17"/>
      <c r="Y127" s="17" t="e">
        <f>LEFT(C127,LEN(C127)-9)</f>
        <v>#VALUE!</v>
      </c>
      <c r="Z127" s="17"/>
      <c r="AA127" s="17"/>
      <c r="AB127" s="17" t="e">
        <f>LEFT(B127,LEN(B127)-9)</f>
        <v>#VALUE!</v>
      </c>
    </row>
    <row r="128" spans="1:28" ht="20.25" customHeight="1" x14ac:dyDescent="0.25">
      <c r="A128" s="11" t="s">
        <v>758</v>
      </c>
      <c r="B128" s="16" t="s">
        <v>575</v>
      </c>
      <c r="C128" s="8" t="str">
        <f>IF(COUNTIF(A:A,A128)&gt;1,"Doublon", "")</f>
        <v/>
      </c>
      <c r="D128" s="38" t="str">
        <f t="shared" si="2"/>
        <v>Apr¨stoilechaos:Mini-srie:Danslagueuleduloup0</v>
      </c>
      <c r="E128" s="36" t="b">
        <f>_xlfn.TEXTBEFORE(A128,":",-1) =_xlfn.TEXTBEFORE(A128,":")</f>
        <v>0</v>
      </c>
      <c r="F128" s="6"/>
      <c r="G128" s="4"/>
      <c r="H128" s="5"/>
      <c r="I128" s="13"/>
      <c r="J128" s="13"/>
      <c r="K128" s="14" t="str">
        <f>RIGHT(C128,11)</f>
        <v/>
      </c>
      <c r="L128" s="13" t="s">
        <v>443</v>
      </c>
      <c r="M128" s="13"/>
      <c r="N128" s="13"/>
      <c r="O128" s="13"/>
      <c r="P128" s="39" t="str">
        <f>TRIM(C128)</f>
        <v/>
      </c>
      <c r="Q128" s="15" t="str">
        <f>LEFT(P128,FIND(" ",P128&amp;" ")-1)</f>
        <v/>
      </c>
      <c r="R128" s="16" t="str">
        <f>IF(COUNTIF($B$2:B129,B129)&gt;1,"Doublon","")</f>
        <v>Doublon</v>
      </c>
      <c r="S128" s="13" t="str">
        <f>IF(COUNTIF($B$2:R129,R129)&gt;1,"Doublon","")</f>
        <v>Doublon</v>
      </c>
      <c r="T128" s="16" t="s">
        <v>601</v>
      </c>
      <c r="U128" s="17" t="str">
        <f>IF(COUNTIF(P:P,B128)&gt;1,"Doublon", "")</f>
        <v/>
      </c>
      <c r="V128" s="16" t="s">
        <v>601</v>
      </c>
      <c r="W128" s="17"/>
      <c r="X128" s="17"/>
      <c r="Y128" s="17" t="e">
        <f>LEFT(C128,LEN(C128)-9)</f>
        <v>#VALUE!</v>
      </c>
      <c r="Z128" s="17"/>
      <c r="AA128" s="17"/>
      <c r="AB128" s="17" t="e">
        <f>LEFT(B128,LEN(B128)-9)</f>
        <v>#VALUE!</v>
      </c>
    </row>
    <row r="129" spans="1:28" ht="20.25" customHeight="1" x14ac:dyDescent="0.25">
      <c r="A129" s="11" t="s">
        <v>759</v>
      </c>
      <c r="B129" s="16" t="s">
        <v>575</v>
      </c>
      <c r="C129" s="8" t="str">
        <f>IF(COUNTIF(A:A,A129)&gt;1,"Doublon", "")</f>
        <v/>
      </c>
      <c r="D129" s="38" t="str">
        <f t="shared" ref="D129:D192" si="3">IF(ISNUMBER(--RIGHT(A129,1)),A129,"")</f>
        <v>Apr¨stoilechaos:Mini-srie:Ilssavent0</v>
      </c>
      <c r="E129" s="36" t="b">
        <f>_xlfn.TEXTBEFORE(A129,":",-1) =_xlfn.TEXTBEFORE(A129,":")</f>
        <v>0</v>
      </c>
      <c r="F129" s="6"/>
      <c r="G129" s="4"/>
      <c r="H129" s="5"/>
      <c r="I129" s="13"/>
      <c r="J129" s="13"/>
      <c r="K129" s="14" t="str">
        <f>RIGHT(C129,11)</f>
        <v/>
      </c>
      <c r="L129" s="13" t="s">
        <v>514</v>
      </c>
      <c r="M129" s="13"/>
      <c r="N129" s="13"/>
      <c r="O129" s="13"/>
      <c r="P129" s="39" t="str">
        <f>TRIM(C129)</f>
        <v/>
      </c>
      <c r="Q129" s="15" t="str">
        <f>LEFT(P129,FIND(" ",P129&amp;" ")-1)</f>
        <v/>
      </c>
      <c r="R129" s="16" t="str">
        <f>IF(COUNTIF($B$2:B130,B130)&gt;1,"Doublon","")</f>
        <v>Doublon</v>
      </c>
      <c r="S129" s="13" t="str">
        <f>IF(COUNTIF($B$2:R130,R130)&gt;1,"Doublon","")</f>
        <v>Doublon</v>
      </c>
      <c r="T129" s="16" t="s">
        <v>601</v>
      </c>
      <c r="U129" s="17" t="str">
        <f>IF(COUNTIF(P:P,B129)&gt;1,"Doublon", "")</f>
        <v/>
      </c>
      <c r="V129" s="16" t="s">
        <v>601</v>
      </c>
      <c r="W129" s="17"/>
      <c r="X129" s="17"/>
      <c r="Y129" s="17" t="e">
        <f>LEFT(C129,LEN(C129)-9)</f>
        <v>#VALUE!</v>
      </c>
      <c r="Z129" s="17"/>
      <c r="AA129" s="17"/>
      <c r="AB129" s="17" t="e">
        <f>LEFT(B129,LEN(B129)-9)</f>
        <v>#VALUE!</v>
      </c>
    </row>
    <row r="130" spans="1:28" ht="20.25" customHeight="1" x14ac:dyDescent="0.25">
      <c r="A130" s="11" t="s">
        <v>760</v>
      </c>
      <c r="B130" s="16" t="s">
        <v>575</v>
      </c>
      <c r="C130" s="8" t="str">
        <f>IF(COUNTIF(A:A,A130)&gt;1,"Doublon", "")</f>
        <v/>
      </c>
      <c r="D130" s="38" t="str">
        <f t="shared" si="3"/>
        <v>Apr¨stoilechaos:Mini-srie:Latroisi¨mevictime1</v>
      </c>
      <c r="E130" s="36" t="b">
        <f>_xlfn.TEXTBEFORE(A130,":",-1) =_xlfn.TEXTBEFORE(A130,":")</f>
        <v>0</v>
      </c>
      <c r="F130" s="6"/>
      <c r="G130" s="4"/>
      <c r="H130" s="5"/>
      <c r="I130" s="13"/>
      <c r="J130" s="13"/>
      <c r="K130" s="14" t="str">
        <f>RIGHT(C130,11)</f>
        <v/>
      </c>
      <c r="L130" s="13" t="s">
        <v>343</v>
      </c>
      <c r="M130" s="13"/>
      <c r="N130" s="13"/>
      <c r="O130" s="13"/>
      <c r="P130" s="39" t="str">
        <f>TRIM(C130)</f>
        <v/>
      </c>
      <c r="Q130" s="15" t="str">
        <f>LEFT(P130,FIND(" ",P130&amp;" ")-1)</f>
        <v/>
      </c>
      <c r="R130" s="16" t="str">
        <f>IF(COUNTIF($B$2:B131,B131)&gt;1,"Doublon","")</f>
        <v>Doublon</v>
      </c>
      <c r="S130" s="13" t="str">
        <f>IF(COUNTIF($B$2:R131,R131)&gt;1,"Doublon","")</f>
        <v>Doublon</v>
      </c>
      <c r="T130" s="16" t="s">
        <v>601</v>
      </c>
      <c r="U130" s="17" t="str">
        <f>IF(COUNTIF(P:P,B130)&gt;1,"Doublon", "")</f>
        <v/>
      </c>
      <c r="V130" s="16" t="s">
        <v>601</v>
      </c>
      <c r="W130" s="17"/>
      <c r="X130" s="17"/>
      <c r="Y130" s="17" t="e">
        <f>LEFT(C130,LEN(C130)-9)</f>
        <v>#VALUE!</v>
      </c>
      <c r="Z130" s="17"/>
      <c r="AA130" s="17"/>
      <c r="AB130" s="17" t="e">
        <f>LEFT(B130,LEN(B130)-9)</f>
        <v>#VALUE!</v>
      </c>
    </row>
    <row r="131" spans="1:28" ht="20.25" customHeight="1" x14ac:dyDescent="0.25">
      <c r="A131" s="11" t="s">
        <v>761</v>
      </c>
      <c r="B131" s="16" t="s">
        <v>575</v>
      </c>
      <c r="C131" s="8" t="str">
        <f>IF(COUNTIF(A:A,A131)&gt;1,"Doublon", "")</f>
        <v/>
      </c>
      <c r="D131" s="38" t="str">
        <f t="shared" si="3"/>
        <v>Apr¨stoilechaos:Mini-srie:Ledsordrequetulaisses1</v>
      </c>
      <c r="E131" s="36" t="b">
        <f>_xlfn.TEXTBEFORE(A131,":",-1) =_xlfn.TEXTBEFORE(A131,":")</f>
        <v>0</v>
      </c>
      <c r="F131" s="6"/>
      <c r="G131" s="4"/>
      <c r="H131" s="5"/>
      <c r="I131" s="13"/>
      <c r="J131" s="13"/>
      <c r="K131" s="14" t="str">
        <f>RIGHT(C131,11)</f>
        <v/>
      </c>
      <c r="L131" s="13" t="s">
        <v>475</v>
      </c>
      <c r="M131" s="13"/>
      <c r="N131" s="13"/>
      <c r="O131" s="13"/>
      <c r="P131" s="39" t="str">
        <f>TRIM(C131)</f>
        <v/>
      </c>
      <c r="Q131" s="15" t="str">
        <f>LEFT(P131,FIND(" ",P131&amp;" ")-1)</f>
        <v/>
      </c>
      <c r="R131" s="16" t="str">
        <f>IF(COUNTIF($B$2:B132,B132)&gt;1,"Doublon","")</f>
        <v>Doublon</v>
      </c>
      <c r="S131" s="13" t="str">
        <f>IF(COUNTIF($B$2:R132,R132)&gt;1,"Doublon","")</f>
        <v>Doublon</v>
      </c>
      <c r="T131" s="16" t="s">
        <v>601</v>
      </c>
      <c r="U131" s="17" t="str">
        <f>IF(COUNTIF(P:P,B131)&gt;1,"Doublon", "")</f>
        <v/>
      </c>
      <c r="V131" s="16" t="s">
        <v>601</v>
      </c>
      <c r="W131" s="17"/>
      <c r="X131" s="17"/>
      <c r="Y131" s="17" t="e">
        <f>LEFT(C131,LEN(C131)-9)</f>
        <v>#VALUE!</v>
      </c>
      <c r="Z131" s="17"/>
      <c r="AA131" s="17"/>
      <c r="AB131" s="17" t="e">
        <f>LEFT(B131,LEN(B131)-9)</f>
        <v>#VALUE!</v>
      </c>
    </row>
    <row r="132" spans="1:28" ht="20.25" customHeight="1" x14ac:dyDescent="0.25">
      <c r="A132" s="11" t="s">
        <v>762</v>
      </c>
      <c r="B132" s="16" t="s">
        <v>575</v>
      </c>
      <c r="C132" s="8" t="str">
        <f>IF(COUNTIF(A:A,A132)&gt;1,"Doublon", "")</f>
        <v/>
      </c>
      <c r="D132" s="38" t="str">
        <f t="shared" si="3"/>
        <v>Apr¨stoilechaos:Mini-srie:Tafacecache1</v>
      </c>
      <c r="E132" s="36" t="b">
        <f>_xlfn.TEXTBEFORE(A132,":",-1) =_xlfn.TEXTBEFORE(A132,":")</f>
        <v>0</v>
      </c>
      <c r="F132" s="6"/>
      <c r="G132" s="4"/>
      <c r="H132" s="5"/>
      <c r="I132" s="13"/>
      <c r="J132" s="13"/>
      <c r="K132" s="14" t="str">
        <f>RIGHT(C132,11)</f>
        <v/>
      </c>
      <c r="L132" s="13" t="s">
        <v>338</v>
      </c>
      <c r="M132" s="13"/>
      <c r="N132" s="13"/>
      <c r="O132" s="13"/>
      <c r="P132" s="39" t="str">
        <f>TRIM(C132)</f>
        <v/>
      </c>
      <c r="Q132" s="15" t="str">
        <f>LEFT(P132,FIND(" ",P132&amp;" ")-1)</f>
        <v/>
      </c>
      <c r="R132" s="16" t="str">
        <f>IF(COUNTIF($B$2:B133,B133)&gt;1,"Doublon","")</f>
        <v/>
      </c>
      <c r="S132" s="13" t="str">
        <f>IF(COUNTIF($B$2:R133,R133)&gt;1,"Doublon","")</f>
        <v>Doublon</v>
      </c>
      <c r="T132" s="16" t="s">
        <v>601</v>
      </c>
      <c r="U132" s="17" t="str">
        <f>IF(COUNTIF(P:P,B132)&gt;1,"Doublon", "")</f>
        <v/>
      </c>
      <c r="V132" s="16" t="s">
        <v>601</v>
      </c>
      <c r="W132" s="17"/>
      <c r="X132" s="17"/>
      <c r="Y132" s="17" t="e">
        <f>LEFT(C132,LEN(C132)-9)</f>
        <v>#VALUE!</v>
      </c>
      <c r="Z132" s="17"/>
      <c r="AA132" s="17"/>
      <c r="AB132" s="17" t="e">
        <f>LEFT(B132,LEN(B132)-9)</f>
        <v>#VALUE!</v>
      </c>
    </row>
    <row r="133" spans="1:28" ht="20.25" customHeight="1" x14ac:dyDescent="0.25">
      <c r="A133" s="11" t="s">
        <v>675</v>
      </c>
      <c r="B133" s="16" t="s">
        <v>623</v>
      </c>
      <c r="C133" s="8" t="str">
        <f>IF(COUNTIF(A:A,A133)&gt;1,"Doublon", "")</f>
        <v/>
      </c>
      <c r="D133" s="38" t="str">
        <f t="shared" si="3"/>
        <v>Aprèstoilechaos:Mini-srie:Lelieusecret1</v>
      </c>
      <c r="E133" s="36" t="b">
        <f>_xlfn.TEXTBEFORE(A133,":",-1) =_xlfn.TEXTBEFORE(A133,":")</f>
        <v>0</v>
      </c>
      <c r="F133" s="6" t="s">
        <v>604</v>
      </c>
      <c r="G133" s="4" t="s">
        <v>611</v>
      </c>
      <c r="H133" s="5"/>
      <c r="I133" s="13"/>
      <c r="J133" s="13"/>
      <c r="K133" s="14" t="str">
        <f>RIGHT(C133,11)</f>
        <v/>
      </c>
      <c r="L133" s="13" t="s">
        <v>516</v>
      </c>
      <c r="M133" s="13"/>
      <c r="N133" s="13"/>
      <c r="O133" s="13"/>
      <c r="P133" s="39" t="str">
        <f>TRIM(C133)</f>
        <v/>
      </c>
      <c r="Q133" s="15" t="str">
        <f>LEFT(P133,FIND(" ",P133&amp;" ")-1)</f>
        <v/>
      </c>
      <c r="R133" s="16" t="str">
        <f>IF(COUNTIF($B$2:B134,B134)&gt;1,"Doublon","")</f>
        <v/>
      </c>
      <c r="S133" s="13" t="str">
        <f>IF(COUNTIF($B$2:R134,R134)&gt;1,"Doublon","")</f>
        <v>Doublon</v>
      </c>
      <c r="T133" s="16" t="s">
        <v>600</v>
      </c>
      <c r="U133" s="17" t="str">
        <f>IF(COUNTIF(P:P,B133)&gt;1,"Doublon", "")</f>
        <v/>
      </c>
      <c r="V133" s="16" t="s">
        <v>601</v>
      </c>
      <c r="W133" s="17"/>
      <c r="X133" s="17"/>
      <c r="Y133" s="17" t="e">
        <f>LEFT(C133,LEN(C133)-9)</f>
        <v>#VALUE!</v>
      </c>
      <c r="Z133" s="17"/>
      <c r="AA133" s="26" t="str">
        <f>IF(ISNUMBER(--RIGHT(#REF!,10)),#REF!,"")</f>
        <v/>
      </c>
      <c r="AB133" s="17" t="str">
        <f>LEFT(B133,LEN(B133)-9)</f>
        <v>Aprés toi,</v>
      </c>
    </row>
    <row r="134" spans="1:28" ht="20.25" customHeight="1" x14ac:dyDescent="0.25">
      <c r="A134" s="11" t="s">
        <v>765</v>
      </c>
      <c r="B134" s="16" t="s">
        <v>546</v>
      </c>
      <c r="C134" s="8" t="str">
        <f>IF(COUNTIF(A:A,A134)&gt;1,"Doublon", "")</f>
        <v/>
      </c>
      <c r="D134" s="38" t="str">
        <f t="shared" si="3"/>
        <v>Aquarius:Saison1:(PleaseLetMeLoveYouand)ItWon'tBeWrong1</v>
      </c>
      <c r="E134" s="36" t="b">
        <f>_xlfn.TEXTBEFORE(A134,":",-1) =_xlfn.TEXTBEFORE(A134,":")</f>
        <v>0</v>
      </c>
      <c r="F134" s="6"/>
      <c r="G134" s="4"/>
      <c r="H134" s="5"/>
      <c r="I134" s="13"/>
      <c r="J134" s="13"/>
      <c r="K134" s="14" t="str">
        <f>RIGHT(C134,11)</f>
        <v/>
      </c>
      <c r="L134" s="13" t="s">
        <v>387</v>
      </c>
      <c r="M134" s="13"/>
      <c r="N134" s="13"/>
      <c r="O134" s="13"/>
      <c r="P134" s="39" t="str">
        <f>TRIM(C134)</f>
        <v/>
      </c>
      <c r="Q134" s="15" t="str">
        <f>LEFT(P134,FIND(" ",P134&amp;" ")-1)</f>
        <v/>
      </c>
      <c r="R134" s="16" t="str">
        <f>IF(COUNTIF($B$2:B135,B135)&gt;1,"Doublon","")</f>
        <v>Doublon</v>
      </c>
      <c r="S134" s="13" t="str">
        <f>IF(COUNTIF($B$2:R135,R135)&gt;1,"Doublon","")</f>
        <v>Doublon</v>
      </c>
      <c r="T134" s="16" t="s">
        <v>601</v>
      </c>
      <c r="U134" s="17" t="str">
        <f>IF(COUNTIF(P:P,B134)&gt;1,"Doublon", "")</f>
        <v/>
      </c>
      <c r="V134" s="16" t="s">
        <v>601</v>
      </c>
      <c r="W134" s="17"/>
      <c r="X134" s="17"/>
      <c r="Y134" s="17" t="e">
        <f>LEFT(C134,LEN(C134)-9)</f>
        <v>#VALUE!</v>
      </c>
      <c r="Z134" s="17"/>
      <c r="AA134" s="17"/>
      <c r="AB134" s="17" t="str">
        <f>LEFT(B134,LEN(B134)-9)</f>
        <v/>
      </c>
    </row>
    <row r="135" spans="1:28" ht="20.25" customHeight="1" x14ac:dyDescent="0.25">
      <c r="A135" s="11" t="s">
        <v>766</v>
      </c>
      <c r="B135" s="16" t="s">
        <v>546</v>
      </c>
      <c r="C135" s="8" t="str">
        <f>IF(COUNTIF(A:A,A135)&gt;1,"Doublon", "")</f>
        <v/>
      </c>
      <c r="D135" s="38" t="str">
        <f t="shared" si="3"/>
        <v>Aquarius:Saison1:AChangeIsGonnaCome1</v>
      </c>
      <c r="E135" s="36" t="b">
        <f>_xlfn.TEXTBEFORE(A135,":",-1) =_xlfn.TEXTBEFORE(A135,":")</f>
        <v>0</v>
      </c>
      <c r="F135" s="6"/>
      <c r="G135" s="4"/>
      <c r="H135" s="5"/>
      <c r="I135" s="13"/>
      <c r="J135" s="13"/>
      <c r="K135" s="14" t="str">
        <f>RIGHT(C135,11)</f>
        <v/>
      </c>
      <c r="L135" s="13" t="s">
        <v>342</v>
      </c>
      <c r="M135" s="13"/>
      <c r="N135" s="13"/>
      <c r="O135" s="13"/>
      <c r="P135" s="39" t="str">
        <f>TRIM(C135)</f>
        <v/>
      </c>
      <c r="Q135" s="15" t="str">
        <f>LEFT(P135,FIND(" ",P135&amp;" ")-1)</f>
        <v/>
      </c>
      <c r="R135" s="16" t="str">
        <f>IF(COUNTIF($B$2:B136,B136)&gt;1,"Doublon","")</f>
        <v>Doublon</v>
      </c>
      <c r="S135" s="13" t="str">
        <f>IF(COUNTIF($B$2:R136,R136)&gt;1,"Doublon","")</f>
        <v>Doublon</v>
      </c>
      <c r="T135" s="16" t="s">
        <v>601</v>
      </c>
      <c r="U135" s="17" t="str">
        <f>IF(COUNTIF(P:P,B135)&gt;1,"Doublon", "")</f>
        <v/>
      </c>
      <c r="V135" s="16" t="s">
        <v>601</v>
      </c>
      <c r="W135" s="17"/>
      <c r="X135" s="17"/>
      <c r="Y135" s="17" t="e">
        <f>LEFT(C135,LEN(C135)-9)</f>
        <v>#VALUE!</v>
      </c>
      <c r="Z135" s="17"/>
      <c r="AA135" s="17"/>
      <c r="AB135" s="17" t="str">
        <f>LEFT(B135,LEN(B135)-9)</f>
        <v/>
      </c>
    </row>
    <row r="136" spans="1:28" ht="20.25" customHeight="1" x14ac:dyDescent="0.25">
      <c r="A136" s="11" t="s">
        <v>767</v>
      </c>
      <c r="B136" s="16" t="s">
        <v>546</v>
      </c>
      <c r="C136" s="8" t="str">
        <f>IF(COUNTIF(A:A,A136)&gt;1,"Doublon", "")</f>
        <v/>
      </c>
      <c r="D136" s="38" t="str">
        <f t="shared" si="3"/>
        <v>Aquarius:Saison1:AWhiterShadeofPale1</v>
      </c>
      <c r="E136" s="36" t="b">
        <f>_xlfn.TEXTBEFORE(A136,":",-1) =_xlfn.TEXTBEFORE(A136,":")</f>
        <v>0</v>
      </c>
      <c r="F136" s="6"/>
      <c r="G136" s="4"/>
      <c r="H136" s="5"/>
      <c r="I136" s="13"/>
      <c r="J136" s="13"/>
      <c r="K136" s="14" t="str">
        <f>RIGHT(C136,11)</f>
        <v/>
      </c>
      <c r="L136" s="13" t="s">
        <v>342</v>
      </c>
      <c r="M136" s="13"/>
      <c r="N136" s="13"/>
      <c r="O136" s="13"/>
      <c r="P136" s="39" t="str">
        <f>TRIM(C136)</f>
        <v/>
      </c>
      <c r="Q136" s="15" t="str">
        <f>LEFT(P136,FIND(" ",P136&amp;" ")-1)</f>
        <v/>
      </c>
      <c r="R136" s="16" t="str">
        <f>IF(COUNTIF($B$2:B137,B137)&gt;1,"Doublon","")</f>
        <v>Doublon</v>
      </c>
      <c r="S136" s="13" t="str">
        <f>IF(COUNTIF($B$2:R137,R137)&gt;1,"Doublon","")</f>
        <v>Doublon</v>
      </c>
      <c r="T136" s="16" t="s">
        <v>601</v>
      </c>
      <c r="U136" s="17" t="str">
        <f>IF(COUNTIF(P:P,B136)&gt;1,"Doublon", "")</f>
        <v/>
      </c>
      <c r="V136" s="16" t="s">
        <v>601</v>
      </c>
      <c r="W136" s="17"/>
      <c r="X136" s="17"/>
      <c r="Y136" s="17" t="e">
        <f>LEFT(C136,LEN(C136)-9)</f>
        <v>#VALUE!</v>
      </c>
      <c r="Z136" s="17"/>
      <c r="AA136" s="17"/>
      <c r="AB136" s="17" t="str">
        <f>LEFT(B136,LEN(B136)-9)</f>
        <v/>
      </c>
    </row>
    <row r="137" spans="1:28" ht="20.25" customHeight="1" x14ac:dyDescent="0.25">
      <c r="A137" s="11" t="s">
        <v>768</v>
      </c>
      <c r="B137" s="16" t="s">
        <v>546</v>
      </c>
      <c r="C137" s="8" t="str">
        <f>IF(COUNTIF(A:A,A137)&gt;1,"Doublon", "")</f>
        <v/>
      </c>
      <c r="D137" s="38" t="str">
        <f t="shared" si="3"/>
        <v>Aquarius:Saison1:CeasetoResist1</v>
      </c>
      <c r="E137" s="36" t="b">
        <f>_xlfn.TEXTBEFORE(A137,":",-1) =_xlfn.TEXTBEFORE(A137,":")</f>
        <v>0</v>
      </c>
      <c r="F137" s="6"/>
      <c r="G137" s="4"/>
      <c r="H137" s="5"/>
      <c r="I137" s="13"/>
      <c r="J137" s="13"/>
      <c r="K137" s="14" t="str">
        <f>RIGHT(C137,11)</f>
        <v/>
      </c>
      <c r="L137" s="13" t="s">
        <v>517</v>
      </c>
      <c r="M137" s="13"/>
      <c r="N137" s="13"/>
      <c r="O137" s="13"/>
      <c r="P137" s="39" t="str">
        <f>TRIM(C137)</f>
        <v/>
      </c>
      <c r="Q137" s="15" t="str">
        <f>LEFT(P137,FIND(" ",P137&amp;" ")-1)</f>
        <v/>
      </c>
      <c r="R137" s="16" t="str">
        <f>IF(COUNTIF($B$2:B138,B138)&gt;1,"Doublon","")</f>
        <v>Doublon</v>
      </c>
      <c r="S137" s="13" t="str">
        <f>IF(COUNTIF($B$2:R138,R138)&gt;1,"Doublon","")</f>
        <v>Doublon</v>
      </c>
      <c r="T137" s="16" t="s">
        <v>601</v>
      </c>
      <c r="U137" s="17" t="str">
        <f>IF(COUNTIF(P:P,B137)&gt;1,"Doublon", "")</f>
        <v/>
      </c>
      <c r="V137" s="16" t="s">
        <v>601</v>
      </c>
      <c r="W137" s="17"/>
      <c r="X137" s="17"/>
      <c r="Y137" s="17" t="e">
        <f>LEFT(C137,LEN(C137)-9)</f>
        <v>#VALUE!</v>
      </c>
      <c r="Z137" s="17"/>
      <c r="AA137" s="17"/>
      <c r="AB137" s="17" t="str">
        <f>LEFT(B137,LEN(B137)-9)</f>
        <v/>
      </c>
    </row>
    <row r="138" spans="1:28" ht="20.25" customHeight="1" x14ac:dyDescent="0.25">
      <c r="A138" s="11" t="s">
        <v>769</v>
      </c>
      <c r="B138" s="16" t="s">
        <v>546</v>
      </c>
      <c r="C138" s="8" t="str">
        <f>IF(COUNTIF(A:A,A138)&gt;1,"Doublon", "")</f>
        <v/>
      </c>
      <c r="D138" s="38" t="str">
        <f t="shared" si="3"/>
        <v>Aquarius:Saison1:Everybody'sBeenBurned3</v>
      </c>
      <c r="E138" s="36" t="b">
        <f>_xlfn.TEXTBEFORE(A138,":",-1) =_xlfn.TEXTBEFORE(A138,":")</f>
        <v>0</v>
      </c>
      <c r="F138" s="6"/>
      <c r="G138" s="4"/>
      <c r="H138" s="5"/>
      <c r="I138" s="13"/>
      <c r="J138" s="13"/>
      <c r="K138" s="14" t="str">
        <f>RIGHT(C138,11)</f>
        <v/>
      </c>
      <c r="L138" s="13" t="s">
        <v>305</v>
      </c>
      <c r="M138" s="13"/>
      <c r="N138" s="13"/>
      <c r="O138" s="13"/>
      <c r="P138" s="39" t="str">
        <f>TRIM(C138)</f>
        <v/>
      </c>
      <c r="Q138" s="15" t="str">
        <f>LEFT(P138,FIND(" ",P138&amp;" ")-1)</f>
        <v/>
      </c>
      <c r="R138" s="16" t="str">
        <f>IF(COUNTIF($B$2:B139,B139)&gt;1,"Doublon","")</f>
        <v>Doublon</v>
      </c>
      <c r="S138" s="13" t="str">
        <f>IF(COUNTIF($B$2:R139,R139)&gt;1,"Doublon","")</f>
        <v>Doublon</v>
      </c>
      <c r="T138" s="16" t="s">
        <v>601</v>
      </c>
      <c r="U138" s="17" t="str">
        <f>IF(COUNTIF(P:P,B138)&gt;1,"Doublon", "")</f>
        <v/>
      </c>
      <c r="V138" s="16" t="s">
        <v>601</v>
      </c>
      <c r="W138" s="17"/>
      <c r="X138" s="17"/>
      <c r="Y138" s="17" t="e">
        <f>LEFT(C138,LEN(C138)-9)</f>
        <v>#VALUE!</v>
      </c>
      <c r="Z138" s="17"/>
      <c r="AA138" s="17"/>
      <c r="AB138" s="17" t="str">
        <f>LEFT(B138,LEN(B138)-9)</f>
        <v/>
      </c>
    </row>
    <row r="139" spans="1:28" ht="20.25" customHeight="1" x14ac:dyDescent="0.25">
      <c r="A139" s="11" t="s">
        <v>770</v>
      </c>
      <c r="B139" s="16" t="s">
        <v>546</v>
      </c>
      <c r="C139" s="8" t="str">
        <f>IF(COUNTIF(A:A,A139)&gt;1,"Doublon", "")</f>
        <v/>
      </c>
      <c r="D139" s="38" t="str">
        <f t="shared" si="3"/>
        <v>Aquarius:Saison1:HomeIsWhereYou'reHappy1</v>
      </c>
      <c r="E139" s="36" t="b">
        <f>_xlfn.TEXTBEFORE(A139,":",-1) =_xlfn.TEXTBEFORE(A139,":")</f>
        <v>0</v>
      </c>
      <c r="F139" s="6"/>
      <c r="G139" s="4"/>
      <c r="H139" s="5"/>
      <c r="I139" s="13"/>
      <c r="J139" s="13"/>
      <c r="K139" s="14" t="str">
        <f>RIGHT(C139,11)</f>
        <v/>
      </c>
      <c r="L139" s="13" t="s">
        <v>535</v>
      </c>
      <c r="M139" s="13"/>
      <c r="N139" s="13"/>
      <c r="O139" s="13"/>
      <c r="P139" s="39" t="str">
        <f>TRIM(C139)</f>
        <v/>
      </c>
      <c r="Q139" s="15" t="str">
        <f>LEFT(P139,FIND(" ",P139&amp;" ")-1)</f>
        <v/>
      </c>
      <c r="R139" s="16" t="str">
        <f>IF(COUNTIF($B$2:B140,B140)&gt;1,"Doublon","")</f>
        <v>Doublon</v>
      </c>
      <c r="S139" s="13" t="str">
        <f>IF(COUNTIF($B$2:R140,R140)&gt;1,"Doublon","")</f>
        <v>Doublon</v>
      </c>
      <c r="T139" s="16" t="s">
        <v>600</v>
      </c>
      <c r="U139" s="17" t="str">
        <f>IF(COUNTIF(P:P,B139)&gt;1,"Doublon", "")</f>
        <v/>
      </c>
      <c r="V139" s="16" t="s">
        <v>601</v>
      </c>
      <c r="W139" s="17"/>
      <c r="X139" s="17"/>
      <c r="Y139" s="17" t="e">
        <f>LEFT(C139,LEN(C139)-9)</f>
        <v>#VALUE!</v>
      </c>
      <c r="Z139" s="17"/>
      <c r="AA139" s="17"/>
      <c r="AB139" s="17" t="str">
        <f>LEFT(B139,LEN(B139)-9)</f>
        <v/>
      </c>
    </row>
    <row r="140" spans="1:28" ht="20.25" customHeight="1" x14ac:dyDescent="0.25">
      <c r="A140" s="11" t="s">
        <v>771</v>
      </c>
      <c r="B140" s="16" t="s">
        <v>546</v>
      </c>
      <c r="C140" s="8" t="str">
        <f>IF(COUNTIF(A:A,A140)&gt;1,"Doublon", "")</f>
        <v/>
      </c>
      <c r="D140" s="38" t="str">
        <f t="shared" si="3"/>
        <v>Aquarius:Saison1:It'sAlrightMa(I'mOnlyBleeding)1</v>
      </c>
      <c r="E140" s="36" t="b">
        <f>_xlfn.TEXTBEFORE(A140,":",-1) =_xlfn.TEXTBEFORE(A140,":")</f>
        <v>0</v>
      </c>
      <c r="F140" s="6"/>
      <c r="G140" s="4"/>
      <c r="H140" s="5"/>
      <c r="I140" s="13"/>
      <c r="J140" s="13"/>
      <c r="K140" s="14" t="str">
        <f>RIGHT(C140,11)</f>
        <v/>
      </c>
      <c r="L140" s="25">
        <v>45031</v>
      </c>
      <c r="M140" s="25"/>
      <c r="N140" s="24" t="str">
        <f>IF(ISNUMBER(MATCH(C139,$C120:$C$783,0)),"doublon","")</f>
        <v>doublon</v>
      </c>
      <c r="O140" s="20" t="str">
        <f>IF(COUNTIF($C$1:C139,TRIM(C139) &amp; "*")&gt;1,"Doublon","")</f>
        <v>Doublon</v>
      </c>
      <c r="P140" s="39" t="str">
        <f>TRIM(C140)</f>
        <v/>
      </c>
      <c r="Q140" s="15" t="str">
        <f>LEFT(P140,FIND(" ",P140&amp;" ")-1)</f>
        <v/>
      </c>
      <c r="R140" s="16" t="str">
        <f>IF(COUNTIF($B$2:B141,B141)&gt;1,"Doublon","")</f>
        <v>Doublon</v>
      </c>
      <c r="S140" s="13" t="str">
        <f>IF(COUNTIF($B$2:R141,R141)&gt;1,"Doublon","")</f>
        <v>Doublon</v>
      </c>
      <c r="T140" s="16" t="s">
        <v>601</v>
      </c>
      <c r="U140" s="17" t="str">
        <f>IF(COUNTIF(P:P,B140)&gt;1,"Doublon", "")</f>
        <v/>
      </c>
      <c r="V140" s="16" t="s">
        <v>601</v>
      </c>
      <c r="W140" s="17"/>
      <c r="X140" s="17"/>
      <c r="Y140" s="17" t="e">
        <f>LEFT(C140,LEN(C140)-9)</f>
        <v>#VALUE!</v>
      </c>
      <c r="Z140" s="17"/>
      <c r="AA140" s="17"/>
      <c r="AB140" s="17" t="str">
        <f>LEFT(B140,LEN(B140)-9)</f>
        <v/>
      </c>
    </row>
    <row r="141" spans="1:28" ht="20.25" customHeight="1" x14ac:dyDescent="0.25">
      <c r="A141" s="11" t="s">
        <v>772</v>
      </c>
      <c r="B141" s="16" t="s">
        <v>546</v>
      </c>
      <c r="C141" s="8" t="str">
        <f>IF(COUNTIF(A:A,A141)&gt;1,"Doublon", "")</f>
        <v/>
      </c>
      <c r="D141" s="38" t="str">
        <f t="shared" si="3"/>
        <v>Aquarius:Saison1:NeverSayNevertoAlways1</v>
      </c>
      <c r="E141" s="36" t="b">
        <f>_xlfn.TEXTBEFORE(A141,":",-1) =_xlfn.TEXTBEFORE(A141,":")</f>
        <v>0</v>
      </c>
      <c r="F141" s="6"/>
      <c r="G141" s="4"/>
      <c r="H141" s="5"/>
      <c r="I141" s="13"/>
      <c r="J141" s="13"/>
      <c r="K141" s="14" t="str">
        <f>RIGHT(C141,11)</f>
        <v/>
      </c>
      <c r="L141" s="13" t="s">
        <v>473</v>
      </c>
      <c r="M141" s="13"/>
      <c r="N141" s="13"/>
      <c r="O141" s="13"/>
      <c r="P141" s="39" t="str">
        <f>TRIM(C141)</f>
        <v/>
      </c>
      <c r="Q141" s="15" t="str">
        <f>LEFT(P141,FIND(" ",P141&amp;" ")-1)</f>
        <v/>
      </c>
      <c r="R141" s="16" t="str">
        <f>IF(COUNTIF($B$2:B142,B142)&gt;1,"Doublon","")</f>
        <v>Doublon</v>
      </c>
      <c r="S141" s="13" t="str">
        <f>IF(COUNTIF($B$2:R142,R142)&gt;1,"Doublon","")</f>
        <v>Doublon</v>
      </c>
      <c r="T141" s="16" t="s">
        <v>601</v>
      </c>
      <c r="U141" s="17" t="str">
        <f>IF(COUNTIF(P:P,B141)&gt;1,"Doublon", "")</f>
        <v/>
      </c>
      <c r="V141" s="16" t="s">
        <v>601</v>
      </c>
      <c r="W141" s="17"/>
      <c r="X141" s="17"/>
      <c r="Y141" s="17" t="e">
        <f>LEFT(C141,LEN(C141)-9)</f>
        <v>#VALUE!</v>
      </c>
      <c r="Z141" s="17"/>
      <c r="AA141" s="17"/>
      <c r="AB141" s="17" t="str">
        <f>LEFT(B141,LEN(B141)-9)</f>
        <v/>
      </c>
    </row>
    <row r="142" spans="1:28" ht="20.25" customHeight="1" x14ac:dyDescent="0.25">
      <c r="A142" s="11" t="s">
        <v>773</v>
      </c>
      <c r="B142" s="16" t="s">
        <v>546</v>
      </c>
      <c r="C142" s="8" t="str">
        <f>IF(COUNTIF(A:A,A142)&gt;1,"Doublon", "")</f>
        <v/>
      </c>
      <c r="D142" s="38" t="str">
        <f t="shared" si="3"/>
        <v>Aquarius:Saison1:OldEgoIsaTooMuchThing2</v>
      </c>
      <c r="E142" s="36" t="b">
        <f>_xlfn.TEXTBEFORE(A142,":",-1) =_xlfn.TEXTBEFORE(A142,":")</f>
        <v>0</v>
      </c>
      <c r="F142" s="6"/>
      <c r="G142" s="4"/>
      <c r="H142" s="5"/>
      <c r="I142" s="13"/>
      <c r="J142" s="13"/>
      <c r="K142" s="14" t="str">
        <f>RIGHT(C142,11)</f>
        <v/>
      </c>
      <c r="L142" s="13" t="s">
        <v>389</v>
      </c>
      <c r="M142" s="13"/>
      <c r="N142" s="13"/>
      <c r="O142" s="13"/>
      <c r="P142" s="39" t="str">
        <f>TRIM(C142)</f>
        <v/>
      </c>
      <c r="Q142" s="15" t="str">
        <f>LEFT(P142,FIND(" ",P142&amp;" ")-1)</f>
        <v/>
      </c>
      <c r="R142" s="16" t="str">
        <f>IF(COUNTIF($B$2:B143,B143)&gt;1,"Doublon","")</f>
        <v>Doublon</v>
      </c>
      <c r="S142" s="13" t="str">
        <f>IF(COUNTIF($B$2:R143,R143)&gt;1,"Doublon","")</f>
        <v>Doublon</v>
      </c>
      <c r="T142" s="16" t="s">
        <v>601</v>
      </c>
      <c r="U142" s="17" t="str">
        <f>IF(COUNTIF(P:P,B142)&gt;1,"Doublon", "")</f>
        <v/>
      </c>
      <c r="V142" s="16" t="s">
        <v>601</v>
      </c>
      <c r="W142" s="17"/>
      <c r="X142" s="17"/>
      <c r="Y142" s="17" t="e">
        <f>LEFT(C142,LEN(C142)-9)</f>
        <v>#VALUE!</v>
      </c>
      <c r="Z142" s="17"/>
      <c r="AA142" s="17"/>
      <c r="AB142" s="17" t="str">
        <f>LEFT(B142,LEN(B142)-9)</f>
        <v/>
      </c>
    </row>
    <row r="143" spans="1:28" ht="20.25" customHeight="1" x14ac:dyDescent="0.25">
      <c r="A143" s="11" t="s">
        <v>774</v>
      </c>
      <c r="B143" s="16" t="s">
        <v>546</v>
      </c>
      <c r="C143" s="8" t="str">
        <f>IF(COUNTIF(A:A,A143)&gt;1,"Doublon", "")</f>
        <v/>
      </c>
      <c r="D143" s="38" t="str">
        <f t="shared" si="3"/>
        <v>Aquarius:Saison1:SickCity1</v>
      </c>
      <c r="E143" s="36" t="b">
        <f>_xlfn.TEXTBEFORE(A143,":",-1) =_xlfn.TEXTBEFORE(A143,":")</f>
        <v>0</v>
      </c>
      <c r="F143" s="6"/>
      <c r="G143" s="4"/>
      <c r="H143" s="5"/>
      <c r="I143" s="13"/>
      <c r="J143" s="13"/>
      <c r="K143" s="14" t="str">
        <f>RIGHT(C143,11)</f>
        <v/>
      </c>
      <c r="L143" s="13" t="s">
        <v>536</v>
      </c>
      <c r="M143" s="13"/>
      <c r="N143" s="13"/>
      <c r="O143" s="13"/>
      <c r="P143" s="39" t="str">
        <f>TRIM(C143)</f>
        <v/>
      </c>
      <c r="Q143" s="15" t="str">
        <f>LEFT(P143,FIND(" ",P143&amp;" ")-1)</f>
        <v/>
      </c>
      <c r="R143" s="16" t="str">
        <f>IF(COUNTIF($B$2:B144,B144)&gt;1,"Doublon","")</f>
        <v>Doublon</v>
      </c>
      <c r="S143" s="13" t="str">
        <f>IF(COUNTIF($B$2:R144,R144)&gt;1,"Doublon","")</f>
        <v>Doublon</v>
      </c>
      <c r="T143" s="16" t="s">
        <v>600</v>
      </c>
      <c r="U143" s="17" t="str">
        <f>IF(COUNTIF(P:P,B143)&gt;1,"Doublon", "")</f>
        <v/>
      </c>
      <c r="V143" s="16" t="s">
        <v>601</v>
      </c>
      <c r="W143" s="17"/>
      <c r="X143" s="17"/>
      <c r="Y143" s="17" t="e">
        <f>LEFT(C143,LEN(C143)-9)</f>
        <v>#VALUE!</v>
      </c>
      <c r="Z143" s="17"/>
      <c r="AA143" s="17"/>
      <c r="AB143" s="17" t="str">
        <f>LEFT(B143,LEN(B143)-9)</f>
        <v/>
      </c>
    </row>
    <row r="144" spans="1:28" ht="20.25" customHeight="1" x14ac:dyDescent="0.25">
      <c r="A144" s="11" t="s">
        <v>775</v>
      </c>
      <c r="B144" s="16" t="s">
        <v>546</v>
      </c>
      <c r="C144" s="8" t="str">
        <f>IF(COUNTIF(A:A,A144)&gt;1,"Doublon", "")</f>
        <v/>
      </c>
      <c r="D144" s="38" t="str">
        <f t="shared" si="3"/>
        <v>Aquarius:Saison1:TheHunterGetsCapturedbytheGame1</v>
      </c>
      <c r="E144" s="36" t="b">
        <f>_xlfn.TEXTBEFORE(A144,":",-1) =_xlfn.TEXTBEFORE(A144,":")</f>
        <v>0</v>
      </c>
      <c r="F144" s="6"/>
      <c r="G144" s="4"/>
      <c r="H144" s="5"/>
      <c r="I144" s="13"/>
      <c r="J144" s="13"/>
      <c r="K144" s="14" t="str">
        <f>RIGHT(C144,11)</f>
        <v/>
      </c>
      <c r="L144" s="13" t="s">
        <v>333</v>
      </c>
      <c r="M144" s="13"/>
      <c r="N144" s="13"/>
      <c r="O144" s="13"/>
      <c r="P144" s="39" t="str">
        <f>TRIM(C144)</f>
        <v/>
      </c>
      <c r="Q144" s="15" t="str">
        <f>LEFT(P144,FIND(" ",P144&amp;" ")-1)</f>
        <v/>
      </c>
      <c r="R144" s="16" t="str">
        <f>IF(COUNTIF($B$2:B145,B145)&gt;1,"Doublon","")</f>
        <v>Doublon</v>
      </c>
      <c r="S144" s="13" t="str">
        <f>IF(COUNTIF($B$2:R145,R145)&gt;1,"Doublon","")</f>
        <v>Doublon</v>
      </c>
      <c r="T144" s="16" t="s">
        <v>601</v>
      </c>
      <c r="U144" s="17" t="str">
        <f>IF(COUNTIF(P:P,B144)&gt;1,"Doublon", "")</f>
        <v/>
      </c>
      <c r="V144" s="16" t="s">
        <v>601</v>
      </c>
      <c r="W144" s="17"/>
      <c r="X144" s="17"/>
      <c r="Y144" s="17" t="e">
        <f>LEFT(C144,LEN(C144)-9)</f>
        <v>#VALUE!</v>
      </c>
      <c r="Z144" s="17"/>
      <c r="AA144" s="17"/>
      <c r="AB144" s="17" t="str">
        <f>LEFT(B144,LEN(B144)-9)</f>
        <v/>
      </c>
    </row>
    <row r="145" spans="1:28" ht="20.25" customHeight="1" x14ac:dyDescent="0.25">
      <c r="A145" s="11" t="s">
        <v>776</v>
      </c>
      <c r="B145" s="16" t="s">
        <v>546</v>
      </c>
      <c r="C145" s="8" t="str">
        <f>IF(COUNTIF(A:A,A145)&gt;1,"Doublon", "")</f>
        <v/>
      </c>
      <c r="D145" s="38" t="str">
        <f t="shared" si="3"/>
        <v>Aquarius:Saison1:Why?1</v>
      </c>
      <c r="E145" s="36" t="b">
        <f>_xlfn.TEXTBEFORE(A145,":",-1) =_xlfn.TEXTBEFORE(A145,":")</f>
        <v>0</v>
      </c>
      <c r="F145" s="6"/>
      <c r="G145" s="4"/>
      <c r="H145" s="5"/>
      <c r="I145" s="13"/>
      <c r="J145" s="13"/>
      <c r="K145" s="14" t="str">
        <f>RIGHT(C145,11)</f>
        <v/>
      </c>
      <c r="L145" s="13" t="s">
        <v>169</v>
      </c>
      <c r="M145" s="13"/>
      <c r="N145" s="13"/>
      <c r="O145" s="13"/>
      <c r="P145" s="39" t="str">
        <f>TRIM(C145)</f>
        <v/>
      </c>
      <c r="Q145" s="15" t="str">
        <f>LEFT(P145,FIND(" ",P145&amp;" ")-1)</f>
        <v/>
      </c>
      <c r="R145" s="16" t="str">
        <f>IF(COUNTIF($B$2:B146,B146)&gt;1,"Doublon","")</f>
        <v>Doublon</v>
      </c>
      <c r="S145" s="13" t="str">
        <f>IF(COUNTIF($B$2:R146,R146)&gt;1,"Doublon","")</f>
        <v>Doublon</v>
      </c>
      <c r="T145" s="16" t="s">
        <v>601</v>
      </c>
      <c r="U145" s="17" t="str">
        <f>IF(COUNTIF(P:P,B145)&gt;1,"Doublon", "")</f>
        <v/>
      </c>
      <c r="V145" s="16" t="s">
        <v>601</v>
      </c>
      <c r="W145" s="17"/>
      <c r="X145" s="17"/>
      <c r="Y145" s="17" t="e">
        <f>LEFT(C145,LEN(C145)-9)</f>
        <v>#VALUE!</v>
      </c>
      <c r="Z145" s="17"/>
      <c r="AA145" s="17"/>
      <c r="AB145" s="17" t="str">
        <f>LEFT(B145,LEN(B145)-9)</f>
        <v/>
      </c>
    </row>
    <row r="146" spans="1:28" ht="20.25" customHeight="1" x14ac:dyDescent="0.25">
      <c r="A146" s="11" t="s">
        <v>777</v>
      </c>
      <c r="B146" s="16" t="s">
        <v>546</v>
      </c>
      <c r="C146" s="8" t="str">
        <f>IF(COUNTIF(A:A,A146)&gt;1,"Doublon", "")</f>
        <v/>
      </c>
      <c r="D146" s="38" t="str">
        <f t="shared" si="3"/>
        <v>Aquarius:Saison1:YourMotherShouldKnow1</v>
      </c>
      <c r="E146" s="36" t="b">
        <f>_xlfn.TEXTBEFORE(A146,":",-1) =_xlfn.TEXTBEFORE(A146,":")</f>
        <v>0</v>
      </c>
      <c r="F146" s="6"/>
      <c r="G146" s="4"/>
      <c r="H146" s="5"/>
      <c r="I146" s="13"/>
      <c r="J146" s="13"/>
      <c r="K146" s="14" t="str">
        <f>RIGHT(C146,11)</f>
        <v/>
      </c>
      <c r="L146" s="13" t="s">
        <v>531</v>
      </c>
      <c r="M146" s="13"/>
      <c r="N146" s="13"/>
      <c r="O146" s="13"/>
      <c r="P146" s="39" t="str">
        <f>TRIM(C146)</f>
        <v/>
      </c>
      <c r="Q146" s="15" t="str">
        <f>LEFT(P146,FIND(" ",P146&amp;" ")-1)</f>
        <v/>
      </c>
      <c r="R146" s="16" t="str">
        <f>IF(COUNTIF($B$2:B147,B147)&gt;1,"Doublon","")</f>
        <v>Doublon</v>
      </c>
      <c r="S146" s="13" t="str">
        <f>IF(COUNTIF($B$2:R147,R147)&gt;1,"Doublon","")</f>
        <v>Doublon</v>
      </c>
      <c r="T146" s="16" t="s">
        <v>601</v>
      </c>
      <c r="U146" s="17" t="str">
        <f>IF(COUNTIF(P:P,B146)&gt;1,"Doublon", "")</f>
        <v/>
      </c>
      <c r="V146" s="16" t="s">
        <v>601</v>
      </c>
      <c r="W146" s="17"/>
      <c r="X146" s="17"/>
      <c r="Y146" s="17" t="e">
        <f>LEFT(C146,LEN(C146)-9)</f>
        <v>#VALUE!</v>
      </c>
      <c r="Z146" s="17"/>
      <c r="AA146" s="17"/>
      <c r="AB146" s="17" t="str">
        <f>LEFT(B146,LEN(B146)-9)</f>
        <v/>
      </c>
    </row>
    <row r="147" spans="1:28" ht="20.25" customHeight="1" x14ac:dyDescent="0.25">
      <c r="A147" s="11" t="s">
        <v>778</v>
      </c>
      <c r="B147" s="16" t="s">
        <v>546</v>
      </c>
      <c r="C147" s="8" t="str">
        <f>IF(COUNTIF(A:A,A147)&gt;1,"Doublon", "")</f>
        <v/>
      </c>
      <c r="D147" s="38" t="str">
        <f t="shared" si="3"/>
        <v>Aquarius:Saison2:Blackbird2</v>
      </c>
      <c r="E147" s="36" t="b">
        <f>_xlfn.TEXTBEFORE(A147,":",-1) =_xlfn.TEXTBEFORE(A147,":")</f>
        <v>0</v>
      </c>
      <c r="F147" s="6"/>
      <c r="G147" s="4"/>
      <c r="H147" s="5"/>
      <c r="I147" s="13"/>
      <c r="J147" s="13"/>
      <c r="K147" s="14" t="str">
        <f>RIGHT(C147,11)</f>
        <v/>
      </c>
      <c r="L147" s="13" t="s">
        <v>304</v>
      </c>
      <c r="M147" s="13"/>
      <c r="N147" s="13"/>
      <c r="O147" s="13"/>
      <c r="P147" s="39" t="str">
        <f>TRIM(C147)</f>
        <v/>
      </c>
      <c r="Q147" s="15" t="str">
        <f>LEFT(P147,FIND(" ",P147&amp;" ")-1)</f>
        <v/>
      </c>
      <c r="R147" s="16" t="str">
        <f>IF(COUNTIF($B$2:B148,B148)&gt;1,"Doublon","")</f>
        <v>Doublon</v>
      </c>
      <c r="S147" s="13" t="str">
        <f>IF(COUNTIF($B$2:R148,R148)&gt;1,"Doublon","")</f>
        <v>Doublon</v>
      </c>
      <c r="T147" s="16" t="s">
        <v>601</v>
      </c>
      <c r="U147" s="17" t="str">
        <f>IF(COUNTIF(P:P,B147)&gt;1,"Doublon", "")</f>
        <v/>
      </c>
      <c r="V147" s="16" t="s">
        <v>601</v>
      </c>
      <c r="W147" s="17"/>
      <c r="X147" s="17"/>
      <c r="Y147" s="17" t="e">
        <f>LEFT(C147,LEN(C147)-9)</f>
        <v>#VALUE!</v>
      </c>
      <c r="Z147" s="17"/>
      <c r="AA147" s="17"/>
      <c r="AB147" s="17" t="str">
        <f>LEFT(B147,LEN(B147)-9)</f>
        <v/>
      </c>
    </row>
    <row r="148" spans="1:28" ht="20.25" customHeight="1" x14ac:dyDescent="0.25">
      <c r="A148" s="11" t="s">
        <v>779</v>
      </c>
      <c r="B148" s="16" t="s">
        <v>546</v>
      </c>
      <c r="C148" s="8" t="str">
        <f>IF(COUNTIF(A:A,A148)&gt;1,"Doublon", "")</f>
        <v/>
      </c>
      <c r="D148" s="38" t="str">
        <f t="shared" si="3"/>
        <v>Aquarius:Saison2:CanYouTakeMeBack?2</v>
      </c>
      <c r="E148" s="36" t="b">
        <f>_xlfn.TEXTBEFORE(A148,":",-1) =_xlfn.TEXTBEFORE(A148,":")</f>
        <v>0</v>
      </c>
      <c r="F148" s="6"/>
      <c r="G148" s="4"/>
      <c r="H148" s="5"/>
      <c r="I148" s="13"/>
      <c r="J148" s="13"/>
      <c r="K148" s="14" t="str">
        <f>RIGHT(C148,11)</f>
        <v/>
      </c>
      <c r="L148" s="13" t="s">
        <v>171</v>
      </c>
      <c r="M148" s="13"/>
      <c r="N148" s="13"/>
      <c r="O148" s="13"/>
      <c r="P148" s="39" t="str">
        <f>TRIM(C148)</f>
        <v/>
      </c>
      <c r="Q148" s="15" t="str">
        <f>LEFT(P148,FIND(" ",P148&amp;" ")-1)</f>
        <v/>
      </c>
      <c r="R148" s="16" t="str">
        <f>IF(COUNTIF($B$2:B149,B149)&gt;1,"Doublon","")</f>
        <v>Doublon</v>
      </c>
      <c r="S148" s="13" t="str">
        <f>IF(COUNTIF($B$2:R149,R149)&gt;1,"Doublon","")</f>
        <v>Doublon</v>
      </c>
      <c r="T148" s="16" t="s">
        <v>601</v>
      </c>
      <c r="U148" s="17" t="str">
        <f>IF(COUNTIF(P:P,B148)&gt;1,"Doublon", "")</f>
        <v/>
      </c>
      <c r="V148" s="16" t="s">
        <v>601</v>
      </c>
      <c r="W148" s="17"/>
      <c r="X148" s="17"/>
      <c r="Y148" s="17" t="e">
        <f>LEFT(C148,LEN(C148)-9)</f>
        <v>#VALUE!</v>
      </c>
      <c r="Z148" s="17"/>
      <c r="AA148" s="17"/>
      <c r="AB148" s="17" t="str">
        <f>LEFT(B148,LEN(B148)-9)</f>
        <v/>
      </c>
    </row>
    <row r="149" spans="1:28" ht="20.25" customHeight="1" x14ac:dyDescent="0.25">
      <c r="A149" s="11" t="s">
        <v>687</v>
      </c>
      <c r="B149" s="16" t="s">
        <v>546</v>
      </c>
      <c r="C149" s="8" t="str">
        <f>IF(COUNTIF(A:A,A149)&gt;1,"Doublon", "")</f>
        <v/>
      </c>
      <c r="D149" s="38" t="str">
        <f t="shared" si="3"/>
        <v>Aquarius:Saison2:Everybody'sGotSomethingtoHideExceptMeandMyMonkey2</v>
      </c>
      <c r="E149" s="36" t="b">
        <f>_xlfn.TEXTBEFORE(A149,":",-1) =_xlfn.TEXTBEFORE(A149,":")</f>
        <v>0</v>
      </c>
      <c r="F149" s="6" t="s">
        <v>603</v>
      </c>
      <c r="G149" s="4" t="s">
        <v>611</v>
      </c>
      <c r="H149" s="5"/>
      <c r="I149" s="13"/>
      <c r="J149" s="13"/>
      <c r="K149" s="14" t="str">
        <f>RIGHT(C149,11)</f>
        <v/>
      </c>
      <c r="L149" s="13" t="s">
        <v>538</v>
      </c>
      <c r="M149" s="13"/>
      <c r="N149" s="13"/>
      <c r="O149" s="13"/>
      <c r="P149" s="39" t="str">
        <f>TRIM(C149)</f>
        <v/>
      </c>
      <c r="Q149" s="15" t="str">
        <f>LEFT(P149,FIND(" ",P149&amp;" ")-1)</f>
        <v/>
      </c>
      <c r="R149" s="16" t="str">
        <f>IF(COUNTIF($B$2:B150,B150)&gt;1,"Doublon","")</f>
        <v>Doublon</v>
      </c>
      <c r="S149" s="13" t="str">
        <f>IF(COUNTIF($B$2:R150,R150)&gt;1,"Doublon","")</f>
        <v>Doublon</v>
      </c>
      <c r="T149" s="16" t="s">
        <v>600</v>
      </c>
      <c r="U149" s="17" t="str">
        <f>IF(COUNTIF(P:P,B149)&gt;1,"Doublon", "")</f>
        <v/>
      </c>
      <c r="V149" s="16" t="s">
        <v>601</v>
      </c>
      <c r="W149" s="17"/>
      <c r="X149" s="17"/>
      <c r="Y149" s="17" t="e">
        <f>LEFT(C149,LEN(C149)-9)</f>
        <v>#VALUE!</v>
      </c>
      <c r="Z149" s="17"/>
      <c r="AA149" s="17"/>
      <c r="AB149" s="17" t="str">
        <f>LEFT(B149,LEN(B149)-9)</f>
        <v/>
      </c>
    </row>
    <row r="150" spans="1:28" ht="20.25" customHeight="1" x14ac:dyDescent="0.25">
      <c r="A150" s="11" t="s">
        <v>780</v>
      </c>
      <c r="B150" s="16" t="s">
        <v>546</v>
      </c>
      <c r="C150" s="8" t="str">
        <f>IF(COUNTIF(A:A,A150)&gt;1,"Doublon", "")</f>
        <v/>
      </c>
      <c r="D150" s="38" t="str">
        <f t="shared" si="3"/>
        <v>Aquarius:Saison2:HappinessIsaWarmGun2</v>
      </c>
      <c r="E150" s="36" t="b">
        <f>_xlfn.TEXTBEFORE(A150,":",-1) =_xlfn.TEXTBEFORE(A150,":")</f>
        <v>0</v>
      </c>
      <c r="F150" s="6"/>
      <c r="G150" s="4"/>
      <c r="H150" s="5"/>
      <c r="I150" s="13"/>
      <c r="J150" s="13"/>
      <c r="K150" s="14" t="str">
        <f>RIGHT(C150,11)</f>
        <v/>
      </c>
      <c r="L150" s="13" t="s">
        <v>431</v>
      </c>
      <c r="M150" s="13"/>
      <c r="N150" s="13"/>
      <c r="O150" s="13"/>
      <c r="P150" s="39" t="str">
        <f>TRIM(C150)</f>
        <v/>
      </c>
      <c r="Q150" s="15" t="str">
        <f>LEFT(P150,FIND(" ",P150&amp;" ")-1)</f>
        <v/>
      </c>
      <c r="R150" s="16" t="str">
        <f>IF(COUNTIF($B$2:B151,B151)&gt;1,"Doublon","")</f>
        <v>Doublon</v>
      </c>
      <c r="S150" s="13" t="str">
        <f>IF(COUNTIF($B$2:R151,R151)&gt;1,"Doublon","")</f>
        <v>Doublon</v>
      </c>
      <c r="T150" s="16" t="s">
        <v>601</v>
      </c>
      <c r="U150" s="17" t="str">
        <f>IF(COUNTIF(P:P,B150)&gt;1,"Doublon", "")</f>
        <v/>
      </c>
      <c r="V150" s="16" t="s">
        <v>601</v>
      </c>
      <c r="W150" s="17"/>
      <c r="X150" s="17"/>
      <c r="Y150" s="17" t="e">
        <f>LEFT(C150,LEN(C150)-9)</f>
        <v>#VALUE!</v>
      </c>
      <c r="Z150" s="17"/>
      <c r="AA150" s="17"/>
      <c r="AB150" s="17" t="str">
        <f>LEFT(B150,LEN(B150)-9)</f>
        <v/>
      </c>
    </row>
    <row r="151" spans="1:28" ht="20.25" customHeight="1" x14ac:dyDescent="0.25">
      <c r="A151" s="11" t="s">
        <v>781</v>
      </c>
      <c r="B151" s="16" t="s">
        <v>546</v>
      </c>
      <c r="C151" s="8" t="str">
        <f>IF(COUNTIF(A:A,A151)&gt;1,"Doublon", "")</f>
        <v/>
      </c>
      <c r="D151" s="38" t="str">
        <f t="shared" si="3"/>
        <v>Aquarius:Saison2:HelterSkelter2</v>
      </c>
      <c r="E151" s="36" t="b">
        <f>_xlfn.TEXTBEFORE(A151,":",-1) =_xlfn.TEXTBEFORE(A151,":")</f>
        <v>0</v>
      </c>
      <c r="F151" s="6"/>
      <c r="G151" s="4"/>
      <c r="H151" s="5"/>
      <c r="I151" s="13"/>
      <c r="J151" s="13"/>
      <c r="K151" s="14" t="str">
        <f>RIGHT(C151,11)</f>
        <v/>
      </c>
      <c r="L151" s="13" t="s">
        <v>453</v>
      </c>
      <c r="M151" s="13"/>
      <c r="N151" s="13"/>
      <c r="O151" s="13"/>
      <c r="P151" s="39" t="str">
        <f>TRIM(C151)</f>
        <v/>
      </c>
      <c r="Q151" s="15" t="str">
        <f>LEFT(P151,FIND(" ",P151&amp;" ")-1)</f>
        <v/>
      </c>
      <c r="R151" s="16" t="str">
        <f>IF(COUNTIF($B$2:B152,B152)&gt;1,"Doublon","")</f>
        <v>Doublon</v>
      </c>
      <c r="S151" s="13" t="str">
        <f>IF(COUNTIF($B$2:R152,R152)&gt;1,"Doublon","")</f>
        <v>Doublon</v>
      </c>
      <c r="T151" s="16" t="s">
        <v>601</v>
      </c>
      <c r="U151" s="17" t="str">
        <f>IF(COUNTIF(P:P,B151)&gt;1,"Doublon", "")</f>
        <v/>
      </c>
      <c r="V151" s="16" t="s">
        <v>601</v>
      </c>
      <c r="W151" s="17"/>
      <c r="X151" s="17"/>
      <c r="Y151" s="17" t="e">
        <f>LEFT(C151,LEN(C151)-9)</f>
        <v>#VALUE!</v>
      </c>
      <c r="Z151" s="17"/>
      <c r="AA151" s="17"/>
      <c r="AB151" s="17" t="str">
        <f>LEFT(B151,LEN(B151)-9)</f>
        <v/>
      </c>
    </row>
    <row r="152" spans="1:28" ht="20.25" customHeight="1" x14ac:dyDescent="0.25">
      <c r="A152" s="11" t="s">
        <v>782</v>
      </c>
      <c r="B152" s="16" t="s">
        <v>546</v>
      </c>
      <c r="C152" s="8" t="str">
        <f>IF(COUNTIF(A:A,A152)&gt;1,"Doublon", "")</f>
        <v/>
      </c>
      <c r="D152" s="38" t="str">
        <f t="shared" si="3"/>
        <v>Aquarius:Saison2:IWill3</v>
      </c>
      <c r="E152" s="36" t="b">
        <f>_xlfn.TEXTBEFORE(A152,":",-1) =_xlfn.TEXTBEFORE(A152,":")</f>
        <v>0</v>
      </c>
      <c r="F152" s="6"/>
      <c r="G152" s="4"/>
      <c r="H152" s="5"/>
      <c r="I152" s="13"/>
      <c r="J152" s="13"/>
      <c r="K152" s="14" t="str">
        <f>RIGHT(C152,11)</f>
        <v/>
      </c>
      <c r="L152" s="13" t="s">
        <v>407</v>
      </c>
      <c r="M152" s="13"/>
      <c r="N152" s="13"/>
      <c r="O152" s="13"/>
      <c r="P152" s="39" t="str">
        <f>TRIM(C152)</f>
        <v/>
      </c>
      <c r="Q152" s="15" t="str">
        <f>LEFT(P152,FIND(" ",P152&amp;" ")-1)</f>
        <v/>
      </c>
      <c r="R152" s="16" t="str">
        <f>IF(COUNTIF($B$2:B153,B153)&gt;1,"Doublon","")</f>
        <v>Doublon</v>
      </c>
      <c r="S152" s="13" t="str">
        <f>IF(COUNTIF($B$2:R153,R153)&gt;1,"Doublon","")</f>
        <v>Doublon</v>
      </c>
      <c r="T152" s="16" t="s">
        <v>601</v>
      </c>
      <c r="U152" s="17" t="str">
        <f>IF(COUNTIF(P:P,B152)&gt;1,"Doublon", "")</f>
        <v/>
      </c>
      <c r="V152" s="16" t="s">
        <v>601</v>
      </c>
      <c r="W152" s="17"/>
      <c r="X152" s="17"/>
      <c r="Y152" s="17" t="e">
        <f>LEFT(C152,LEN(C152)-9)</f>
        <v>#VALUE!</v>
      </c>
      <c r="Z152" s="17"/>
      <c r="AA152" s="17"/>
      <c r="AB152" s="17" t="str">
        <f>LEFT(B152,LEN(B152)-9)</f>
        <v/>
      </c>
    </row>
    <row r="153" spans="1:28" ht="20.25" customHeight="1" x14ac:dyDescent="0.25">
      <c r="A153" s="11" t="s">
        <v>783</v>
      </c>
      <c r="B153" s="16" t="s">
        <v>546</v>
      </c>
      <c r="C153" s="8" t="str">
        <f>IF(COUNTIF(A:A,A153)&gt;1,"Doublon", "")</f>
        <v/>
      </c>
      <c r="D153" s="38" t="str">
        <f t="shared" si="3"/>
        <v>Aquarius:Saison2:MotherNature'sSon2</v>
      </c>
      <c r="E153" s="36" t="b">
        <f>_xlfn.TEXTBEFORE(A153,":",-1) =_xlfn.TEXTBEFORE(A153,":")</f>
        <v>0</v>
      </c>
      <c r="F153" s="6"/>
      <c r="G153" s="4"/>
      <c r="H153" s="5"/>
      <c r="I153" s="13"/>
      <c r="J153" s="13"/>
      <c r="K153" s="14" t="str">
        <f>RIGHT(C153,11)</f>
        <v/>
      </c>
      <c r="L153" s="13" t="s">
        <v>434</v>
      </c>
      <c r="M153" s="13"/>
      <c r="N153" s="13"/>
      <c r="O153" s="13"/>
      <c r="P153" s="39" t="str">
        <f>TRIM(C153)</f>
        <v/>
      </c>
      <c r="Q153" s="15" t="str">
        <f>LEFT(P153,FIND(" ",P153&amp;" ")-1)</f>
        <v/>
      </c>
      <c r="R153" s="16" t="str">
        <f>IF(COUNTIF($B$2:B154,B154)&gt;1,"Doublon","")</f>
        <v>Doublon</v>
      </c>
      <c r="S153" s="13" t="str">
        <f>IF(COUNTIF($B$2:R154,R154)&gt;1,"Doublon","")</f>
        <v>Doublon</v>
      </c>
      <c r="T153" s="16" t="s">
        <v>601</v>
      </c>
      <c r="U153" s="17" t="str">
        <f>IF(COUNTIF(P:P,B153)&gt;1,"Doublon", "")</f>
        <v/>
      </c>
      <c r="V153" s="16" t="s">
        <v>601</v>
      </c>
      <c r="W153" s="17"/>
      <c r="X153" s="17"/>
      <c r="Y153" s="17" t="e">
        <f>LEFT(C153,LEN(C153)-9)</f>
        <v>#VALUE!</v>
      </c>
      <c r="Z153" s="17"/>
      <c r="AA153" s="17"/>
      <c r="AB153" s="17" t="str">
        <f>LEFT(B153,LEN(B153)-9)</f>
        <v/>
      </c>
    </row>
    <row r="154" spans="1:28" ht="20.25" customHeight="1" x14ac:dyDescent="0.25">
      <c r="A154" s="11" t="s">
        <v>784</v>
      </c>
      <c r="B154" s="16" t="s">
        <v>546</v>
      </c>
      <c r="C154" s="8" t="str">
        <f>IF(COUNTIF(A:A,A154)&gt;1,"Doublon", "")</f>
        <v/>
      </c>
      <c r="D154" s="38" t="str">
        <f t="shared" si="3"/>
        <v>Aquarius:Saison2:Piggies2</v>
      </c>
      <c r="E154" s="36" t="b">
        <f>_xlfn.TEXTBEFORE(A154,":",-1) =_xlfn.TEXTBEFORE(A154,":")</f>
        <v>0</v>
      </c>
      <c r="F154" s="6"/>
      <c r="G154" s="4"/>
      <c r="H154" s="5"/>
      <c r="I154" s="13"/>
      <c r="J154" s="13"/>
      <c r="K154" s="14" t="str">
        <f>RIGHT(C154,11)</f>
        <v/>
      </c>
      <c r="L154" s="13" t="s">
        <v>499</v>
      </c>
      <c r="M154" s="13"/>
      <c r="N154" s="13"/>
      <c r="O154" s="13"/>
      <c r="P154" s="39" t="str">
        <f>TRIM(C154)</f>
        <v/>
      </c>
      <c r="Q154" s="15" t="str">
        <f>LEFT(P154,FIND(" ",P154&amp;" ")-1)</f>
        <v/>
      </c>
      <c r="R154" s="16" t="str">
        <f>IF(COUNTIF($B$2:B155,B155)&gt;1,"Doublon","")</f>
        <v>Doublon</v>
      </c>
      <c r="S154" s="13" t="str">
        <f>IF(COUNTIF($B$2:R155,R155)&gt;1,"Doublon","")</f>
        <v>Doublon</v>
      </c>
      <c r="T154" s="16" t="s">
        <v>601</v>
      </c>
      <c r="U154" s="17" t="str">
        <f>IF(COUNTIF(P:P,B154)&gt;1,"Doublon", "")</f>
        <v/>
      </c>
      <c r="V154" s="16" t="s">
        <v>601</v>
      </c>
      <c r="W154" s="17"/>
      <c r="X154" s="17"/>
      <c r="Y154" s="17" t="e">
        <f>LEFT(C154,LEN(C154)-9)</f>
        <v>#VALUE!</v>
      </c>
      <c r="Z154" s="17"/>
      <c r="AA154" s="17"/>
      <c r="AB154" s="17" t="str">
        <f>LEFT(B154,LEN(B154)-9)</f>
        <v/>
      </c>
    </row>
    <row r="155" spans="1:28" ht="20.25" customHeight="1" x14ac:dyDescent="0.25">
      <c r="A155" s="11" t="s">
        <v>785</v>
      </c>
      <c r="B155" s="16" t="s">
        <v>546</v>
      </c>
      <c r="C155" s="8" t="str">
        <f>IF(COUNTIF(A:A,A155)&gt;1,"Doublon", "")</f>
        <v/>
      </c>
      <c r="D155" s="38" t="str">
        <f t="shared" si="3"/>
        <v>Aquarius:Saison2:Revolution12</v>
      </c>
      <c r="E155" s="36" t="b">
        <f>_xlfn.TEXTBEFORE(A155,":",-1) =_xlfn.TEXTBEFORE(A155,":")</f>
        <v>0</v>
      </c>
      <c r="F155" s="6"/>
      <c r="G155" s="4"/>
      <c r="H155" s="5"/>
      <c r="I155" s="13"/>
      <c r="J155" s="13"/>
      <c r="K155" s="14" t="str">
        <f>RIGHT(C155,11)</f>
        <v/>
      </c>
      <c r="L155" s="13" t="s">
        <v>202</v>
      </c>
      <c r="M155" s="13"/>
      <c r="N155" s="13"/>
      <c r="O155" s="13"/>
      <c r="P155" s="39" t="str">
        <f>TRIM(C155)</f>
        <v/>
      </c>
      <c r="Q155" s="15" t="str">
        <f>LEFT(P155,FIND(" ",P155&amp;" ")-1)</f>
        <v/>
      </c>
      <c r="R155" s="16" t="str">
        <f>IF(COUNTIF($B$2:B156,B156)&gt;1,"Doublon","")</f>
        <v>Doublon</v>
      </c>
      <c r="S155" s="13" t="str">
        <f>IF(COUNTIF($B$2:R156,R156)&gt;1,"Doublon","")</f>
        <v>Doublon</v>
      </c>
      <c r="T155" s="16" t="s">
        <v>601</v>
      </c>
      <c r="U155" s="17" t="str">
        <f>IF(COUNTIF(P:P,B155)&gt;1,"Doublon", "")</f>
        <v/>
      </c>
      <c r="V155" s="16" t="s">
        <v>601</v>
      </c>
      <c r="W155" s="17"/>
      <c r="X155" s="17"/>
      <c r="Y155" s="17" t="e">
        <f>LEFT(C155,LEN(C155)-9)</f>
        <v>#VALUE!</v>
      </c>
      <c r="Z155" s="17"/>
      <c r="AA155" s="17"/>
      <c r="AB155" s="17" t="str">
        <f>LEFT(B155,LEN(B155)-9)</f>
        <v/>
      </c>
    </row>
    <row r="156" spans="1:28" ht="20.25" customHeight="1" x14ac:dyDescent="0.25">
      <c r="A156" s="11" t="s">
        <v>786</v>
      </c>
      <c r="B156" s="16" t="s">
        <v>546</v>
      </c>
      <c r="C156" s="8" t="str">
        <f>IF(COUNTIF(A:A,A156)&gt;1,"Doublon", "")</f>
        <v/>
      </c>
      <c r="D156" s="38" t="str">
        <f t="shared" si="3"/>
        <v>Aquarius:Saison2:Revolution92</v>
      </c>
      <c r="E156" s="36" t="b">
        <f>_xlfn.TEXTBEFORE(A156,":",-1) =_xlfn.TEXTBEFORE(A156,":")</f>
        <v>0</v>
      </c>
      <c r="F156" s="6"/>
      <c r="G156" s="4"/>
      <c r="H156" s="5"/>
      <c r="I156" s="13"/>
      <c r="J156" s="13"/>
      <c r="K156" s="14" t="str">
        <f>RIGHT(C156,11)</f>
        <v/>
      </c>
      <c r="L156" s="13" t="s">
        <v>288</v>
      </c>
      <c r="M156" s="13"/>
      <c r="N156" s="13"/>
      <c r="O156" s="13"/>
      <c r="P156" s="39" t="str">
        <f>TRIM(C156)</f>
        <v/>
      </c>
      <c r="Q156" s="15" t="str">
        <f>LEFT(P156,FIND(" ",P156&amp;" ")-1)</f>
        <v/>
      </c>
      <c r="R156" s="16" t="str">
        <f>IF(COUNTIF($B$2:B157,B157)&gt;1,"Doublon","")</f>
        <v>Doublon</v>
      </c>
      <c r="S156" s="13" t="str">
        <f>IF(COUNTIF($B$2:R157,R157)&gt;1,"Doublon","")</f>
        <v>Doublon</v>
      </c>
      <c r="T156" s="16" t="s">
        <v>601</v>
      </c>
      <c r="U156" s="17" t="str">
        <f>IF(COUNTIF(P:P,B156)&gt;1,"Doublon", "")</f>
        <v/>
      </c>
      <c r="V156" s="16" t="s">
        <v>601</v>
      </c>
      <c r="W156" s="17"/>
      <c r="X156" s="17"/>
      <c r="Y156" s="17" t="e">
        <f>LEFT(C156,LEN(C156)-9)</f>
        <v>#VALUE!</v>
      </c>
      <c r="Z156" s="17"/>
      <c r="AA156" s="17"/>
      <c r="AB156" s="17" t="str">
        <f>LEFT(B156,LEN(B156)-9)</f>
        <v/>
      </c>
    </row>
    <row r="157" spans="1:28" ht="20.25" customHeight="1" x14ac:dyDescent="0.25">
      <c r="A157" s="11" t="s">
        <v>787</v>
      </c>
      <c r="B157" s="16" t="s">
        <v>546</v>
      </c>
      <c r="C157" s="8" t="str">
        <f>IF(COUNTIF(A:A,A157)&gt;1,"Doublon", "")</f>
        <v/>
      </c>
      <c r="D157" s="38" t="str">
        <f t="shared" si="3"/>
        <v>Aquarius:Saison2:SexySadie2</v>
      </c>
      <c r="E157" s="36" t="b">
        <f>_xlfn.TEXTBEFORE(A157,":",-1) =_xlfn.TEXTBEFORE(A157,":")</f>
        <v>0</v>
      </c>
      <c r="F157" s="6"/>
      <c r="G157" s="4"/>
      <c r="H157" s="5"/>
      <c r="I157" s="13"/>
      <c r="J157" s="13"/>
      <c r="K157" s="14" t="str">
        <f>RIGHT(C157,11)</f>
        <v/>
      </c>
      <c r="L157" s="13" t="s">
        <v>374</v>
      </c>
      <c r="M157" s="13"/>
      <c r="N157" s="13"/>
      <c r="O157" s="13"/>
      <c r="P157" s="39" t="str">
        <f>TRIM(C157)</f>
        <v/>
      </c>
      <c r="Q157" s="15" t="str">
        <f>LEFT(P157,FIND(" ",P157&amp;" ")-1)</f>
        <v/>
      </c>
      <c r="R157" s="16" t="str">
        <f>IF(COUNTIF($B$2:B158,B158)&gt;1,"Doublon","")</f>
        <v>Doublon</v>
      </c>
      <c r="S157" s="13" t="str">
        <f>IF(COUNTIF($B$2:R158,R158)&gt;1,"Doublon","")</f>
        <v>Doublon</v>
      </c>
      <c r="T157" s="16" t="s">
        <v>601</v>
      </c>
      <c r="U157" s="17" t="str">
        <f>IF(COUNTIF(P:P,B157)&gt;1,"Doublon", "")</f>
        <v/>
      </c>
      <c r="V157" s="16" t="s">
        <v>601</v>
      </c>
      <c r="W157" s="17"/>
      <c r="X157" s="17"/>
      <c r="Y157" s="17" t="e">
        <f>LEFT(C157,LEN(C157)-9)</f>
        <v>#VALUE!</v>
      </c>
      <c r="Z157" s="17"/>
      <c r="AA157" s="17"/>
      <c r="AB157" s="17" t="str">
        <f>LEFT(B157,LEN(B157)-9)</f>
        <v/>
      </c>
    </row>
    <row r="158" spans="1:28" ht="20.25" customHeight="1" x14ac:dyDescent="0.25">
      <c r="A158" s="11" t="s">
        <v>764</v>
      </c>
      <c r="B158" s="16" t="s">
        <v>546</v>
      </c>
      <c r="C158" s="8" t="str">
        <f>IF(COUNTIF(A:A,A158)&gt;1,"Doublon", "")</f>
        <v/>
      </c>
      <c r="D158" s="38" t="str">
        <f t="shared" si="3"/>
        <v>Aquarius:Saison2:WhileMyGuitarGentlyWeeps2</v>
      </c>
      <c r="E158" s="36" t="b">
        <f>_xlfn.TEXTBEFORE(A158,":",-1) =_xlfn.TEXTBEFORE(A158,":")</f>
        <v>0</v>
      </c>
      <c r="F158" s="6"/>
      <c r="G158" s="4"/>
      <c r="H158" s="5"/>
      <c r="I158" s="13"/>
      <c r="J158" s="13"/>
      <c r="K158" s="14" t="str">
        <f>RIGHT(C158,11)</f>
        <v/>
      </c>
      <c r="L158" s="13" t="s">
        <v>502</v>
      </c>
      <c r="M158" s="13"/>
      <c r="N158" s="13"/>
      <c r="O158" s="13"/>
      <c r="P158" s="39" t="str">
        <f>TRIM(C158)</f>
        <v/>
      </c>
      <c r="Q158" s="15" t="str">
        <f>LEFT(P158,FIND(" ",P158&amp;" ")-1)</f>
        <v/>
      </c>
      <c r="R158" s="16" t="str">
        <f>IF(COUNTIF($B$2:B159,B159)&gt;1,"Doublon","")</f>
        <v>Doublon</v>
      </c>
      <c r="S158" s="13" t="str">
        <f>IF(COUNTIF($B$2:R159,R159)&gt;1,"Doublon","")</f>
        <v>Doublon</v>
      </c>
      <c r="T158" s="16" t="s">
        <v>601</v>
      </c>
      <c r="U158" s="17" t="str">
        <f>IF(COUNTIF(P:P,B158)&gt;1,"Doublon", "")</f>
        <v/>
      </c>
      <c r="V158" s="16" t="s">
        <v>601</v>
      </c>
      <c r="W158" s="17"/>
      <c r="X158" s="17"/>
      <c r="Y158" s="17" t="e">
        <f>LEFT(C158,LEN(C158)-9)</f>
        <v>#VALUE!</v>
      </c>
      <c r="Z158" s="17"/>
      <c r="AA158" s="17"/>
      <c r="AB158" s="17" t="str">
        <f>LEFT(B158,LEN(B158)-9)</f>
        <v/>
      </c>
    </row>
    <row r="159" spans="1:28" ht="20.25" customHeight="1" x14ac:dyDescent="0.25">
      <c r="A159" s="11" t="s">
        <v>763</v>
      </c>
      <c r="B159" s="16" t="s">
        <v>546</v>
      </c>
      <c r="C159" s="8" t="str">
        <f>IF(COUNTIF(A:A,A159)&gt;1,"Doublon", "")</f>
        <v/>
      </c>
      <c r="D159" s="38" t="str">
        <f t="shared" si="3"/>
        <v>Aquarius:Saison2:WhyDon'tWeDoItintheRoad?2</v>
      </c>
      <c r="E159" s="36" t="b">
        <f>_xlfn.TEXTBEFORE(A159,":",-1) =_xlfn.TEXTBEFORE(A159,":")</f>
        <v>0</v>
      </c>
      <c r="F159" s="6"/>
      <c r="G159" s="4"/>
      <c r="H159" s="5"/>
      <c r="I159" s="13"/>
      <c r="J159" s="13"/>
      <c r="K159" s="14" t="str">
        <f>RIGHT(C159,11)</f>
        <v/>
      </c>
      <c r="L159" s="13" t="s">
        <v>170</v>
      </c>
      <c r="M159" s="13"/>
      <c r="N159" s="13"/>
      <c r="O159" s="13"/>
      <c r="P159" s="39" t="str">
        <f>TRIM(C159)</f>
        <v/>
      </c>
      <c r="Q159" s="15" t="str">
        <f>LEFT(P159,FIND(" ",P159&amp;" ")-1)</f>
        <v/>
      </c>
      <c r="R159" s="16" t="str">
        <f>IF(COUNTIF($B$2:B160,B160)&gt;1,"Doublon","")</f>
        <v/>
      </c>
      <c r="S159" s="13" t="str">
        <f>IF(COUNTIF($B$2:R160,R160)&gt;1,"Doublon","")</f>
        <v>Doublon</v>
      </c>
      <c r="T159" s="16" t="s">
        <v>601</v>
      </c>
      <c r="U159" s="17" t="str">
        <f>IF(COUNTIF(P:P,B159)&gt;1,"Doublon", "")</f>
        <v/>
      </c>
      <c r="V159" s="16" t="s">
        <v>601</v>
      </c>
      <c r="W159" s="17"/>
      <c r="X159" s="17"/>
      <c r="Y159" s="17" t="e">
        <f>LEFT(C159,LEN(C159)-9)</f>
        <v>#VALUE!</v>
      </c>
      <c r="Z159" s="17"/>
      <c r="AA159" s="17"/>
      <c r="AB159" s="17" t="str">
        <f>LEFT(B159,LEN(B159)-9)</f>
        <v/>
      </c>
    </row>
    <row r="160" spans="1:28" ht="20.25" customHeight="1" x14ac:dyDescent="0.25">
      <c r="A160" s="11" t="s">
        <v>788</v>
      </c>
      <c r="B160" s="16" t="s">
        <v>579</v>
      </c>
      <c r="C160" s="8" t="str">
        <f>IF(COUNTIF(A:A,A160)&gt;1,"Doublon", "")</f>
        <v/>
      </c>
      <c r="D160" s="38" t="str">
        <f t="shared" si="3"/>
        <v>Archive81:Del'autrec´tdumiroir2</v>
      </c>
      <c r="E160" s="36" t="b">
        <f>_xlfn.TEXTBEFORE(A160,":",-1) =_xlfn.TEXTBEFORE(A160,":")</f>
        <v>1</v>
      </c>
      <c r="F160" s="6"/>
      <c r="G160" s="4"/>
      <c r="H160" s="5"/>
      <c r="I160" s="13"/>
      <c r="J160" s="13"/>
      <c r="K160" s="14" t="str">
        <f>RIGHT(C160,11)</f>
        <v/>
      </c>
      <c r="L160" s="13" t="s">
        <v>459</v>
      </c>
      <c r="M160" s="13"/>
      <c r="N160" s="13"/>
      <c r="O160" s="13"/>
      <c r="P160" s="39" t="str">
        <f>TRIM(C160)</f>
        <v/>
      </c>
      <c r="Q160" s="15" t="str">
        <f>LEFT(P160,FIND(" ",P160&amp;" ")-1)</f>
        <v/>
      </c>
      <c r="R160" s="16" t="str">
        <f>IF(COUNTIF($B$2:B161,B161)&gt;1,"Doublon","")</f>
        <v>Doublon</v>
      </c>
      <c r="S160" s="13" t="str">
        <f>IF(COUNTIF($B$2:R161,R161)&gt;1,"Doublon","")</f>
        <v>Doublon</v>
      </c>
      <c r="T160" s="16" t="s">
        <v>601</v>
      </c>
      <c r="U160" s="17" t="str">
        <f>IF(COUNTIF(P:P,B160)&gt;1,"Doublon", "")</f>
        <v/>
      </c>
      <c r="V160" s="16" t="s">
        <v>601</v>
      </c>
      <c r="W160" s="17"/>
      <c r="X160" s="17"/>
      <c r="Y160" s="17" t="e">
        <f>LEFT(C160,LEN(C160)-9)</f>
        <v>#VALUE!</v>
      </c>
      <c r="Z160" s="17"/>
      <c r="AA160" s="17"/>
      <c r="AB160" s="17" t="e">
        <f>LEFT(B160,LEN(B160)-9)</f>
        <v>#VALUE!</v>
      </c>
    </row>
    <row r="161" spans="1:28" ht="20.25" customHeight="1" x14ac:dyDescent="0.25">
      <c r="A161" s="11" t="s">
        <v>789</v>
      </c>
      <c r="B161" s="16" t="s">
        <v>579</v>
      </c>
      <c r="C161" s="8" t="str">
        <f>IF(COUNTIF(A:A,A161)&gt;1,"Doublon", "")</f>
        <v/>
      </c>
      <c r="D161" s="38" t="str">
        <f t="shared" si="3"/>
        <v>Archive81:L'autremonde3</v>
      </c>
      <c r="E161" s="36" t="b">
        <f>_xlfn.TEXTBEFORE(A161,":",-1) =_xlfn.TEXTBEFORE(A161,":")</f>
        <v>1</v>
      </c>
      <c r="F161" s="6"/>
      <c r="G161" s="4"/>
      <c r="H161" s="5"/>
      <c r="I161" s="13"/>
      <c r="J161" s="13"/>
      <c r="K161" s="14" t="str">
        <f>RIGHT(C161,11)</f>
        <v/>
      </c>
      <c r="L161" s="13" t="s">
        <v>377</v>
      </c>
      <c r="M161" s="13"/>
      <c r="N161" s="13"/>
      <c r="O161" s="13"/>
      <c r="P161" s="39" t="str">
        <f>TRIM(C161)</f>
        <v/>
      </c>
      <c r="Q161" s="15" t="str">
        <f>LEFT(P161,FIND(" ",P161&amp;" ")-1)</f>
        <v/>
      </c>
      <c r="R161" s="16" t="str">
        <f>IF(COUNTIF($B$2:B162,B162)&gt;1,"Doublon","")</f>
        <v>Doublon</v>
      </c>
      <c r="S161" s="13" t="str">
        <f>IF(COUNTIF($B$2:R162,R162)&gt;1,"Doublon","")</f>
        <v>Doublon</v>
      </c>
      <c r="T161" s="16" t="s">
        <v>601</v>
      </c>
      <c r="U161" s="17" t="str">
        <f>IF(COUNTIF(P:P,B161)&gt;1,"Doublon", "")</f>
        <v/>
      </c>
      <c r="V161" s="16" t="s">
        <v>601</v>
      </c>
      <c r="W161" s="17"/>
      <c r="X161" s="17"/>
      <c r="Y161" s="17" t="e">
        <f>LEFT(C161,LEN(C161)-9)</f>
        <v>#VALUE!</v>
      </c>
      <c r="Z161" s="17"/>
      <c r="AA161" s="17"/>
      <c r="AB161" s="17" t="e">
        <f>LEFT(B161,LEN(B161)-9)</f>
        <v>#VALUE!</v>
      </c>
    </row>
    <row r="162" spans="1:28" ht="20.25" customHeight="1" x14ac:dyDescent="0.25">
      <c r="A162" s="11" t="s">
        <v>790</v>
      </c>
      <c r="B162" s="16" t="s">
        <v>579</v>
      </c>
      <c r="C162" s="8" t="str">
        <f>IF(COUNTIF(A:A,A162)&gt;1,"Doublon", "")</f>
        <v/>
      </c>
      <c r="D162" s="38" t="str">
        <f t="shared" si="3"/>
        <v>Archive81:LeCercle2</v>
      </c>
      <c r="E162" s="36" t="b">
        <f>_xlfn.TEXTBEFORE(A162,":",-1) =_xlfn.TEXTBEFORE(A162,":")</f>
        <v>1</v>
      </c>
      <c r="F162" s="6"/>
      <c r="G162" s="4"/>
      <c r="H162" s="5"/>
      <c r="I162" s="13"/>
      <c r="J162" s="13"/>
      <c r="K162" s="14" t="str">
        <f>RIGHT(C162,11)</f>
        <v/>
      </c>
      <c r="L162" s="13" t="s">
        <v>369</v>
      </c>
      <c r="M162" s="13"/>
      <c r="N162" s="13"/>
      <c r="O162" s="13"/>
      <c r="P162" s="39" t="str">
        <f>TRIM(C162)</f>
        <v/>
      </c>
      <c r="Q162" s="15" t="str">
        <f>LEFT(P162,FIND(" ",P162&amp;" ")-1)</f>
        <v/>
      </c>
      <c r="R162" s="16" t="str">
        <f>IF(COUNTIF($B$2:B163,B163)&gt;1,"Doublon","")</f>
        <v>Doublon</v>
      </c>
      <c r="S162" s="13" t="str">
        <f>IF(COUNTIF($B$2:R163,R163)&gt;1,"Doublon","")</f>
        <v>Doublon</v>
      </c>
      <c r="T162" s="16" t="s">
        <v>601</v>
      </c>
      <c r="U162" s="17" t="str">
        <f>IF(COUNTIF(P:P,B162)&gt;1,"Doublon", "")</f>
        <v/>
      </c>
      <c r="V162" s="16" t="s">
        <v>601</v>
      </c>
      <c r="W162" s="17"/>
      <c r="X162" s="17"/>
      <c r="Y162" s="17" t="e">
        <f>LEFT(C162,LEN(C162)-9)</f>
        <v>#VALUE!</v>
      </c>
      <c r="Z162" s="17"/>
      <c r="AA162" s="17"/>
      <c r="AB162" s="17" t="e">
        <f>LEFT(B162,LEN(B162)-9)</f>
        <v>#VALUE!</v>
      </c>
    </row>
    <row r="163" spans="1:28" ht="20.25" customHeight="1" x14ac:dyDescent="0.25">
      <c r="A163" s="11" t="s">
        <v>791</v>
      </c>
      <c r="B163" s="16" t="s">
        <v>579</v>
      </c>
      <c r="C163" s="8" t="str">
        <f>IF(COUNTIF(A:A,A163)&gt;1,"Doublon", "")</f>
        <v/>
      </c>
      <c r="D163" s="38" t="str">
        <f t="shared" si="3"/>
        <v>Archive81:LePasseur3</v>
      </c>
      <c r="E163" s="36" t="b">
        <f>_xlfn.TEXTBEFORE(A163,":",-1) =_xlfn.TEXTBEFORE(A163,":")</f>
        <v>1</v>
      </c>
      <c r="F163" s="6"/>
      <c r="G163" s="4"/>
      <c r="H163" s="5"/>
      <c r="I163" s="13"/>
      <c r="J163" s="13"/>
      <c r="K163" s="14" t="str">
        <f>RIGHT(C163,11)</f>
        <v/>
      </c>
      <c r="L163" s="13" t="s">
        <v>460</v>
      </c>
      <c r="M163" s="13"/>
      <c r="N163" s="13"/>
      <c r="O163" s="13"/>
      <c r="P163" s="39" t="str">
        <f>TRIM(C163)</f>
        <v/>
      </c>
      <c r="Q163" s="15" t="str">
        <f>LEFT(P163,FIND(" ",P163&amp;" ")-1)</f>
        <v/>
      </c>
      <c r="R163" s="16" t="str">
        <f>IF(COUNTIF($B$2:B164,B164)&gt;1,"Doublon","")</f>
        <v>Doublon</v>
      </c>
      <c r="S163" s="13" t="str">
        <f>IF(COUNTIF($B$2:R164,R164)&gt;1,"Doublon","")</f>
        <v>Doublon</v>
      </c>
      <c r="T163" s="16" t="s">
        <v>601</v>
      </c>
      <c r="U163" s="17" t="str">
        <f>IF(COUNTIF(P:P,B163)&gt;1,"Doublon", "")</f>
        <v/>
      </c>
      <c r="V163" s="16" t="s">
        <v>601</v>
      </c>
      <c r="W163" s="17"/>
      <c r="X163" s="17"/>
      <c r="Y163" s="17" t="e">
        <f>LEFT(C163,LEN(C163)-9)</f>
        <v>#VALUE!</v>
      </c>
      <c r="Z163" s="17"/>
      <c r="AA163" s="17"/>
      <c r="AB163" s="17" t="e">
        <f>LEFT(B163,LEN(B163)-9)</f>
        <v>#VALUE!</v>
      </c>
    </row>
    <row r="164" spans="1:28" ht="20.25" customHeight="1" x14ac:dyDescent="0.25">
      <c r="A164" s="11" t="s">
        <v>792</v>
      </c>
      <c r="B164" s="16" t="s">
        <v>579</v>
      </c>
      <c r="C164" s="8" t="str">
        <f>IF(COUNTIF(A:A,A164)&gt;1,"Doublon", "")</f>
        <v/>
      </c>
      <c r="D164" s="38" t="str">
        <f t="shared" si="3"/>
        <v>Archive81:Lesallesdelaterreur2</v>
      </c>
      <c r="E164" s="36" t="b">
        <f>_xlfn.TEXTBEFORE(A164,":",-1) =_xlfn.TEXTBEFORE(A164,":")</f>
        <v>1</v>
      </c>
      <c r="F164" s="6"/>
      <c r="G164" s="4"/>
      <c r="H164" s="5"/>
      <c r="I164" s="13"/>
      <c r="J164" s="13"/>
      <c r="K164" s="14" t="str">
        <f>RIGHT(C164,11)</f>
        <v/>
      </c>
      <c r="L164" s="13" t="s">
        <v>455</v>
      </c>
      <c r="M164" s="13"/>
      <c r="N164" s="13"/>
      <c r="O164" s="13"/>
      <c r="P164" s="39" t="str">
        <f>TRIM(C164)</f>
        <v/>
      </c>
      <c r="Q164" s="15" t="str">
        <f>LEFT(P164,FIND(" ",P164&amp;" ")-1)</f>
        <v/>
      </c>
      <c r="R164" s="16" t="str">
        <f>IF(COUNTIF($B$2:B165,B165)&gt;1,"Doublon","")</f>
        <v>Doublon</v>
      </c>
      <c r="S164" s="13" t="str">
        <f>IF(COUNTIF($B$2:R165,R165)&gt;1,"Doublon","")</f>
        <v>Doublon</v>
      </c>
      <c r="T164" s="16" t="s">
        <v>601</v>
      </c>
      <c r="U164" s="17" t="str">
        <f>IF(COUNTIF(P:P,B164)&gt;1,"Doublon", "")</f>
        <v/>
      </c>
      <c r="V164" s="16" t="s">
        <v>601</v>
      </c>
      <c r="W164" s="17"/>
      <c r="X164" s="17"/>
      <c r="Y164" s="17" t="e">
        <f>LEFT(C164,LEN(C164)-9)</f>
        <v>#VALUE!</v>
      </c>
      <c r="Z164" s="17"/>
      <c r="AA164" s="17"/>
      <c r="AB164" s="17" t="e">
        <f>LEFT(B164,LEN(B164)-9)</f>
        <v>#VALUE!</v>
      </c>
    </row>
    <row r="165" spans="1:28" ht="20.25" customHeight="1" x14ac:dyDescent="0.25">
      <c r="A165" s="11" t="s">
        <v>676</v>
      </c>
      <c r="B165" s="16" t="s">
        <v>579</v>
      </c>
      <c r="C165" s="8" t="str">
        <f>IF(COUNTIF(A:A,A165)&gt;1,"Doublon", "")</f>
        <v/>
      </c>
      <c r="D165" s="38" t="str">
        <f t="shared" si="3"/>
        <v>Archive81:Mystrieuxsignaux2</v>
      </c>
      <c r="E165" s="36" t="b">
        <f>_xlfn.TEXTBEFORE(A165,":",-1) =_xlfn.TEXTBEFORE(A165,":")</f>
        <v>1</v>
      </c>
      <c r="F165" s="6"/>
      <c r="G165" s="4"/>
      <c r="H165" s="5"/>
      <c r="I165" s="13"/>
      <c r="J165" s="13"/>
      <c r="K165" s="14" t="str">
        <f>RIGHT(C165,11)</f>
        <v/>
      </c>
      <c r="L165" s="13" t="s">
        <v>533</v>
      </c>
      <c r="M165" s="13"/>
      <c r="N165" s="13"/>
      <c r="O165" s="13"/>
      <c r="P165" s="39" t="str">
        <f>TRIM(C165)</f>
        <v/>
      </c>
      <c r="Q165" s="15" t="str">
        <f>LEFT(P165,FIND(" ",P165&amp;" ")-1)</f>
        <v/>
      </c>
      <c r="R165" s="16" t="str">
        <f>IF(COUNTIF($B$2:B166,B166)&gt;1,"Doublon","")</f>
        <v>Doublon</v>
      </c>
      <c r="S165" s="13" t="str">
        <f>IF(COUNTIF($B$2:R166,R166)&gt;1,"Doublon","")</f>
        <v>Doublon</v>
      </c>
      <c r="T165" s="16" t="s">
        <v>600</v>
      </c>
      <c r="U165" s="17" t="str">
        <f>IF(COUNTIF(P:P,B165)&gt;1,"Doublon", "")</f>
        <v/>
      </c>
      <c r="V165" s="16" t="s">
        <v>601</v>
      </c>
      <c r="W165" s="17"/>
      <c r="X165" s="17"/>
      <c r="Y165" s="17" t="e">
        <f>LEFT(C165,LEN(C165)-9)</f>
        <v>#VALUE!</v>
      </c>
      <c r="Z165" s="17"/>
      <c r="AA165" s="17"/>
      <c r="AB165" s="17" t="e">
        <f>LEFT(B165,LEN(B165)-9)</f>
        <v>#VALUE!</v>
      </c>
    </row>
    <row r="166" spans="1:28" ht="20.25" customHeight="1" x14ac:dyDescent="0.25">
      <c r="A166" s="11" t="s">
        <v>793</v>
      </c>
      <c r="B166" s="16" t="s">
        <v>579</v>
      </c>
      <c r="C166" s="8" t="str">
        <f>IF(COUNTIF(A:A,A166)&gt;1,"Doublon", "")</f>
        <v/>
      </c>
      <c r="D166" s="38" t="str">
        <f t="shared" si="3"/>
        <v>Archive81:Rcepteursd'esprits2</v>
      </c>
      <c r="E166" s="36" t="b">
        <f>_xlfn.TEXTBEFORE(A166,":",-1) =_xlfn.TEXTBEFORE(A166,":")</f>
        <v>1</v>
      </c>
      <c r="F166" s="6"/>
      <c r="G166" s="4"/>
      <c r="H166" s="5"/>
      <c r="I166" s="13"/>
      <c r="J166" s="13"/>
      <c r="K166" s="14" t="str">
        <f>RIGHT(C166,11)</f>
        <v/>
      </c>
      <c r="L166" s="13" t="s">
        <v>504</v>
      </c>
      <c r="M166" s="13"/>
      <c r="N166" s="13"/>
      <c r="O166" s="13"/>
      <c r="P166" s="39" t="str">
        <f>TRIM(C166)</f>
        <v/>
      </c>
      <c r="Q166" s="15" t="str">
        <f>LEFT(P166,FIND(" ",P166&amp;" ")-1)</f>
        <v/>
      </c>
      <c r="R166" s="16" t="str">
        <f>IF(COUNTIF($B$2:B167,B167)&gt;1,"Doublon","")</f>
        <v>Doublon</v>
      </c>
      <c r="S166" s="13" t="str">
        <f>IF(COUNTIF($B$2:R167,R167)&gt;1,"Doublon","")</f>
        <v>Doublon</v>
      </c>
      <c r="T166" s="16" t="s">
        <v>601</v>
      </c>
      <c r="U166" s="17" t="str">
        <f>IF(COUNTIF(P:P,B166)&gt;1,"Doublon", "")</f>
        <v/>
      </c>
      <c r="V166" s="16" t="s">
        <v>601</v>
      </c>
      <c r="W166" s="17"/>
      <c r="X166" s="17"/>
      <c r="Y166" s="17" t="e">
        <f>LEFT(C166,LEN(C166)-9)</f>
        <v>#VALUE!</v>
      </c>
      <c r="Z166" s="17"/>
      <c r="AA166" s="17"/>
      <c r="AB166" s="17" t="e">
        <f>LEFT(B166,LEN(B166)-9)</f>
        <v>#VALUE!</v>
      </c>
    </row>
    <row r="167" spans="1:28" ht="20.25" customHeight="1" x14ac:dyDescent="0.25">
      <c r="A167" s="11" t="s">
        <v>794</v>
      </c>
      <c r="B167" s="16" t="s">
        <v>579</v>
      </c>
      <c r="C167" s="8" t="str">
        <f>IF(COUNTIF(A:A,A167)&gt;1,"Doublon", "")</f>
        <v/>
      </c>
      <c r="D167" s="38" t="str">
        <f t="shared" si="3"/>
        <v>Archive81:Wellspring2</v>
      </c>
      <c r="E167" s="36" t="b">
        <f>_xlfn.TEXTBEFORE(A167,":",-1) =_xlfn.TEXTBEFORE(A167,":")</f>
        <v>1</v>
      </c>
      <c r="F167" s="6"/>
      <c r="G167" s="4"/>
      <c r="H167" s="5"/>
      <c r="I167" s="13"/>
      <c r="J167" s="13"/>
      <c r="K167" s="14" t="str">
        <f>RIGHT(C167,11)</f>
        <v/>
      </c>
      <c r="L167" s="13" t="s">
        <v>390</v>
      </c>
      <c r="M167" s="13"/>
      <c r="N167" s="13"/>
      <c r="O167" s="13"/>
      <c r="P167" s="39" t="str">
        <f>TRIM(C167)</f>
        <v/>
      </c>
      <c r="Q167" s="15" t="str">
        <f>LEFT(P167,FIND(" ",P167&amp;" ")-1)</f>
        <v/>
      </c>
      <c r="R167" s="16" t="str">
        <f>IF(COUNTIF($B$2:B168,B168)&gt;1,"Doublon","")</f>
        <v/>
      </c>
      <c r="S167" s="13" t="str">
        <f>IF(COUNTIF($B$2:R168,R168)&gt;1,"Doublon","")</f>
        <v>Doublon</v>
      </c>
      <c r="T167" s="16" t="s">
        <v>601</v>
      </c>
      <c r="U167" s="17" t="str">
        <f>IF(COUNTIF(P:P,B167)&gt;1,"Doublon", "")</f>
        <v/>
      </c>
      <c r="V167" s="16" t="s">
        <v>601</v>
      </c>
      <c r="W167" s="17"/>
      <c r="X167" s="17"/>
      <c r="Y167" s="17" t="e">
        <f>LEFT(C167,LEN(C167)-9)</f>
        <v>#VALUE!</v>
      </c>
      <c r="Z167" s="17"/>
      <c r="AA167" s="17"/>
      <c r="AB167" s="17" t="e">
        <f>LEFT(B167,LEN(B167)-9)</f>
        <v>#VALUE!</v>
      </c>
    </row>
    <row r="168" spans="1:28" ht="20.25" customHeight="1" x14ac:dyDescent="0.25">
      <c r="A168" s="11" t="s">
        <v>677</v>
      </c>
      <c r="B168" s="16" t="s">
        <v>559</v>
      </c>
      <c r="C168" s="8" t="str">
        <f>IF(COUNTIF(A:A,A168)&gt;1,"Doublon", "")</f>
        <v/>
      </c>
      <c r="D168" s="38" t="str">
        <f t="shared" si="3"/>
        <v>Ares:‰pisode12</v>
      </c>
      <c r="E168" s="36" t="b">
        <f>_xlfn.TEXTBEFORE(A168,":",-1) =_xlfn.TEXTBEFORE(A168,":")</f>
        <v>1</v>
      </c>
      <c r="F168" s="6"/>
      <c r="G168" s="4"/>
      <c r="H168" s="5"/>
      <c r="I168" s="13"/>
      <c r="J168" s="13"/>
      <c r="K168" s="14" t="str">
        <f>RIGHT(C168,11)</f>
        <v/>
      </c>
      <c r="L168" s="13" t="s">
        <v>199</v>
      </c>
      <c r="M168" s="13"/>
      <c r="N168" s="13"/>
      <c r="O168" s="13"/>
      <c r="P168" s="39" t="str">
        <f>TRIM(C168)</f>
        <v/>
      </c>
      <c r="Q168" s="15" t="str">
        <f>LEFT(P168,FIND(" ",P168&amp;" ")-1)</f>
        <v/>
      </c>
      <c r="R168" s="16" t="str">
        <f>IF(COUNTIF($B$2:B169,B169)&gt;1,"Doublon","")</f>
        <v/>
      </c>
      <c r="S168" s="13" t="str">
        <f>IF(COUNTIF($B$2:R169,R169)&gt;1,"Doublon","")</f>
        <v>Doublon</v>
      </c>
      <c r="T168" s="16" t="s">
        <v>601</v>
      </c>
      <c r="U168" s="17" t="str">
        <f>IF(COUNTIF(P:P,B168)&gt;1,"Doublon", "")</f>
        <v/>
      </c>
      <c r="V168" s="16" t="s">
        <v>600</v>
      </c>
      <c r="W168" s="17"/>
      <c r="X168" s="17"/>
      <c r="Y168" s="17" t="e">
        <f>LEFT(C168,LEN(C168)-9)</f>
        <v>#VALUE!</v>
      </c>
      <c r="Z168" s="17"/>
      <c r="AA168" s="17"/>
      <c r="AB168" s="17" t="e">
        <f>LEFT(B168,LEN(B168)-9)</f>
        <v>#VALUE!</v>
      </c>
    </row>
    <row r="169" spans="1:28" ht="20.25" customHeight="1" x14ac:dyDescent="0.25">
      <c r="A169" s="11" t="s">
        <v>678</v>
      </c>
      <c r="B169" s="16" t="s">
        <v>594</v>
      </c>
      <c r="C169" s="8" t="str">
        <f>IF(COUNTIF(A:A,A169)&gt;1,"Doublon", "")</f>
        <v/>
      </c>
      <c r="D169" s="38" t="str">
        <f t="shared" si="3"/>
        <v>Arrªte-moisitupeux1</v>
      </c>
      <c r="E169" s="36" t="e">
        <f>_xlfn.TEXTBEFORE(A169,":",-1) =_xlfn.TEXTBEFORE(A169,":")</f>
        <v>#N/A</v>
      </c>
      <c r="F169" s="6"/>
      <c r="G169" s="4"/>
      <c r="H169" s="5"/>
      <c r="I169" s="13"/>
      <c r="J169" s="13"/>
      <c r="K169" s="14" t="str">
        <f>RIGHT(C169,11)</f>
        <v/>
      </c>
      <c r="L169" s="13" t="s">
        <v>532</v>
      </c>
      <c r="M169" s="13"/>
      <c r="N169" s="13"/>
      <c r="O169" s="13"/>
      <c r="P169" s="39" t="str">
        <f>TRIM(C169)</f>
        <v/>
      </c>
      <c r="Q169" s="15" t="str">
        <f>LEFT(P169,FIND(" ",P169&amp;" ")-1)</f>
        <v/>
      </c>
      <c r="R169" s="16" t="str">
        <f>IF(COUNTIF($B$2:B170,B170)&gt;1,"Doublon","")</f>
        <v/>
      </c>
      <c r="S169" s="13" t="str">
        <f>IF(COUNTIF($B$2:R170,R170)&gt;1,"Doublon","")</f>
        <v>Doublon</v>
      </c>
      <c r="T169" s="16" t="s">
        <v>601</v>
      </c>
      <c r="U169" s="17" t="str">
        <f>IF(COUNTIF(P:P,B169)&gt;1,"Doublon", "")</f>
        <v/>
      </c>
      <c r="V169" s="16" t="s">
        <v>600</v>
      </c>
      <c r="W169" s="17"/>
      <c r="X169" s="17"/>
      <c r="Y169" s="17" t="e">
        <f>LEFT(C169,LEN(C169)-9)</f>
        <v>#VALUE!</v>
      </c>
      <c r="Z169" s="17"/>
      <c r="AA169" s="17"/>
      <c r="AB169" s="17" t="str">
        <f>LEFT(B169,LEN(B169)-9)</f>
        <v>A</v>
      </c>
    </row>
    <row r="170" spans="1:28" ht="20.25" customHeight="1" x14ac:dyDescent="0.25">
      <c r="A170" s="11" t="s">
        <v>680</v>
      </c>
      <c r="B170" s="16" t="s">
        <v>589</v>
      </c>
      <c r="C170" s="8" t="str">
        <f>IF(COUNTIF(A:A,A170)&gt;1,"Doublon", "")</f>
        <v/>
      </c>
      <c r="D170" s="38" t="str">
        <f t="shared" si="3"/>
        <v>Au-deldeslois1</v>
      </c>
      <c r="E170" s="36" t="e">
        <f>_xlfn.TEXTBEFORE(A170,":",-1) =_xlfn.TEXTBEFORE(A170,":")</f>
        <v>#N/A</v>
      </c>
      <c r="F170" s="6"/>
      <c r="G170" s="4"/>
      <c r="H170" s="5"/>
      <c r="I170" s="13"/>
      <c r="J170" s="13"/>
      <c r="K170" s="14" t="str">
        <f>RIGHT(C170,11)</f>
        <v/>
      </c>
      <c r="L170" s="13" t="s">
        <v>479</v>
      </c>
      <c r="M170" s="13"/>
      <c r="N170" s="13"/>
      <c r="O170" s="13"/>
      <c r="P170" s="39" t="str">
        <f>TRIM(C170)</f>
        <v/>
      </c>
      <c r="Q170" s="15" t="str">
        <f>LEFT(P170,FIND(" ",P170&amp;" ")-1)</f>
        <v/>
      </c>
      <c r="R170" s="16" t="str">
        <f>IF(COUNTIF($B$2:B171,B171)&gt;1,"Doublon","")</f>
        <v/>
      </c>
      <c r="S170" s="13" t="str">
        <f>IF(COUNTIF($B$2:R171,R171)&gt;1,"Doublon","")</f>
        <v>Doublon</v>
      </c>
      <c r="T170" s="16" t="s">
        <v>600</v>
      </c>
      <c r="U170" s="17" t="str">
        <f>IF(COUNTIF(P:P,B170)&gt;1,"Doublon", "")</f>
        <v/>
      </c>
      <c r="V170" s="16" t="s">
        <v>600</v>
      </c>
      <c r="W170" s="17"/>
      <c r="X170" s="17"/>
      <c r="Y170" s="17" t="e">
        <f>LEFT(C170,LEN(C170)-9)</f>
        <v>#VALUE!</v>
      </c>
      <c r="Z170" s="17"/>
      <c r="AA170" s="17"/>
      <c r="AB170" s="17" t="e">
        <f>LEFT(B170,LEN(B170)-9)</f>
        <v>#VALUE!</v>
      </c>
    </row>
    <row r="171" spans="1:28" ht="20.25" customHeight="1" x14ac:dyDescent="0.25">
      <c r="A171" s="11" t="s">
        <v>795</v>
      </c>
      <c r="B171" s="16" t="s">
        <v>584</v>
      </c>
      <c r="C171" s="8" t="str">
        <f>IF(COUNTIF(A:A,A171)&gt;1,"Doublon", "")</f>
        <v/>
      </c>
      <c r="D171" s="38" t="str">
        <f t="shared" si="3"/>
        <v>AucÅ“urdel'ocan0</v>
      </c>
      <c r="E171" s="36" t="e">
        <f>_xlfn.TEXTBEFORE(A171,":",-1) =_xlfn.TEXTBEFORE(A171,":")</f>
        <v>#N/A</v>
      </c>
      <c r="F171" s="6"/>
      <c r="G171" s="4"/>
      <c r="H171" s="5"/>
      <c r="I171" s="13"/>
      <c r="J171" s="13"/>
      <c r="K171" s="14" t="str">
        <f>RIGHT(C171,11)</f>
        <v/>
      </c>
      <c r="L171" s="13" t="s">
        <v>415</v>
      </c>
      <c r="M171" s="13"/>
      <c r="N171" s="13"/>
      <c r="O171" s="13"/>
      <c r="P171" s="39" t="str">
        <f>TRIM(C171)</f>
        <v/>
      </c>
      <c r="Q171" s="15" t="str">
        <f>LEFT(P171,FIND(" ",P171&amp;" ")-1)</f>
        <v/>
      </c>
      <c r="R171" s="16" t="str">
        <f>IF(COUNTIF($B$2:B172,B172)&gt;1,"Doublon","")</f>
        <v>Doublon</v>
      </c>
      <c r="S171" s="13" t="str">
        <f>IF(COUNTIF($B$2:R172,R172)&gt;1,"Doublon","")</f>
        <v>Doublon</v>
      </c>
      <c r="T171" s="16" t="s">
        <v>600</v>
      </c>
      <c r="U171" s="17" t="str">
        <f>IF(COUNTIF(P:P,B171)&gt;1,"Doublon", "")</f>
        <v/>
      </c>
      <c r="V171" s="16" t="s">
        <v>601</v>
      </c>
      <c r="W171" s="17"/>
      <c r="X171" s="17"/>
      <c r="Y171" s="17" t="e">
        <f>LEFT(C171,LEN(C171)-9)</f>
        <v>#VALUE!</v>
      </c>
      <c r="Z171" s="17"/>
      <c r="AA171" s="17"/>
      <c r="AB171" s="17" t="e">
        <f>LEFT(B171,LEN(B171)-9)</f>
        <v>#VALUE!</v>
      </c>
    </row>
    <row r="172" spans="1:28" ht="20.25" customHeight="1" x14ac:dyDescent="0.25">
      <c r="A172" s="11" t="s">
        <v>679</v>
      </c>
      <c r="B172" s="16" t="s">
        <v>584</v>
      </c>
      <c r="C172" s="8" t="str">
        <f>IF(COUNTIF(A:A,A172)&gt;1,"Doublon", "")</f>
        <v/>
      </c>
      <c r="D172" s="38" t="str">
        <f t="shared" si="3"/>
        <v>Aunomdelavengeance:Rpliques0</v>
      </c>
      <c r="E172" s="36" t="b">
        <f>_xlfn.TEXTBEFORE(A172,":",-1) =_xlfn.TEXTBEFORE(A172,":")</f>
        <v>1</v>
      </c>
      <c r="F172" s="6"/>
      <c r="G172" s="4"/>
      <c r="H172" s="5"/>
      <c r="I172" s="13"/>
      <c r="J172" s="13"/>
      <c r="K172" s="14" t="str">
        <f>RIGHT(C172,11)</f>
        <v/>
      </c>
      <c r="L172" s="13" t="s">
        <v>465</v>
      </c>
      <c r="M172" s="13"/>
      <c r="N172" s="13"/>
      <c r="O172" s="13"/>
      <c r="P172" s="39" t="str">
        <f>TRIM(C172)</f>
        <v/>
      </c>
      <c r="Q172" s="15" t="str">
        <f>LEFT(P172,FIND(" ",P172&amp;" ")-1)</f>
        <v/>
      </c>
      <c r="R172" s="16" t="str">
        <f>IF(COUNTIF($B$2:B173,B173)&gt;1,"Doublon","")</f>
        <v/>
      </c>
      <c r="S172" s="13" t="str">
        <f>IF(COUNTIF($B$2:R173,R173)&gt;1,"Doublon","")</f>
        <v>Doublon</v>
      </c>
      <c r="T172" s="16" t="s">
        <v>601</v>
      </c>
      <c r="U172" s="17" t="str">
        <f>IF(COUNTIF(P:P,B172)&gt;1,"Doublon", "")</f>
        <v/>
      </c>
      <c r="V172" s="16" t="s">
        <v>601</v>
      </c>
      <c r="W172" s="17"/>
      <c r="X172" s="17"/>
      <c r="Y172" s="17" t="e">
        <f>LEFT(C172,LEN(C172)-9)</f>
        <v>#VALUE!</v>
      </c>
      <c r="Z172" s="17"/>
      <c r="AA172" s="17"/>
      <c r="AB172" s="17" t="e">
        <f>LEFT(B172,LEN(B172)-9)</f>
        <v>#VALUE!</v>
      </c>
    </row>
    <row r="173" spans="1:28" ht="20.25" customHeight="1" x14ac:dyDescent="0.25">
      <c r="A173" s="11" t="s">
        <v>681</v>
      </c>
      <c r="B173" s="16" t="s">
        <v>586</v>
      </c>
      <c r="C173" s="8" t="str">
        <f>IF(COUNTIF(A:A,A173)&gt;1,"Doublon", "")</f>
        <v/>
      </c>
      <c r="D173" s="38" t="str">
        <f t="shared" si="3"/>
        <v>Aussiprofondquel'océan2</v>
      </c>
      <c r="E173" s="36" t="e">
        <f>_xlfn.TEXTBEFORE(A173,":",-1) =_xlfn.TEXTBEFORE(A173,":")</f>
        <v>#N/A</v>
      </c>
      <c r="F173" s="6" t="s">
        <v>603</v>
      </c>
      <c r="G173" s="4" t="s">
        <v>612</v>
      </c>
      <c r="H173" s="5"/>
      <c r="I173" s="13"/>
      <c r="J173" s="13"/>
      <c r="K173" s="14" t="str">
        <f>RIGHT(C173,11)</f>
        <v/>
      </c>
      <c r="L173" s="13" t="s">
        <v>432</v>
      </c>
      <c r="M173" s="13"/>
      <c r="N173" s="13"/>
      <c r="O173" s="13"/>
      <c r="P173" s="39" t="str">
        <f>TRIM(C173)</f>
        <v/>
      </c>
      <c r="Q173" s="15" t="str">
        <f>LEFT(P173,FIND(" ",P173&amp;" ")-1)</f>
        <v/>
      </c>
      <c r="R173" s="16" t="str">
        <f>IF(COUNTIF($B$2:B174,B174)&gt;1,"Doublon","")</f>
        <v/>
      </c>
      <c r="S173" s="13"/>
      <c r="T173" s="16"/>
      <c r="U173" s="17" t="str">
        <f>IF(COUNTIF(P:P,B173)&gt;1,"Doublon", "")</f>
        <v/>
      </c>
      <c r="V173" s="16" t="s">
        <v>600</v>
      </c>
      <c r="W173" s="17"/>
      <c r="X173" s="17"/>
      <c r="Y173" s="17" t="e">
        <f>LEFT(C173,LEN(C173)-9)</f>
        <v>#VALUE!</v>
      </c>
      <c r="Z173" s="17"/>
      <c r="AA173" s="17"/>
      <c r="AB173" s="17" t="e">
        <f>LEFT(B173,LEN(B173)-9)</f>
        <v>#VALUE!</v>
      </c>
    </row>
    <row r="174" spans="1:28" ht="20.25" customHeight="1" x14ac:dyDescent="0.25">
      <c r="A174" s="11" t="s">
        <v>635</v>
      </c>
      <c r="B174" s="16" t="s">
        <v>158</v>
      </c>
      <c r="C174" s="8" t="str">
        <f>IF(COUNTIF(A:A,A174)&gt;1,"Doublon", "")</f>
        <v/>
      </c>
      <c r="D174" s="38" t="str">
        <f t="shared" si="3"/>
        <v>Ava2</v>
      </c>
      <c r="E174" s="36" t="e">
        <f>_xlfn.TEXTBEFORE(A174,":",-1) =_xlfn.TEXTBEFORE(A174,":")</f>
        <v>#N/A</v>
      </c>
      <c r="F174" s="6" t="s">
        <v>603</v>
      </c>
      <c r="G174" s="4" t="s">
        <v>612</v>
      </c>
      <c r="H174" s="5"/>
      <c r="I174" s="13"/>
      <c r="J174" s="13"/>
      <c r="K174" s="14" t="str">
        <f>RIGHT(C174,11)</f>
        <v/>
      </c>
      <c r="L174" s="13" t="s">
        <v>295</v>
      </c>
      <c r="M174" s="13"/>
      <c r="N174" s="13"/>
      <c r="O174" s="13"/>
      <c r="P174" s="39" t="str">
        <f>TRIM(C174)</f>
        <v/>
      </c>
      <c r="Q174" s="15" t="str">
        <f>LEFT(P174,FIND(" ",P174&amp;" ")-1)</f>
        <v/>
      </c>
      <c r="R174" s="16" t="str">
        <f>IF(COUNTIF($B$2:B175,B175)&gt;1,"Doublon","")</f>
        <v/>
      </c>
      <c r="S174" s="13" t="str">
        <f>IF(COUNTIF($B$2:R175,R175)&gt;1,"Doublon","")</f>
        <v>Doublon</v>
      </c>
      <c r="T174" s="16"/>
      <c r="U174" s="17" t="str">
        <f>IF(COUNTIF(P:P,B174)&gt;1,"Doublon", "")</f>
        <v/>
      </c>
      <c r="V174" s="16" t="s">
        <v>600</v>
      </c>
      <c r="W174" s="17"/>
      <c r="X174" s="17"/>
      <c r="Y174" s="17" t="e">
        <f>LEFT(C174,LEN(C174)-9)</f>
        <v>#VALUE!</v>
      </c>
      <c r="Z174" s="17" t="str">
        <f>IF(ISNUMBER(--RIGHT(B174,10)),LEFT(B174,LEN(B174)-10) &amp; " - " &amp; TEXT(--RIGHT(B174,10),"jjjj jj mmmm aaaa"),"")</f>
        <v>Ava - jeudi 22 juillet 2021</v>
      </c>
      <c r="AA174" s="17"/>
      <c r="AB174" s="17" t="str">
        <f>LEFT(B174,LEN(B174)-9)</f>
        <v>Ava2</v>
      </c>
    </row>
    <row r="175" spans="1:28" ht="20.25" customHeight="1" x14ac:dyDescent="0.2">
      <c r="A175" s="10" t="s">
        <v>1066</v>
      </c>
      <c r="B175" s="16"/>
      <c r="C175" s="8" t="str">
        <f>IF(COUNTIF(A:A,A175)&gt;1,"Doublon", "")</f>
        <v/>
      </c>
      <c r="D175" s="35" t="str">
        <f t="shared" si="3"/>
        <v/>
      </c>
      <c r="E175" s="36" t="e">
        <f>_xlfn.TEXTBEFORE(A175,":",-1) =_xlfn.TEXTBEFORE(A175,":")</f>
        <v>#N/A</v>
      </c>
      <c r="F175" s="6"/>
      <c r="G175" s="4"/>
      <c r="H175" s="5"/>
      <c r="I175" s="13"/>
      <c r="J175" s="13"/>
      <c r="K175" s="14" t="str">
        <f>RIGHT(C175,11)</f>
        <v/>
      </c>
      <c r="L175" s="13"/>
      <c r="M175" s="13"/>
      <c r="N175" s="13"/>
      <c r="O175" s="13"/>
      <c r="P175" s="37" t="str">
        <f>TRIM(C175)</f>
        <v/>
      </c>
      <c r="Q175" s="15" t="str">
        <f>LEFT(P175,FIND(" ",P175&amp;" ")-1)</f>
        <v/>
      </c>
      <c r="R175" s="16" t="str">
        <f>IF(COUNTIF($B$2:B176,B176)&gt;1,"Doublon","")</f>
        <v/>
      </c>
      <c r="S175" s="13" t="str">
        <f>IF(COUNTIF($B$2:R176,R176)&gt;1,"Doublon","")</f>
        <v>Doublon</v>
      </c>
      <c r="T175" s="16"/>
      <c r="U175" s="17" t="str">
        <f>IF(COUNTIF(P:P,B175)&gt;1,"Doublon", "")</f>
        <v/>
      </c>
      <c r="V175" s="16"/>
      <c r="W175" s="17"/>
      <c r="X175" s="17"/>
      <c r="Y175" s="17" t="e">
        <f>LEFT(C175,LEN(C175)-9)</f>
        <v>#VALUE!</v>
      </c>
      <c r="Z175" s="17"/>
      <c r="AA175" s="17"/>
      <c r="AB175" s="18" t="e">
        <f>LEFT(B175,LEN(B175)-9)</f>
        <v>#VALUE!</v>
      </c>
    </row>
    <row r="176" spans="1:28" ht="20.25" customHeight="1" x14ac:dyDescent="0.25">
      <c r="A176" s="11" t="s">
        <v>682</v>
      </c>
      <c r="B176" s="16" t="s">
        <v>562</v>
      </c>
      <c r="C176" s="8" t="str">
        <f>IF(COUNTIF(A:A,A176)&gt;1,"Doublon", "")</f>
        <v/>
      </c>
      <c r="D176" s="38" t="str">
        <f t="shared" si="3"/>
        <v>Balleperdue0</v>
      </c>
      <c r="E176" s="36" t="e">
        <f>_xlfn.TEXTBEFORE(A176,":",-1) =_xlfn.TEXTBEFORE(A176,":")</f>
        <v>#N/A</v>
      </c>
      <c r="F176" s="6"/>
      <c r="G176" s="4"/>
      <c r="H176" s="5"/>
      <c r="I176" s="13"/>
      <c r="J176" s="13"/>
      <c r="K176" s="14" t="str">
        <f>RIGHT(C176,11)</f>
        <v/>
      </c>
      <c r="L176" s="13" t="s">
        <v>328</v>
      </c>
      <c r="M176" s="13"/>
      <c r="N176" s="13"/>
      <c r="O176" s="13"/>
      <c r="P176" s="39" t="str">
        <f>TRIM(C176)</f>
        <v/>
      </c>
      <c r="Q176" s="15" t="str">
        <f>LEFT(P176,FIND(" ",P176&amp;" ")-1)</f>
        <v/>
      </c>
      <c r="R176" s="16" t="str">
        <f>IF(COUNTIF($B$2:B177,B177)&gt;1,"Doublon","")</f>
        <v>Doublon</v>
      </c>
      <c r="S176" s="13" t="str">
        <f>IF(COUNTIF($B$2:R177,R177)&gt;1,"Doublon","")</f>
        <v>Doublon</v>
      </c>
      <c r="T176" s="16" t="s">
        <v>600</v>
      </c>
      <c r="U176" s="17" t="str">
        <f>IF(COUNTIF(P:P,B176)&gt;1,"Doublon", "")</f>
        <v/>
      </c>
      <c r="V176" s="16" t="s">
        <v>601</v>
      </c>
      <c r="W176" s="17"/>
      <c r="X176" s="17"/>
      <c r="Y176" s="17" t="e">
        <f>LEFT(C176,LEN(C176)-9)</f>
        <v>#VALUE!</v>
      </c>
      <c r="Z176" s="17"/>
      <c r="AA176" s="17"/>
      <c r="AB176" s="17" t="e">
        <f>LEFT(B176,LEN(B176)-9)</f>
        <v>#VALUE!</v>
      </c>
    </row>
    <row r="177" spans="1:28" ht="20.25" customHeight="1" x14ac:dyDescent="0.25">
      <c r="A177" s="11" t="s">
        <v>796</v>
      </c>
      <c r="B177" s="16" t="s">
        <v>562</v>
      </c>
      <c r="C177" s="8" t="str">
        <f>IF(COUNTIF(A:A,A177)&gt;1,"Doublon", "")</f>
        <v/>
      </c>
      <c r="D177" s="38" t="str">
        <f t="shared" si="3"/>
        <v>Balleperdue21</v>
      </c>
      <c r="E177" s="36" t="e">
        <f>_xlfn.TEXTBEFORE(A177,":",-1) =_xlfn.TEXTBEFORE(A177,":")</f>
        <v>#N/A</v>
      </c>
      <c r="F177" s="6"/>
      <c r="G177" s="4"/>
      <c r="H177" s="5"/>
      <c r="I177" s="13"/>
      <c r="J177" s="13"/>
      <c r="K177" s="14" t="str">
        <f>RIGHT(C177,11)</f>
        <v/>
      </c>
      <c r="L177" s="13" t="s">
        <v>211</v>
      </c>
      <c r="M177" s="13"/>
      <c r="N177" s="13"/>
      <c r="O177" s="13"/>
      <c r="P177" s="39" t="str">
        <f>TRIM(C177)</f>
        <v/>
      </c>
      <c r="Q177" s="15" t="str">
        <f>LEFT(P177,FIND(" ",P177&amp;" ")-1)</f>
        <v/>
      </c>
      <c r="R177" s="16" t="str">
        <f>IF(COUNTIF($B$2:B178,B178)&gt;1,"Doublon","")</f>
        <v/>
      </c>
      <c r="S177" s="13" t="str">
        <f>IF(COUNTIF($B$2:R178,R178)&gt;1,"Doublon","")</f>
        <v>Doublon</v>
      </c>
      <c r="T177" s="16" t="s">
        <v>601</v>
      </c>
      <c r="U177" s="17" t="str">
        <f>IF(COUNTIF(P:P,B177)&gt;1,"Doublon", "")</f>
        <v/>
      </c>
      <c r="V177" s="16" t="s">
        <v>601</v>
      </c>
      <c r="W177" s="17"/>
      <c r="X177" s="17"/>
      <c r="Y177" s="17" t="e">
        <f>LEFT(C177,LEN(C177)-9)</f>
        <v>#VALUE!</v>
      </c>
      <c r="Z177" s="17"/>
      <c r="AA177" s="17"/>
      <c r="AB177" s="17" t="e">
        <f>LEFT(B177,LEN(B177)-9)</f>
        <v>#VALUE!</v>
      </c>
    </row>
    <row r="178" spans="1:28" ht="20.25" customHeight="1" x14ac:dyDescent="0.25">
      <c r="A178" s="11" t="s">
        <v>797</v>
      </c>
      <c r="B178" s="16" t="s">
        <v>556</v>
      </c>
      <c r="C178" s="8" t="str">
        <f>IF(COUNTIF(A:A,A178)&gt;1,"Doublon", "")</f>
        <v/>
      </c>
      <c r="D178" s="38" t="str">
        <f t="shared" si="3"/>
        <v>Banditsdesbois:‰pisode10</v>
      </c>
      <c r="E178" s="36" t="b">
        <f>_xlfn.TEXTBEFORE(A178,":",-1) =_xlfn.TEXTBEFORE(A178,":")</f>
        <v>1</v>
      </c>
      <c r="F178" s="6"/>
      <c r="G178" s="4"/>
      <c r="H178" s="5"/>
      <c r="I178" s="13"/>
      <c r="J178" s="13"/>
      <c r="K178" s="14" t="str">
        <f>RIGHT(C178,11)</f>
        <v/>
      </c>
      <c r="L178" s="13" t="s">
        <v>192</v>
      </c>
      <c r="M178" s="13"/>
      <c r="N178" s="13"/>
      <c r="O178" s="13"/>
      <c r="P178" s="39" t="str">
        <f>TRIM(C178)</f>
        <v/>
      </c>
      <c r="Q178" s="15" t="str">
        <f>LEFT(P178,FIND(" ",P178&amp;" ")-1)</f>
        <v/>
      </c>
      <c r="R178" s="16" t="str">
        <f>IF(COUNTIF($B$2:B179,B179)&gt;1,"Doublon","")</f>
        <v>Doublon</v>
      </c>
      <c r="S178" s="13" t="str">
        <f>IF(COUNTIF($B$2:R179,R179)&gt;1,"Doublon","")</f>
        <v>Doublon</v>
      </c>
      <c r="T178" s="16" t="s">
        <v>600</v>
      </c>
      <c r="U178" s="17" t="str">
        <f>IF(COUNTIF(P:P,B178)&gt;1,"Doublon", "")</f>
        <v/>
      </c>
      <c r="V178" s="16" t="s">
        <v>601</v>
      </c>
      <c r="W178" s="17"/>
      <c r="X178" s="17"/>
      <c r="Y178" s="17" t="e">
        <f>LEFT(C178,LEN(C178)-9)</f>
        <v>#VALUE!</v>
      </c>
      <c r="Z178" s="17"/>
      <c r="AA178" s="17"/>
      <c r="AB178" s="17" t="e">
        <f>LEFT(B178,LEN(B178)-9)</f>
        <v>#VALUE!</v>
      </c>
    </row>
    <row r="179" spans="1:28" ht="20.25" customHeight="1" x14ac:dyDescent="0.25">
      <c r="A179" s="11" t="s">
        <v>798</v>
      </c>
      <c r="B179" s="16" t="s">
        <v>556</v>
      </c>
      <c r="C179" s="8" t="str">
        <f>IF(COUNTIF(A:A,A179)&gt;1,"Doublon", "")</f>
        <v/>
      </c>
      <c r="D179" s="38" t="str">
        <f t="shared" si="3"/>
        <v>Banditsdesbois:‰pisode21</v>
      </c>
      <c r="E179" s="36" t="b">
        <f>_xlfn.TEXTBEFORE(A179,":",-1) =_xlfn.TEXTBEFORE(A179,":")</f>
        <v>1</v>
      </c>
      <c r="F179" s="6"/>
      <c r="G179" s="4"/>
      <c r="H179" s="5"/>
      <c r="I179" s="13"/>
      <c r="J179" s="13"/>
      <c r="K179" s="14" t="str">
        <f>RIGHT(C179,11)</f>
        <v/>
      </c>
      <c r="L179" s="13" t="s">
        <v>213</v>
      </c>
      <c r="M179" s="13"/>
      <c r="N179" s="13"/>
      <c r="O179" s="13"/>
      <c r="P179" s="39" t="str">
        <f>TRIM(C179)</f>
        <v/>
      </c>
      <c r="Q179" s="15" t="str">
        <f>LEFT(P179,FIND(" ",P179&amp;" ")-1)</f>
        <v/>
      </c>
      <c r="R179" s="16" t="str">
        <f>IF(COUNTIF($B$2:B180,B180)&gt;1,"Doublon","")</f>
        <v>Doublon</v>
      </c>
      <c r="S179" s="13" t="str">
        <f>IF(COUNTIF($B$2:R180,R180)&gt;1,"Doublon","")</f>
        <v>Doublon</v>
      </c>
      <c r="T179" s="16" t="s">
        <v>600</v>
      </c>
      <c r="U179" s="17" t="str">
        <f>IF(COUNTIF(P:P,B179)&gt;1,"Doublon", "")</f>
        <v/>
      </c>
      <c r="V179" s="16" t="s">
        <v>601</v>
      </c>
      <c r="W179" s="17"/>
      <c r="X179" s="17"/>
      <c r="Y179" s="17" t="e">
        <f>LEFT(C179,LEN(C179)-9)</f>
        <v>#VALUE!</v>
      </c>
      <c r="Z179" s="17"/>
      <c r="AA179" s="17"/>
      <c r="AB179" s="17" t="e">
        <f>LEFT(B179,LEN(B179)-9)</f>
        <v>#VALUE!</v>
      </c>
    </row>
    <row r="180" spans="1:28" ht="20.25" customHeight="1" x14ac:dyDescent="0.25">
      <c r="A180" s="11" t="s">
        <v>683</v>
      </c>
      <c r="B180" s="16" t="s">
        <v>556</v>
      </c>
      <c r="C180" s="8" t="str">
        <f>IF(COUNTIF(A:A,A180)&gt;1,"Doublon", "")</f>
        <v/>
      </c>
      <c r="D180" s="38" t="str">
        <f t="shared" si="3"/>
        <v>Banditsdesbois:‰pisode31</v>
      </c>
      <c r="E180" s="36" t="b">
        <f>_xlfn.TEXTBEFORE(A180,":",-1) =_xlfn.TEXTBEFORE(A180,":")</f>
        <v>1</v>
      </c>
      <c r="F180" s="6"/>
      <c r="G180" s="4"/>
      <c r="H180" s="5"/>
      <c r="I180" s="13"/>
      <c r="J180" s="13"/>
      <c r="K180" s="14" t="str">
        <f>RIGHT(C180,11)</f>
        <v/>
      </c>
      <c r="L180" s="13" t="s">
        <v>230</v>
      </c>
      <c r="M180" s="13"/>
      <c r="N180" s="13"/>
      <c r="O180" s="13"/>
      <c r="P180" s="39" t="str">
        <f>TRIM(C180)</f>
        <v/>
      </c>
      <c r="Q180" s="15" t="str">
        <f>LEFT(P180,FIND(" ",P180&amp;" ")-1)</f>
        <v/>
      </c>
      <c r="R180" s="16" t="str">
        <f>IF(COUNTIF($B$2:B181,B181)&gt;1,"Doublon","")</f>
        <v/>
      </c>
      <c r="S180" s="13" t="str">
        <f>IF(COUNTIF($B$2:R181,R181)&gt;1,"Doublon","")</f>
        <v>Doublon</v>
      </c>
      <c r="T180" s="16" t="s">
        <v>600</v>
      </c>
      <c r="U180" s="17" t="str">
        <f>IF(COUNTIF(P:P,B180)&gt;1,"Doublon", "")</f>
        <v/>
      </c>
      <c r="V180" s="16" t="s">
        <v>601</v>
      </c>
      <c r="W180" s="17"/>
      <c r="X180" s="17"/>
      <c r="Y180" s="17" t="e">
        <f>LEFT(C180,LEN(C180)-9)</f>
        <v>#VALUE!</v>
      </c>
      <c r="Z180" s="17"/>
      <c r="AA180" s="17"/>
      <c r="AB180" s="17" t="e">
        <f>LEFT(B180,LEN(B180)-9)</f>
        <v>#VALUE!</v>
      </c>
    </row>
    <row r="181" spans="1:28" ht="20.25" customHeight="1" x14ac:dyDescent="0.25">
      <c r="A181" s="11" t="s">
        <v>799</v>
      </c>
      <c r="B181" s="16" t="s">
        <v>576</v>
      </c>
      <c r="C181" s="8" t="str">
        <f>IF(COUNTIF(A:A,A181)&gt;1,"Doublon", "")</f>
        <v/>
      </c>
      <c r="D181" s="38" t="str">
        <f t="shared" si="3"/>
        <v>Barbares:Aubordduprcipice2</v>
      </c>
      <c r="E181" s="36" t="b">
        <f>_xlfn.TEXTBEFORE(A181,":",-1) =_xlfn.TEXTBEFORE(A181,":")</f>
        <v>1</v>
      </c>
      <c r="F181" s="6"/>
      <c r="G181" s="4"/>
      <c r="H181" s="5"/>
      <c r="I181" s="13"/>
      <c r="J181" s="13"/>
      <c r="K181" s="14" t="str">
        <f>RIGHT(C181,11)</f>
        <v/>
      </c>
      <c r="L181" s="13" t="s">
        <v>370</v>
      </c>
      <c r="M181" s="13"/>
      <c r="N181" s="13"/>
      <c r="O181" s="13"/>
      <c r="P181" s="39" t="str">
        <f>TRIM(C181)</f>
        <v/>
      </c>
      <c r="Q181" s="15" t="str">
        <f>LEFT(P181,FIND(" ",P181&amp;" ")-1)</f>
        <v/>
      </c>
      <c r="R181" s="16" t="str">
        <f>IF(COUNTIF($B$2:B182,B182)&gt;1,"Doublon","")</f>
        <v>Doublon</v>
      </c>
      <c r="S181" s="13" t="str">
        <f>IF(COUNTIF($B$2:R182,R182)&gt;1,"Doublon","")</f>
        <v>Doublon</v>
      </c>
      <c r="T181" s="16" t="s">
        <v>601</v>
      </c>
      <c r="U181" s="17" t="str">
        <f>IF(COUNTIF(P:P,B181)&gt;1,"Doublon", "")</f>
        <v/>
      </c>
      <c r="V181" s="16" t="s">
        <v>601</v>
      </c>
      <c r="W181" s="17"/>
      <c r="X181" s="17"/>
      <c r="Y181" s="17" t="e">
        <f>LEFT(C181,LEN(C181)-9)</f>
        <v>#VALUE!</v>
      </c>
      <c r="Z181" s="17"/>
      <c r="AA181" s="17"/>
      <c r="AB181" s="17" t="str">
        <f>LEFT(B181,LEN(B181)-9)</f>
        <v/>
      </c>
    </row>
    <row r="182" spans="1:28" ht="20.25" customHeight="1" x14ac:dyDescent="0.25">
      <c r="A182" s="11" t="s">
        <v>800</v>
      </c>
      <c r="B182" s="16" t="s">
        <v>576</v>
      </c>
      <c r="C182" s="8" t="str">
        <f>IF(COUNTIF(A:A,A182)&gt;1,"Doublon", "")</f>
        <v/>
      </c>
      <c r="D182" s="38" t="str">
        <f t="shared" si="3"/>
        <v>Barbares:Labataille1</v>
      </c>
      <c r="E182" s="36" t="b">
        <f>_xlfn.TEXTBEFORE(A182,":",-1) =_xlfn.TEXTBEFORE(A182,":")</f>
        <v>1</v>
      </c>
      <c r="F182" s="6"/>
      <c r="G182" s="4"/>
      <c r="H182" s="5"/>
      <c r="I182" s="13"/>
      <c r="J182" s="13"/>
      <c r="K182" s="14" t="str">
        <f>RIGHT(C182,11)</f>
        <v/>
      </c>
      <c r="L182" s="13" t="s">
        <v>348</v>
      </c>
      <c r="M182" s="13"/>
      <c r="N182" s="13"/>
      <c r="O182" s="13"/>
      <c r="P182" s="39" t="str">
        <f>TRIM(C182)</f>
        <v/>
      </c>
      <c r="Q182" s="15" t="str">
        <f>LEFT(P182,FIND(" ",P182&amp;" ")-1)</f>
        <v/>
      </c>
      <c r="R182" s="16" t="str">
        <f>IF(COUNTIF($B$2:B183,B183)&gt;1,"Doublon","")</f>
        <v>Doublon</v>
      </c>
      <c r="S182" s="13" t="str">
        <f>IF(COUNTIF($B$2:R183,R183)&gt;1,"Doublon","")</f>
        <v>Doublon</v>
      </c>
      <c r="T182" s="16" t="s">
        <v>601</v>
      </c>
      <c r="U182" s="17" t="str">
        <f>IF(COUNTIF(P:P,B182)&gt;1,"Doublon", "")</f>
        <v/>
      </c>
      <c r="V182" s="16" t="s">
        <v>601</v>
      </c>
      <c r="W182" s="17"/>
      <c r="X182" s="17"/>
      <c r="Y182" s="17" t="e">
        <f>LEFT(C182,LEN(C182)-9)</f>
        <v>#VALUE!</v>
      </c>
      <c r="Z182" s="17"/>
      <c r="AA182" s="17"/>
      <c r="AB182" s="17" t="str">
        <f>LEFT(B182,LEN(B182)-9)</f>
        <v/>
      </c>
    </row>
    <row r="183" spans="1:28" ht="20.25" customHeight="1" x14ac:dyDescent="0.25">
      <c r="A183" s="11" t="s">
        <v>684</v>
      </c>
      <c r="B183" s="16" t="s">
        <v>576</v>
      </c>
      <c r="C183" s="8" t="str">
        <f>IF(COUNTIF(A:A,A183)&gt;1,"Doublon", "")</f>
        <v/>
      </c>
      <c r="D183" s="38" t="str">
        <f t="shared" si="3"/>
        <v>Barbares:Latrahison1</v>
      </c>
      <c r="E183" s="36" t="b">
        <f>_xlfn.TEXTBEFORE(A183,":",-1) =_xlfn.TEXTBEFORE(A183,":")</f>
        <v>1</v>
      </c>
      <c r="F183" s="6"/>
      <c r="G183" s="4"/>
      <c r="H183" s="5"/>
      <c r="I183" s="13"/>
      <c r="J183" s="13"/>
      <c r="K183" s="14" t="str">
        <f>RIGHT(C183,11)</f>
        <v/>
      </c>
      <c r="L183" s="13" t="s">
        <v>421</v>
      </c>
      <c r="M183" s="13"/>
      <c r="N183" s="13"/>
      <c r="O183" s="13"/>
      <c r="P183" s="39" t="str">
        <f>TRIM(C183)</f>
        <v/>
      </c>
      <c r="Q183" s="15" t="str">
        <f>LEFT(P183,FIND(" ",P183&amp;" ")-1)</f>
        <v/>
      </c>
      <c r="R183" s="16" t="str">
        <f>IF(COUNTIF($B$2:B184,B184)&gt;1,"Doublon","")</f>
        <v>Doublon</v>
      </c>
      <c r="S183" s="13" t="str">
        <f>IF(COUNTIF($B$2:R184,R184)&gt;1,"Doublon","")</f>
        <v>Doublon</v>
      </c>
      <c r="T183" s="16" t="s">
        <v>600</v>
      </c>
      <c r="U183" s="17" t="str">
        <f>IF(COUNTIF(P:P,B183)&gt;1,"Doublon", "")</f>
        <v/>
      </c>
      <c r="V183" s="16" t="s">
        <v>601</v>
      </c>
      <c r="W183" s="17"/>
      <c r="X183" s="17"/>
      <c r="Y183" s="17" t="e">
        <f>LEFT(C183,LEN(C183)-9)</f>
        <v>#VALUE!</v>
      </c>
      <c r="Z183" s="17"/>
      <c r="AA183" s="17"/>
      <c r="AB183" s="17" t="str">
        <f>LEFT(B183,LEN(B183)-9)</f>
        <v/>
      </c>
    </row>
    <row r="184" spans="1:28" ht="20.25" customHeight="1" x14ac:dyDescent="0.25">
      <c r="A184" s="11" t="s">
        <v>801</v>
      </c>
      <c r="B184" s="16" t="s">
        <v>576</v>
      </c>
      <c r="C184" s="8" t="str">
        <f>IF(COUNTIF(A:A,A184)&gt;1,"Doublon", "")</f>
        <v/>
      </c>
      <c r="D184" s="38" t="str">
        <f t="shared" si="3"/>
        <v>Barbares:Lavengeance2</v>
      </c>
      <c r="E184" s="36" t="b">
        <f>_xlfn.TEXTBEFORE(A184,":",-1) =_xlfn.TEXTBEFORE(A184,":")</f>
        <v>1</v>
      </c>
      <c r="F184" s="6"/>
      <c r="G184" s="4"/>
      <c r="H184" s="5"/>
      <c r="I184" s="13"/>
      <c r="J184" s="13"/>
      <c r="K184" s="14" t="str">
        <f>RIGHT(C184,11)</f>
        <v/>
      </c>
      <c r="L184" s="13" t="s">
        <v>370</v>
      </c>
      <c r="M184" s="13"/>
      <c r="N184" s="13"/>
      <c r="O184" s="13"/>
      <c r="P184" s="39" t="str">
        <f>TRIM(C184)</f>
        <v/>
      </c>
      <c r="Q184" s="15" t="str">
        <f>LEFT(P184,FIND(" ",P184&amp;" ")-1)</f>
        <v/>
      </c>
      <c r="R184" s="16" t="str">
        <f>IF(COUNTIF($B$2:B185,B185)&gt;1,"Doublon","")</f>
        <v>Doublon</v>
      </c>
      <c r="S184" s="13" t="str">
        <f>IF(COUNTIF($B$2:R185,R185)&gt;1,"Doublon","")</f>
        <v>Doublon</v>
      </c>
      <c r="T184" s="16" t="s">
        <v>601</v>
      </c>
      <c r="U184" s="17" t="str">
        <f>IF(COUNTIF(P:P,B184)&gt;1,"Doublon", "")</f>
        <v/>
      </c>
      <c r="V184" s="16" t="s">
        <v>601</v>
      </c>
      <c r="W184" s="17"/>
      <c r="X184" s="17"/>
      <c r="Y184" s="17" t="e">
        <f>LEFT(C184,LEN(C184)-9)</f>
        <v>#VALUE!</v>
      </c>
      <c r="Z184" s="17"/>
      <c r="AA184" s="17"/>
      <c r="AB184" s="17" t="str">
        <f>LEFT(B184,LEN(B184)-9)</f>
        <v/>
      </c>
    </row>
    <row r="185" spans="1:28" ht="20.25" customHeight="1" x14ac:dyDescent="0.25">
      <c r="A185" s="11" t="s">
        <v>802</v>
      </c>
      <c r="B185" s="16" t="s">
        <v>576</v>
      </c>
      <c r="C185" s="8" t="str">
        <f>IF(COUNTIF(A:A,A185)&gt;1,"Doublon", "")</f>
        <v/>
      </c>
      <c r="D185" s="38" t="str">
        <f t="shared" si="3"/>
        <v>Barbares:Leloupetl'aigle2</v>
      </c>
      <c r="E185" s="36" t="b">
        <f>_xlfn.TEXTBEFORE(A185,":",-1) =_xlfn.TEXTBEFORE(A185,":")</f>
        <v>1</v>
      </c>
      <c r="F185" s="6"/>
      <c r="G185" s="4"/>
      <c r="H185" s="5"/>
      <c r="I185" s="13"/>
      <c r="J185" s="13"/>
      <c r="K185" s="14" t="str">
        <f>RIGHT(C185,11)</f>
        <v/>
      </c>
      <c r="L185" s="13" t="s">
        <v>370</v>
      </c>
      <c r="M185" s="13"/>
      <c r="N185" s="13"/>
      <c r="O185" s="13"/>
      <c r="P185" s="39" t="str">
        <f>TRIM(C185)</f>
        <v/>
      </c>
      <c r="Q185" s="15" t="str">
        <f>LEFT(P185,FIND(" ",P185&amp;" ")-1)</f>
        <v/>
      </c>
      <c r="R185" s="16" t="str">
        <f>IF(COUNTIF($B$2:B186,B186)&gt;1,"Doublon","")</f>
        <v>Doublon</v>
      </c>
      <c r="S185" s="13" t="str">
        <f>IF(COUNTIF($B$2:R186,R186)&gt;1,"Doublon","")</f>
        <v>Doublon</v>
      </c>
      <c r="T185" s="16" t="s">
        <v>601</v>
      </c>
      <c r="U185" s="17" t="str">
        <f>IF(COUNTIF(P:P,B185)&gt;1,"Doublon", "")</f>
        <v/>
      </c>
      <c r="V185" s="16" t="s">
        <v>601</v>
      </c>
      <c r="W185" s="17"/>
      <c r="X185" s="17"/>
      <c r="Y185" s="17" t="e">
        <f>LEFT(C185,LEN(C185)-9)</f>
        <v>#VALUE!</v>
      </c>
      <c r="Z185" s="17"/>
      <c r="AA185" s="17"/>
      <c r="AB185" s="17" t="str">
        <f>LEFT(B185,LEN(B185)-9)</f>
        <v/>
      </c>
    </row>
    <row r="186" spans="1:28" ht="20.25" customHeight="1" x14ac:dyDescent="0.25">
      <c r="A186" s="11" t="s">
        <v>803</v>
      </c>
      <c r="B186" s="16" t="s">
        <v>576</v>
      </c>
      <c r="C186" s="8" t="str">
        <f>IF(COUNTIF(A:A,A186)&gt;1,"Doublon", "")</f>
        <v/>
      </c>
      <c r="D186" s="38" t="str">
        <f t="shared" si="3"/>
        <v>Barbares:Unnouveaureik2</v>
      </c>
      <c r="E186" s="36" t="b">
        <f>_xlfn.TEXTBEFORE(A186,":",-1) =_xlfn.TEXTBEFORE(A186,":")</f>
        <v>1</v>
      </c>
      <c r="F186" s="6"/>
      <c r="G186" s="4"/>
      <c r="H186" s="5"/>
      <c r="I186" s="13"/>
      <c r="J186" s="13"/>
      <c r="K186" s="14" t="str">
        <f>RIGHT(C186,11)</f>
        <v/>
      </c>
      <c r="L186" s="13" t="s">
        <v>402</v>
      </c>
      <c r="M186" s="13"/>
      <c r="N186" s="13"/>
      <c r="O186" s="13"/>
      <c r="P186" s="39" t="str">
        <f>TRIM(C186)</f>
        <v/>
      </c>
      <c r="Q186" s="15" t="str">
        <f>LEFT(P186,FIND(" ",P186&amp;" ")-1)</f>
        <v/>
      </c>
      <c r="R186" s="16" t="str">
        <f>IF(COUNTIF($B$2:B187,B187)&gt;1,"Doublon","")</f>
        <v/>
      </c>
      <c r="S186" s="13" t="str">
        <f>IF(COUNTIF($B$2:R187,R187)&gt;1,"Doublon","")</f>
        <v>Doublon</v>
      </c>
      <c r="T186" s="16" t="s">
        <v>601</v>
      </c>
      <c r="U186" s="17" t="str">
        <f>IF(COUNTIF(P:P,B186)&gt;1,"Doublon", "")</f>
        <v/>
      </c>
      <c r="V186" s="16" t="s">
        <v>601</v>
      </c>
      <c r="W186" s="17"/>
      <c r="X186" s="17"/>
      <c r="Y186" s="17" t="e">
        <f>LEFT(C186,LEN(C186)-9)</f>
        <v>#VALUE!</v>
      </c>
      <c r="Z186" s="17"/>
      <c r="AA186" s="17"/>
      <c r="AB186" s="17" t="str">
        <f>LEFT(B186,LEN(B186)-9)</f>
        <v/>
      </c>
    </row>
    <row r="187" spans="1:28" ht="20.25" customHeight="1" x14ac:dyDescent="0.25">
      <c r="A187" s="11" t="s">
        <v>685</v>
      </c>
      <c r="B187" s="16" t="s">
        <v>581</v>
      </c>
      <c r="C187" s="8" t="str">
        <f>IF(COUNTIF(A:A,A187)&gt;1,"Doublon", "")</f>
        <v/>
      </c>
      <c r="D187" s="38" t="str">
        <f t="shared" si="3"/>
        <v>Barbie:Joyeuxanniversaire3</v>
      </c>
      <c r="E187" s="36" t="b">
        <f>_xlfn.TEXTBEFORE(A187,":",-1) =_xlfn.TEXTBEFORE(A187,":")</f>
        <v>1</v>
      </c>
      <c r="F187" s="6"/>
      <c r="G187" s="4"/>
      <c r="H187" s="5"/>
      <c r="I187" s="13"/>
      <c r="J187" s="13"/>
      <c r="K187" s="14" t="str">
        <f>RIGHT(C187,11)</f>
        <v/>
      </c>
      <c r="L187" s="13" t="s">
        <v>381</v>
      </c>
      <c r="M187" s="13"/>
      <c r="N187" s="13"/>
      <c r="O187" s="13"/>
      <c r="P187" s="39" t="str">
        <f>TRIM(C187)</f>
        <v/>
      </c>
      <c r="Q187" s="15" t="str">
        <f>LEFT(P187,FIND(" ",P187&amp;" ")-1)</f>
        <v/>
      </c>
      <c r="R187" s="16" t="str">
        <f>IF(COUNTIF($B$2:B188,B188)&gt;1,"Doublon","")</f>
        <v/>
      </c>
      <c r="S187" s="13" t="str">
        <f>IF(COUNTIF($B$2:R188,R188)&gt;1,"Doublon","")</f>
        <v>Doublon</v>
      </c>
      <c r="T187" s="16" t="s">
        <v>601</v>
      </c>
      <c r="U187" s="17" t="str">
        <f>IF(COUNTIF(P:P,B187)&gt;1,"Doublon", "")</f>
        <v/>
      </c>
      <c r="V187" s="16" t="s">
        <v>600</v>
      </c>
      <c r="W187" s="17"/>
      <c r="X187" s="17"/>
      <c r="Y187" s="17" t="e">
        <f>LEFT(C187,LEN(C187)-9)</f>
        <v>#VALUE!</v>
      </c>
      <c r="Z187" s="17"/>
      <c r="AA187" s="17"/>
      <c r="AB187" s="17" t="e">
        <f>LEFT(B187,LEN(B187)-9)</f>
        <v>#VALUE!</v>
      </c>
    </row>
    <row r="188" spans="1:28" ht="20.25" customHeight="1" x14ac:dyDescent="0.25">
      <c r="A188" s="11" t="s">
        <v>686</v>
      </c>
      <c r="B188" s="16" t="s">
        <v>567</v>
      </c>
      <c r="C188" s="8" t="str">
        <f>IF(COUNTIF(A:A,A188)&gt;1,"Doublon", "")</f>
        <v/>
      </c>
      <c r="D188" s="38" t="str">
        <f t="shared" si="3"/>
        <v>BarrySeal:AmericanTraffic1</v>
      </c>
      <c r="E188" s="36" t="b">
        <f>_xlfn.TEXTBEFORE(A188,":",-1) =_xlfn.TEXTBEFORE(A188,":")</f>
        <v>1</v>
      </c>
      <c r="F188" s="6"/>
      <c r="G188" s="4"/>
      <c r="H188" s="5"/>
      <c r="I188" s="13"/>
      <c r="J188" s="13"/>
      <c r="K188" s="14" t="str">
        <f>RIGHT(C188,11)</f>
        <v/>
      </c>
      <c r="L188" s="13" t="s">
        <v>297</v>
      </c>
      <c r="M188" s="13"/>
      <c r="N188" s="13"/>
      <c r="O188" s="13"/>
      <c r="P188" s="39" t="str">
        <f>TRIM(C188)</f>
        <v/>
      </c>
      <c r="Q188" s="15" t="str">
        <f>LEFT(P188,FIND(" ",P188&amp;" ")-1)</f>
        <v/>
      </c>
      <c r="R188" s="16" t="str">
        <f>IF(COUNTIF($B$2:B189,B189)&gt;1,"Doublon","")</f>
        <v/>
      </c>
      <c r="S188" s="13" t="str">
        <f>IF(COUNTIF($B$2:R189,R189)&gt;1,"Doublon","")</f>
        <v>Doublon</v>
      </c>
      <c r="T188" s="16" t="s">
        <v>601</v>
      </c>
      <c r="U188" s="17" t="str">
        <f>IF(COUNTIF(P:P,B188)&gt;1,"Doublon", "")</f>
        <v/>
      </c>
      <c r="V188" s="16" t="s">
        <v>600</v>
      </c>
      <c r="W188" s="17"/>
      <c r="X188" s="17"/>
      <c r="Y188" s="17" t="e">
        <f>LEFT(C188,LEN(C188)-9)</f>
        <v>#VALUE!</v>
      </c>
      <c r="Z188" s="17"/>
      <c r="AA188" s="17"/>
      <c r="AB188" s="17" t="e">
        <f>LEFT(B188,LEN(B188)-9)</f>
        <v>#VALUE!</v>
      </c>
    </row>
    <row r="189" spans="1:28" ht="20.25" customHeight="1" x14ac:dyDescent="0.25">
      <c r="A189" s="11" t="s">
        <v>804</v>
      </c>
      <c r="B189" s="16" t="s">
        <v>563</v>
      </c>
      <c r="C189" s="8" t="str">
        <f>IF(COUNTIF(A:A,A189)&gt;1,"Doublon", "")</f>
        <v/>
      </c>
      <c r="D189" s="38" t="str">
        <f t="shared" si="3"/>
        <v>BatesMotel:Dlivrance0</v>
      </c>
      <c r="E189" s="36" t="b">
        <f>_xlfn.TEXTBEFORE(A189,":",-1) =_xlfn.TEXTBEFORE(A189,":")</f>
        <v>1</v>
      </c>
      <c r="F189" s="6"/>
      <c r="G189" s="4"/>
      <c r="H189" s="5"/>
      <c r="I189" s="13"/>
      <c r="J189" s="13"/>
      <c r="K189" s="14" t="str">
        <f>RIGHT(C189,11)</f>
        <v/>
      </c>
      <c r="L189" s="13" t="s">
        <v>308</v>
      </c>
      <c r="M189" s="13"/>
      <c r="N189" s="13"/>
      <c r="O189" s="13"/>
      <c r="P189" s="39" t="str">
        <f>TRIM(C189)</f>
        <v/>
      </c>
      <c r="Q189" s="15" t="str">
        <f>LEFT(P189,FIND(" ",P189&amp;" ")-1)</f>
        <v/>
      </c>
      <c r="R189" s="16" t="str">
        <f>IF(COUNTIF($B$2:B190,B190)&gt;1,"Doublon","")</f>
        <v>Doublon</v>
      </c>
      <c r="S189" s="13" t="str">
        <f>IF(COUNTIF($B$2:R190,R190)&gt;1,"Doublon","")</f>
        <v>Doublon</v>
      </c>
      <c r="T189" s="16" t="s">
        <v>601</v>
      </c>
      <c r="U189" s="17" t="str">
        <f>IF(COUNTIF(P:P,B189)&gt;1,"Doublon", "")</f>
        <v/>
      </c>
      <c r="V189" s="16" t="s">
        <v>601</v>
      </c>
      <c r="W189" s="17"/>
      <c r="X189" s="17"/>
      <c r="Y189" s="17" t="e">
        <f>LEFT(C189,LEN(C189)-9)</f>
        <v>#VALUE!</v>
      </c>
      <c r="Z189" s="17"/>
      <c r="AA189" s="17"/>
      <c r="AB189" s="17" t="e">
        <f>LEFT(B189,LEN(B189)-9)</f>
        <v>#VALUE!</v>
      </c>
    </row>
    <row r="190" spans="1:28" ht="20.25" customHeight="1" x14ac:dyDescent="0.25">
      <c r="A190" s="11" t="s">
        <v>805</v>
      </c>
      <c r="B190" s="16" t="s">
        <v>563</v>
      </c>
      <c r="C190" s="8" t="str">
        <f>IF(COUNTIF(A:A,A190)&gt;1,"Doublon", "")</f>
        <v/>
      </c>
      <c r="D190" s="38" t="str">
        <f t="shared" si="3"/>
        <v>BatesMotel:L€™artdelataxidermie0</v>
      </c>
      <c r="E190" s="36" t="b">
        <f>_xlfn.TEXTBEFORE(A190,":",-1) =_xlfn.TEXTBEFORE(A190,":")</f>
        <v>1</v>
      </c>
      <c r="F190" s="6"/>
      <c r="G190" s="4"/>
      <c r="H190" s="5"/>
      <c r="I190" s="13"/>
      <c r="J190" s="13"/>
      <c r="K190" s="14" t="str">
        <f>RIGHT(C190,11)</f>
        <v/>
      </c>
      <c r="L190" s="13" t="s">
        <v>312</v>
      </c>
      <c r="M190" s="13"/>
      <c r="N190" s="13"/>
      <c r="O190" s="13"/>
      <c r="P190" s="39" t="str">
        <f>TRIM(C190)</f>
        <v/>
      </c>
      <c r="Q190" s="15" t="str">
        <f>LEFT(P190,FIND(" ",P190&amp;" ")-1)</f>
        <v/>
      </c>
      <c r="R190" s="16" t="str">
        <f>IF(COUNTIF($B$2:B191,B191)&gt;1,"Doublon","")</f>
        <v>Doublon</v>
      </c>
      <c r="S190" s="13" t="str">
        <f>IF(COUNTIF($B$2:R191,R191)&gt;1,"Doublon","")</f>
        <v>Doublon</v>
      </c>
      <c r="T190" s="16" t="s">
        <v>601</v>
      </c>
      <c r="U190" s="17" t="str">
        <f>IF(COUNTIF(P:P,B190)&gt;1,"Doublon", "")</f>
        <v/>
      </c>
      <c r="V190" s="16" t="s">
        <v>601</v>
      </c>
      <c r="W190" s="17"/>
      <c r="X190" s="17"/>
      <c r="Y190" s="17" t="e">
        <f>LEFT(C190,LEN(C190)-9)</f>
        <v>#VALUE!</v>
      </c>
      <c r="Z190" s="17"/>
      <c r="AA190" s="17"/>
      <c r="AB190" s="17" t="e">
        <f>LEFT(B190,LEN(B190)-9)</f>
        <v>#VALUE!</v>
      </c>
    </row>
    <row r="191" spans="1:28" ht="20.25" customHeight="1" x14ac:dyDescent="0.25">
      <c r="A191" s="11" t="s">
        <v>806</v>
      </c>
      <c r="B191" s="16" t="s">
        <v>563</v>
      </c>
      <c r="C191" s="8" t="str">
        <f>IF(COUNTIF(A:A,A191)&gt;1,"Doublon", "")</f>
        <v/>
      </c>
      <c r="D191" s="38" t="str">
        <f t="shared" si="3"/>
        <v>BatesMotel:L€™hommedelachambre90</v>
      </c>
      <c r="E191" s="36" t="b">
        <f>_xlfn.TEXTBEFORE(A191,":",-1) =_xlfn.TEXTBEFORE(A191,":")</f>
        <v>1</v>
      </c>
      <c r="F191" s="6"/>
      <c r="G191" s="4"/>
      <c r="H191" s="5"/>
      <c r="I191" s="13"/>
      <c r="J191" s="13"/>
      <c r="K191" s="14" t="str">
        <f>RIGHT(C191,11)</f>
        <v/>
      </c>
      <c r="L191" s="13" t="s">
        <v>281</v>
      </c>
      <c r="M191" s="13"/>
      <c r="N191" s="13"/>
      <c r="O191" s="13"/>
      <c r="P191" s="39" t="str">
        <f>TRIM(C191)</f>
        <v/>
      </c>
      <c r="Q191" s="15" t="str">
        <f>LEFT(P191,FIND(" ",P191&amp;" ")-1)</f>
        <v/>
      </c>
      <c r="R191" s="16" t="str">
        <f>IF(COUNTIF($B$2:B192,B192)&gt;1,"Doublon","")</f>
        <v>Doublon</v>
      </c>
      <c r="S191" s="13" t="str">
        <f>IF(COUNTIF($B$2:R192,R192)&gt;1,"Doublon","")</f>
        <v>Doublon</v>
      </c>
      <c r="T191" s="16" t="s">
        <v>601</v>
      </c>
      <c r="U191" s="17" t="str">
        <f>IF(COUNTIF(P:P,B191)&gt;1,"Doublon", "")</f>
        <v/>
      </c>
      <c r="V191" s="16" t="s">
        <v>601</v>
      </c>
      <c r="W191" s="17"/>
      <c r="X191" s="17"/>
      <c r="Y191" s="17" t="e">
        <f>LEFT(C191,LEN(C191)-9)</f>
        <v>#VALUE!</v>
      </c>
      <c r="Z191" s="17"/>
      <c r="AA191" s="17"/>
      <c r="AB191" s="17" t="e">
        <f>LEFT(B191,LEN(B191)-9)</f>
        <v>#VALUE!</v>
      </c>
    </row>
    <row r="192" spans="1:28" ht="20.25" customHeight="1" x14ac:dyDescent="0.25">
      <c r="A192" s="11" t="s">
        <v>807</v>
      </c>
      <c r="B192" s="16" t="s">
        <v>563</v>
      </c>
      <c r="C192" s="8" t="str">
        <f>IF(COUNTIF(A:A,A192)&gt;1,"Doublon", "")</f>
        <v/>
      </c>
      <c r="D192" s="38" t="str">
        <f t="shared" si="3"/>
        <v>BatesMotel:L€™hommedelasituation0</v>
      </c>
      <c r="E192" s="36" t="b">
        <f>_xlfn.TEXTBEFORE(A192,":",-1) =_xlfn.TEXTBEFORE(A192,":")</f>
        <v>1</v>
      </c>
      <c r="F192" s="6"/>
      <c r="G192" s="4"/>
      <c r="H192" s="5"/>
      <c r="I192" s="13"/>
      <c r="J192" s="13"/>
      <c r="K192" s="14" t="str">
        <f>RIGHT(C192,11)</f>
        <v/>
      </c>
      <c r="L192" s="13" t="s">
        <v>412</v>
      </c>
      <c r="M192" s="13"/>
      <c r="N192" s="13"/>
      <c r="O192" s="13"/>
      <c r="P192" s="39" t="str">
        <f>TRIM(C192)</f>
        <v/>
      </c>
      <c r="Q192" s="15" t="str">
        <f>LEFT(P192,FIND(" ",P192&amp;" ")-1)</f>
        <v/>
      </c>
      <c r="R192" s="16" t="str">
        <f>IF(COUNTIF($B$2:B193,B193)&gt;1,"Doublon","")</f>
        <v>Doublon</v>
      </c>
      <c r="S192" s="13" t="str">
        <f>IF(COUNTIF($B$2:R193,R193)&gt;1,"Doublon","")</f>
        <v>Doublon</v>
      </c>
      <c r="T192" s="16" t="s">
        <v>601</v>
      </c>
      <c r="U192" s="17" t="str">
        <f>IF(COUNTIF(P:P,B192)&gt;1,"Doublon", "")</f>
        <v/>
      </c>
      <c r="V192" s="16" t="s">
        <v>601</v>
      </c>
      <c r="W192" s="17"/>
      <c r="X192" s="17"/>
      <c r="Y192" s="17" t="e">
        <f>LEFT(C192,LEN(C192)-9)</f>
        <v>#VALUE!</v>
      </c>
      <c r="Z192" s="17"/>
      <c r="AA192" s="17"/>
      <c r="AB192" s="17" t="e">
        <f>LEFT(B192,LEN(B192)-9)</f>
        <v>#VALUE!</v>
      </c>
    </row>
    <row r="193" spans="1:28" ht="20.25" customHeight="1" x14ac:dyDescent="0.25">
      <c r="A193" s="11" t="s">
        <v>808</v>
      </c>
      <c r="B193" s="16" t="s">
        <v>563</v>
      </c>
      <c r="C193" s="8" t="str">
        <f>IF(COUNTIF(A:A,A193)&gt;1,"Doublon", "")</f>
        <v/>
      </c>
      <c r="D193" s="38" t="str">
        <f t="shared" ref="D193:D256" si="4">IF(ISNUMBER(--RIGHT(A193,1)),A193,"")</f>
        <v>BatesMotel:L€™tauseresserre3</v>
      </c>
      <c r="E193" s="36" t="b">
        <f>_xlfn.TEXTBEFORE(A193,":",-1) =_xlfn.TEXTBEFORE(A193,":")</f>
        <v>1</v>
      </c>
      <c r="F193" s="6"/>
      <c r="G193" s="4"/>
      <c r="H193" s="5"/>
      <c r="I193" s="13"/>
      <c r="J193" s="13"/>
      <c r="K193" s="14" t="str">
        <f>RIGHT(C193,11)</f>
        <v/>
      </c>
      <c r="L193" s="13" t="s">
        <v>380</v>
      </c>
      <c r="M193" s="13"/>
      <c r="N193" s="13"/>
      <c r="O193" s="13"/>
      <c r="P193" s="39" t="str">
        <f>TRIM(C193)</f>
        <v/>
      </c>
      <c r="Q193" s="15" t="str">
        <f>LEFT(P193,FIND(" ",P193&amp;" ")-1)</f>
        <v/>
      </c>
      <c r="R193" s="16" t="str">
        <f>IF(COUNTIF($B$2:B194,B194)&gt;1,"Doublon","")</f>
        <v>Doublon</v>
      </c>
      <c r="S193" s="13" t="str">
        <f>IF(COUNTIF($B$2:R194,R194)&gt;1,"Doublon","")</f>
        <v>Doublon</v>
      </c>
      <c r="T193" s="16" t="s">
        <v>601</v>
      </c>
      <c r="U193" s="17" t="str">
        <f>IF(COUNTIF(P:P,B193)&gt;1,"Doublon", "")</f>
        <v/>
      </c>
      <c r="V193" s="16" t="s">
        <v>601</v>
      </c>
      <c r="W193" s="17"/>
      <c r="X193" s="17"/>
      <c r="Y193" s="17" t="e">
        <f>LEFT(C193,LEN(C193)-9)</f>
        <v>#VALUE!</v>
      </c>
      <c r="Z193" s="17"/>
      <c r="AA193" s="17"/>
      <c r="AB193" s="17" t="e">
        <f>LEFT(B193,LEN(B193)-9)</f>
        <v>#VALUE!</v>
      </c>
    </row>
    <row r="194" spans="1:28" ht="20.25" customHeight="1" x14ac:dyDescent="0.25">
      <c r="A194" s="11" t="s">
        <v>809</v>
      </c>
      <c r="B194" s="16" t="s">
        <v>563</v>
      </c>
      <c r="C194" s="8" t="str">
        <f>IF(COUNTIF(A:A,A194)&gt;1,"Doublon", "")</f>
        <v/>
      </c>
      <c r="D194" s="38" t="str">
        <f t="shared" si="4"/>
        <v>BatesMotel:Lapeurauventre0</v>
      </c>
      <c r="E194" s="36" t="b">
        <f>_xlfn.TEXTBEFORE(A194,":",-1) =_xlfn.TEXTBEFORE(A194,":")</f>
        <v>1</v>
      </c>
      <c r="F194" s="6"/>
      <c r="G194" s="4"/>
      <c r="H194" s="5"/>
      <c r="I194" s="13"/>
      <c r="J194" s="13"/>
      <c r="K194" s="14" t="str">
        <f>RIGHT(C194,11)</f>
        <v/>
      </c>
      <c r="L194" s="13" t="s">
        <v>308</v>
      </c>
      <c r="M194" s="13"/>
      <c r="N194" s="13"/>
      <c r="O194" s="13"/>
      <c r="P194" s="39" t="str">
        <f>TRIM(C194)</f>
        <v/>
      </c>
      <c r="Q194" s="15" t="str">
        <f>LEFT(P194,FIND(" ",P194&amp;" ")-1)</f>
        <v/>
      </c>
      <c r="R194" s="16" t="str">
        <f>IF(COUNTIF($B$2:B195,B195)&gt;1,"Doublon","")</f>
        <v>Doublon</v>
      </c>
      <c r="S194" s="13" t="str">
        <f>IF(COUNTIF($B$2:R195,R195)&gt;1,"Doublon","")</f>
        <v>Doublon</v>
      </c>
      <c r="T194" s="16" t="s">
        <v>601</v>
      </c>
      <c r="U194" s="17" t="str">
        <f>IF(COUNTIF(P:P,B194)&gt;1,"Doublon", "")</f>
        <v/>
      </c>
      <c r="V194" s="16" t="s">
        <v>601</v>
      </c>
      <c r="W194" s="17"/>
      <c r="X194" s="17"/>
      <c r="Y194" s="17" t="e">
        <f>LEFT(C194,LEN(C194)-9)</f>
        <v>#VALUE!</v>
      </c>
      <c r="Z194" s="17"/>
      <c r="AA194" s="17"/>
      <c r="AB194" s="17" t="e">
        <f>LEFT(B194,LEN(B194)-9)</f>
        <v>#VALUE!</v>
      </c>
    </row>
    <row r="195" spans="1:28" ht="20.25" customHeight="1" x14ac:dyDescent="0.25">
      <c r="A195" s="11" t="s">
        <v>810</v>
      </c>
      <c r="B195" s="16" t="s">
        <v>563</v>
      </c>
      <c r="C195" s="8" t="str">
        <f>IF(COUNTIF(A:A,A195)&gt;1,"Doublon", "")</f>
        <v/>
      </c>
      <c r="D195" s="38" t="str">
        <f t="shared" si="4"/>
        <v>BatesMotel:Laveuvenoire3</v>
      </c>
      <c r="E195" s="36" t="b">
        <f>_xlfn.TEXTBEFORE(A195,":",-1) =_xlfn.TEXTBEFORE(A195,":")</f>
        <v>1</v>
      </c>
      <c r="F195" s="6"/>
      <c r="G195" s="4"/>
      <c r="H195" s="5"/>
      <c r="I195" s="13"/>
      <c r="J195" s="13"/>
      <c r="K195" s="14" t="str">
        <f>RIGHT(C195,11)</f>
        <v/>
      </c>
      <c r="L195" s="13" t="s">
        <v>378</v>
      </c>
      <c r="M195" s="13"/>
      <c r="N195" s="13"/>
      <c r="O195" s="13"/>
      <c r="P195" s="39" t="str">
        <f>TRIM(C195)</f>
        <v/>
      </c>
      <c r="Q195" s="15" t="str">
        <f>LEFT(P195,FIND(" ",P195&amp;" ")-1)</f>
        <v/>
      </c>
      <c r="R195" s="16" t="str">
        <f>IF(COUNTIF($B$2:B196,B196)&gt;1,"Doublon","")</f>
        <v>Doublon</v>
      </c>
      <c r="S195" s="13" t="str">
        <f>IF(COUNTIF($B$2:R196,R196)&gt;1,"Doublon","")</f>
        <v>Doublon</v>
      </c>
      <c r="T195" s="16" t="s">
        <v>601</v>
      </c>
      <c r="U195" s="17" t="str">
        <f>IF(COUNTIF(P:P,B195)&gt;1,"Doublon", "")</f>
        <v/>
      </c>
      <c r="V195" s="16" t="s">
        <v>601</v>
      </c>
      <c r="W195" s="17"/>
      <c r="X195" s="17"/>
      <c r="Y195" s="17" t="e">
        <f>LEFT(C195,LEN(C195)-9)</f>
        <v>#VALUE!</v>
      </c>
      <c r="Z195" s="17"/>
      <c r="AA195" s="17"/>
      <c r="AB195" s="17" t="e">
        <f>LEFT(B195,LEN(B195)-9)</f>
        <v>#VALUE!</v>
      </c>
    </row>
    <row r="196" spans="1:28" ht="20.25" customHeight="1" x14ac:dyDescent="0.25">
      <c r="A196" s="11" t="s">
        <v>811</v>
      </c>
      <c r="B196" s="16" t="s">
        <v>563</v>
      </c>
      <c r="C196" s="8" t="str">
        <f>IF(COUNTIF(A:A,A196)&gt;1,"Doublon", "")</f>
        <v/>
      </c>
      <c r="D196" s="38" t="str">
        <f t="shared" si="4"/>
        <v>BatesMotel:Prislagorge0</v>
      </c>
      <c r="E196" s="36" t="b">
        <f>_xlfn.TEXTBEFORE(A196,":",-1) =_xlfn.TEXTBEFORE(A196,":")</f>
        <v>1</v>
      </c>
      <c r="F196" s="6"/>
      <c r="G196" s="4"/>
      <c r="H196" s="5"/>
      <c r="I196" s="13"/>
      <c r="J196" s="13"/>
      <c r="K196" s="14" t="str">
        <f>RIGHT(C196,11)</f>
        <v/>
      </c>
      <c r="L196" s="13" t="s">
        <v>313</v>
      </c>
      <c r="M196" s="13"/>
      <c r="N196" s="13"/>
      <c r="O196" s="13"/>
      <c r="P196" s="39" t="str">
        <f>TRIM(C196)</f>
        <v/>
      </c>
      <c r="Q196" s="15" t="str">
        <f>LEFT(P196,FIND(" ",P196&amp;" ")-1)</f>
        <v/>
      </c>
      <c r="R196" s="16" t="str">
        <f>IF(COUNTIF($B$2:B197,B197)&gt;1,"Doublon","")</f>
        <v>Doublon</v>
      </c>
      <c r="S196" s="13" t="str">
        <f>IF(COUNTIF($B$2:R197,R197)&gt;1,"Doublon","")</f>
        <v>Doublon</v>
      </c>
      <c r="T196" s="16" t="s">
        <v>601</v>
      </c>
      <c r="U196" s="17" t="str">
        <f>IF(COUNTIF(P:P,B196)&gt;1,"Doublon", "")</f>
        <v/>
      </c>
      <c r="V196" s="16" t="s">
        <v>601</v>
      </c>
      <c r="W196" s="17"/>
      <c r="X196" s="17"/>
      <c r="Y196" s="17" t="e">
        <f>LEFT(C196,LEN(C196)-9)</f>
        <v>#VALUE!</v>
      </c>
      <c r="Z196" s="17"/>
      <c r="AA196" s="17"/>
      <c r="AB196" s="17" t="e">
        <f>LEFT(B196,LEN(B196)-9)</f>
        <v>#VALUE!</v>
      </c>
    </row>
    <row r="197" spans="1:28" ht="20.25" customHeight="1" x14ac:dyDescent="0.25">
      <c r="A197" s="11" t="s">
        <v>812</v>
      </c>
      <c r="B197" s="16" t="s">
        <v>563</v>
      </c>
      <c r="C197" s="8" t="str">
        <f>IF(COUNTIF(A:A,A197)&gt;1,"Doublon", "")</f>
        <v/>
      </c>
      <c r="D197" s="38" t="str">
        <f t="shared" si="4"/>
        <v>BatesMotel:Saison2:‰tatsecond0</v>
      </c>
      <c r="E197" s="36" t="b">
        <f>_xlfn.TEXTBEFORE(A197,":",-1) =_xlfn.TEXTBEFORE(A197,":")</f>
        <v>0</v>
      </c>
      <c r="F197" s="6"/>
      <c r="G197" s="4"/>
      <c r="H197" s="5"/>
      <c r="I197" s="13"/>
      <c r="J197" s="13"/>
      <c r="K197" s="14" t="str">
        <f>RIGHT(C197,11)</f>
        <v/>
      </c>
      <c r="L197" s="13" t="s">
        <v>299</v>
      </c>
      <c r="M197" s="13"/>
      <c r="N197" s="13"/>
      <c r="O197" s="13"/>
      <c r="P197" s="39" t="str">
        <f>TRIM(C197)</f>
        <v/>
      </c>
      <c r="Q197" s="15" t="str">
        <f>LEFT(P197,FIND(" ",P197&amp;" ")-1)</f>
        <v/>
      </c>
      <c r="R197" s="16" t="str">
        <f>IF(COUNTIF($B$2:B198,B198)&gt;1,"Doublon","")</f>
        <v>Doublon</v>
      </c>
      <c r="S197" s="13" t="str">
        <f>IF(COUNTIF($B$2:R198,R198)&gt;1,"Doublon","")</f>
        <v>Doublon</v>
      </c>
      <c r="T197" s="16" t="s">
        <v>601</v>
      </c>
      <c r="U197" s="17" t="str">
        <f>IF(COUNTIF(P:P,B197)&gt;1,"Doublon", "")</f>
        <v/>
      </c>
      <c r="V197" s="16" t="s">
        <v>601</v>
      </c>
      <c r="W197" s="17"/>
      <c r="X197" s="17"/>
      <c r="Y197" s="17" t="e">
        <f>LEFT(C197,LEN(C197)-9)</f>
        <v>#VALUE!</v>
      </c>
      <c r="Z197" s="17"/>
      <c r="AA197" s="17"/>
      <c r="AB197" s="17" t="e">
        <f>LEFT(B197,LEN(B197)-9)</f>
        <v>#VALUE!</v>
      </c>
    </row>
    <row r="198" spans="1:28" ht="20.25" customHeight="1" x14ac:dyDescent="0.25">
      <c r="A198" s="11" t="s">
        <v>813</v>
      </c>
      <c r="B198" s="16" t="s">
        <v>563</v>
      </c>
      <c r="C198" s="8" t="str">
        <f>IF(COUNTIF(A:A,A198)&gt;1,"Doublon", "")</f>
        <v/>
      </c>
      <c r="D198" s="38" t="str">
        <f t="shared" si="4"/>
        <v>BatesMotel:Saison2:L'insoutenablevrit0</v>
      </c>
      <c r="E198" s="36" t="b">
        <f>_xlfn.TEXTBEFORE(A198,":",-1) =_xlfn.TEXTBEFORE(A198,":")</f>
        <v>0</v>
      </c>
      <c r="F198" s="6"/>
      <c r="G198" s="4"/>
      <c r="H198" s="5"/>
      <c r="I198" s="13"/>
      <c r="J198" s="13"/>
      <c r="K198" s="14" t="str">
        <f>RIGHT(C198,11)</f>
        <v/>
      </c>
      <c r="L198" s="13" t="s">
        <v>177</v>
      </c>
      <c r="M198" s="13"/>
      <c r="N198" s="13"/>
      <c r="O198" s="13"/>
      <c r="P198" s="39" t="str">
        <f>TRIM(C198)</f>
        <v/>
      </c>
      <c r="Q198" s="15" t="str">
        <f>LEFT(P198,FIND(" ",P198&amp;" ")-1)</f>
        <v/>
      </c>
      <c r="R198" s="16" t="str">
        <f>IF(COUNTIF($B$2:B199,B199)&gt;1,"Doublon","")</f>
        <v>Doublon</v>
      </c>
      <c r="S198" s="13" t="str">
        <f>IF(COUNTIF($B$2:R199,R199)&gt;1,"Doublon","")</f>
        <v>Doublon</v>
      </c>
      <c r="T198" s="16" t="s">
        <v>601</v>
      </c>
      <c r="U198" s="17" t="str">
        <f>IF(COUNTIF(P:P,B198)&gt;1,"Doublon", "")</f>
        <v/>
      </c>
      <c r="V198" s="16" t="s">
        <v>601</v>
      </c>
      <c r="W198" s="17"/>
      <c r="X198" s="17"/>
      <c r="Y198" s="17" t="e">
        <f>LEFT(C198,LEN(C198)-9)</f>
        <v>#VALUE!</v>
      </c>
      <c r="Z198" s="17"/>
      <c r="AA198" s="17"/>
      <c r="AB198" s="17" t="e">
        <f>LEFT(B198,LEN(B198)-9)</f>
        <v>#VALUE!</v>
      </c>
    </row>
    <row r="199" spans="1:28" ht="20.25" customHeight="1" x14ac:dyDescent="0.25">
      <c r="A199" s="11" t="s">
        <v>814</v>
      </c>
      <c r="B199" s="16" t="s">
        <v>563</v>
      </c>
      <c r="C199" s="8" t="str">
        <f>IF(COUNTIF(A:A,A199)&gt;1,"Doublon", "")</f>
        <v/>
      </c>
      <c r="D199" s="38" t="str">
        <f t="shared" si="4"/>
        <v>BatesMotel:Saison2:L'ombred'undoute0</v>
      </c>
      <c r="E199" s="36" t="b">
        <f>_xlfn.TEXTBEFORE(A199,":",-1) =_xlfn.TEXTBEFORE(A199,":")</f>
        <v>0</v>
      </c>
      <c r="F199" s="6"/>
      <c r="G199" s="4"/>
      <c r="H199" s="5"/>
      <c r="I199" s="13"/>
      <c r="J199" s="13"/>
      <c r="K199" s="14" t="str">
        <f>RIGHT(C199,11)</f>
        <v/>
      </c>
      <c r="L199" s="13" t="s">
        <v>317</v>
      </c>
      <c r="M199" s="13"/>
      <c r="N199" s="13"/>
      <c r="O199" s="13"/>
      <c r="P199" s="39" t="str">
        <f>TRIM(C199)</f>
        <v/>
      </c>
      <c r="Q199" s="15" t="str">
        <f>LEFT(P199,FIND(" ",P199&amp;" ")-1)</f>
        <v/>
      </c>
      <c r="R199" s="16" t="str">
        <f>IF(COUNTIF($B$2:B200,B200)&gt;1,"Doublon","")</f>
        <v>Doublon</v>
      </c>
      <c r="S199" s="13" t="str">
        <f>IF(COUNTIF($B$2:R200,R200)&gt;1,"Doublon","")</f>
        <v>Doublon</v>
      </c>
      <c r="T199" s="16" t="s">
        <v>601</v>
      </c>
      <c r="U199" s="17" t="str">
        <f>IF(COUNTIF(P:P,B199)&gt;1,"Doublon", "")</f>
        <v/>
      </c>
      <c r="V199" s="16" t="s">
        <v>601</v>
      </c>
      <c r="W199" s="17"/>
      <c r="X199" s="17"/>
      <c r="Y199" s="17" t="e">
        <f>LEFT(C199,LEN(C199)-9)</f>
        <v>#VALUE!</v>
      </c>
      <c r="Z199" s="17"/>
      <c r="AA199" s="17"/>
      <c r="AB199" s="17" t="e">
        <f>LEFT(B199,LEN(B199)-9)</f>
        <v>#VALUE!</v>
      </c>
    </row>
    <row r="200" spans="1:28" ht="20.25" customHeight="1" x14ac:dyDescent="0.25">
      <c r="A200" s="11" t="s">
        <v>815</v>
      </c>
      <c r="B200" s="16" t="s">
        <v>563</v>
      </c>
      <c r="C200" s="8" t="str">
        <f>IF(COUNTIF(A:A,A200)&gt;1,"Doublon", "")</f>
        <v/>
      </c>
      <c r="D200" s="38" t="str">
        <f t="shared" si="4"/>
        <v>BatesMotel:Saison2:L€™chappebelle0</v>
      </c>
      <c r="E200" s="36" t="b">
        <f>_xlfn.TEXTBEFORE(A200,":",-1) =_xlfn.TEXTBEFORE(A200,":")</f>
        <v>0</v>
      </c>
      <c r="F200" s="6"/>
      <c r="G200" s="4"/>
      <c r="H200" s="5"/>
      <c r="I200" s="13"/>
      <c r="J200" s="13"/>
      <c r="K200" s="14" t="str">
        <f>RIGHT(C200,11)</f>
        <v/>
      </c>
      <c r="L200" s="13" t="s">
        <v>323</v>
      </c>
      <c r="M200" s="13"/>
      <c r="N200" s="13"/>
      <c r="O200" s="13"/>
      <c r="P200" s="39" t="str">
        <f>TRIM(C200)</f>
        <v/>
      </c>
      <c r="Q200" s="15" t="str">
        <f>LEFT(P200,FIND(" ",P200&amp;" ")-1)</f>
        <v/>
      </c>
      <c r="R200" s="16" t="str">
        <f>IF(COUNTIF($B$2:B201,B201)&gt;1,"Doublon","")</f>
        <v>Doublon</v>
      </c>
      <c r="S200" s="13" t="str">
        <f>IF(COUNTIF($B$2:R201,R201)&gt;1,"Doublon","")</f>
        <v>Doublon</v>
      </c>
      <c r="T200" s="16" t="s">
        <v>601</v>
      </c>
      <c r="U200" s="17" t="str">
        <f>IF(COUNTIF(P:P,B200)&gt;1,"Doublon", "")</f>
        <v/>
      </c>
      <c r="V200" s="16" t="s">
        <v>601</v>
      </c>
      <c r="W200" s="17"/>
      <c r="X200" s="17"/>
      <c r="Y200" s="17" t="e">
        <f>LEFT(C200,LEN(C200)-9)</f>
        <v>#VALUE!</v>
      </c>
      <c r="Z200" s="17"/>
      <c r="AA200" s="17"/>
      <c r="AB200" s="17" t="e">
        <f>LEFT(B200,LEN(B200)-9)</f>
        <v>#VALUE!</v>
      </c>
    </row>
    <row r="201" spans="1:28" ht="20.25" customHeight="1" x14ac:dyDescent="0.25">
      <c r="A201" s="11" t="s">
        <v>816</v>
      </c>
      <c r="B201" s="16" t="s">
        <v>563</v>
      </c>
      <c r="C201" s="8" t="str">
        <f>IF(COUNTIF(A:A,A201)&gt;1,"Doublon", "")</f>
        <v/>
      </c>
      <c r="D201" s="38" t="str">
        <f t="shared" si="4"/>
        <v>BatesMotel:Saison2:Laguerreestdclare0</v>
      </c>
      <c r="E201" s="36" t="b">
        <f>_xlfn.TEXTBEFORE(A201,":",-1) =_xlfn.TEXTBEFORE(A201,":")</f>
        <v>0</v>
      </c>
      <c r="F201" s="6"/>
      <c r="G201" s="4"/>
      <c r="H201" s="5"/>
      <c r="I201" s="13"/>
      <c r="J201" s="13"/>
      <c r="K201" s="14" t="str">
        <f>RIGHT(C201,11)</f>
        <v/>
      </c>
      <c r="L201" s="13" t="s">
        <v>326</v>
      </c>
      <c r="M201" s="13"/>
      <c r="N201" s="13"/>
      <c r="O201" s="13"/>
      <c r="P201" s="39" t="str">
        <f>TRIM(C201)</f>
        <v/>
      </c>
      <c r="Q201" s="15" t="str">
        <f>LEFT(P201,FIND(" ",P201&amp;" ")-1)</f>
        <v/>
      </c>
      <c r="R201" s="16" t="str">
        <f>IF(COUNTIF($B$2:B202,B202)&gt;1,"Doublon","")</f>
        <v>Doublon</v>
      </c>
      <c r="S201" s="13" t="str">
        <f>IF(COUNTIF($B$2:R202,R202)&gt;1,"Doublon","")</f>
        <v>Doublon</v>
      </c>
      <c r="T201" s="16" t="s">
        <v>601</v>
      </c>
      <c r="U201" s="17" t="str">
        <f>IF(COUNTIF(P:P,B201)&gt;1,"Doublon", "")</f>
        <v/>
      </c>
      <c r="V201" s="16" t="s">
        <v>601</v>
      </c>
      <c r="W201" s="17"/>
      <c r="X201" s="17"/>
      <c r="Y201" s="17" t="e">
        <f>LEFT(C201,LEN(C201)-9)</f>
        <v>#VALUE!</v>
      </c>
      <c r="Z201" s="17"/>
      <c r="AA201" s="17"/>
      <c r="AB201" s="17" t="e">
        <f>LEFT(B201,LEN(B201)-9)</f>
        <v>#VALUE!</v>
      </c>
    </row>
    <row r="202" spans="1:28" ht="20.25" customHeight="1" x14ac:dyDescent="0.25">
      <c r="A202" s="11" t="s">
        <v>817</v>
      </c>
      <c r="B202" s="16" t="s">
        <v>563</v>
      </c>
      <c r="C202" s="8" t="str">
        <f>IF(COUNTIF(A:A,A202)&gt;1,"Doublon", "")</f>
        <v/>
      </c>
      <c r="D202" s="38" t="str">
        <f t="shared" si="4"/>
        <v>BatesMotel:Saison2:Legrandplongeon0</v>
      </c>
      <c r="E202" s="36" t="b">
        <f>_xlfn.TEXTBEFORE(A202,":",-1) =_xlfn.TEXTBEFORE(A202,":")</f>
        <v>0</v>
      </c>
      <c r="F202" s="6"/>
      <c r="G202" s="4"/>
      <c r="H202" s="5"/>
      <c r="I202" s="13"/>
      <c r="J202" s="13"/>
      <c r="K202" s="14" t="str">
        <f>RIGHT(C202,11)</f>
        <v/>
      </c>
      <c r="L202" s="13" t="s">
        <v>416</v>
      </c>
      <c r="M202" s="13"/>
      <c r="N202" s="13"/>
      <c r="O202" s="13"/>
      <c r="P202" s="39" t="str">
        <f>TRIM(C202)</f>
        <v/>
      </c>
      <c r="Q202" s="15" t="str">
        <f>LEFT(P202,FIND(" ",P202&amp;" ")-1)</f>
        <v/>
      </c>
      <c r="R202" s="16" t="str">
        <f>IF(COUNTIF($B$2:B203,B203)&gt;1,"Doublon","")</f>
        <v>Doublon</v>
      </c>
      <c r="S202" s="13" t="str">
        <f>IF(COUNTIF($B$2:R203,R203)&gt;1,"Doublon","")</f>
        <v>Doublon</v>
      </c>
      <c r="T202" s="16" t="s">
        <v>601</v>
      </c>
      <c r="U202" s="17" t="str">
        <f>IF(COUNTIF(P:P,B202)&gt;1,"Doublon", "")</f>
        <v/>
      </c>
      <c r="V202" s="16" t="s">
        <v>601</v>
      </c>
      <c r="W202" s="17"/>
      <c r="X202" s="17"/>
      <c r="Y202" s="17" t="e">
        <f>LEFT(C202,LEN(C202)-9)</f>
        <v>#VALUE!</v>
      </c>
      <c r="Z202" s="17"/>
      <c r="AA202" s="17"/>
      <c r="AB202" s="17" t="e">
        <f>LEFT(B202,LEN(B202)-9)</f>
        <v>#VALUE!</v>
      </c>
    </row>
    <row r="203" spans="1:28" ht="20.25" customHeight="1" x14ac:dyDescent="0.25">
      <c r="A203" s="11" t="s">
        <v>818</v>
      </c>
      <c r="B203" s="16" t="s">
        <v>563</v>
      </c>
      <c r="C203" s="8" t="str">
        <f>IF(COUNTIF(A:A,A203)&gt;1,"Doublon", "")</f>
        <v/>
      </c>
      <c r="D203" s="38" t="str">
        <f t="shared" si="4"/>
        <v>BatesMotel:Saison2:Lesfant´mesdupass0</v>
      </c>
      <c r="E203" s="36" t="b">
        <f>_xlfn.TEXTBEFORE(A203,":",-1) =_xlfn.TEXTBEFORE(A203,":")</f>
        <v>0</v>
      </c>
      <c r="F203" s="6"/>
      <c r="G203" s="4"/>
      <c r="H203" s="5"/>
      <c r="I203" s="13"/>
      <c r="J203" s="13"/>
      <c r="K203" s="14" t="str">
        <f>RIGHT(C203,11)</f>
        <v/>
      </c>
      <c r="L203" s="13" t="s">
        <v>176</v>
      </c>
      <c r="M203" s="13"/>
      <c r="N203" s="13"/>
      <c r="O203" s="13"/>
      <c r="P203" s="39" t="str">
        <f>TRIM(C203)</f>
        <v/>
      </c>
      <c r="Q203" s="15" t="str">
        <f>LEFT(P203,FIND(" ",P203&amp;" ")-1)</f>
        <v/>
      </c>
      <c r="R203" s="16" t="str">
        <f>IF(COUNTIF($B$2:B204,B204)&gt;1,"Doublon","")</f>
        <v>Doublon</v>
      </c>
      <c r="S203" s="13" t="str">
        <f>IF(COUNTIF($B$2:R204,R204)&gt;1,"Doublon","")</f>
        <v>Doublon</v>
      </c>
      <c r="T203" s="16" t="s">
        <v>601</v>
      </c>
      <c r="U203" s="17" t="str">
        <f>IF(COUNTIF(P:P,B203)&gt;1,"Doublon", "")</f>
        <v/>
      </c>
      <c r="V203" s="16" t="s">
        <v>601</v>
      </c>
      <c r="W203" s="17"/>
      <c r="X203" s="17"/>
      <c r="Y203" s="17" t="e">
        <f>LEFT(C203,LEN(C203)-9)</f>
        <v>#VALUE!</v>
      </c>
      <c r="Z203" s="17"/>
      <c r="AA203" s="17"/>
      <c r="AB203" s="17" t="e">
        <f>LEFT(B203,LEN(B203)-9)</f>
        <v>#VALUE!</v>
      </c>
    </row>
    <row r="204" spans="1:28" ht="20.25" customHeight="1" x14ac:dyDescent="0.25">
      <c r="A204" s="11" t="s">
        <v>819</v>
      </c>
      <c r="B204" s="16" t="s">
        <v>563</v>
      </c>
      <c r="C204" s="8" t="str">
        <f>IF(COUNTIF(A:A,A204)&gt;1,"Doublon", "")</f>
        <v/>
      </c>
      <c r="D204" s="38" t="str">
        <f t="shared" si="4"/>
        <v>BatesMotel:Saison2:Obsession0</v>
      </c>
      <c r="E204" s="36" t="b">
        <f>_xlfn.TEXTBEFORE(A204,":",-1) =_xlfn.TEXTBEFORE(A204,":")</f>
        <v>0</v>
      </c>
      <c r="F204" s="6"/>
      <c r="G204" s="4"/>
      <c r="H204" s="5"/>
      <c r="I204" s="13"/>
      <c r="J204" s="13"/>
      <c r="K204" s="14" t="str">
        <f>RIGHT(C204,11)</f>
        <v/>
      </c>
      <c r="L204" s="13" t="s">
        <v>413</v>
      </c>
      <c r="M204" s="13"/>
      <c r="N204" s="13"/>
      <c r="O204" s="13"/>
      <c r="P204" s="39" t="str">
        <f>TRIM(C204)</f>
        <v/>
      </c>
      <c r="Q204" s="15" t="str">
        <f>LEFT(P204,FIND(" ",P204&amp;" ")-1)</f>
        <v/>
      </c>
      <c r="R204" s="16" t="str">
        <f>IF(COUNTIF($B$2:B205,B205)&gt;1,"Doublon","")</f>
        <v>Doublon</v>
      </c>
      <c r="S204" s="13" t="str">
        <f>IF(COUNTIF($B$2:R205,R205)&gt;1,"Doublon","")</f>
        <v>Doublon</v>
      </c>
      <c r="T204" s="16" t="s">
        <v>601</v>
      </c>
      <c r="U204" s="17" t="str">
        <f>IF(COUNTIF(P:P,B204)&gt;1,"Doublon", "")</f>
        <v/>
      </c>
      <c r="V204" s="16" t="s">
        <v>601</v>
      </c>
      <c r="W204" s="17"/>
      <c r="X204" s="17"/>
      <c r="Y204" s="17" t="e">
        <f>LEFT(C204,LEN(C204)-9)</f>
        <v>#VALUE!</v>
      </c>
      <c r="Z204" s="17"/>
      <c r="AA204" s="17"/>
      <c r="AB204" s="17" t="e">
        <f>LEFT(B204,LEN(B204)-9)</f>
        <v>#VALUE!</v>
      </c>
    </row>
    <row r="205" spans="1:28" ht="20.25" customHeight="1" x14ac:dyDescent="0.25">
      <c r="A205" s="11" t="s">
        <v>820</v>
      </c>
      <c r="B205" s="16" t="s">
        <v>563</v>
      </c>
      <c r="C205" s="8" t="str">
        <f>IF(COUNTIF(A:A,A205)&gt;1,"Doublon", "")</f>
        <v/>
      </c>
      <c r="D205" s="38" t="str">
        <f t="shared" si="4"/>
        <v>BatesMotel:Saison2:Prsuminnocent0</v>
      </c>
      <c r="E205" s="36" t="b">
        <f>_xlfn.TEXTBEFORE(A205,":",-1) =_xlfn.TEXTBEFORE(A205,":")</f>
        <v>0</v>
      </c>
      <c r="F205" s="6"/>
      <c r="G205" s="4"/>
      <c r="H205" s="5"/>
      <c r="I205" s="13"/>
      <c r="J205" s="13"/>
      <c r="K205" s="14" t="str">
        <f>RIGHT(C205,11)</f>
        <v/>
      </c>
      <c r="L205" s="13" t="s">
        <v>513</v>
      </c>
      <c r="M205" s="13"/>
      <c r="N205" s="13"/>
      <c r="O205" s="13"/>
      <c r="P205" s="39" t="str">
        <f>TRIM(C205)</f>
        <v/>
      </c>
      <c r="Q205" s="15" t="str">
        <f>LEFT(P205,FIND(" ",P205&amp;" ")-1)</f>
        <v/>
      </c>
      <c r="R205" s="16" t="str">
        <f>IF(COUNTIF($B$2:B206,B206)&gt;1,"Doublon","")</f>
        <v>Doublon</v>
      </c>
      <c r="S205" s="13" t="str">
        <f>IF(COUNTIF($B$2:R206,R206)&gt;1,"Doublon","")</f>
        <v>Doublon</v>
      </c>
      <c r="T205" s="16" t="s">
        <v>601</v>
      </c>
      <c r="U205" s="17" t="str">
        <f>IF(COUNTIF(P:P,B205)&gt;1,"Doublon", "")</f>
        <v/>
      </c>
      <c r="V205" s="16" t="s">
        <v>601</v>
      </c>
      <c r="W205" s="17"/>
      <c r="X205" s="17"/>
      <c r="Y205" s="17" t="e">
        <f>LEFT(C205,LEN(C205)-9)</f>
        <v>#VALUE!</v>
      </c>
      <c r="Z205" s="17"/>
      <c r="AA205" s="17"/>
      <c r="AB205" s="17" t="e">
        <f>LEFT(B205,LEN(B205)-9)</f>
        <v>#VALUE!</v>
      </c>
    </row>
    <row r="206" spans="1:28" ht="20.25" customHeight="1" x14ac:dyDescent="0.25">
      <c r="A206" s="11" t="s">
        <v>821</v>
      </c>
      <c r="B206" s="16" t="s">
        <v>563</v>
      </c>
      <c r="C206" s="8" t="str">
        <f>IF(COUNTIF(A:A,A206)&gt;1,"Doublon", "")</f>
        <v/>
      </c>
      <c r="D206" s="38" t="str">
        <f t="shared" si="4"/>
        <v>BatesMotel:Saison2:Rminiscences0</v>
      </c>
      <c r="E206" s="36" t="b">
        <f>_xlfn.TEXTBEFORE(A206,":",-1) =_xlfn.TEXTBEFORE(A206,":")</f>
        <v>0</v>
      </c>
      <c r="F206" s="6"/>
      <c r="G206" s="4"/>
      <c r="H206" s="5"/>
      <c r="I206" s="13"/>
      <c r="J206" s="13"/>
      <c r="K206" s="14" t="str">
        <f>RIGHT(C206,11)</f>
        <v/>
      </c>
      <c r="L206" s="13" t="s">
        <v>470</v>
      </c>
      <c r="M206" s="13"/>
      <c r="N206" s="13"/>
      <c r="O206" s="13"/>
      <c r="P206" s="39" t="str">
        <f>TRIM(C206)</f>
        <v/>
      </c>
      <c r="Q206" s="15" t="str">
        <f>LEFT(P206,FIND(" ",P206&amp;" ")-1)</f>
        <v/>
      </c>
      <c r="R206" s="16" t="str">
        <f>IF(COUNTIF($B$2:B207,B207)&gt;1,"Doublon","")</f>
        <v>Doublon</v>
      </c>
      <c r="S206" s="13" t="str">
        <f>IF(COUNTIF($B$2:R207,R207)&gt;1,"Doublon","")</f>
        <v>Doublon</v>
      </c>
      <c r="T206" s="16" t="s">
        <v>601</v>
      </c>
      <c r="U206" s="17" t="str">
        <f>IF(COUNTIF(P:P,B206)&gt;1,"Doublon", "")</f>
        <v/>
      </c>
      <c r="V206" s="16" t="s">
        <v>601</v>
      </c>
      <c r="W206" s="17"/>
      <c r="X206" s="17"/>
      <c r="Y206" s="17" t="e">
        <f>LEFT(C206,LEN(C206)-9)</f>
        <v>#VALUE!</v>
      </c>
      <c r="Z206" s="17"/>
      <c r="AA206" s="17"/>
      <c r="AB206" s="17" t="e">
        <f>LEFT(B206,LEN(B206)-9)</f>
        <v>#VALUE!</v>
      </c>
    </row>
    <row r="207" spans="1:28" ht="20.25" customHeight="1" x14ac:dyDescent="0.25">
      <c r="A207" s="11" t="s">
        <v>822</v>
      </c>
      <c r="B207" s="16" t="s">
        <v>563</v>
      </c>
      <c r="C207" s="8" t="str">
        <f>IF(COUNTIF(A:A,A207)&gt;1,"Doublon", "")</f>
        <v/>
      </c>
      <c r="D207" s="38" t="str">
        <f t="shared" si="4"/>
        <v>BatesMotel:Saison3:Aubordduprcipice1</v>
      </c>
      <c r="E207" s="36" t="b">
        <f>_xlfn.TEXTBEFORE(A207,":",-1) =_xlfn.TEXTBEFORE(A207,":")</f>
        <v>0</v>
      </c>
      <c r="F207" s="6"/>
      <c r="G207" s="4"/>
      <c r="H207" s="5"/>
      <c r="I207" s="13"/>
      <c r="J207" s="13"/>
      <c r="K207" s="14" t="str">
        <f>RIGHT(C207,11)</f>
        <v/>
      </c>
      <c r="L207" s="13" t="s">
        <v>341</v>
      </c>
      <c r="M207" s="13"/>
      <c r="N207" s="13"/>
      <c r="O207" s="13"/>
      <c r="P207" s="39" t="str">
        <f>TRIM(C207)</f>
        <v/>
      </c>
      <c r="Q207" s="15" t="str">
        <f>LEFT(P207,FIND(" ",P207&amp;" ")-1)</f>
        <v/>
      </c>
      <c r="R207" s="16" t="str">
        <f>IF(COUNTIF($B$2:B208,B208)&gt;1,"Doublon","")</f>
        <v>Doublon</v>
      </c>
      <c r="S207" s="13" t="str">
        <f>IF(COUNTIF($B$2:R208,R208)&gt;1,"Doublon","")</f>
        <v>Doublon</v>
      </c>
      <c r="T207" s="16" t="s">
        <v>601</v>
      </c>
      <c r="U207" s="17" t="str">
        <f>IF(COUNTIF(P:P,B207)&gt;1,"Doublon", "")</f>
        <v/>
      </c>
      <c r="V207" s="16" t="s">
        <v>601</v>
      </c>
      <c r="W207" s="17"/>
      <c r="X207" s="17"/>
      <c r="Y207" s="17" t="e">
        <f>LEFT(C207,LEN(C207)-9)</f>
        <v>#VALUE!</v>
      </c>
      <c r="Z207" s="17"/>
      <c r="AA207" s="17"/>
      <c r="AB207" s="17" t="e">
        <f>LEFT(B207,LEN(B207)-9)</f>
        <v>#VALUE!</v>
      </c>
    </row>
    <row r="208" spans="1:28" ht="20.25" customHeight="1" x14ac:dyDescent="0.25">
      <c r="A208" s="11" t="s">
        <v>823</v>
      </c>
      <c r="B208" s="16" t="s">
        <v>563</v>
      </c>
      <c r="C208" s="8" t="str">
        <f>IF(COUNTIF(A:A,A208)&gt;1,"Doublon", "")</f>
        <v/>
      </c>
      <c r="D208" s="38" t="str">
        <f t="shared" si="4"/>
        <v>BatesMotel:Saison3:Chantage1</v>
      </c>
      <c r="E208" s="36" t="b">
        <f>_xlfn.TEXTBEFORE(A208,":",-1) =_xlfn.TEXTBEFORE(A208,":")</f>
        <v>0</v>
      </c>
      <c r="F208" s="6"/>
      <c r="G208" s="4"/>
      <c r="H208" s="5"/>
      <c r="I208" s="13"/>
      <c r="J208" s="13"/>
      <c r="K208" s="14" t="str">
        <f>RIGHT(C208,11)</f>
        <v/>
      </c>
      <c r="L208" s="13" t="s">
        <v>337</v>
      </c>
      <c r="M208" s="13"/>
      <c r="N208" s="13"/>
      <c r="O208" s="13"/>
      <c r="P208" s="39" t="str">
        <f>TRIM(C208)</f>
        <v/>
      </c>
      <c r="Q208" s="15" t="str">
        <f>LEFT(P208,FIND(" ",P208&amp;" ")-1)</f>
        <v/>
      </c>
      <c r="R208" s="16" t="str">
        <f>IF(COUNTIF($B$2:B209,B209)&gt;1,"Doublon","")</f>
        <v>Doublon</v>
      </c>
      <c r="S208" s="13" t="str">
        <f>IF(COUNTIF($B$2:R209,R209)&gt;1,"Doublon","")</f>
        <v>Doublon</v>
      </c>
      <c r="T208" s="16" t="s">
        <v>601</v>
      </c>
      <c r="U208" s="17" t="str">
        <f>IF(COUNTIF(P:P,B208)&gt;1,"Doublon", "")</f>
        <v/>
      </c>
      <c r="V208" s="16" t="s">
        <v>601</v>
      </c>
      <c r="W208" s="17"/>
      <c r="X208" s="17"/>
      <c r="Y208" s="17" t="e">
        <f>LEFT(C208,LEN(C208)-9)</f>
        <v>#VALUE!</v>
      </c>
      <c r="Z208" s="17"/>
      <c r="AA208" s="17"/>
      <c r="AB208" s="17" t="e">
        <f>LEFT(B208,LEN(B208)-9)</f>
        <v>#VALUE!</v>
      </c>
    </row>
    <row r="209" spans="1:28" ht="20.25" customHeight="1" x14ac:dyDescent="0.25">
      <c r="A209" s="11" t="s">
        <v>824</v>
      </c>
      <c r="B209" s="16" t="s">
        <v>563</v>
      </c>
      <c r="C209" s="8" t="str">
        <f>IF(COUNTIF(A:A,A209)&gt;1,"Doublon", "")</f>
        <v/>
      </c>
      <c r="D209" s="38" t="str">
        <f t="shared" si="4"/>
        <v>BatesMotel:Saison3:Dlirium1</v>
      </c>
      <c r="E209" s="36" t="b">
        <f>_xlfn.TEXTBEFORE(A209,":",-1) =_xlfn.TEXTBEFORE(A209,":")</f>
        <v>0</v>
      </c>
      <c r="F209" s="6"/>
      <c r="G209" s="4"/>
      <c r="H209" s="5"/>
      <c r="I209" s="13"/>
      <c r="J209" s="13"/>
      <c r="K209" s="14" t="str">
        <f>RIGHT(C209,11)</f>
        <v/>
      </c>
      <c r="L209" s="13" t="s">
        <v>409</v>
      </c>
      <c r="M209" s="13"/>
      <c r="N209" s="13"/>
      <c r="O209" s="13"/>
      <c r="P209" s="39" t="str">
        <f>TRIM(C209)</f>
        <v/>
      </c>
      <c r="Q209" s="15" t="str">
        <f>LEFT(P209,FIND(" ",P209&amp;" ")-1)</f>
        <v/>
      </c>
      <c r="R209" s="16" t="str">
        <f>IF(COUNTIF($B$2:B210,B210)&gt;1,"Doublon","")</f>
        <v>Doublon</v>
      </c>
      <c r="S209" s="13" t="str">
        <f>IF(COUNTIF($B$2:R210,R210)&gt;1,"Doublon","")</f>
        <v>Doublon</v>
      </c>
      <c r="T209" s="16" t="s">
        <v>601</v>
      </c>
      <c r="U209" s="17" t="str">
        <f>IF(COUNTIF(P:P,B209)&gt;1,"Doublon", "")</f>
        <v/>
      </c>
      <c r="V209" s="16" t="s">
        <v>601</v>
      </c>
      <c r="W209" s="17"/>
      <c r="X209" s="17"/>
      <c r="Y209" s="17" t="e">
        <f>LEFT(C209,LEN(C209)-9)</f>
        <v>#VALUE!</v>
      </c>
      <c r="Z209" s="17"/>
      <c r="AA209" s="17"/>
      <c r="AB209" s="17" t="e">
        <f>LEFT(B209,LEN(B209)-9)</f>
        <v>#VALUE!</v>
      </c>
    </row>
    <row r="210" spans="1:28" ht="20.25" customHeight="1" x14ac:dyDescent="0.25">
      <c r="A210" s="11" t="s">
        <v>825</v>
      </c>
      <c r="B210" s="16" t="s">
        <v>563</v>
      </c>
      <c r="C210" s="8" t="str">
        <f>IF(COUNTIF(A:A,A210)&gt;1,"Doublon", "")</f>
        <v/>
      </c>
      <c r="D210" s="38" t="str">
        <f t="shared" si="4"/>
        <v>BatesMotel:Saison3:Inbranlable1</v>
      </c>
      <c r="E210" s="36" t="b">
        <f>_xlfn.TEXTBEFORE(A210,":",-1) =_xlfn.TEXTBEFORE(A210,":")</f>
        <v>0</v>
      </c>
      <c r="F210" s="6"/>
      <c r="G210" s="4"/>
      <c r="H210" s="5"/>
      <c r="I210" s="13"/>
      <c r="J210" s="13"/>
      <c r="K210" s="14" t="str">
        <f>RIGHT(C210,11)</f>
        <v/>
      </c>
      <c r="L210" s="13" t="s">
        <v>332</v>
      </c>
      <c r="M210" s="13"/>
      <c r="N210" s="13"/>
      <c r="O210" s="13"/>
      <c r="P210" s="39" t="str">
        <f>TRIM(C210)</f>
        <v/>
      </c>
      <c r="Q210" s="15" t="str">
        <f>LEFT(P210,FIND(" ",P210&amp;" ")-1)</f>
        <v/>
      </c>
      <c r="R210" s="16" t="str">
        <f>IF(COUNTIF($B$2:B211,B211)&gt;1,"Doublon","")</f>
        <v>Doublon</v>
      </c>
      <c r="S210" s="13" t="str">
        <f>IF(COUNTIF($B$2:R211,R211)&gt;1,"Doublon","")</f>
        <v>Doublon</v>
      </c>
      <c r="T210" s="16" t="s">
        <v>601</v>
      </c>
      <c r="U210" s="17" t="str">
        <f>IF(COUNTIF(P:P,B210)&gt;1,"Doublon", "")</f>
        <v/>
      </c>
      <c r="V210" s="16" t="s">
        <v>601</v>
      </c>
      <c r="W210" s="17"/>
      <c r="X210" s="17"/>
      <c r="Y210" s="17" t="e">
        <f>LEFT(C210,LEN(C210)-9)</f>
        <v>#VALUE!</v>
      </c>
      <c r="Z210" s="17"/>
      <c r="AA210" s="17"/>
      <c r="AB210" s="17" t="e">
        <f>LEFT(B210,LEN(B210)-9)</f>
        <v>#VALUE!</v>
      </c>
    </row>
    <row r="211" spans="1:28" ht="20.25" customHeight="1" x14ac:dyDescent="0.25">
      <c r="A211" s="11" t="s">
        <v>826</v>
      </c>
      <c r="B211" s="16" t="s">
        <v>563</v>
      </c>
      <c r="C211" s="8" t="str">
        <f>IF(COUNTIF(A:A,A211)&gt;1,"Doublon", "")</f>
        <v/>
      </c>
      <c r="D211" s="38" t="str">
        <f t="shared" si="4"/>
        <v>BatesMotel:Saison3:Inconscience1</v>
      </c>
      <c r="E211" s="36" t="b">
        <f>_xlfn.TEXTBEFORE(A211,":",-1) =_xlfn.TEXTBEFORE(A211,":")</f>
        <v>0</v>
      </c>
      <c r="F211" s="6"/>
      <c r="G211" s="4"/>
      <c r="H211" s="5"/>
      <c r="I211" s="13"/>
      <c r="J211" s="13"/>
      <c r="K211" s="14" t="str">
        <f>RIGHT(C211,11)</f>
        <v/>
      </c>
      <c r="L211" s="13" t="s">
        <v>344</v>
      </c>
      <c r="M211" s="13"/>
      <c r="N211" s="13"/>
      <c r="O211" s="13"/>
      <c r="P211" s="39" t="str">
        <f>TRIM(C211)</f>
        <v/>
      </c>
      <c r="Q211" s="15" t="str">
        <f>LEFT(P211,FIND(" ",P211&amp;" ")-1)</f>
        <v/>
      </c>
      <c r="R211" s="16" t="str">
        <f>IF(COUNTIF($B$2:B212,B212)&gt;1,"Doublon","")</f>
        <v>Doublon</v>
      </c>
      <c r="S211" s="13" t="str">
        <f>IF(COUNTIF($B$2:R212,R212)&gt;1,"Doublon","")</f>
        <v>Doublon</v>
      </c>
      <c r="T211" s="16" t="s">
        <v>601</v>
      </c>
      <c r="U211" s="17" t="str">
        <f>IF(COUNTIF(P:P,B211)&gt;1,"Doublon", "")</f>
        <v/>
      </c>
      <c r="V211" s="16" t="s">
        <v>601</v>
      </c>
      <c r="W211" s="17"/>
      <c r="X211" s="17"/>
      <c r="Y211" s="17" t="e">
        <f>LEFT(C211,LEN(C211)-9)</f>
        <v>#VALUE!</v>
      </c>
      <c r="Z211" s="17"/>
      <c r="AA211" s="17"/>
      <c r="AB211" s="17" t="e">
        <f>LEFT(B211,LEN(B211)-9)</f>
        <v>#VALUE!</v>
      </c>
    </row>
    <row r="212" spans="1:28" ht="20.25" customHeight="1" x14ac:dyDescent="0.25">
      <c r="A212" s="11" t="s">
        <v>827</v>
      </c>
      <c r="B212" s="16" t="s">
        <v>563</v>
      </c>
      <c r="C212" s="8" t="str">
        <f>IF(COUNTIF(A:A,A212)&gt;1,"Doublon", "")</f>
        <v/>
      </c>
      <c r="D212" s="38" t="str">
        <f t="shared" si="4"/>
        <v>BatesMotel:Saison3:LeclubArcanum0</v>
      </c>
      <c r="E212" s="36" t="b">
        <f>_xlfn.TEXTBEFORE(A212,":",-1) =_xlfn.TEXTBEFORE(A212,":")</f>
        <v>0</v>
      </c>
      <c r="F212" s="6"/>
      <c r="G212" s="4"/>
      <c r="H212" s="5"/>
      <c r="I212" s="13"/>
      <c r="J212" s="13"/>
      <c r="K212" s="14" t="str">
        <f>RIGHT(C212,11)</f>
        <v/>
      </c>
      <c r="L212" s="13" t="s">
        <v>408</v>
      </c>
      <c r="M212" s="13"/>
      <c r="N212" s="13"/>
      <c r="O212" s="13"/>
      <c r="P212" s="39" t="str">
        <f>TRIM(C212)</f>
        <v/>
      </c>
      <c r="Q212" s="15" t="str">
        <f>LEFT(P212,FIND(" ",P212&amp;" ")-1)</f>
        <v/>
      </c>
      <c r="R212" s="16" t="str">
        <f>IF(COUNTIF($B$2:B213,B213)&gt;1,"Doublon","")</f>
        <v>Doublon</v>
      </c>
      <c r="S212" s="13" t="str">
        <f>IF(COUNTIF($B$2:R213,R213)&gt;1,"Doublon","")</f>
        <v>Doublon</v>
      </c>
      <c r="T212" s="16" t="s">
        <v>601</v>
      </c>
      <c r="U212" s="17" t="str">
        <f>IF(COUNTIF(P:P,B212)&gt;1,"Doublon", "")</f>
        <v/>
      </c>
      <c r="V212" s="16" t="s">
        <v>601</v>
      </c>
      <c r="W212" s="17"/>
      <c r="X212" s="17"/>
      <c r="Y212" s="17" t="e">
        <f>LEFT(C212,LEN(C212)-9)</f>
        <v>#VALUE!</v>
      </c>
      <c r="Z212" s="17"/>
      <c r="AA212" s="17"/>
      <c r="AB212" s="17" t="e">
        <f>LEFT(B212,LEN(B212)-9)</f>
        <v>#VALUE!</v>
      </c>
    </row>
    <row r="213" spans="1:28" ht="20.25" customHeight="1" x14ac:dyDescent="0.25">
      <c r="A213" s="11" t="s">
        <v>828</v>
      </c>
      <c r="B213" s="16" t="s">
        <v>563</v>
      </c>
      <c r="C213" s="9" t="s">
        <v>601</v>
      </c>
      <c r="D213" s="38" t="str">
        <f t="shared" si="4"/>
        <v>BatesMotel:Saison3:NormaLouise1</v>
      </c>
      <c r="E213" s="36" t="b">
        <f>_xlfn.TEXTBEFORE(A213,":",-1) =_xlfn.TEXTBEFORE(A213,":")</f>
        <v>0</v>
      </c>
      <c r="F213" s="6"/>
      <c r="G213" s="4"/>
      <c r="H213" s="5"/>
      <c r="I213" s="13"/>
      <c r="J213" s="13"/>
      <c r="K213" s="14" t="str">
        <f>RIGHT(C213,11)</f>
        <v>Doublon</v>
      </c>
      <c r="L213" s="13" t="s">
        <v>337</v>
      </c>
      <c r="M213" s="13"/>
      <c r="N213" s="13"/>
      <c r="O213" s="13"/>
      <c r="P213" s="39" t="str">
        <f>TRIM(C213)</f>
        <v>Doublon</v>
      </c>
      <c r="Q213" s="15" t="str">
        <f>LEFT(P213,FIND(" ",P213&amp;" ")-1)</f>
        <v>Doublon</v>
      </c>
      <c r="R213" s="16" t="str">
        <f>IF(COUNTIF($B$2:B214,B214)&gt;1,"Doublon","")</f>
        <v>Doublon</v>
      </c>
      <c r="S213" s="13" t="str">
        <f>IF(COUNTIF($B$2:R214,R214)&gt;1,"Doublon","")</f>
        <v>Doublon</v>
      </c>
      <c r="T213" s="16" t="s">
        <v>601</v>
      </c>
      <c r="U213" s="17" t="str">
        <f>IF(COUNTIF(P:P,B213)&gt;1,"Doublon", "")</f>
        <v/>
      </c>
      <c r="V213" s="16" t="s">
        <v>601</v>
      </c>
      <c r="W213" s="17"/>
      <c r="X213" s="17"/>
      <c r="Y213" s="17" t="e">
        <f>LEFT(C213,LEN(C213)-9)</f>
        <v>#VALUE!</v>
      </c>
      <c r="Z213" s="17"/>
      <c r="AA213" s="17"/>
      <c r="AB213" s="17" t="e">
        <f>LEFT(B213,LEN(B213)-9)</f>
        <v>#VALUE!</v>
      </c>
    </row>
    <row r="214" spans="1:28" ht="20.25" customHeight="1" x14ac:dyDescent="0.25">
      <c r="A214" s="11" t="s">
        <v>829</v>
      </c>
      <c r="B214" s="16" t="s">
        <v>563</v>
      </c>
      <c r="C214" s="9" t="s">
        <v>601</v>
      </c>
      <c r="D214" s="38" t="str">
        <f t="shared" si="4"/>
        <v>BatesMotel:Saison3:Persuasion1</v>
      </c>
      <c r="E214" s="36" t="b">
        <f>_xlfn.TEXTBEFORE(A214,":",-1) =_xlfn.TEXTBEFORE(A214,":")</f>
        <v>0</v>
      </c>
      <c r="F214" s="6"/>
      <c r="G214" s="4"/>
      <c r="H214" s="5"/>
      <c r="I214" s="13"/>
      <c r="J214" s="13"/>
      <c r="K214" s="14" t="str">
        <f>RIGHT(C214,11)</f>
        <v>Doublon</v>
      </c>
      <c r="L214" s="13" t="s">
        <v>419</v>
      </c>
      <c r="M214" s="13"/>
      <c r="N214" s="13"/>
      <c r="O214" s="13"/>
      <c r="P214" s="39" t="str">
        <f>TRIM(C214)</f>
        <v>Doublon</v>
      </c>
      <c r="Q214" s="15" t="str">
        <f>LEFT(P214,FIND(" ",P214&amp;" ")-1)</f>
        <v>Doublon</v>
      </c>
      <c r="R214" s="16" t="str">
        <f>IF(COUNTIF($B$2:B215,B215)&gt;1,"Doublon","")</f>
        <v>Doublon</v>
      </c>
      <c r="S214" s="13" t="str">
        <f>IF(COUNTIF($B$2:R215,R215)&gt;1,"Doublon","")</f>
        <v>Doublon</v>
      </c>
      <c r="T214" s="16" t="s">
        <v>601</v>
      </c>
      <c r="U214" s="17" t="str">
        <f>IF(COUNTIF(P:P,B214)&gt;1,"Doublon", "")</f>
        <v/>
      </c>
      <c r="V214" s="16" t="s">
        <v>601</v>
      </c>
      <c r="W214" s="17"/>
      <c r="X214" s="17"/>
      <c r="Y214" s="17" t="e">
        <f>LEFT(C214,LEN(C214)-9)</f>
        <v>#VALUE!</v>
      </c>
      <c r="Z214" s="17"/>
      <c r="AA214" s="17"/>
      <c r="AB214" s="17" t="e">
        <f>LEFT(B214,LEN(B214)-9)</f>
        <v>#VALUE!</v>
      </c>
    </row>
    <row r="215" spans="1:28" ht="20.25" customHeight="1" x14ac:dyDescent="0.25">
      <c r="A215" s="11" t="s">
        <v>830</v>
      </c>
      <c r="B215" s="16" t="s">
        <v>563</v>
      </c>
      <c r="C215" s="9" t="s">
        <v>601</v>
      </c>
      <c r="D215" s="38" t="str">
        <f t="shared" si="4"/>
        <v>BatesMotel:Saison3:Uneminuted€™ternit1</v>
      </c>
      <c r="E215" s="36" t="b">
        <f>_xlfn.TEXTBEFORE(A215,":",-1) =_xlfn.TEXTBEFORE(A215,":")</f>
        <v>0</v>
      </c>
      <c r="F215" s="6"/>
      <c r="G215" s="6"/>
      <c r="H215" s="5"/>
      <c r="I215" s="13"/>
      <c r="J215" s="13"/>
      <c r="K215" s="14" t="str">
        <f>RIGHT(C215,11)</f>
        <v>Doublon</v>
      </c>
      <c r="L215" s="13" t="s">
        <v>180</v>
      </c>
      <c r="M215" s="13"/>
      <c r="N215" s="13"/>
      <c r="O215" s="13"/>
      <c r="P215" s="39" t="str">
        <f>TRIM(C215)</f>
        <v>Doublon</v>
      </c>
      <c r="Q215" s="15" t="str">
        <f>LEFT(P215,FIND(" ",P215&amp;" ")-1)</f>
        <v>Doublon</v>
      </c>
      <c r="R215" s="16" t="str">
        <f>IF(COUNTIF($B$2:B216,B216)&gt;1,"Doublon","")</f>
        <v>Doublon</v>
      </c>
      <c r="S215" s="13" t="str">
        <f>IF(COUNTIF($B$2:R216,R216)&gt;1,"Doublon","")</f>
        <v>Doublon</v>
      </c>
      <c r="T215" s="16" t="s">
        <v>601</v>
      </c>
      <c r="U215" s="17" t="str">
        <f>IF(COUNTIF(P:P,B215)&gt;1,"Doublon", "")</f>
        <v/>
      </c>
      <c r="V215" s="16" t="s">
        <v>601</v>
      </c>
      <c r="W215" s="17"/>
      <c r="X215" s="17"/>
      <c r="Y215" s="17" t="e">
        <f>LEFT(C215,LEN(C215)-9)</f>
        <v>#VALUE!</v>
      </c>
      <c r="Z215" s="17"/>
      <c r="AA215" s="17"/>
      <c r="AB215" s="17" t="e">
        <f>LEFT(B215,LEN(B215)-9)</f>
        <v>#VALUE!</v>
      </c>
    </row>
    <row r="216" spans="1:28" ht="20.25" customHeight="1" x14ac:dyDescent="0.25">
      <c r="A216" s="11" t="s">
        <v>831</v>
      </c>
      <c r="B216" s="16" t="s">
        <v>563</v>
      </c>
      <c r="C216" s="9" t="s">
        <v>601</v>
      </c>
      <c r="D216" s="38" t="str">
        <f t="shared" si="4"/>
        <v>BatesMotel:Saison3:Unemortdanslafamille0</v>
      </c>
      <c r="E216" s="36" t="b">
        <f>_xlfn.TEXTBEFORE(A216,":",-1) =_xlfn.TEXTBEFORE(A216,":")</f>
        <v>0</v>
      </c>
      <c r="F216" s="6"/>
      <c r="G216" s="4"/>
      <c r="H216" s="5"/>
      <c r="I216" s="13"/>
      <c r="J216" s="13"/>
      <c r="K216" s="14" t="str">
        <f>RIGHT(C216,11)</f>
        <v>Doublon</v>
      </c>
      <c r="L216" s="13" t="s">
        <v>330</v>
      </c>
      <c r="M216" s="13"/>
      <c r="N216" s="13"/>
      <c r="O216" s="13"/>
      <c r="P216" s="39" t="str">
        <f>TRIM(C216)</f>
        <v>Doublon</v>
      </c>
      <c r="Q216" s="15" t="str">
        <f>LEFT(P216,FIND(" ",P216&amp;" ")-1)</f>
        <v>Doublon</v>
      </c>
      <c r="R216" s="16" t="str">
        <f>IF(COUNTIF($B$2:B217,B217)&gt;1,"Doublon","")</f>
        <v>Doublon</v>
      </c>
      <c r="S216" s="13" t="str">
        <f>IF(COUNTIF($B$2:R217,R217)&gt;1,"Doublon","")</f>
        <v>Doublon</v>
      </c>
      <c r="T216" s="16" t="s">
        <v>601</v>
      </c>
      <c r="U216" s="17" t="str">
        <f>IF(COUNTIF(P:P,B216)&gt;1,"Doublon", "")</f>
        <v/>
      </c>
      <c r="V216" s="16" t="s">
        <v>601</v>
      </c>
      <c r="W216" s="17"/>
      <c r="X216" s="17"/>
      <c r="Y216" s="17" t="e">
        <f>LEFT(C216,LEN(C216)-9)</f>
        <v>#VALUE!</v>
      </c>
      <c r="Z216" s="17"/>
      <c r="AA216" s="17"/>
      <c r="AB216" s="17" t="e">
        <f>LEFT(B216,LEN(B216)-9)</f>
        <v>#VALUE!</v>
      </c>
    </row>
    <row r="217" spans="1:28" ht="20.25" customHeight="1" x14ac:dyDescent="0.25">
      <c r="A217" s="11" t="s">
        <v>832</v>
      </c>
      <c r="B217" s="16" t="s">
        <v>563</v>
      </c>
      <c r="C217" s="9" t="s">
        <v>601</v>
      </c>
      <c r="D217" s="38" t="str">
        <f t="shared" si="4"/>
        <v>BatesMotel:Saison4:€toutjamais1</v>
      </c>
      <c r="E217" s="36" t="b">
        <f>_xlfn.TEXTBEFORE(A217,":",-1) =_xlfn.TEXTBEFORE(A217,":")</f>
        <v>0</v>
      </c>
      <c r="F217" s="6"/>
      <c r="G217" s="6"/>
      <c r="H217" s="5"/>
      <c r="I217" s="13"/>
      <c r="J217" s="13"/>
      <c r="K217" s="14" t="str">
        <f>RIGHT(C217,11)</f>
        <v>Doublon</v>
      </c>
      <c r="L217" s="13" t="s">
        <v>485</v>
      </c>
      <c r="M217" s="13"/>
      <c r="N217" s="13"/>
      <c r="O217" s="13"/>
      <c r="P217" s="39" t="str">
        <f>TRIM(C217)</f>
        <v>Doublon</v>
      </c>
      <c r="Q217" s="15" t="str">
        <f>LEFT(P217,FIND(" ",P217&amp;" ")-1)</f>
        <v>Doublon</v>
      </c>
      <c r="R217" s="16" t="str">
        <f>IF(COUNTIF($B$2:B218,B218)&gt;1,"Doublon","")</f>
        <v>Doublon</v>
      </c>
      <c r="S217" s="13" t="str">
        <f>IF(COUNTIF($B$2:R218,R218)&gt;1,"Doublon","")</f>
        <v>Doublon</v>
      </c>
      <c r="T217" s="16" t="s">
        <v>601</v>
      </c>
      <c r="U217" s="17" t="str">
        <f>IF(COUNTIF(P:P,B217)&gt;1,"Doublon", "")</f>
        <v/>
      </c>
      <c r="V217" s="16" t="s">
        <v>601</v>
      </c>
      <c r="W217" s="17"/>
      <c r="X217" s="17"/>
      <c r="Y217" s="17" t="e">
        <f>LEFT(C217,LEN(C217)-9)</f>
        <v>#VALUE!</v>
      </c>
      <c r="Z217" s="17"/>
      <c r="AA217" s="17"/>
      <c r="AB217" s="17" t="e">
        <f>LEFT(B217,LEN(B217)-9)</f>
        <v>#VALUE!</v>
      </c>
    </row>
    <row r="218" spans="1:28" ht="20.25" customHeight="1" x14ac:dyDescent="0.25">
      <c r="A218" s="11" t="s">
        <v>833</v>
      </c>
      <c r="B218" s="16" t="s">
        <v>563</v>
      </c>
      <c r="C218" s="9" t="s">
        <v>601</v>
      </c>
      <c r="D218" s="38" t="str">
        <f t="shared" si="4"/>
        <v>BatesMotel:Saison4:Bonnenuitm¨re1</v>
      </c>
      <c r="E218" s="36" t="b">
        <f>_xlfn.TEXTBEFORE(A218,":",-1) =_xlfn.TEXTBEFORE(A218,":")</f>
        <v>0</v>
      </c>
      <c r="F218" s="6"/>
      <c r="G218" s="4"/>
      <c r="H218" s="5"/>
      <c r="I218" s="13"/>
      <c r="J218" s="13"/>
      <c r="K218" s="14" t="str">
        <f>RIGHT(C218,11)</f>
        <v>Doublon</v>
      </c>
      <c r="L218" s="13" t="s">
        <v>347</v>
      </c>
      <c r="M218" s="13"/>
      <c r="N218" s="13"/>
      <c r="O218" s="13"/>
      <c r="P218" s="39" t="str">
        <f>TRIM(C218)</f>
        <v>Doublon</v>
      </c>
      <c r="Q218" s="15" t="str">
        <f>LEFT(P218,FIND(" ",P218&amp;" ")-1)</f>
        <v>Doublon</v>
      </c>
      <c r="R218" s="16" t="str">
        <f>IF(COUNTIF($B$2:B219,B219)&gt;1,"Doublon","")</f>
        <v>Doublon</v>
      </c>
      <c r="S218" s="13" t="str">
        <f>IF(COUNTIF($B$2:R219,R219)&gt;1,"Doublon","")</f>
        <v>Doublon</v>
      </c>
      <c r="T218" s="16" t="s">
        <v>601</v>
      </c>
      <c r="U218" s="17" t="str">
        <f>IF(COUNTIF(P:P,B218)&gt;1,"Doublon", "")</f>
        <v/>
      </c>
      <c r="V218" s="16" t="s">
        <v>601</v>
      </c>
      <c r="W218" s="17"/>
      <c r="X218" s="17"/>
      <c r="Y218" s="17" t="e">
        <f>LEFT(C218,LEN(C218)-9)</f>
        <v>#VALUE!</v>
      </c>
      <c r="Z218" s="17"/>
      <c r="AA218" s="17"/>
      <c r="AB218" s="17" t="e">
        <f>LEFT(B218,LEN(B218)-9)</f>
        <v>#VALUE!</v>
      </c>
    </row>
    <row r="219" spans="1:28" ht="20.25" customHeight="1" x14ac:dyDescent="0.25">
      <c r="A219" s="11" t="s">
        <v>834</v>
      </c>
      <c r="B219" s="16" t="s">
        <v>563</v>
      </c>
      <c r="C219" s="9" t="s">
        <v>601</v>
      </c>
      <c r="D219" s="38" t="str">
        <f t="shared" si="4"/>
        <v>BatesMotel:Saison4:Faux-semblants1</v>
      </c>
      <c r="E219" s="36" t="b">
        <f>_xlfn.TEXTBEFORE(A219,":",-1) =_xlfn.TEXTBEFORE(A219,":")</f>
        <v>0</v>
      </c>
      <c r="F219" s="6"/>
      <c r="G219" s="4"/>
      <c r="H219" s="5"/>
      <c r="I219" s="13"/>
      <c r="J219" s="13"/>
      <c r="K219" s="14" t="str">
        <f>RIGHT(C219,11)</f>
        <v>Doublon</v>
      </c>
      <c r="L219" s="13" t="s">
        <v>481</v>
      </c>
      <c r="M219" s="13"/>
      <c r="N219" s="13"/>
      <c r="O219" s="13"/>
      <c r="P219" s="39" t="str">
        <f>TRIM(C219)</f>
        <v>Doublon</v>
      </c>
      <c r="Q219" s="15" t="str">
        <f>LEFT(P219,FIND(" ",P219&amp;" ")-1)</f>
        <v>Doublon</v>
      </c>
      <c r="R219" s="16" t="str">
        <f>IF(COUNTIF($B$2:B220,B220)&gt;1,"Doublon","")</f>
        <v>Doublon</v>
      </c>
      <c r="S219" s="13" t="str">
        <f>IF(COUNTIF($B$2:R220,R220)&gt;1,"Doublon","")</f>
        <v>Doublon</v>
      </c>
      <c r="T219" s="16" t="s">
        <v>601</v>
      </c>
      <c r="U219" s="17" t="str">
        <f>IF(COUNTIF(P:P,B219)&gt;1,"Doublon", "")</f>
        <v/>
      </c>
      <c r="V219" s="16" t="s">
        <v>601</v>
      </c>
      <c r="W219" s="17"/>
      <c r="X219" s="17"/>
      <c r="Y219" s="17" t="e">
        <f>LEFT(C219,LEN(C219)-9)</f>
        <v>#VALUE!</v>
      </c>
      <c r="Z219" s="17"/>
      <c r="AA219" s="17"/>
      <c r="AB219" s="17" t="e">
        <f>LEFT(B219,LEN(B219)-9)</f>
        <v>#VALUE!</v>
      </c>
    </row>
    <row r="220" spans="1:28" ht="20.25" customHeight="1" x14ac:dyDescent="0.25">
      <c r="A220" s="11" t="s">
        <v>835</v>
      </c>
      <c r="B220" s="16" t="s">
        <v>563</v>
      </c>
      <c r="C220" s="9" t="s">
        <v>601</v>
      </c>
      <c r="D220" s="38" t="str">
        <f t="shared" si="4"/>
        <v>BatesMotel:Saison4:HomeSweetHome1</v>
      </c>
      <c r="E220" s="36" t="b">
        <f>_xlfn.TEXTBEFORE(A220,":",-1) =_xlfn.TEXTBEFORE(A220,":")</f>
        <v>0</v>
      </c>
      <c r="F220" s="6"/>
      <c r="G220" s="4"/>
      <c r="H220" s="5"/>
      <c r="I220" s="13"/>
      <c r="J220" s="13"/>
      <c r="K220" s="14" t="str">
        <f>RIGHT(C220,11)</f>
        <v>Doublon</v>
      </c>
      <c r="L220" s="13" t="s">
        <v>353</v>
      </c>
      <c r="M220" s="13"/>
      <c r="N220" s="13"/>
      <c r="O220" s="13"/>
      <c r="P220" s="39" t="str">
        <f>TRIM(C220)</f>
        <v>Doublon</v>
      </c>
      <c r="Q220" s="15" t="str">
        <f>LEFT(P220,FIND(" ",P220&amp;" ")-1)</f>
        <v>Doublon</v>
      </c>
      <c r="R220" s="16" t="str">
        <f>IF(COUNTIF($B$2:B221,B221)&gt;1,"Doublon","")</f>
        <v>Doublon</v>
      </c>
      <c r="S220" s="13" t="str">
        <f>IF(COUNTIF($B$2:R221,R221)&gt;1,"Doublon","")</f>
        <v>Doublon</v>
      </c>
      <c r="T220" s="16" t="s">
        <v>601</v>
      </c>
      <c r="U220" s="17" t="str">
        <f>IF(COUNTIF(P:P,B220)&gt;1,"Doublon", "")</f>
        <v/>
      </c>
      <c r="V220" s="16" t="s">
        <v>601</v>
      </c>
      <c r="W220" s="17"/>
      <c r="X220" s="17"/>
      <c r="Y220" s="17" t="e">
        <f>LEFT(C220,LEN(C220)-9)</f>
        <v>#VALUE!</v>
      </c>
      <c r="Z220" s="17"/>
      <c r="AA220" s="17"/>
      <c r="AB220" s="17" t="e">
        <f>LEFT(B220,LEN(B220)-9)</f>
        <v>#VALUE!</v>
      </c>
    </row>
    <row r="221" spans="1:28" ht="20.25" customHeight="1" x14ac:dyDescent="0.25">
      <c r="A221" s="11" t="s">
        <v>836</v>
      </c>
      <c r="B221" s="16" t="s">
        <v>563</v>
      </c>
      <c r="C221" s="9" t="s">
        <v>601</v>
      </c>
      <c r="D221" s="38" t="str">
        <f t="shared" si="4"/>
        <v>BatesMotel:Saison4:Infid¨le1</v>
      </c>
      <c r="E221" s="36" t="b">
        <f>_xlfn.TEXTBEFORE(A221,":",-1) =_xlfn.TEXTBEFORE(A221,":")</f>
        <v>0</v>
      </c>
      <c r="F221" s="6"/>
      <c r="G221" s="4"/>
      <c r="H221" s="5"/>
      <c r="I221" s="13"/>
      <c r="J221" s="13"/>
      <c r="K221" s="14" t="str">
        <f>RIGHT(C221,11)</f>
        <v>Doublon</v>
      </c>
      <c r="L221" s="13" t="s">
        <v>353</v>
      </c>
      <c r="M221" s="13"/>
      <c r="N221" s="13"/>
      <c r="O221" s="13"/>
      <c r="P221" s="39" t="str">
        <f>TRIM(C221)</f>
        <v>Doublon</v>
      </c>
      <c r="Q221" s="15" t="str">
        <f>LEFT(P221,FIND(" ",P221&amp;" ")-1)</f>
        <v>Doublon</v>
      </c>
      <c r="R221" s="16" t="str">
        <f>IF(COUNTIF($B$2:B222,B222)&gt;1,"Doublon","")</f>
        <v>Doublon</v>
      </c>
      <c r="S221" s="13" t="str">
        <f>IF(COUNTIF($B$2:R222,R222)&gt;1,"Doublon","")</f>
        <v>Doublon</v>
      </c>
      <c r="T221" s="16" t="s">
        <v>601</v>
      </c>
      <c r="U221" s="17" t="str">
        <f>IF(COUNTIF(P:P,B221)&gt;1,"Doublon", "")</f>
        <v/>
      </c>
      <c r="V221" s="16" t="s">
        <v>601</v>
      </c>
      <c r="W221" s="17"/>
      <c r="X221" s="17"/>
      <c r="Y221" s="17" t="e">
        <f>LEFT(C221,LEN(C221)-9)</f>
        <v>#VALUE!</v>
      </c>
      <c r="Z221" s="17"/>
      <c r="AA221" s="17"/>
      <c r="AB221" s="17" t="e">
        <f>LEFT(B221,LEN(B221)-9)</f>
        <v>#VALUE!</v>
      </c>
    </row>
    <row r="222" spans="1:28" ht="20.25" customHeight="1" x14ac:dyDescent="0.25">
      <c r="A222" s="11" t="s">
        <v>837</v>
      </c>
      <c r="B222" s="16" t="s">
        <v>563</v>
      </c>
      <c r="C222" s="9" t="s">
        <v>601</v>
      </c>
      <c r="D222" s="38" t="str">
        <f t="shared" si="4"/>
        <v>BatesMotel:Saison4:Jusqu'cequelamortvousspare1</v>
      </c>
      <c r="E222" s="36" t="b">
        <f>_xlfn.TEXTBEFORE(A222,":",-1) =_xlfn.TEXTBEFORE(A222,":")</f>
        <v>0</v>
      </c>
      <c r="F222" s="6"/>
      <c r="G222" s="4"/>
      <c r="H222" s="5"/>
      <c r="I222" s="13"/>
      <c r="J222" s="13"/>
      <c r="K222" s="14" t="str">
        <f>RIGHT(C222,11)</f>
        <v>Doublon</v>
      </c>
      <c r="L222" s="13" t="s">
        <v>350</v>
      </c>
      <c r="M222" s="13"/>
      <c r="N222" s="13"/>
      <c r="O222" s="13"/>
      <c r="P222" s="39" t="str">
        <f>TRIM(C222)</f>
        <v>Doublon</v>
      </c>
      <c r="Q222" s="15" t="str">
        <f>LEFT(P222,FIND(" ",P222&amp;" ")-1)</f>
        <v>Doublon</v>
      </c>
      <c r="R222" s="16" t="str">
        <f>IF(COUNTIF($B$2:B223,B223)&gt;1,"Doublon","")</f>
        <v>Doublon</v>
      </c>
      <c r="S222" s="13" t="str">
        <f>IF(COUNTIF($B$2:R223,R223)&gt;1,"Doublon","")</f>
        <v>Doublon</v>
      </c>
      <c r="T222" s="16" t="s">
        <v>601</v>
      </c>
      <c r="U222" s="17" t="str">
        <f>IF(COUNTIF(P:P,B222)&gt;1,"Doublon", "")</f>
        <v/>
      </c>
      <c r="V222" s="16" t="s">
        <v>601</v>
      </c>
      <c r="W222" s="17"/>
      <c r="X222" s="17"/>
      <c r="Y222" s="17" t="e">
        <f>LEFT(C222,LEN(C222)-9)</f>
        <v>#VALUE!</v>
      </c>
      <c r="Z222" s="17"/>
      <c r="AA222" s="17"/>
      <c r="AB222" s="17" t="e">
        <f>LEFT(B222,LEN(B222)-9)</f>
        <v>#VALUE!</v>
      </c>
    </row>
    <row r="223" spans="1:28" ht="20.25" customHeight="1" x14ac:dyDescent="0.25">
      <c r="A223" s="11" t="s">
        <v>838</v>
      </c>
      <c r="B223" s="16" t="s">
        <v>563</v>
      </c>
      <c r="C223" s="9" t="s">
        <v>601</v>
      </c>
      <c r="D223" s="38" t="str">
        <f t="shared" si="4"/>
        <v>BatesMotel:Saison4:Lacl1</v>
      </c>
      <c r="E223" s="36" t="b">
        <f>_xlfn.TEXTBEFORE(A223,":",-1) =_xlfn.TEXTBEFORE(A223,":")</f>
        <v>0</v>
      </c>
      <c r="F223" s="6"/>
      <c r="G223" s="4"/>
      <c r="H223" s="5"/>
      <c r="I223" s="13"/>
      <c r="J223" s="13"/>
      <c r="K223" s="14" t="str">
        <f>RIGHT(C223,11)</f>
        <v>Doublon</v>
      </c>
      <c r="L223" s="13" t="s">
        <v>182</v>
      </c>
      <c r="M223" s="13"/>
      <c r="N223" s="13"/>
      <c r="O223" s="13"/>
      <c r="P223" s="39" t="str">
        <f>TRIM(C223)</f>
        <v>Doublon</v>
      </c>
      <c r="Q223" s="15" t="str">
        <f>LEFT(P223,FIND(" ",P223&amp;" ")-1)</f>
        <v>Doublon</v>
      </c>
      <c r="R223" s="16" t="str">
        <f>IF(COUNTIF($B$2:B224,B224)&gt;1,"Doublon","")</f>
        <v>Doublon</v>
      </c>
      <c r="S223" s="13" t="str">
        <f>IF(COUNTIF($B$2:R224,R224)&gt;1,"Doublon","")</f>
        <v>Doublon</v>
      </c>
      <c r="T223" s="16" t="s">
        <v>601</v>
      </c>
      <c r="U223" s="17" t="str">
        <f>IF(COUNTIF(P:P,B223)&gt;1,"Doublon", "")</f>
        <v/>
      </c>
      <c r="V223" s="16" t="s">
        <v>601</v>
      </c>
      <c r="W223" s="17"/>
      <c r="X223" s="17"/>
      <c r="Y223" s="17" t="e">
        <f>LEFT(C223,LEN(C223)-9)</f>
        <v>#VALUE!</v>
      </c>
      <c r="Z223" s="17"/>
      <c r="AA223" s="17"/>
      <c r="AB223" s="17" t="e">
        <f>LEFT(B223,LEN(B223)-9)</f>
        <v>#VALUE!</v>
      </c>
    </row>
    <row r="224" spans="1:28" ht="20.25" customHeight="1" x14ac:dyDescent="0.25">
      <c r="A224" s="11" t="s">
        <v>839</v>
      </c>
      <c r="B224" s="16" t="s">
        <v>563</v>
      </c>
      <c r="C224" s="9" t="s">
        <v>601</v>
      </c>
      <c r="D224" s="38" t="str">
        <f t="shared" si="4"/>
        <v>BatesMotel:Saison4:Norman1</v>
      </c>
      <c r="E224" s="36" t="b">
        <f>_xlfn.TEXTBEFORE(A224,":",-1) =_xlfn.TEXTBEFORE(A224,":")</f>
        <v>0</v>
      </c>
      <c r="F224" s="6"/>
      <c r="G224" s="4"/>
      <c r="H224" s="5"/>
      <c r="I224" s="13"/>
      <c r="J224" s="13"/>
      <c r="K224" s="14" t="str">
        <f>RIGHT(C224,11)</f>
        <v>Doublon</v>
      </c>
      <c r="L224" s="13" t="s">
        <v>425</v>
      </c>
      <c r="M224" s="13"/>
      <c r="N224" s="13"/>
      <c r="O224" s="13"/>
      <c r="P224" s="39" t="str">
        <f>TRIM(C224)</f>
        <v>Doublon</v>
      </c>
      <c r="Q224" s="15" t="str">
        <f>LEFT(P224,FIND(" ",P224&amp;" ")-1)</f>
        <v>Doublon</v>
      </c>
      <c r="R224" s="16" t="str">
        <f>IF(COUNTIF($B$2:B225,B225)&gt;1,"Doublon","")</f>
        <v>Doublon</v>
      </c>
      <c r="S224" s="13" t="str">
        <f>IF(COUNTIF($B$2:R225,R225)&gt;1,"Doublon","")</f>
        <v>Doublon</v>
      </c>
      <c r="T224" s="16" t="s">
        <v>601</v>
      </c>
      <c r="U224" s="17" t="str">
        <f>IF(COUNTIF(P:P,B224)&gt;1,"Doublon", "")</f>
        <v/>
      </c>
      <c r="V224" s="16" t="s">
        <v>601</v>
      </c>
      <c r="W224" s="17"/>
      <c r="X224" s="17"/>
      <c r="Y224" s="17" t="e">
        <f>LEFT(C224,LEN(C224)-9)</f>
        <v>#VALUE!</v>
      </c>
      <c r="Z224" s="17"/>
      <c r="AA224" s="17"/>
      <c r="AB224" s="17" t="e">
        <f>LEFT(B224,LEN(B224)-9)</f>
        <v>#VALUE!</v>
      </c>
    </row>
    <row r="225" spans="1:28" ht="20.25" customHeight="1" x14ac:dyDescent="0.25">
      <c r="A225" s="11" t="s">
        <v>840</v>
      </c>
      <c r="B225" s="16" t="s">
        <v>563</v>
      </c>
      <c r="C225" s="9" t="s">
        <v>601</v>
      </c>
      <c r="D225" s="38" t="str">
        <f t="shared" si="4"/>
        <v>BatesMotel:Saison4:Undangerpourlui-mªmeetlesautres1</v>
      </c>
      <c r="E225" s="36" t="b">
        <f>_xlfn.TEXTBEFORE(A225,":",-1) =_xlfn.TEXTBEFORE(A225,":")</f>
        <v>0</v>
      </c>
      <c r="F225" s="6"/>
      <c r="G225" s="4"/>
      <c r="H225" s="5"/>
      <c r="I225" s="13"/>
      <c r="J225" s="13"/>
      <c r="K225" s="14" t="str">
        <f>RIGHT(C225,11)</f>
        <v>Doublon</v>
      </c>
      <c r="L225" s="13" t="s">
        <v>478</v>
      </c>
      <c r="M225" s="13"/>
      <c r="N225" s="13"/>
      <c r="O225" s="13"/>
      <c r="P225" s="39" t="str">
        <f>TRIM(C225)</f>
        <v>Doublon</v>
      </c>
      <c r="Q225" s="15" t="str">
        <f>LEFT(P225,FIND(" ",P225&amp;" ")-1)</f>
        <v>Doublon</v>
      </c>
      <c r="R225" s="16" t="str">
        <f>IF(COUNTIF($B$2:B226,B226)&gt;1,"Doublon","")</f>
        <v>Doublon</v>
      </c>
      <c r="S225" s="13" t="str">
        <f>IF(COUNTIF($B$2:R226,R226)&gt;1,"Doublon","")</f>
        <v>Doublon</v>
      </c>
      <c r="T225" s="16" t="s">
        <v>601</v>
      </c>
      <c r="U225" s="17" t="str">
        <f>IF(COUNTIF(P:P,B225)&gt;1,"Doublon", "")</f>
        <v/>
      </c>
      <c r="V225" s="16" t="s">
        <v>601</v>
      </c>
      <c r="W225" s="17"/>
      <c r="X225" s="17"/>
      <c r="Y225" s="17" t="e">
        <f>LEFT(C225,LEN(C225)-9)</f>
        <v>#VALUE!</v>
      </c>
      <c r="Z225" s="17"/>
      <c r="AA225" s="17"/>
      <c r="AB225" s="17" t="e">
        <f>LEFT(B225,LEN(B225)-9)</f>
        <v>#VALUE!</v>
      </c>
    </row>
    <row r="226" spans="1:28" ht="20.25" customHeight="1" x14ac:dyDescent="0.25">
      <c r="A226" s="11" t="s">
        <v>841</v>
      </c>
      <c r="B226" s="16" t="s">
        <v>563</v>
      </c>
      <c r="C226" s="9" t="s">
        <v>601</v>
      </c>
      <c r="D226" s="38" t="str">
        <f t="shared" si="4"/>
        <v>BatesMotel:Saison4:Unelueurenhiver1</v>
      </c>
      <c r="E226" s="36" t="b">
        <f>_xlfn.TEXTBEFORE(A226,":",-1) =_xlfn.TEXTBEFORE(A226,":")</f>
        <v>0</v>
      </c>
      <c r="F226" s="6"/>
      <c r="G226" s="4"/>
      <c r="H226" s="5"/>
      <c r="I226" s="13"/>
      <c r="J226" s="13"/>
      <c r="K226" s="14" t="str">
        <f>RIGHT(C226,11)</f>
        <v>Doublon</v>
      </c>
      <c r="L226" s="13" t="s">
        <v>446</v>
      </c>
      <c r="M226" s="13"/>
      <c r="N226" s="13"/>
      <c r="O226" s="13"/>
      <c r="P226" s="39" t="str">
        <f>TRIM(C226)</f>
        <v>Doublon</v>
      </c>
      <c r="Q226" s="15" t="str">
        <f>LEFT(P226,FIND(" ",P226&amp;" ")-1)</f>
        <v>Doublon</v>
      </c>
      <c r="R226" s="16" t="str">
        <f>IF(COUNTIF($B$2:B227,B227)&gt;1,"Doublon","")</f>
        <v>Doublon</v>
      </c>
      <c r="S226" s="13" t="str">
        <f>IF(COUNTIF($B$2:R227,R227)&gt;1,"Doublon","")</f>
        <v>Doublon</v>
      </c>
      <c r="T226" s="16" t="s">
        <v>601</v>
      </c>
      <c r="U226" s="17" t="str">
        <f>IF(COUNTIF(P:P,B226)&gt;1,"Doublon", "")</f>
        <v/>
      </c>
      <c r="V226" s="16" t="s">
        <v>601</v>
      </c>
      <c r="W226" s="17"/>
      <c r="X226" s="17"/>
      <c r="Y226" s="17" t="e">
        <f>LEFT(C226,LEN(C226)-9)</f>
        <v>#VALUE!</v>
      </c>
      <c r="Z226" s="17"/>
      <c r="AA226" s="17"/>
      <c r="AB226" s="17" t="e">
        <f>LEFT(B226,LEN(B226)-9)</f>
        <v>#VALUE!</v>
      </c>
    </row>
    <row r="227" spans="1:28" ht="20.25" customHeight="1" x14ac:dyDescent="0.25">
      <c r="A227" s="11" t="s">
        <v>842</v>
      </c>
      <c r="B227" s="16" t="s">
        <v>563</v>
      </c>
      <c r="C227" s="9" t="s">
        <v>601</v>
      </c>
      <c r="D227" s="38" t="str">
        <f t="shared" si="4"/>
        <v>BatesMotel:Saison5:Chim¨res2</v>
      </c>
      <c r="E227" s="36" t="b">
        <f>_xlfn.TEXTBEFORE(A227,":",-1) =_xlfn.TEXTBEFORE(A227,":")</f>
        <v>0</v>
      </c>
      <c r="F227" s="6"/>
      <c r="G227" s="4"/>
      <c r="H227" s="5"/>
      <c r="I227" s="13"/>
      <c r="J227" s="13"/>
      <c r="K227" s="14" t="str">
        <f>RIGHT(C227,11)</f>
        <v>Doublon</v>
      </c>
      <c r="L227" s="13" t="s">
        <v>492</v>
      </c>
      <c r="M227" s="13"/>
      <c r="N227" s="13"/>
      <c r="O227" s="13"/>
      <c r="P227" s="39" t="str">
        <f>TRIM(C227)</f>
        <v>Doublon</v>
      </c>
      <c r="Q227" s="15" t="str">
        <f>LEFT(P227,FIND(" ",P227&amp;" ")-1)</f>
        <v>Doublon</v>
      </c>
      <c r="R227" s="16" t="str">
        <f>IF(COUNTIF($B$2:B228,B228)&gt;1,"Doublon","")</f>
        <v>Doublon</v>
      </c>
      <c r="S227" s="13" t="str">
        <f>IF(COUNTIF($B$2:R228,R228)&gt;1,"Doublon","")</f>
        <v>Doublon</v>
      </c>
      <c r="T227" s="16" t="s">
        <v>601</v>
      </c>
      <c r="U227" s="17" t="str">
        <f>IF(COUNTIF(P:P,B227)&gt;1,"Doublon", "")</f>
        <v/>
      </c>
      <c r="V227" s="16" t="s">
        <v>601</v>
      </c>
      <c r="W227" s="17"/>
      <c r="X227" s="17"/>
      <c r="Y227" s="17" t="e">
        <f>LEFT(C227,LEN(C227)-9)</f>
        <v>#VALUE!</v>
      </c>
      <c r="Z227" s="17"/>
      <c r="AA227" s="17"/>
      <c r="AB227" s="17" t="e">
        <f>LEFT(B227,LEN(B227)-9)</f>
        <v>#VALUE!</v>
      </c>
    </row>
    <row r="228" spans="1:28" ht="20.25" customHeight="1" x14ac:dyDescent="0.25">
      <c r="A228" s="11" t="s">
        <v>843</v>
      </c>
      <c r="B228" s="16" t="s">
        <v>563</v>
      </c>
      <c r="C228" s="9" t="s">
        <v>601</v>
      </c>
      <c r="D228" s="38" t="str">
        <f t="shared" si="4"/>
        <v>BatesMotel:Saison5:Complotdefamille1</v>
      </c>
      <c r="E228" s="36" t="b">
        <f>_xlfn.TEXTBEFORE(A228,":",-1) =_xlfn.TEXTBEFORE(A228,":")</f>
        <v>0</v>
      </c>
      <c r="F228" s="6"/>
      <c r="G228" s="4"/>
      <c r="H228" s="5"/>
      <c r="I228" s="13"/>
      <c r="J228" s="13"/>
      <c r="K228" s="14" t="str">
        <f>RIGHT(C228,11)</f>
        <v>Doublon</v>
      </c>
      <c r="L228" s="13" t="s">
        <v>360</v>
      </c>
      <c r="M228" s="13"/>
      <c r="N228" s="13"/>
      <c r="O228" s="13"/>
      <c r="P228" s="39" t="str">
        <f>TRIM(C228)</f>
        <v>Doublon</v>
      </c>
      <c r="Q228" s="15" t="str">
        <f>LEFT(P228,FIND(" ",P228&amp;" ")-1)</f>
        <v>Doublon</v>
      </c>
      <c r="R228" s="16" t="str">
        <f>IF(COUNTIF($B$2:B229,B229)&gt;1,"Doublon","")</f>
        <v>Doublon</v>
      </c>
      <c r="S228" s="13" t="str">
        <f>IF(COUNTIF($B$2:R229,R229)&gt;1,"Doublon","")</f>
        <v>Doublon</v>
      </c>
      <c r="T228" s="16" t="s">
        <v>601</v>
      </c>
      <c r="U228" s="17" t="str">
        <f>IF(COUNTIF(P:P,B228)&gt;1,"Doublon", "")</f>
        <v/>
      </c>
      <c r="V228" s="16" t="s">
        <v>601</v>
      </c>
      <c r="W228" s="17"/>
      <c r="X228" s="17"/>
      <c r="Y228" s="17" t="e">
        <f>LEFT(C228,LEN(C228)-9)</f>
        <v>#VALUE!</v>
      </c>
      <c r="Z228" s="17"/>
      <c r="AA228" s="17"/>
      <c r="AB228" s="17" t="e">
        <f>LEFT(B228,LEN(B228)-9)</f>
        <v>#VALUE!</v>
      </c>
    </row>
    <row r="229" spans="1:28" ht="20.25" customHeight="1" x14ac:dyDescent="0.25">
      <c r="A229" s="11" t="s">
        <v>688</v>
      </c>
      <c r="B229" s="16" t="s">
        <v>563</v>
      </c>
      <c r="C229" s="9" t="s">
        <v>601</v>
      </c>
      <c r="D229" s="38" t="str">
        <f t="shared" si="4"/>
        <v>BatesMotel:Saison5:Jusqu'lamort2</v>
      </c>
      <c r="E229" s="36" t="b">
        <f>_xlfn.TEXTBEFORE(A229,":",-1) =_xlfn.TEXTBEFORE(A229,":")</f>
        <v>0</v>
      </c>
      <c r="F229" s="6" t="s">
        <v>603</v>
      </c>
      <c r="G229" s="4" t="s">
        <v>611</v>
      </c>
      <c r="H229" s="5"/>
      <c r="I229" s="13"/>
      <c r="J229" s="13"/>
      <c r="K229" s="14" t="str">
        <f>RIGHT(C229,11)</f>
        <v>Doublon</v>
      </c>
      <c r="L229" s="13" t="s">
        <v>524</v>
      </c>
      <c r="M229" s="13"/>
      <c r="N229" s="13"/>
      <c r="O229" s="13"/>
      <c r="P229" s="39" t="str">
        <f>TRIM(C229)</f>
        <v>Doublon</v>
      </c>
      <c r="Q229" s="15" t="str">
        <f>LEFT(P229,FIND(" ",P229&amp;" ")-1)</f>
        <v>Doublon</v>
      </c>
      <c r="R229" s="16" t="str">
        <f>IF(COUNTIF($B$2:B230,B230)&gt;1,"Doublon","")</f>
        <v>Doublon</v>
      </c>
      <c r="S229" s="13" t="str">
        <f>IF(COUNTIF($B$2:R230,R230)&gt;1,"Doublon","")</f>
        <v>Doublon</v>
      </c>
      <c r="T229" s="16" t="s">
        <v>601</v>
      </c>
      <c r="U229" s="17" t="str">
        <f>IF(COUNTIF(P:P,B229)&gt;1,"Doublon", "")</f>
        <v/>
      </c>
      <c r="V229" s="16" t="s">
        <v>601</v>
      </c>
      <c r="W229" s="17"/>
      <c r="X229" s="17"/>
      <c r="Y229" s="17" t="e">
        <f>LEFT(C229,LEN(C229)-9)</f>
        <v>#VALUE!</v>
      </c>
      <c r="Z229" s="17"/>
      <c r="AA229" s="17"/>
      <c r="AB229" s="17" t="e">
        <f>LEFT(B229,LEN(B229)-9)</f>
        <v>#VALUE!</v>
      </c>
    </row>
    <row r="230" spans="1:28" ht="20.25" customHeight="1" x14ac:dyDescent="0.25">
      <c r="A230" s="11" t="s">
        <v>844</v>
      </c>
      <c r="B230" s="16" t="s">
        <v>563</v>
      </c>
      <c r="C230" s="9" t="s">
        <v>601</v>
      </c>
      <c r="D230" s="38" t="str">
        <f t="shared" si="4"/>
        <v>BatesMotel:Saison5:L'esquive2</v>
      </c>
      <c r="E230" s="36" t="b">
        <f>_xlfn.TEXTBEFORE(A230,":",-1) =_xlfn.TEXTBEFORE(A230,":")</f>
        <v>0</v>
      </c>
      <c r="F230" s="6"/>
      <c r="G230" s="4"/>
      <c r="H230" s="5"/>
      <c r="I230" s="13"/>
      <c r="J230" s="13"/>
      <c r="K230" s="14" t="str">
        <f>RIGHT(C230,11)</f>
        <v>Doublon</v>
      </c>
      <c r="L230" s="13" t="s">
        <v>361</v>
      </c>
      <c r="M230" s="13"/>
      <c r="N230" s="13"/>
      <c r="O230" s="13"/>
      <c r="P230" s="39" t="str">
        <f>TRIM(C230)</f>
        <v>Doublon</v>
      </c>
      <c r="Q230" s="15" t="str">
        <f>LEFT(P230,FIND(" ",P230&amp;" ")-1)</f>
        <v>Doublon</v>
      </c>
      <c r="R230" s="16" t="str">
        <f>IF(COUNTIF($B$2:B231,B231)&gt;1,"Doublon","")</f>
        <v>Doublon</v>
      </c>
      <c r="S230" s="13" t="str">
        <f>IF(COUNTIF($B$2:R231,R231)&gt;1,"Doublon","")</f>
        <v>Doublon</v>
      </c>
      <c r="T230" s="16" t="s">
        <v>601</v>
      </c>
      <c r="U230" s="17" t="str">
        <f>IF(COUNTIF(P:P,B230)&gt;1,"Doublon", "")</f>
        <v/>
      </c>
      <c r="V230" s="16" t="s">
        <v>601</v>
      </c>
      <c r="W230" s="17"/>
      <c r="X230" s="17"/>
      <c r="Y230" s="17" t="e">
        <f>LEFT(C230,LEN(C230)-9)</f>
        <v>#VALUE!</v>
      </c>
      <c r="Z230" s="17"/>
      <c r="AA230" s="17"/>
      <c r="AB230" s="17" t="e">
        <f>LEFT(B230,LEN(B230)-9)</f>
        <v>#VALUE!</v>
      </c>
    </row>
    <row r="231" spans="1:28" ht="20.25" customHeight="1" x14ac:dyDescent="0.25">
      <c r="A231" s="11" t="s">
        <v>845</v>
      </c>
      <c r="B231" s="16" t="s">
        <v>563</v>
      </c>
      <c r="C231" s="9" t="s">
        <v>601</v>
      </c>
      <c r="D231" s="38" t="str">
        <f t="shared" si="4"/>
        <v>BatesMotel:Saison5:Lamainaucollet2</v>
      </c>
      <c r="E231" s="36" t="b">
        <f>_xlfn.TEXTBEFORE(A231,":",-1) =_xlfn.TEXTBEFORE(A231,":")</f>
        <v>0</v>
      </c>
      <c r="F231" s="6"/>
      <c r="G231" s="4"/>
      <c r="H231" s="5"/>
      <c r="I231" s="13"/>
      <c r="J231" s="13"/>
      <c r="K231" s="14" t="str">
        <f>RIGHT(C231,11)</f>
        <v>Doublon</v>
      </c>
      <c r="L231" s="13" t="s">
        <v>523</v>
      </c>
      <c r="M231" s="13"/>
      <c r="N231" s="13"/>
      <c r="O231" s="13"/>
      <c r="P231" s="39" t="str">
        <f>TRIM(C231)</f>
        <v>Doublon</v>
      </c>
      <c r="Q231" s="15" t="str">
        <f>LEFT(P231,FIND(" ",P231&amp;" ")-1)</f>
        <v>Doublon</v>
      </c>
      <c r="R231" s="16" t="str">
        <f>IF(COUNTIF($B$2:B232,B232)&gt;1,"Doublon","")</f>
        <v>Doublon</v>
      </c>
      <c r="S231" s="13" t="str">
        <f>IF(COUNTIF($B$2:R232,R232)&gt;1,"Doublon","")</f>
        <v>Doublon</v>
      </c>
      <c r="T231" s="16" t="s">
        <v>600</v>
      </c>
      <c r="U231" s="17" t="str">
        <f>IF(COUNTIF(P:P,B231)&gt;1,"Doublon", "")</f>
        <v/>
      </c>
      <c r="V231" s="16" t="s">
        <v>601</v>
      </c>
      <c r="W231" s="17"/>
      <c r="X231" s="17"/>
      <c r="Y231" s="17" t="e">
        <f>LEFT(C231,LEN(C231)-9)</f>
        <v>#VALUE!</v>
      </c>
      <c r="Z231" s="17"/>
      <c r="AA231" s="17"/>
      <c r="AB231" s="17" t="e">
        <f>LEFT(B231,LEN(B231)-9)</f>
        <v>#VALUE!</v>
      </c>
    </row>
    <row r="232" spans="1:28" ht="20.25" customHeight="1" x14ac:dyDescent="0.25">
      <c r="A232" s="11" t="s">
        <v>846</v>
      </c>
      <c r="B232" s="16" t="s">
        <v>563</v>
      </c>
      <c r="C232" s="9" t="s">
        <v>601</v>
      </c>
      <c r="D232" s="38" t="str">
        <f t="shared" si="4"/>
        <v>BatesMotel:Saison5:Lepuits2</v>
      </c>
      <c r="E232" s="36" t="b">
        <f>_xlfn.TEXTBEFORE(A232,":",-1) =_xlfn.TEXTBEFORE(A232,":")</f>
        <v>0</v>
      </c>
      <c r="F232" s="6"/>
      <c r="G232" s="4"/>
      <c r="H232" s="5"/>
      <c r="I232" s="13"/>
      <c r="J232" s="13"/>
      <c r="K232" s="14" t="str">
        <f>RIGHT(C232,11)</f>
        <v>Doublon</v>
      </c>
      <c r="L232" s="13" t="s">
        <v>495</v>
      </c>
      <c r="M232" s="13"/>
      <c r="N232" s="13"/>
      <c r="O232" s="13"/>
      <c r="P232" s="39" t="str">
        <f>TRIM(C232)</f>
        <v>Doublon</v>
      </c>
      <c r="Q232" s="15" t="str">
        <f>LEFT(P232,FIND(" ",P232&amp;" ")-1)</f>
        <v>Doublon</v>
      </c>
      <c r="R232" s="16" t="str">
        <f>IF(COUNTIF($B$2:B233,B233)&gt;1,"Doublon","")</f>
        <v>Doublon</v>
      </c>
      <c r="S232" s="13" t="str">
        <f>IF(COUNTIF($B$2:R233,R233)&gt;1,"Doublon","")</f>
        <v>Doublon</v>
      </c>
      <c r="T232" s="16" t="s">
        <v>601</v>
      </c>
      <c r="U232" s="17" t="str">
        <f>IF(COUNTIF(P:P,B232)&gt;1,"Doublon", "")</f>
        <v/>
      </c>
      <c r="V232" s="16" t="s">
        <v>601</v>
      </c>
      <c r="W232" s="17"/>
      <c r="X232" s="17"/>
      <c r="Y232" s="17" t="e">
        <f>LEFT(C232,LEN(C232)-9)</f>
        <v>#VALUE!</v>
      </c>
      <c r="Z232" s="17"/>
      <c r="AA232" s="17"/>
      <c r="AB232" s="17" t="e">
        <f>LEFT(B232,LEN(B232)-9)</f>
        <v>#VALUE!</v>
      </c>
    </row>
    <row r="233" spans="1:28" ht="20.25" customHeight="1" x14ac:dyDescent="0.25">
      <c r="A233" s="11" t="s">
        <v>847</v>
      </c>
      <c r="B233" s="16" t="s">
        <v>563</v>
      </c>
      <c r="C233" s="9" t="s">
        <v>601</v>
      </c>
      <c r="D233" s="38" t="str">
        <f t="shared" si="4"/>
        <v>BatesMotel:Saison5:Marion2</v>
      </c>
      <c r="E233" s="36" t="b">
        <f>_xlfn.TEXTBEFORE(A233,":",-1) =_xlfn.TEXTBEFORE(A233,":")</f>
        <v>0</v>
      </c>
      <c r="F233" s="6"/>
      <c r="G233" s="4"/>
      <c r="H233" s="5"/>
      <c r="I233" s="13"/>
      <c r="J233" s="13"/>
      <c r="K233" s="14" t="str">
        <f>RIGHT(C233,11)</f>
        <v>Doublon</v>
      </c>
      <c r="L233" s="13" t="s">
        <v>427</v>
      </c>
      <c r="M233" s="13"/>
      <c r="N233" s="13"/>
      <c r="O233" s="13"/>
      <c r="P233" s="39" t="str">
        <f>TRIM(C233)</f>
        <v>Doublon</v>
      </c>
      <c r="Q233" s="15" t="str">
        <f>LEFT(P233,FIND(" ",P233&amp;" ")-1)</f>
        <v>Doublon</v>
      </c>
      <c r="R233" s="16" t="str">
        <f>IF(COUNTIF($B$2:B234,B234)&gt;1,"Doublon","")</f>
        <v>Doublon</v>
      </c>
      <c r="S233" s="13" t="str">
        <f>IF(COUNTIF($B$2:R234,R234)&gt;1,"Doublon","")</f>
        <v>Doublon</v>
      </c>
      <c r="T233" s="16" t="s">
        <v>601</v>
      </c>
      <c r="U233" s="17" t="str">
        <f>IF(COUNTIF(P:P,B233)&gt;1,"Doublon", "")</f>
        <v/>
      </c>
      <c r="V233" s="16" t="s">
        <v>601</v>
      </c>
      <c r="W233" s="17"/>
      <c r="X233" s="17"/>
      <c r="Y233" s="17" t="e">
        <f>LEFT(C233,LEN(C233)-9)</f>
        <v>#VALUE!</v>
      </c>
      <c r="Z233" s="17"/>
      <c r="AA233" s="17"/>
      <c r="AB233" s="17" t="e">
        <f>LEFT(B233,LEN(B233)-9)</f>
        <v>#VALUE!</v>
      </c>
    </row>
    <row r="234" spans="1:28" ht="20.25" customHeight="1" x14ac:dyDescent="0.25">
      <c r="A234" s="11" t="s">
        <v>848</v>
      </c>
      <c r="B234" s="16" t="s">
        <v>563</v>
      </c>
      <c r="C234" s="9" t="s">
        <v>601</v>
      </c>
      <c r="D234" s="38" t="str">
        <f t="shared" si="4"/>
        <v>BatesMotel:Saison5:Mauvaissang2</v>
      </c>
      <c r="E234" s="36" t="b">
        <f>_xlfn.TEXTBEFORE(A234,":",-1) =_xlfn.TEXTBEFORE(A234,":")</f>
        <v>0</v>
      </c>
      <c r="F234" s="6"/>
      <c r="G234" s="4"/>
      <c r="H234" s="5"/>
      <c r="I234" s="13"/>
      <c r="J234" s="13"/>
      <c r="K234" s="14" t="str">
        <f>RIGHT(C234,11)</f>
        <v>Doublon</v>
      </c>
      <c r="L234" s="13" t="s">
        <v>388</v>
      </c>
      <c r="M234" s="13"/>
      <c r="N234" s="13"/>
      <c r="O234" s="13"/>
      <c r="P234" s="39" t="str">
        <f>TRIM(C234)</f>
        <v>Doublon</v>
      </c>
      <c r="Q234" s="15" t="str">
        <f>LEFT(P234,FIND(" ",P234&amp;" ")-1)</f>
        <v>Doublon</v>
      </c>
      <c r="R234" s="16" t="str">
        <f>IF(COUNTIF($B$2:B235,B235)&gt;1,"Doublon","")</f>
        <v>Doublon</v>
      </c>
      <c r="S234" s="13" t="str">
        <f>IF(COUNTIF($B$2:R235,R235)&gt;1,"Doublon","")</f>
        <v>Doublon</v>
      </c>
      <c r="T234" s="16" t="s">
        <v>601</v>
      </c>
      <c r="U234" s="17" t="str">
        <f>IF(COUNTIF(P:P,B234)&gt;1,"Doublon", "")</f>
        <v/>
      </c>
      <c r="V234" s="16" t="s">
        <v>601</v>
      </c>
      <c r="W234" s="17"/>
      <c r="X234" s="17"/>
      <c r="Y234" s="17" t="e">
        <f>LEFT(C234,LEN(C234)-9)</f>
        <v>#VALUE!</v>
      </c>
      <c r="Z234" s="17"/>
      <c r="AA234" s="17"/>
      <c r="AB234" s="17" t="e">
        <f>LEFT(B234,LEN(B234)-9)</f>
        <v>#VALUE!</v>
      </c>
    </row>
    <row r="235" spans="1:28" ht="20.25" customHeight="1" x14ac:dyDescent="0.25">
      <c r="A235" s="11" t="s">
        <v>849</v>
      </c>
      <c r="B235" s="16" t="s">
        <v>563</v>
      </c>
      <c r="C235" s="9" t="s">
        <v>601</v>
      </c>
      <c r="D235" s="38" t="str">
        <f t="shared" si="4"/>
        <v>BatesMotel:Saison5:Und®nerpresqueparfait1</v>
      </c>
      <c r="E235" s="36" t="b">
        <f>_xlfn.TEXTBEFORE(A235,":",-1) =_xlfn.TEXTBEFORE(A235,":")</f>
        <v>0</v>
      </c>
      <c r="F235" s="6"/>
      <c r="G235" s="4"/>
      <c r="H235" s="5"/>
      <c r="I235" s="13"/>
      <c r="J235" s="13"/>
      <c r="K235" s="14" t="str">
        <f>RIGHT(C235,11)</f>
        <v>Doublon</v>
      </c>
      <c r="L235" s="13" t="s">
        <v>519</v>
      </c>
      <c r="M235" s="13"/>
      <c r="N235" s="13"/>
      <c r="O235" s="13"/>
      <c r="P235" s="39" t="str">
        <f>TRIM(C235)</f>
        <v>Doublon</v>
      </c>
      <c r="Q235" s="15" t="str">
        <f>LEFT(P235,FIND(" ",P235&amp;" ")-1)</f>
        <v>Doublon</v>
      </c>
      <c r="R235" s="16" t="str">
        <f>IF(COUNTIF($B$2:B236,B236)&gt;1,"Doublon","")</f>
        <v>Doublon</v>
      </c>
      <c r="S235" s="13" t="str">
        <f>IF(COUNTIF($B$2:R236,R236)&gt;1,"Doublon","")</f>
        <v>Doublon</v>
      </c>
      <c r="T235" s="16" t="s">
        <v>600</v>
      </c>
      <c r="U235" s="17" t="str">
        <f>IF(COUNTIF(P:P,B235)&gt;1,"Doublon", "")</f>
        <v/>
      </c>
      <c r="V235" s="16" t="s">
        <v>601</v>
      </c>
      <c r="W235" s="17"/>
      <c r="X235" s="17"/>
      <c r="Y235" s="17" t="e">
        <f>LEFT(C235,LEN(C235)-9)</f>
        <v>#VALUE!</v>
      </c>
      <c r="Z235" s="17"/>
      <c r="AA235" s="17"/>
      <c r="AB235" s="17" t="e">
        <f>LEFT(B235,LEN(B235)-9)</f>
        <v>#VALUE!</v>
      </c>
    </row>
    <row r="236" spans="1:28" ht="20.25" customHeight="1" x14ac:dyDescent="0.25">
      <c r="A236" s="11" t="s">
        <v>850</v>
      </c>
      <c r="B236" s="16" t="s">
        <v>563</v>
      </c>
      <c r="C236" s="9" t="s">
        <v>601</v>
      </c>
      <c r="D236" s="38" t="str">
        <f t="shared" si="4"/>
        <v>BatesMotel:Saison5:Unisjamais2</v>
      </c>
      <c r="E236" s="36" t="b">
        <f>_xlfn.TEXTBEFORE(A236,":",-1) =_xlfn.TEXTBEFORE(A236,":")</f>
        <v>0</v>
      </c>
      <c r="F236" s="6"/>
      <c r="G236" s="4"/>
      <c r="H236" s="5"/>
      <c r="I236" s="13"/>
      <c r="J236" s="13"/>
      <c r="K236" s="14" t="str">
        <f>RIGHT(C236,11)</f>
        <v>Doublon</v>
      </c>
      <c r="L236" s="13" t="s">
        <v>495</v>
      </c>
      <c r="M236" s="13"/>
      <c r="N236" s="13"/>
      <c r="O236" s="13"/>
      <c r="P236" s="39" t="str">
        <f>TRIM(C236)</f>
        <v>Doublon</v>
      </c>
      <c r="Q236" s="15" t="str">
        <f>LEFT(P236,FIND(" ",P236&amp;" ")-1)</f>
        <v>Doublon</v>
      </c>
      <c r="R236" s="16" t="str">
        <f>IF(COUNTIF($B$2:B237,B237)&gt;1,"Doublon","")</f>
        <v>Doublon</v>
      </c>
      <c r="S236" s="13" t="str">
        <f>IF(COUNTIF($B$2:R237,R237)&gt;1,"Doublon","")</f>
        <v>Doublon</v>
      </c>
      <c r="T236" s="16" t="s">
        <v>601</v>
      </c>
      <c r="U236" s="17" t="str">
        <f>IF(COUNTIF(P:P,B236)&gt;1,"Doublon", "")</f>
        <v/>
      </c>
      <c r="V236" s="16" t="s">
        <v>601</v>
      </c>
      <c r="W236" s="17"/>
      <c r="X236" s="17"/>
      <c r="Y236" s="17" t="e">
        <f>LEFT(C236,LEN(C236)-9)</f>
        <v>#VALUE!</v>
      </c>
      <c r="Z236" s="17"/>
      <c r="AA236" s="17"/>
      <c r="AB236" s="17" t="e">
        <f>LEFT(B236,LEN(B236)-9)</f>
        <v>#VALUE!</v>
      </c>
    </row>
    <row r="237" spans="1:28" ht="20.25" customHeight="1" x14ac:dyDescent="0.25">
      <c r="A237" s="11" t="s">
        <v>851</v>
      </c>
      <c r="B237" s="16" t="s">
        <v>563</v>
      </c>
      <c r="C237" s="9" t="s">
        <v>601</v>
      </c>
      <c r="D237" s="38" t="str">
        <f t="shared" si="4"/>
        <v>BatesMotel:Sueursfroides3</v>
      </c>
      <c r="E237" s="36" t="b">
        <f>_xlfn.TEXTBEFORE(A237,":",-1) =_xlfn.TEXTBEFORE(A237,":")</f>
        <v>1</v>
      </c>
      <c r="F237" s="6"/>
      <c r="G237" s="4"/>
      <c r="H237" s="4"/>
      <c r="I237" s="13"/>
      <c r="J237" s="13"/>
      <c r="K237" s="14" t="str">
        <f>RIGHT(C237,11)</f>
        <v>Doublon</v>
      </c>
      <c r="L237" s="13" t="s">
        <v>510</v>
      </c>
      <c r="M237" s="13"/>
      <c r="N237" s="13"/>
      <c r="O237" s="13"/>
      <c r="P237" s="39" t="str">
        <f>TRIM(C237)</f>
        <v>Doublon</v>
      </c>
      <c r="Q237" s="15" t="str">
        <f>LEFT(P237,FIND(" ",P237&amp;" ")-1)</f>
        <v>Doublon</v>
      </c>
      <c r="R237" s="16" t="str">
        <f>IF(COUNTIF($B$2:B238,B238)&gt;1,"Doublon","")</f>
        <v>Doublon</v>
      </c>
      <c r="S237" s="13" t="str">
        <f>IF(COUNTIF($B$2:R238,R238)&gt;1,"Doublon","")</f>
        <v>Doublon</v>
      </c>
      <c r="T237" s="16" t="s">
        <v>601</v>
      </c>
      <c r="U237" s="17" t="str">
        <f>IF(COUNTIF(P:P,B237)&gt;1,"Doublon", "")</f>
        <v/>
      </c>
      <c r="V237" s="16" t="s">
        <v>601</v>
      </c>
      <c r="W237" s="17"/>
      <c r="X237" s="17"/>
      <c r="Y237" s="17" t="e">
        <f>LEFT(C237,LEN(C237)-9)</f>
        <v>#VALUE!</v>
      </c>
      <c r="Z237" s="17"/>
      <c r="AA237" s="17"/>
      <c r="AB237" s="17" t="e">
        <f>LEFT(B237,LEN(B237)-9)</f>
        <v>#VALUE!</v>
      </c>
    </row>
    <row r="238" spans="1:28" ht="20.25" customHeight="1" x14ac:dyDescent="0.25">
      <c r="A238" s="11" t="s">
        <v>852</v>
      </c>
      <c r="B238" s="16" t="s">
        <v>563</v>
      </c>
      <c r="C238" s="9" t="s">
        <v>601</v>
      </c>
      <c r="D238" s="38" t="str">
        <f t="shared" si="4"/>
        <v>BatesMotel:Suspicions3</v>
      </c>
      <c r="E238" s="36" t="b">
        <f>_xlfn.TEXTBEFORE(A238,":",-1) =_xlfn.TEXTBEFORE(A238,":")</f>
        <v>1</v>
      </c>
      <c r="F238" s="6"/>
      <c r="G238" s="4"/>
      <c r="H238" s="5"/>
      <c r="I238" s="13"/>
      <c r="J238" s="13"/>
      <c r="K238" s="14" t="str">
        <f>RIGHT(C238,11)</f>
        <v>Doublon</v>
      </c>
      <c r="L238" s="13" t="s">
        <v>509</v>
      </c>
      <c r="M238" s="13"/>
      <c r="N238" s="13"/>
      <c r="O238" s="13"/>
      <c r="P238" s="39" t="str">
        <f>TRIM(C238)</f>
        <v>Doublon</v>
      </c>
      <c r="Q238" s="15" t="str">
        <f>LEFT(P238,FIND(" ",P238&amp;" ")-1)</f>
        <v>Doublon</v>
      </c>
      <c r="R238" s="16" t="str">
        <f>IF(COUNTIF($B$2:B239,B239)&gt;1,"Doublon","")</f>
        <v/>
      </c>
      <c r="S238" s="13" t="str">
        <f>IF(COUNTIF($B$2:R239,R239)&gt;1,"Doublon","")</f>
        <v>Doublon</v>
      </c>
      <c r="T238" s="16" t="s">
        <v>601</v>
      </c>
      <c r="U238" s="17" t="str">
        <f>IF(COUNTIF(P:P,B238)&gt;1,"Doublon", "")</f>
        <v/>
      </c>
      <c r="V238" s="16" t="s">
        <v>601</v>
      </c>
      <c r="W238" s="17"/>
      <c r="X238" s="17"/>
      <c r="Y238" s="17" t="e">
        <f>LEFT(C238,LEN(C238)-9)</f>
        <v>#VALUE!</v>
      </c>
      <c r="Z238" s="17"/>
      <c r="AA238" s="17"/>
      <c r="AB238" s="17" t="e">
        <f>LEFT(B238,LEN(B238)-9)</f>
        <v>#VALUE!</v>
      </c>
    </row>
    <row r="239" spans="1:28" ht="20.25" customHeight="1" x14ac:dyDescent="0.25">
      <c r="A239" s="10" t="s">
        <v>1063</v>
      </c>
      <c r="B239" s="16"/>
      <c r="C239" s="9" t="s">
        <v>601</v>
      </c>
      <c r="D239" s="35" t="str">
        <f t="shared" si="4"/>
        <v/>
      </c>
      <c r="E239" s="36" t="e">
        <f>_xlfn.TEXTBEFORE(A239,":",-1) =_xlfn.TEXTBEFORE(A239,":")</f>
        <v>#N/A</v>
      </c>
      <c r="F239" s="6"/>
      <c r="G239" s="4"/>
      <c r="H239" s="5"/>
      <c r="I239" s="13"/>
      <c r="J239" s="13"/>
      <c r="K239" s="14" t="str">
        <f>RIGHT(C239,11)</f>
        <v>Doublon</v>
      </c>
      <c r="L239" s="13"/>
      <c r="M239" s="13"/>
      <c r="N239" s="13"/>
      <c r="O239" s="13"/>
      <c r="P239" s="37" t="str">
        <f>TRIM(C239)</f>
        <v>Doublon</v>
      </c>
      <c r="Q239" s="15" t="str">
        <f>LEFT(P239,FIND(" ",P239&amp;" ")-1)</f>
        <v>Doublon</v>
      </c>
      <c r="R239" s="16" t="str">
        <f>IF(COUNTIF($B$2:B240,B240)&gt;1,"Doublon","")</f>
        <v/>
      </c>
      <c r="S239" s="13" t="str">
        <f>IF(COUNTIF($B$2:R240,R240)&gt;1,"Doublon","")</f>
        <v>Doublon</v>
      </c>
      <c r="T239" s="16"/>
      <c r="U239" s="17" t="str">
        <f>IF(COUNTIF(P:P,B239)&gt;1,"Doublon", "")</f>
        <v/>
      </c>
      <c r="V239" s="16"/>
      <c r="W239" s="17"/>
      <c r="X239" s="17"/>
      <c r="Y239" s="17" t="e">
        <f>LEFT(C239,LEN(C239)-9)</f>
        <v>#VALUE!</v>
      </c>
      <c r="Z239" s="17"/>
      <c r="AA239" s="17"/>
      <c r="AB239" s="18" t="e">
        <f>LEFT(B239,LEN(B239)-9)</f>
        <v>#VALUE!</v>
      </c>
    </row>
    <row r="240" spans="1:28" ht="20.25" customHeight="1" x14ac:dyDescent="0.25">
      <c r="A240" s="11" t="s">
        <v>634</v>
      </c>
      <c r="B240" s="16" t="s">
        <v>159</v>
      </c>
      <c r="C240" s="9" t="s">
        <v>601</v>
      </c>
      <c r="D240" s="38" t="str">
        <f t="shared" si="4"/>
        <v>Belfast2</v>
      </c>
      <c r="E240" s="36" t="e">
        <f>_xlfn.TEXTBEFORE(A240,":",-1) =_xlfn.TEXTBEFORE(A240,":")</f>
        <v>#N/A</v>
      </c>
      <c r="F240" s="6"/>
      <c r="G240" s="4"/>
      <c r="H240" s="5"/>
      <c r="I240" s="13"/>
      <c r="J240" s="13"/>
      <c r="K240" s="14" t="str">
        <f>RIGHT(C240,11)</f>
        <v>Doublon</v>
      </c>
      <c r="L240" s="13" t="s">
        <v>522</v>
      </c>
      <c r="M240" s="13"/>
      <c r="N240" s="13"/>
      <c r="O240" s="13"/>
      <c r="P240" s="39" t="str">
        <f>TRIM(C240)</f>
        <v>Doublon</v>
      </c>
      <c r="Q240" s="15" t="str">
        <f>LEFT(P240,FIND(" ",P240&amp;" ")-1)</f>
        <v>Doublon</v>
      </c>
      <c r="R240" s="16" t="str">
        <f>IF(COUNTIF($B$2:B241,B241)&gt;1,"Doublon","")</f>
        <v/>
      </c>
      <c r="S240" s="13" t="str">
        <f>IF(COUNTIF($B$2:R241,R241)&gt;1,"Doublon","")</f>
        <v>Doublon</v>
      </c>
      <c r="T240" s="16" t="s">
        <v>600</v>
      </c>
      <c r="U240" s="17" t="str">
        <f>IF(COUNTIF(P:P,B240)&gt;1,"Doublon", "")</f>
        <v/>
      </c>
      <c r="V240" s="16" t="s">
        <v>600</v>
      </c>
      <c r="W240" s="17"/>
      <c r="X240" s="17"/>
      <c r="Y240" s="17" t="e">
        <f>LEFT(C240,LEN(C240)-9)</f>
        <v>#VALUE!</v>
      </c>
      <c r="Z240" s="17"/>
      <c r="AA240" s="17"/>
      <c r="AB240" s="17" t="str">
        <f>LEFT(B240,LEN(B240)-9)</f>
        <v>Belfast2</v>
      </c>
    </row>
    <row r="241" spans="1:28" ht="20.25" customHeight="1" x14ac:dyDescent="0.25">
      <c r="A241" s="11" t="s">
        <v>853</v>
      </c>
      <c r="B241" s="16" t="s">
        <v>544</v>
      </c>
      <c r="C241" s="9" t="s">
        <v>601</v>
      </c>
      <c r="D241" s="38" t="str">
        <f t="shared" si="4"/>
        <v>BetterCallSaul:Saison1:Bingo0</v>
      </c>
      <c r="E241" s="36" t="b">
        <f>_xlfn.TEXTBEFORE(A241,":",-1) =_xlfn.TEXTBEFORE(A241,":")</f>
        <v>0</v>
      </c>
      <c r="F241" s="6"/>
      <c r="G241" s="4"/>
      <c r="H241" s="5"/>
      <c r="I241" s="13"/>
      <c r="J241" s="13"/>
      <c r="K241" s="14" t="str">
        <f>RIGHT(C241,11)</f>
        <v>Doublon</v>
      </c>
      <c r="L241" s="13" t="s">
        <v>436</v>
      </c>
      <c r="M241" s="13"/>
      <c r="N241" s="13"/>
      <c r="O241" s="13"/>
      <c r="P241" s="39" t="str">
        <f>TRIM(C241)</f>
        <v>Doublon</v>
      </c>
      <c r="Q241" s="15" t="str">
        <f>LEFT(P241,FIND(" ",P241&amp;" ")-1)</f>
        <v>Doublon</v>
      </c>
      <c r="R241" s="16" t="str">
        <f>IF(COUNTIF($B$2:B242,B242)&gt;1,"Doublon","")</f>
        <v>Doublon</v>
      </c>
      <c r="S241" s="13" t="str">
        <f>IF(COUNTIF($B$2:R242,R242)&gt;1,"Doublon","")</f>
        <v>Doublon</v>
      </c>
      <c r="T241" s="16" t="s">
        <v>601</v>
      </c>
      <c r="U241" s="17" t="str">
        <f>IF(COUNTIF(P:P,B241)&gt;1,"Doublon", "")</f>
        <v/>
      </c>
      <c r="V241" s="16" t="s">
        <v>601</v>
      </c>
      <c r="W241" s="17"/>
      <c r="X241" s="17"/>
      <c r="Y241" s="17" t="e">
        <f>LEFT(C241,LEN(C241)-9)</f>
        <v>#VALUE!</v>
      </c>
      <c r="Z241" s="17"/>
      <c r="AA241" s="17"/>
      <c r="AB241" s="17" t="e">
        <f>LEFT(B241,LEN(B241)-9)</f>
        <v>#VALUE!</v>
      </c>
    </row>
    <row r="242" spans="1:28" ht="20.25" customHeight="1" x14ac:dyDescent="0.25">
      <c r="A242" s="11" t="s">
        <v>854</v>
      </c>
      <c r="B242" s="16" t="s">
        <v>544</v>
      </c>
      <c r="C242" s="9" t="s">
        <v>601</v>
      </c>
      <c r="D242" s="38" t="str">
        <f t="shared" si="4"/>
        <v>BetterCallSaul:Saison1:Histoiredeflics2</v>
      </c>
      <c r="E242" s="36" t="b">
        <f>_xlfn.TEXTBEFORE(A242,":",-1) =_xlfn.TEXTBEFORE(A242,":")</f>
        <v>0</v>
      </c>
      <c r="F242" s="6"/>
      <c r="G242" s="4"/>
      <c r="H242" s="5"/>
      <c r="I242" s="13"/>
      <c r="J242" s="13"/>
      <c r="K242" s="14" t="str">
        <f>RIGHT(C242,11)</f>
        <v>Doublon</v>
      </c>
      <c r="L242" s="13" t="s">
        <v>507</v>
      </c>
      <c r="M242" s="13"/>
      <c r="N242" s="13"/>
      <c r="O242" s="13"/>
      <c r="P242" s="39" t="str">
        <f>TRIM(C242)</f>
        <v>Doublon</v>
      </c>
      <c r="Q242" s="15" t="str">
        <f>LEFT(P242,FIND(" ",P242&amp;" ")-1)</f>
        <v>Doublon</v>
      </c>
      <c r="R242" s="16" t="str">
        <f>IF(COUNTIF($B$2:B243,B243)&gt;1,"Doublon","")</f>
        <v>Doublon</v>
      </c>
      <c r="S242" s="13" t="str">
        <f>IF(COUNTIF($B$2:R243,R243)&gt;1,"Doublon","")</f>
        <v>Doublon</v>
      </c>
      <c r="T242" s="16" t="s">
        <v>601</v>
      </c>
      <c r="U242" s="17" t="str">
        <f>IF(COUNTIF(P:P,B242)&gt;1,"Doublon", "")</f>
        <v/>
      </c>
      <c r="V242" s="16" t="s">
        <v>601</v>
      </c>
      <c r="W242" s="17"/>
      <c r="X242" s="17"/>
      <c r="Y242" s="17" t="e">
        <f>LEFT(C242,LEN(C242)-9)</f>
        <v>#VALUE!</v>
      </c>
      <c r="Z242" s="17"/>
      <c r="AA242" s="17"/>
      <c r="AB242" s="17" t="e">
        <f>LEFT(B242,LEN(B242)-9)</f>
        <v>#VALUE!</v>
      </c>
    </row>
    <row r="243" spans="1:28" ht="20.25" customHeight="1" x14ac:dyDescent="0.25">
      <c r="A243" s="11" t="s">
        <v>855</v>
      </c>
      <c r="B243" s="16" t="s">
        <v>544</v>
      </c>
      <c r="C243" s="9" t="s">
        <v>601</v>
      </c>
      <c r="D243" s="38" t="str">
        <f t="shared" si="4"/>
        <v>BetterCallSaul:Saison1:Hros2</v>
      </c>
      <c r="E243" s="36" t="b">
        <f>_xlfn.TEXTBEFORE(A243,":",-1) =_xlfn.TEXTBEFORE(A243,":")</f>
        <v>0</v>
      </c>
      <c r="F243" s="6"/>
      <c r="G243" s="4"/>
      <c r="H243" s="5"/>
      <c r="I243" s="13"/>
      <c r="J243" s="13"/>
      <c r="K243" s="14" t="str">
        <f>RIGHT(C243,11)</f>
        <v>Doublon</v>
      </c>
      <c r="L243" s="13" t="s">
        <v>505</v>
      </c>
      <c r="M243" s="13"/>
      <c r="N243" s="13"/>
      <c r="O243" s="13"/>
      <c r="P243" s="39" t="str">
        <f>TRIM(C243)</f>
        <v>Doublon</v>
      </c>
      <c r="Q243" s="15" t="str">
        <f>LEFT(P243,FIND(" ",P243&amp;" ")-1)</f>
        <v>Doublon</v>
      </c>
      <c r="R243" s="16" t="str">
        <f>IF(COUNTIF($B$2:B244,B244)&gt;1,"Doublon","")</f>
        <v>Doublon</v>
      </c>
      <c r="S243" s="13" t="str">
        <f>IF(COUNTIF($B$2:R244,R244)&gt;1,"Doublon","")</f>
        <v>Doublon</v>
      </c>
      <c r="T243" s="16" t="s">
        <v>601</v>
      </c>
      <c r="U243" s="17" t="str">
        <f>IF(COUNTIF(P:P,B243)&gt;1,"Doublon", "")</f>
        <v/>
      </c>
      <c r="V243" s="16" t="s">
        <v>601</v>
      </c>
      <c r="W243" s="17"/>
      <c r="X243" s="17"/>
      <c r="Y243" s="17" t="e">
        <f>LEFT(C243,LEN(C243)-9)</f>
        <v>#VALUE!</v>
      </c>
      <c r="Z243" s="17"/>
      <c r="AA243" s="17"/>
      <c r="AB243" s="17" t="e">
        <f>LEFT(B243,LEN(B243)-9)</f>
        <v>#VALUE!</v>
      </c>
    </row>
    <row r="244" spans="1:28" ht="20.25" customHeight="1" x14ac:dyDescent="0.25">
      <c r="A244" s="11" t="s">
        <v>856</v>
      </c>
      <c r="B244" s="16" t="s">
        <v>544</v>
      </c>
      <c r="C244" s="9" t="s">
        <v>601</v>
      </c>
      <c r="D244" s="38" t="str">
        <f t="shared" si="4"/>
        <v>BetterCallSaul:Saison1:LejeunebergerdesAlpes2</v>
      </c>
      <c r="E244" s="36" t="b">
        <f>_xlfn.TEXTBEFORE(A244,":",-1) =_xlfn.TEXTBEFORE(A244,":")</f>
        <v>0</v>
      </c>
      <c r="F244" s="6"/>
      <c r="G244" s="4"/>
      <c r="H244" s="5"/>
      <c r="I244" s="13"/>
      <c r="J244" s="13"/>
      <c r="K244" s="14" t="str">
        <f>RIGHT(C244,11)</f>
        <v>Doublon</v>
      </c>
      <c r="L244" s="13" t="s">
        <v>507</v>
      </c>
      <c r="M244" s="13"/>
      <c r="N244" s="13"/>
      <c r="O244" s="13"/>
      <c r="P244" s="39" t="str">
        <f>TRIM(C244)</f>
        <v>Doublon</v>
      </c>
      <c r="Q244" s="15" t="str">
        <f>LEFT(P244,FIND(" ",P244&amp;" ")-1)</f>
        <v>Doublon</v>
      </c>
      <c r="R244" s="16" t="str">
        <f>IF(COUNTIF($B$2:B245,B245)&gt;1,"Doublon","")</f>
        <v>Doublon</v>
      </c>
      <c r="S244" s="13" t="str">
        <f>IF(COUNTIF($B$2:R245,R245)&gt;1,"Doublon","")</f>
        <v>Doublon</v>
      </c>
      <c r="T244" s="16" t="s">
        <v>601</v>
      </c>
      <c r="U244" s="17" t="str">
        <f>IF(COUNTIF(P:P,B244)&gt;1,"Doublon", "")</f>
        <v/>
      </c>
      <c r="V244" s="16" t="s">
        <v>601</v>
      </c>
      <c r="W244" s="17"/>
      <c r="X244" s="17"/>
      <c r="Y244" s="17" t="e">
        <f>LEFT(C244,LEN(C244)-9)</f>
        <v>#VALUE!</v>
      </c>
      <c r="Z244" s="17"/>
      <c r="AA244" s="17"/>
      <c r="AB244" s="17" t="e">
        <f>LEFT(B244,LEN(B244)-9)</f>
        <v>#VALUE!</v>
      </c>
    </row>
    <row r="245" spans="1:28" ht="20.25" customHeight="1" x14ac:dyDescent="0.25">
      <c r="A245" s="11" t="s">
        <v>857</v>
      </c>
      <c r="B245" s="16" t="s">
        <v>544</v>
      </c>
      <c r="C245" s="9" t="s">
        <v>601</v>
      </c>
      <c r="D245" s="38" t="str">
        <f t="shared" si="4"/>
        <v>BetterCallSaul:Saison1:Marco0</v>
      </c>
      <c r="E245" s="36" t="b">
        <f>_xlfn.TEXTBEFORE(A245,":",-1) =_xlfn.TEXTBEFORE(A245,":")</f>
        <v>0</v>
      </c>
      <c r="F245" s="6"/>
      <c r="G245" s="4"/>
      <c r="H245" s="5"/>
      <c r="I245" s="13"/>
      <c r="J245" s="13"/>
      <c r="K245" s="14" t="str">
        <f>RIGHT(C245,11)</f>
        <v>Doublon</v>
      </c>
      <c r="L245" s="13" t="s">
        <v>437</v>
      </c>
      <c r="M245" s="13"/>
      <c r="N245" s="13"/>
      <c r="O245" s="13"/>
      <c r="P245" s="39" t="str">
        <f>TRIM(C245)</f>
        <v>Doublon</v>
      </c>
      <c r="Q245" s="15" t="str">
        <f>LEFT(P245,FIND(" ",P245&amp;" ")-1)</f>
        <v>Doublon</v>
      </c>
      <c r="R245" s="16" t="str">
        <f>IF(COUNTIF($B$2:B246,B246)&gt;1,"Doublon","")</f>
        <v>Doublon</v>
      </c>
      <c r="S245" s="13" t="str">
        <f>IF(COUNTIF($B$2:R246,R246)&gt;1,"Doublon","")</f>
        <v>Doublon</v>
      </c>
      <c r="T245" s="16" t="s">
        <v>601</v>
      </c>
      <c r="U245" s="17" t="str">
        <f>IF(COUNTIF(P:P,B245)&gt;1,"Doublon", "")</f>
        <v/>
      </c>
      <c r="V245" s="16" t="s">
        <v>601</v>
      </c>
      <c r="W245" s="17"/>
      <c r="X245" s="17"/>
      <c r="Y245" s="17" t="e">
        <f>LEFT(C245,LEN(C245)-9)</f>
        <v>#VALUE!</v>
      </c>
      <c r="Z245" s="17"/>
      <c r="AA245" s="17"/>
      <c r="AB245" s="17" t="e">
        <f>LEFT(B245,LEN(B245)-9)</f>
        <v>#VALUE!</v>
      </c>
    </row>
    <row r="246" spans="1:28" ht="20.25" customHeight="1" x14ac:dyDescent="0.25">
      <c r="A246" s="11" t="s">
        <v>858</v>
      </c>
      <c r="B246" s="16" t="s">
        <v>544</v>
      </c>
      <c r="C246" s="9" t="s">
        <v>601</v>
      </c>
      <c r="D246" s="38" t="str">
        <f t="shared" si="4"/>
        <v>BetterCallSaul:Saison1:Mijo2</v>
      </c>
      <c r="E246" s="36" t="b">
        <f>_xlfn.TEXTBEFORE(A246,":",-1) =_xlfn.TEXTBEFORE(A246,":")</f>
        <v>0</v>
      </c>
      <c r="F246" s="6"/>
      <c r="G246" s="4"/>
      <c r="H246" s="5"/>
      <c r="I246" s="13"/>
      <c r="J246" s="13"/>
      <c r="K246" s="14" t="str">
        <f>RIGHT(C246,11)</f>
        <v>Doublon</v>
      </c>
      <c r="L246" s="13" t="s">
        <v>441</v>
      </c>
      <c r="M246" s="13"/>
      <c r="N246" s="13"/>
      <c r="O246" s="13"/>
      <c r="P246" s="39" t="str">
        <f>TRIM(C246)</f>
        <v>Doublon</v>
      </c>
      <c r="Q246" s="15" t="str">
        <f>LEFT(P246,FIND(" ",P246&amp;" ")-1)</f>
        <v>Doublon</v>
      </c>
      <c r="R246" s="16" t="str">
        <f>IF(COUNTIF($B$2:B247,B247)&gt;1,"Doublon","")</f>
        <v>Doublon</v>
      </c>
      <c r="S246" s="13" t="str">
        <f>IF(COUNTIF($B$2:R247,R247)&gt;1,"Doublon","")</f>
        <v>Doublon</v>
      </c>
      <c r="T246" s="16" t="s">
        <v>601</v>
      </c>
      <c r="U246" s="17" t="str">
        <f>IF(COUNTIF(P:P,B246)&gt;1,"Doublon", "")</f>
        <v/>
      </c>
      <c r="V246" s="16" t="s">
        <v>601</v>
      </c>
      <c r="W246" s="17"/>
      <c r="X246" s="17"/>
      <c r="Y246" s="17" t="e">
        <f>LEFT(C246,LEN(C246)-9)</f>
        <v>#VALUE!</v>
      </c>
      <c r="Z246" s="17"/>
      <c r="AA246" s="17"/>
      <c r="AB246" s="17" t="e">
        <f>LEFT(B246,LEN(B246)-9)</f>
        <v>#VALUE!</v>
      </c>
    </row>
    <row r="247" spans="1:28" ht="20.25" customHeight="1" x14ac:dyDescent="0.25">
      <c r="A247" s="11" t="s">
        <v>859</v>
      </c>
      <c r="B247" s="16" t="s">
        <v>544</v>
      </c>
      <c r="C247" s="9" t="s">
        <v>601</v>
      </c>
      <c r="D247" s="38" t="str">
        <f t="shared" si="4"/>
        <v>BetterCallSaul:Saison1:Nacho2</v>
      </c>
      <c r="E247" s="36" t="b">
        <f>_xlfn.TEXTBEFORE(A247,":",-1) =_xlfn.TEXTBEFORE(A247,":")</f>
        <v>0</v>
      </c>
      <c r="F247" s="6"/>
      <c r="G247" s="4"/>
      <c r="H247" s="5"/>
      <c r="I247" s="13"/>
      <c r="J247" s="13"/>
      <c r="K247" s="14" t="str">
        <f>RIGHT(C247,11)</f>
        <v>Doublon</v>
      </c>
      <c r="L247" s="13" t="s">
        <v>441</v>
      </c>
      <c r="M247" s="13"/>
      <c r="N247" s="13"/>
      <c r="O247" s="13"/>
      <c r="P247" s="39" t="str">
        <f>TRIM(C247)</f>
        <v>Doublon</v>
      </c>
      <c r="Q247" s="15" t="str">
        <f>LEFT(P247,FIND(" ",P247&amp;" ")-1)</f>
        <v>Doublon</v>
      </c>
      <c r="R247" s="16" t="str">
        <f>IF(COUNTIF($B$2:B248,B248)&gt;1,"Doublon","")</f>
        <v>Doublon</v>
      </c>
      <c r="S247" s="13" t="str">
        <f>IF(COUNTIF($B$2:R248,R248)&gt;1,"Doublon","")</f>
        <v>Doublon</v>
      </c>
      <c r="T247" s="16" t="s">
        <v>601</v>
      </c>
      <c r="U247" s="17" t="str">
        <f>IF(COUNTIF(P:P,B247)&gt;1,"Doublon", "")</f>
        <v/>
      </c>
      <c r="V247" s="16" t="s">
        <v>601</v>
      </c>
      <c r="W247" s="17"/>
      <c r="X247" s="17"/>
      <c r="Y247" s="17" t="e">
        <f>LEFT(C247,LEN(C247)-9)</f>
        <v>#VALUE!</v>
      </c>
      <c r="Z247" s="17"/>
      <c r="AA247" s="17"/>
      <c r="AB247" s="17" t="e">
        <f>LEFT(B247,LEN(B247)-9)</f>
        <v>#VALUE!</v>
      </c>
    </row>
    <row r="248" spans="1:28" ht="20.25" customHeight="1" x14ac:dyDescent="0.25">
      <c r="A248" s="11" t="s">
        <v>860</v>
      </c>
      <c r="B248" s="16" t="s">
        <v>544</v>
      </c>
      <c r="C248" s="9" t="s">
        <v>601</v>
      </c>
      <c r="D248" s="38" t="str">
        <f t="shared" si="4"/>
        <v>BetterCallSaul:Saison1:Pimento0</v>
      </c>
      <c r="E248" s="36" t="b">
        <f>_xlfn.TEXTBEFORE(A248,":",-1) =_xlfn.TEXTBEFORE(A248,":")</f>
        <v>0</v>
      </c>
      <c r="F248" s="6"/>
      <c r="G248" s="4"/>
      <c r="H248" s="5"/>
      <c r="I248" s="13"/>
      <c r="J248" s="13"/>
      <c r="K248" s="14" t="str">
        <f>RIGHT(C248,11)</f>
        <v>Doublon</v>
      </c>
      <c r="L248" s="13" t="s">
        <v>437</v>
      </c>
      <c r="M248" s="13"/>
      <c r="N248" s="13"/>
      <c r="O248" s="13"/>
      <c r="P248" s="39" t="str">
        <f>TRIM(C248)</f>
        <v>Doublon</v>
      </c>
      <c r="Q248" s="15" t="str">
        <f>LEFT(P248,FIND(" ",P248&amp;" ")-1)</f>
        <v>Doublon</v>
      </c>
      <c r="R248" s="16" t="str">
        <f>IF(COUNTIF($B$2:B249,B249)&gt;1,"Doublon","")</f>
        <v>Doublon</v>
      </c>
      <c r="S248" s="13" t="str">
        <f>IF(COUNTIF($B$2:R249,R249)&gt;1,"Doublon","")</f>
        <v>Doublon</v>
      </c>
      <c r="T248" s="16" t="s">
        <v>601</v>
      </c>
      <c r="U248" s="17" t="str">
        <f>IF(COUNTIF(P:P,B248)&gt;1,"Doublon", "")</f>
        <v/>
      </c>
      <c r="V248" s="16" t="s">
        <v>601</v>
      </c>
      <c r="W248" s="17"/>
      <c r="X248" s="17"/>
      <c r="Y248" s="17" t="e">
        <f>LEFT(C248,LEN(C248)-9)</f>
        <v>#VALUE!</v>
      </c>
      <c r="Z248" s="17"/>
      <c r="AA248" s="17"/>
      <c r="AB248" s="17" t="e">
        <f>LEFT(B248,LEN(B248)-9)</f>
        <v>#VALUE!</v>
      </c>
    </row>
    <row r="249" spans="1:28" ht="20.25" customHeight="1" x14ac:dyDescent="0.25">
      <c r="A249" s="11" t="s">
        <v>861</v>
      </c>
      <c r="B249" s="16" t="s">
        <v>544</v>
      </c>
      <c r="C249" s="9" t="s">
        <v>601</v>
      </c>
      <c r="D249" s="38" t="str">
        <f t="shared" si="4"/>
        <v>BetterCallSaul:Saison1:Rico0</v>
      </c>
      <c r="E249" s="36" t="b">
        <f>_xlfn.TEXTBEFORE(A249,":",-1) =_xlfn.TEXTBEFORE(A249,":")</f>
        <v>0</v>
      </c>
      <c r="F249" s="6"/>
      <c r="G249" s="4"/>
      <c r="H249" s="5"/>
      <c r="I249" s="13"/>
      <c r="J249" s="13"/>
      <c r="K249" s="14" t="str">
        <f>RIGHT(C249,11)</f>
        <v>Doublon</v>
      </c>
      <c r="L249" s="13" t="s">
        <v>436</v>
      </c>
      <c r="M249" s="13"/>
      <c r="N249" s="13"/>
      <c r="O249" s="13"/>
      <c r="P249" s="39" t="str">
        <f>TRIM(C249)</f>
        <v>Doublon</v>
      </c>
      <c r="Q249" s="15" t="str">
        <f>LEFT(P249,FIND(" ",P249&amp;" ")-1)</f>
        <v>Doublon</v>
      </c>
      <c r="R249" s="16" t="str">
        <f>IF(COUNTIF($B$2:B250,B250)&gt;1,"Doublon","")</f>
        <v>Doublon</v>
      </c>
      <c r="S249" s="13" t="str">
        <f>IF(COUNTIF($B$2:R250,R250)&gt;1,"Doublon","")</f>
        <v>Doublon</v>
      </c>
      <c r="T249" s="16" t="s">
        <v>601</v>
      </c>
      <c r="U249" s="17" t="str">
        <f>IF(COUNTIF(P:P,B249)&gt;1,"Doublon", "")</f>
        <v/>
      </c>
      <c r="V249" s="16" t="s">
        <v>601</v>
      </c>
      <c r="W249" s="17"/>
      <c r="X249" s="17"/>
      <c r="Y249" s="17" t="e">
        <f>LEFT(C249,LEN(C249)-9)</f>
        <v>#VALUE!</v>
      </c>
      <c r="Z249" s="17"/>
      <c r="AA249" s="17"/>
      <c r="AB249" s="17" t="e">
        <f>LEFT(B249,LEN(B249)-9)</f>
        <v>#VALUE!</v>
      </c>
    </row>
    <row r="250" spans="1:28" ht="20.25" customHeight="1" x14ac:dyDescent="0.25">
      <c r="A250" s="11" t="s">
        <v>862</v>
      </c>
      <c r="B250" s="16" t="s">
        <v>544</v>
      </c>
      <c r="C250" s="9" t="s">
        <v>601</v>
      </c>
      <c r="D250" s="38" t="str">
        <f t="shared" si="4"/>
        <v>BetterCallSaul:Saison1:Uno0</v>
      </c>
      <c r="E250" s="36" t="b">
        <f>_xlfn.TEXTBEFORE(A250,":",-1) =_xlfn.TEXTBEFORE(A250,":")</f>
        <v>0</v>
      </c>
      <c r="F250" s="6"/>
      <c r="G250" s="4"/>
      <c r="H250" s="5"/>
      <c r="I250" s="13"/>
      <c r="J250" s="13"/>
      <c r="K250" s="14" t="str">
        <f>RIGHT(C250,11)</f>
        <v>Doublon</v>
      </c>
      <c r="L250" s="13" t="s">
        <v>438</v>
      </c>
      <c r="M250" s="13"/>
      <c r="N250" s="13"/>
      <c r="O250" s="13"/>
      <c r="P250" s="39" t="str">
        <f>TRIM(C250)</f>
        <v>Doublon</v>
      </c>
      <c r="Q250" s="15" t="str">
        <f>LEFT(P250,FIND(" ",P250&amp;" ")-1)</f>
        <v>Doublon</v>
      </c>
      <c r="R250" s="16" t="str">
        <f>IF(COUNTIF($B$2:B251,B251)&gt;1,"Doublon","")</f>
        <v>Doublon</v>
      </c>
      <c r="S250" s="13" t="str">
        <f>IF(COUNTIF($B$2:R251,R251)&gt;1,"Doublon","")</f>
        <v>Doublon</v>
      </c>
      <c r="T250" s="16" t="s">
        <v>601</v>
      </c>
      <c r="U250" s="17" t="str">
        <f>IF(COUNTIF(P:P,B250)&gt;1,"Doublon", "")</f>
        <v/>
      </c>
      <c r="V250" s="16" t="s">
        <v>601</v>
      </c>
      <c r="W250" s="17"/>
      <c r="X250" s="17"/>
      <c r="Y250" s="17" t="e">
        <f>LEFT(C250,LEN(C250)-9)</f>
        <v>#VALUE!</v>
      </c>
      <c r="Z250" s="17"/>
      <c r="AA250" s="17"/>
      <c r="AB250" s="17" t="e">
        <f>LEFT(B250,LEN(B250)-9)</f>
        <v>#VALUE!</v>
      </c>
    </row>
    <row r="251" spans="1:28" ht="20.25" customHeight="1" x14ac:dyDescent="0.25">
      <c r="A251" s="11" t="s">
        <v>863</v>
      </c>
      <c r="B251" s="16" t="s">
        <v>544</v>
      </c>
      <c r="C251" s="9" t="s">
        <v>601</v>
      </c>
      <c r="D251" s="38" t="str">
        <f t="shared" si="4"/>
        <v>BetterCallSaul:Saison2:Amarillo0</v>
      </c>
      <c r="E251" s="36" t="b">
        <f>_xlfn.TEXTBEFORE(A251,":",-1) =_xlfn.TEXTBEFORE(A251,":")</f>
        <v>0</v>
      </c>
      <c r="F251" s="6"/>
      <c r="G251" s="4"/>
      <c r="H251" s="5"/>
      <c r="I251" s="13"/>
      <c r="J251" s="13"/>
      <c r="K251" s="14" t="str">
        <f>RIGHT(C251,11)</f>
        <v>Doublon</v>
      </c>
      <c r="L251" s="13" t="s">
        <v>439</v>
      </c>
      <c r="M251" s="13"/>
      <c r="N251" s="13"/>
      <c r="O251" s="13"/>
      <c r="P251" s="39" t="str">
        <f>TRIM(C251)</f>
        <v>Doublon</v>
      </c>
      <c r="Q251" s="15" t="str">
        <f>LEFT(P251,FIND(" ",P251&amp;" ")-1)</f>
        <v>Doublon</v>
      </c>
      <c r="R251" s="16" t="str">
        <f>IF(COUNTIF($B$2:B252,B252)&gt;1,"Doublon","")</f>
        <v>Doublon</v>
      </c>
      <c r="S251" s="13" t="str">
        <f>IF(COUNTIF($B$2:R252,R252)&gt;1,"Doublon","")</f>
        <v>Doublon</v>
      </c>
      <c r="T251" s="16" t="s">
        <v>601</v>
      </c>
      <c r="U251" s="17" t="str">
        <f>IF(COUNTIF(P:P,B251)&gt;1,"Doublon", "")</f>
        <v/>
      </c>
      <c r="V251" s="16" t="s">
        <v>601</v>
      </c>
      <c r="W251" s="17"/>
      <c r="X251" s="17"/>
      <c r="Y251" s="17" t="e">
        <f>LEFT(C251,LEN(C251)-9)</f>
        <v>#VALUE!</v>
      </c>
      <c r="Z251" s="17"/>
      <c r="AA251" s="17"/>
      <c r="AB251" s="17" t="e">
        <f>LEFT(B251,LEN(B251)-9)</f>
        <v>#VALUE!</v>
      </c>
    </row>
    <row r="252" spans="1:28" ht="20.25" customHeight="1" x14ac:dyDescent="0.25">
      <c r="A252" s="11" t="s">
        <v>864</v>
      </c>
      <c r="B252" s="16" t="s">
        <v>544</v>
      </c>
      <c r="C252" s="9" t="s">
        <v>601</v>
      </c>
      <c r="D252" s="38" t="str">
        <f t="shared" si="4"/>
        <v>BetterCallSaul:Saison2:BaliHa'i1</v>
      </c>
      <c r="E252" s="36" t="b">
        <f>_xlfn.TEXTBEFORE(A252,":",-1) =_xlfn.TEXTBEFORE(A252,":")</f>
        <v>0</v>
      </c>
      <c r="F252" s="6"/>
      <c r="G252" s="4"/>
      <c r="H252" s="5"/>
      <c r="I252" s="13"/>
      <c r="J252" s="13"/>
      <c r="K252" s="14" t="str">
        <f>RIGHT(C252,11)</f>
        <v>Doublon</v>
      </c>
      <c r="L252" s="13" t="s">
        <v>397</v>
      </c>
      <c r="M252" s="13"/>
      <c r="N252" s="13"/>
      <c r="O252" s="13"/>
      <c r="P252" s="39" t="str">
        <f>TRIM(C252)</f>
        <v>Doublon</v>
      </c>
      <c r="Q252" s="15" t="str">
        <f>LEFT(P252,FIND(" ",P252&amp;" ")-1)</f>
        <v>Doublon</v>
      </c>
      <c r="R252" s="16" t="str">
        <f>IF(COUNTIF($B$2:B253,B253)&gt;1,"Doublon","")</f>
        <v>Doublon</v>
      </c>
      <c r="S252" s="13" t="str">
        <f>IF(COUNTIF($B$2:R253,R253)&gt;1,"Doublon","")</f>
        <v>Doublon</v>
      </c>
      <c r="T252" s="16" t="s">
        <v>601</v>
      </c>
      <c r="U252" s="17" t="str">
        <f>IF(COUNTIF(P:P,B252)&gt;1,"Doublon", "")</f>
        <v/>
      </c>
      <c r="V252" s="16" t="s">
        <v>601</v>
      </c>
      <c r="W252" s="17"/>
      <c r="X252" s="17"/>
      <c r="Y252" s="17" t="e">
        <f>LEFT(C252,LEN(C252)-9)</f>
        <v>#VALUE!</v>
      </c>
      <c r="Z252" s="17"/>
      <c r="AA252" s="17"/>
      <c r="AB252" s="17" t="e">
        <f>LEFT(B252,LEN(B252)-9)</f>
        <v>#VALUE!</v>
      </c>
    </row>
    <row r="253" spans="1:28" ht="20.25" customHeight="1" x14ac:dyDescent="0.25">
      <c r="A253" s="11" t="s">
        <v>865</v>
      </c>
      <c r="B253" s="16" t="s">
        <v>544</v>
      </c>
      <c r="C253" s="9" t="s">
        <v>601</v>
      </c>
      <c r="D253" s="38" t="str">
        <f t="shared" si="4"/>
        <v>BetterCallSaul:Saison2:Fifi1</v>
      </c>
      <c r="E253" s="36" t="b">
        <f>_xlfn.TEXTBEFORE(A253,":",-1) =_xlfn.TEXTBEFORE(A253,":")</f>
        <v>0</v>
      </c>
      <c r="F253" s="6"/>
      <c r="G253" s="4"/>
      <c r="H253" s="5"/>
      <c r="I253" s="13"/>
      <c r="J253" s="13"/>
      <c r="K253" s="14" t="str">
        <f>RIGHT(C253,11)</f>
        <v>Doublon</v>
      </c>
      <c r="L253" s="13" t="s">
        <v>397</v>
      </c>
      <c r="M253" s="13"/>
      <c r="N253" s="13"/>
      <c r="O253" s="13"/>
      <c r="P253" s="39" t="str">
        <f>TRIM(C253)</f>
        <v>Doublon</v>
      </c>
      <c r="Q253" s="15" t="str">
        <f>LEFT(P253,FIND(" ",P253&amp;" ")-1)</f>
        <v>Doublon</v>
      </c>
      <c r="R253" s="16" t="str">
        <f>IF(COUNTIF($B$2:B254,B254)&gt;1,"Doublon","")</f>
        <v>Doublon</v>
      </c>
      <c r="S253" s="13" t="str">
        <f>IF(COUNTIF($B$2:R254,R254)&gt;1,"Doublon","")</f>
        <v>Doublon</v>
      </c>
      <c r="T253" s="16" t="s">
        <v>601</v>
      </c>
      <c r="U253" s="17" t="str">
        <f>IF(COUNTIF(P:P,B253)&gt;1,"Doublon", "")</f>
        <v/>
      </c>
      <c r="V253" s="16" t="s">
        <v>601</v>
      </c>
      <c r="W253" s="17"/>
      <c r="X253" s="17"/>
      <c r="Y253" s="17" t="e">
        <f>LEFT(C253,LEN(C253)-9)</f>
        <v>#VALUE!</v>
      </c>
      <c r="Z253" s="17"/>
      <c r="AA253" s="17"/>
      <c r="AB253" s="17" t="e">
        <f>LEFT(B253,LEN(B253)-9)</f>
        <v>#VALUE!</v>
      </c>
    </row>
    <row r="254" spans="1:28" ht="20.25" customHeight="1" x14ac:dyDescent="0.25">
      <c r="A254" s="11" t="s">
        <v>866</v>
      </c>
      <c r="B254" s="16" t="s">
        <v>544</v>
      </c>
      <c r="C254" s="9" t="s">
        <v>601</v>
      </c>
      <c r="D254" s="38" t="str">
        <f t="shared" si="4"/>
        <v>BetterCallSaul:Saison2:Klick1</v>
      </c>
      <c r="E254" s="36" t="b">
        <f>_xlfn.TEXTBEFORE(A254,":",-1) =_xlfn.TEXTBEFORE(A254,":")</f>
        <v>0</v>
      </c>
      <c r="F254" s="6"/>
      <c r="G254" s="4"/>
      <c r="H254" s="5"/>
      <c r="I254" s="13"/>
      <c r="J254" s="13"/>
      <c r="K254" s="14" t="str">
        <f>RIGHT(C254,11)</f>
        <v>Doublon</v>
      </c>
      <c r="L254" s="13" t="s">
        <v>401</v>
      </c>
      <c r="M254" s="13"/>
      <c r="N254" s="13"/>
      <c r="O254" s="13"/>
      <c r="P254" s="39" t="str">
        <f>TRIM(C254)</f>
        <v>Doublon</v>
      </c>
      <c r="Q254" s="15" t="str">
        <f>LEFT(P254,FIND(" ",P254&amp;" ")-1)</f>
        <v>Doublon</v>
      </c>
      <c r="R254" s="16" t="str">
        <f>IF(COUNTIF($B$2:B255,B255)&gt;1,"Doublon","")</f>
        <v>Doublon</v>
      </c>
      <c r="S254" s="13" t="str">
        <f>IF(COUNTIF($B$2:R255,R255)&gt;1,"Doublon","")</f>
        <v>Doublon</v>
      </c>
      <c r="T254" s="16" t="s">
        <v>601</v>
      </c>
      <c r="U254" s="17" t="str">
        <f>IF(COUNTIF(P:P,B254)&gt;1,"Doublon", "")</f>
        <v/>
      </c>
      <c r="V254" s="16" t="s">
        <v>601</v>
      </c>
      <c r="W254" s="17"/>
      <c r="X254" s="17"/>
      <c r="Y254" s="17" t="e">
        <f>LEFT(C254,LEN(C254)-9)</f>
        <v>#VALUE!</v>
      </c>
      <c r="Z254" s="17"/>
      <c r="AA254" s="17"/>
      <c r="AB254" s="17" t="e">
        <f>LEFT(B254,LEN(B254)-9)</f>
        <v>#VALUE!</v>
      </c>
    </row>
    <row r="255" spans="1:28" ht="20.25" customHeight="1" x14ac:dyDescent="0.25">
      <c r="A255" s="11" t="s">
        <v>867</v>
      </c>
      <c r="B255" s="16" t="s">
        <v>544</v>
      </c>
      <c r="C255" s="9" t="s">
        <v>601</v>
      </c>
      <c r="D255" s="38" t="str">
        <f t="shared" si="4"/>
        <v>BetterCallSaul:Saison2:Larouedelafortune1</v>
      </c>
      <c r="E255" s="36" t="b">
        <f>_xlfn.TEXTBEFORE(A255,":",-1) =_xlfn.TEXTBEFORE(A255,":")</f>
        <v>0</v>
      </c>
      <c r="F255" s="6"/>
      <c r="G255" s="4"/>
      <c r="H255" s="5"/>
      <c r="I255" s="13"/>
      <c r="J255" s="13"/>
      <c r="K255" s="14" t="str">
        <f>RIGHT(C255,11)</f>
        <v>Doublon</v>
      </c>
      <c r="L255" s="13" t="s">
        <v>336</v>
      </c>
      <c r="M255" s="13"/>
      <c r="N255" s="13"/>
      <c r="O255" s="13"/>
      <c r="P255" s="39" t="str">
        <f>TRIM(C255)</f>
        <v>Doublon</v>
      </c>
      <c r="Q255" s="15" t="str">
        <f>LEFT(P255,FIND(" ",P255&amp;" ")-1)</f>
        <v>Doublon</v>
      </c>
      <c r="R255" s="16" t="str">
        <f>IF(COUNTIF($B$2:B256,B256)&gt;1,"Doublon","")</f>
        <v>Doublon</v>
      </c>
      <c r="S255" s="13" t="str">
        <f>IF(COUNTIF($B$2:R256,R256)&gt;1,"Doublon","")</f>
        <v>Doublon</v>
      </c>
      <c r="T255" s="16" t="s">
        <v>601</v>
      </c>
      <c r="U255" s="17" t="str">
        <f>IF(COUNTIF(P:P,B255)&gt;1,"Doublon", "")</f>
        <v/>
      </c>
      <c r="V255" s="16" t="s">
        <v>601</v>
      </c>
      <c r="W255" s="17"/>
      <c r="X255" s="17"/>
      <c r="Y255" s="17" t="e">
        <f>LEFT(C255,LEN(C255)-9)</f>
        <v>#VALUE!</v>
      </c>
      <c r="Z255" s="17"/>
      <c r="AA255" s="17"/>
      <c r="AB255" s="17" t="e">
        <f>LEFT(B255,LEN(B255)-9)</f>
        <v>#VALUE!</v>
      </c>
    </row>
    <row r="256" spans="1:28" ht="20.25" customHeight="1" x14ac:dyDescent="0.25">
      <c r="A256" s="11" t="s">
        <v>868</v>
      </c>
      <c r="B256" s="16" t="s">
        <v>544</v>
      </c>
      <c r="C256" s="9" t="s">
        <v>601</v>
      </c>
      <c r="D256" s="38" t="str">
        <f t="shared" si="4"/>
        <v>BetterCallSaul:Saison2:Leg¢teaulacr¨me0</v>
      </c>
      <c r="E256" s="36" t="b">
        <f>_xlfn.TEXTBEFORE(A256,":",-1) =_xlfn.TEXTBEFORE(A256,":")</f>
        <v>0</v>
      </c>
      <c r="F256" s="6"/>
      <c r="G256" s="4"/>
      <c r="H256" s="5"/>
      <c r="I256" s="13"/>
      <c r="J256" s="13"/>
      <c r="K256" s="14" t="str">
        <f>RIGHT(C256,11)</f>
        <v>Doublon</v>
      </c>
      <c r="L256" s="13" t="s">
        <v>319</v>
      </c>
      <c r="M256" s="13"/>
      <c r="N256" s="13"/>
      <c r="O256" s="13"/>
      <c r="P256" s="39" t="str">
        <f>TRIM(C256)</f>
        <v>Doublon</v>
      </c>
      <c r="Q256" s="15" t="str">
        <f>LEFT(P256,FIND(" ",P256&amp;" ")-1)</f>
        <v>Doublon</v>
      </c>
      <c r="R256" s="16" t="str">
        <f>IF(COUNTIF($B$2:B257,B257)&gt;1,"Doublon","")</f>
        <v>Doublon</v>
      </c>
      <c r="S256" s="13" t="str">
        <f>IF(COUNTIF($B$2:R257,R257)&gt;1,"Doublon","")</f>
        <v>Doublon</v>
      </c>
      <c r="T256" s="16" t="s">
        <v>601</v>
      </c>
      <c r="U256" s="17" t="str">
        <f>IF(COUNTIF(P:P,B256)&gt;1,"Doublon", "")</f>
        <v/>
      </c>
      <c r="V256" s="16" t="s">
        <v>601</v>
      </c>
      <c r="W256" s="17"/>
      <c r="X256" s="17"/>
      <c r="Y256" s="17" t="e">
        <f>LEFT(C256,LEN(C256)-9)</f>
        <v>#VALUE!</v>
      </c>
      <c r="Z256" s="17"/>
      <c r="AA256" s="17"/>
      <c r="AB256" s="17" t="e">
        <f>LEFT(B256,LEN(B256)-9)</f>
        <v>#VALUE!</v>
      </c>
    </row>
    <row r="257" spans="1:28" ht="20.25" customHeight="1" x14ac:dyDescent="0.25">
      <c r="A257" s="11" t="s">
        <v>869</v>
      </c>
      <c r="B257" s="16" t="s">
        <v>544</v>
      </c>
      <c r="C257" s="9" t="s">
        <v>601</v>
      </c>
      <c r="D257" s="38" t="str">
        <f t="shared" ref="D257:D320" si="5">IF(ISNUMBER(--RIGHT(A257,1)),A257,"")</f>
        <v>BetterCallSaul:Saison2:Rebecca0</v>
      </c>
      <c r="E257" s="36" t="b">
        <f>_xlfn.TEXTBEFORE(A257,":",-1) =_xlfn.TEXTBEFORE(A257,":")</f>
        <v>0</v>
      </c>
      <c r="F257" s="6"/>
      <c r="G257" s="4"/>
      <c r="H257" s="5"/>
      <c r="I257" s="13"/>
      <c r="J257" s="13"/>
      <c r="K257" s="14" t="str">
        <f>RIGHT(C257,11)</f>
        <v>Doublon</v>
      </c>
      <c r="L257" s="13" t="s">
        <v>291</v>
      </c>
      <c r="M257" s="13"/>
      <c r="N257" s="13"/>
      <c r="O257" s="13"/>
      <c r="P257" s="39" t="str">
        <f>TRIM(C257)</f>
        <v>Doublon</v>
      </c>
      <c r="Q257" s="15" t="str">
        <f>LEFT(P257,FIND(" ",P257&amp;" ")-1)</f>
        <v>Doublon</v>
      </c>
      <c r="R257" s="16" t="str">
        <f>IF(COUNTIF($B$2:B258,B258)&gt;1,"Doublon","")</f>
        <v>Doublon</v>
      </c>
      <c r="S257" s="13" t="str">
        <f>IF(COUNTIF($B$2:R258,R258)&gt;1,"Doublon","")</f>
        <v>Doublon</v>
      </c>
      <c r="T257" s="16" t="s">
        <v>601</v>
      </c>
      <c r="U257" s="17" t="str">
        <f>IF(COUNTIF(P:P,B257)&gt;1,"Doublon", "")</f>
        <v/>
      </c>
      <c r="V257" s="16" t="s">
        <v>601</v>
      </c>
      <c r="W257" s="17"/>
      <c r="X257" s="17"/>
      <c r="Y257" s="17" t="e">
        <f>LEFT(C257,LEN(C257)-9)</f>
        <v>#VALUE!</v>
      </c>
      <c r="Z257" s="17"/>
      <c r="AA257" s="17"/>
      <c r="AB257" s="17" t="e">
        <f>LEFT(B257,LEN(B257)-9)</f>
        <v>#VALUE!</v>
      </c>
    </row>
    <row r="258" spans="1:28" ht="20.25" customHeight="1" x14ac:dyDescent="0.25">
      <c r="A258" s="11" t="s">
        <v>870</v>
      </c>
      <c r="B258" s="16" t="s">
        <v>544</v>
      </c>
      <c r="C258" s="9" t="s">
        <v>601</v>
      </c>
      <c r="D258" s="38" t="str">
        <f t="shared" si="5"/>
        <v>BetterCallSaul:Saison2:Regonfl1</v>
      </c>
      <c r="E258" s="36" t="b">
        <f>_xlfn.TEXTBEFORE(A258,":",-1) =_xlfn.TEXTBEFORE(A258,":")</f>
        <v>0</v>
      </c>
      <c r="F258" s="6"/>
      <c r="G258" s="4"/>
      <c r="H258" s="5"/>
      <c r="I258" s="13"/>
      <c r="J258" s="13"/>
      <c r="K258" s="14" t="str">
        <f>RIGHT(C258,11)</f>
        <v>Doublon</v>
      </c>
      <c r="L258" s="13" t="s">
        <v>178</v>
      </c>
      <c r="M258" s="13"/>
      <c r="N258" s="13"/>
      <c r="O258" s="13"/>
      <c r="P258" s="39" t="str">
        <f>TRIM(C258)</f>
        <v>Doublon</v>
      </c>
      <c r="Q258" s="15" t="str">
        <f>LEFT(P258,FIND(" ",P258&amp;" ")-1)</f>
        <v>Doublon</v>
      </c>
      <c r="R258" s="16" t="str">
        <f>IF(COUNTIF($B$2:B259,B259)&gt;1,"Doublon","")</f>
        <v>Doublon</v>
      </c>
      <c r="S258" s="13" t="str">
        <f>IF(COUNTIF($B$2:R259,R259)&gt;1,"Doublon","")</f>
        <v>Doublon</v>
      </c>
      <c r="T258" s="16" t="s">
        <v>601</v>
      </c>
      <c r="U258" s="17" t="str">
        <f>IF(COUNTIF(P:P,B258)&gt;1,"Doublon", "")</f>
        <v/>
      </c>
      <c r="V258" s="16" t="s">
        <v>601</v>
      </c>
      <c r="W258" s="17"/>
      <c r="X258" s="17"/>
      <c r="Y258" s="17" t="e">
        <f>LEFT(C258,LEN(C258)-9)</f>
        <v>#VALUE!</v>
      </c>
      <c r="Z258" s="17"/>
      <c r="AA258" s="17"/>
      <c r="AB258" s="17" t="e">
        <f>LEFT(B258,LEN(B258)-9)</f>
        <v>#VALUE!</v>
      </c>
    </row>
    <row r="259" spans="1:28" ht="20.25" customHeight="1" x14ac:dyDescent="0.25">
      <c r="A259" s="11" t="s">
        <v>871</v>
      </c>
      <c r="B259" s="16" t="s">
        <v>544</v>
      </c>
      <c r="C259" s="9" t="s">
        <v>601</v>
      </c>
      <c r="D259" s="38" t="str">
        <f t="shared" si="5"/>
        <v>BetterCallSaul:Saison2:Rquisitoire0</v>
      </c>
      <c r="E259" s="36" t="b">
        <f>_xlfn.TEXTBEFORE(A259,":",-1) =_xlfn.TEXTBEFORE(A259,":")</f>
        <v>0</v>
      </c>
      <c r="F259" s="6"/>
      <c r="G259" s="4"/>
      <c r="H259" s="5"/>
      <c r="I259" s="13"/>
      <c r="J259" s="13"/>
      <c r="K259" s="14" t="str">
        <f>RIGHT(C259,11)</f>
        <v>Doublon</v>
      </c>
      <c r="L259" s="13" t="s">
        <v>329</v>
      </c>
      <c r="M259" s="13"/>
      <c r="N259" s="13"/>
      <c r="O259" s="13"/>
      <c r="P259" s="39" t="str">
        <f>TRIM(C259)</f>
        <v>Doublon</v>
      </c>
      <c r="Q259" s="15" t="str">
        <f>LEFT(P259,FIND(" ",P259&amp;" ")-1)</f>
        <v>Doublon</v>
      </c>
      <c r="R259" s="16" t="str">
        <f>IF(COUNTIF($B$2:B260,B260)&gt;1,"Doublon","")</f>
        <v>Doublon</v>
      </c>
      <c r="S259" s="13" t="str">
        <f>IF(COUNTIF($B$2:R260,R260)&gt;1,"Doublon","")</f>
        <v>Doublon</v>
      </c>
      <c r="T259" s="16" t="s">
        <v>601</v>
      </c>
      <c r="U259" s="17" t="str">
        <f>IF(COUNTIF(P:P,B259)&gt;1,"Doublon", "")</f>
        <v/>
      </c>
      <c r="V259" s="16" t="s">
        <v>601</v>
      </c>
      <c r="W259" s="17"/>
      <c r="X259" s="17"/>
      <c r="Y259" s="17" t="e">
        <f>LEFT(C259,LEN(C259)-9)</f>
        <v>#VALUE!</v>
      </c>
      <c r="Z259" s="17"/>
      <c r="AA259" s="17"/>
      <c r="AB259" s="17" t="e">
        <f>LEFT(B259,LEN(B259)-9)</f>
        <v>#VALUE!</v>
      </c>
    </row>
    <row r="260" spans="1:28" ht="20.25" customHeight="1" x14ac:dyDescent="0.25">
      <c r="A260" s="11" t="s">
        <v>872</v>
      </c>
      <c r="B260" s="16" t="s">
        <v>544</v>
      </c>
      <c r="C260" s="9" t="s">
        <v>601</v>
      </c>
      <c r="D260" s="38" t="str">
        <f t="shared" si="5"/>
        <v>BetterCallSaul:Saison2:Unnouveauchapitre0</v>
      </c>
      <c r="E260" s="36" t="b">
        <f>_xlfn.TEXTBEFORE(A260,":",-1) =_xlfn.TEXTBEFORE(A260,":")</f>
        <v>0</v>
      </c>
      <c r="F260" s="6"/>
      <c r="G260" s="4"/>
      <c r="H260" s="5"/>
      <c r="I260" s="13"/>
      <c r="J260" s="13"/>
      <c r="K260" s="14" t="str">
        <f>RIGHT(C260,11)</f>
        <v>Doublon</v>
      </c>
      <c r="L260" s="13" t="s">
        <v>319</v>
      </c>
      <c r="M260" s="13"/>
      <c r="N260" s="13"/>
      <c r="O260" s="13"/>
      <c r="P260" s="39" t="str">
        <f>TRIM(C260)</f>
        <v>Doublon</v>
      </c>
      <c r="Q260" s="15" t="str">
        <f>LEFT(P260,FIND(" ",P260&amp;" ")-1)</f>
        <v>Doublon</v>
      </c>
      <c r="R260" s="16" t="str">
        <f>IF(COUNTIF($B$2:B261,B261)&gt;1,"Doublon","")</f>
        <v>Doublon</v>
      </c>
      <c r="S260" s="13" t="str">
        <f>IF(COUNTIF($B$2:R261,R261)&gt;1,"Doublon","")</f>
        <v>Doublon</v>
      </c>
      <c r="T260" s="16" t="s">
        <v>601</v>
      </c>
      <c r="U260" s="17" t="str">
        <f>IF(COUNTIF(P:P,B260)&gt;1,"Doublon", "")</f>
        <v/>
      </c>
      <c r="V260" s="16" t="s">
        <v>601</v>
      </c>
      <c r="W260" s="17"/>
      <c r="X260" s="17"/>
      <c r="Y260" s="17" t="e">
        <f>LEFT(C260,LEN(C260)-9)</f>
        <v>#VALUE!</v>
      </c>
      <c r="Z260" s="17"/>
      <c r="AA260" s="17"/>
      <c r="AB260" s="17" t="e">
        <f>LEFT(B260,LEN(B260)-9)</f>
        <v>#VALUE!</v>
      </c>
    </row>
    <row r="261" spans="1:28" ht="20.25" customHeight="1" x14ac:dyDescent="0.25">
      <c r="A261" s="11" t="s">
        <v>873</v>
      </c>
      <c r="B261" s="16" t="s">
        <v>544</v>
      </c>
      <c r="C261" s="9" t="s">
        <v>601</v>
      </c>
      <c r="D261" s="38" t="str">
        <f t="shared" si="5"/>
        <v>BetterCallSaul:Saison3:Chute1</v>
      </c>
      <c r="E261" s="36" t="b">
        <f>_xlfn.TEXTBEFORE(A261,":",-1) =_xlfn.TEXTBEFORE(A261,":")</f>
        <v>0</v>
      </c>
      <c r="F261" s="6"/>
      <c r="G261" s="4"/>
      <c r="H261" s="5"/>
      <c r="I261" s="13"/>
      <c r="J261" s="13"/>
      <c r="K261" s="14" t="str">
        <f>RIGHT(C261,11)</f>
        <v>Doublon</v>
      </c>
      <c r="L261" s="13" t="s">
        <v>351</v>
      </c>
      <c r="M261" s="13"/>
      <c r="N261" s="13"/>
      <c r="O261" s="13"/>
      <c r="P261" s="39" t="str">
        <f>TRIM(C261)</f>
        <v>Doublon</v>
      </c>
      <c r="Q261" s="15" t="str">
        <f>LEFT(P261,FIND(" ",P261&amp;" ")-1)</f>
        <v>Doublon</v>
      </c>
      <c r="R261" s="16" t="str">
        <f>IF(COUNTIF($B$2:B262,B262)&gt;1,"Doublon","")</f>
        <v>Doublon</v>
      </c>
      <c r="S261" s="13" t="str">
        <f>IF(COUNTIF($B$2:R262,R262)&gt;1,"Doublon","")</f>
        <v>Doublon</v>
      </c>
      <c r="T261" s="16" t="s">
        <v>601</v>
      </c>
      <c r="U261" s="17" t="str">
        <f>IF(COUNTIF(P:P,B261)&gt;1,"Doublon", "")</f>
        <v/>
      </c>
      <c r="V261" s="16" t="s">
        <v>601</v>
      </c>
      <c r="W261" s="17"/>
      <c r="X261" s="17"/>
      <c r="Y261" s="17" t="e">
        <f>LEFT(C261,LEN(C261)-9)</f>
        <v>#VALUE!</v>
      </c>
      <c r="Z261" s="17"/>
      <c r="AA261" s="17"/>
      <c r="AB261" s="17" t="e">
        <f>LEFT(B261,LEN(B261)-9)</f>
        <v>#VALUE!</v>
      </c>
    </row>
    <row r="262" spans="1:28" ht="20.25" customHeight="1" x14ac:dyDescent="0.25">
      <c r="A262" s="11" t="s">
        <v>874</v>
      </c>
      <c r="B262" s="16" t="s">
        <v>544</v>
      </c>
      <c r="C262" s="9" t="s">
        <v>601</v>
      </c>
      <c r="D262" s="38" t="str">
        <f t="shared" si="5"/>
        <v>BetterCallSaul:Saison3:Fauxpas1</v>
      </c>
      <c r="E262" s="36" t="b">
        <f>_xlfn.TEXTBEFORE(A262,":",-1) =_xlfn.TEXTBEFORE(A262,":")</f>
        <v>0</v>
      </c>
      <c r="F262" s="6"/>
      <c r="G262" s="4"/>
      <c r="H262" s="5"/>
      <c r="I262" s="13"/>
      <c r="J262" s="13"/>
      <c r="K262" s="14" t="str">
        <f>RIGHT(C262,11)</f>
        <v>Doublon</v>
      </c>
      <c r="L262" s="13" t="s">
        <v>480</v>
      </c>
      <c r="M262" s="13"/>
      <c r="N262" s="13"/>
      <c r="O262" s="13"/>
      <c r="P262" s="39" t="str">
        <f>TRIM(C262)</f>
        <v>Doublon</v>
      </c>
      <c r="Q262" s="15" t="str">
        <f>LEFT(P262,FIND(" ",P262&amp;" ")-1)</f>
        <v>Doublon</v>
      </c>
      <c r="R262" s="16" t="str">
        <f>IF(COUNTIF($B$2:B263,B263)&gt;1,"Doublon","")</f>
        <v>Doublon</v>
      </c>
      <c r="S262" s="13" t="str">
        <f>IF(COUNTIF($B$2:R263,R263)&gt;1,"Doublon","")</f>
        <v>Doublon</v>
      </c>
      <c r="T262" s="16" t="s">
        <v>601</v>
      </c>
      <c r="U262" s="17" t="str">
        <f>IF(COUNTIF(P:P,B262)&gt;1,"Doublon", "")</f>
        <v/>
      </c>
      <c r="V262" s="16" t="s">
        <v>601</v>
      </c>
      <c r="W262" s="17"/>
      <c r="X262" s="17"/>
      <c r="Y262" s="17" t="e">
        <f>LEFT(C262,LEN(C262)-9)</f>
        <v>#VALUE!</v>
      </c>
      <c r="Z262" s="17"/>
      <c r="AA262" s="17"/>
      <c r="AB262" s="17" t="e">
        <f>LEFT(B262,LEN(B262)-9)</f>
        <v>#VALUE!</v>
      </c>
    </row>
    <row r="263" spans="1:28" ht="20.25" customHeight="1" x14ac:dyDescent="0.25">
      <c r="A263" s="11" t="s">
        <v>875</v>
      </c>
      <c r="B263" s="16" t="s">
        <v>544</v>
      </c>
      <c r="C263" s="9" t="s">
        <v>601</v>
      </c>
      <c r="D263" s="38" t="str">
        <f t="shared" si="5"/>
        <v>BetterCallSaul:Saison3:Frais1</v>
      </c>
      <c r="E263" s="36" t="b">
        <f>_xlfn.TEXTBEFORE(A263,":",-1) =_xlfn.TEXTBEFORE(A263,":")</f>
        <v>0</v>
      </c>
      <c r="F263" s="6"/>
      <c r="G263" s="4"/>
      <c r="H263" s="5"/>
      <c r="I263" s="13"/>
      <c r="J263" s="13"/>
      <c r="K263" s="14" t="str">
        <f>RIGHT(C263,11)</f>
        <v>Doublon</v>
      </c>
      <c r="L263" s="13" t="s">
        <v>480</v>
      </c>
      <c r="M263" s="13"/>
      <c r="N263" s="13"/>
      <c r="O263" s="13"/>
      <c r="P263" s="39" t="str">
        <f>TRIM(C263)</f>
        <v>Doublon</v>
      </c>
      <c r="Q263" s="15" t="str">
        <f>LEFT(P263,FIND(" ",P263&amp;" ")-1)</f>
        <v>Doublon</v>
      </c>
      <c r="R263" s="16" t="str">
        <f>IF(COUNTIF($B$2:B264,B264)&gt;1,"Doublon","")</f>
        <v>Doublon</v>
      </c>
      <c r="S263" s="13" t="str">
        <f>IF(COUNTIF($B$2:R264,R264)&gt;1,"Doublon","")</f>
        <v>Doublon</v>
      </c>
      <c r="T263" s="16" t="s">
        <v>601</v>
      </c>
      <c r="U263" s="17" t="str">
        <f>IF(COUNTIF(P:P,B263)&gt;1,"Doublon", "")</f>
        <v/>
      </c>
      <c r="V263" s="16" t="s">
        <v>601</v>
      </c>
      <c r="W263" s="17"/>
      <c r="X263" s="17"/>
      <c r="Y263" s="17" t="e">
        <f>LEFT(C263,LEN(C263)-9)</f>
        <v>#VALUE!</v>
      </c>
      <c r="Z263" s="17"/>
      <c r="AA263" s="17"/>
      <c r="AB263" s="17" t="e">
        <f>LEFT(B263,LEN(B263)-9)</f>
        <v>#VALUE!</v>
      </c>
    </row>
    <row r="264" spans="1:28" ht="20.25" customHeight="1" x14ac:dyDescent="0.25">
      <c r="A264" s="11" t="s">
        <v>876</v>
      </c>
      <c r="B264" s="16" t="s">
        <v>544</v>
      </c>
      <c r="C264" s="9" t="s">
        <v>601</v>
      </c>
      <c r="D264" s="38" t="str">
        <f t="shared" si="5"/>
        <v>BetterCallSaul:Saison3:Lanterne1</v>
      </c>
      <c r="E264" s="36" t="b">
        <f>_xlfn.TEXTBEFORE(A264,":",-1) =_xlfn.TEXTBEFORE(A264,":")</f>
        <v>0</v>
      </c>
      <c r="F264" s="6"/>
      <c r="G264" s="4"/>
      <c r="H264" s="5"/>
      <c r="I264" s="13"/>
      <c r="J264" s="13"/>
      <c r="K264" s="14" t="str">
        <f>RIGHT(C264,11)</f>
        <v>Doublon</v>
      </c>
      <c r="L264" s="13" t="s">
        <v>351</v>
      </c>
      <c r="M264" s="13"/>
      <c r="N264" s="13"/>
      <c r="O264" s="13"/>
      <c r="P264" s="39" t="str">
        <f>TRIM(C264)</f>
        <v>Doublon</v>
      </c>
      <c r="Q264" s="15" t="str">
        <f>LEFT(P264,FIND(" ",P264&amp;" ")-1)</f>
        <v>Doublon</v>
      </c>
      <c r="R264" s="16" t="str">
        <f>IF(COUNTIF($B$2:B265,B265)&gt;1,"Doublon","")</f>
        <v>Doublon</v>
      </c>
      <c r="S264" s="13" t="str">
        <f>IF(COUNTIF($B$2:R265,R265)&gt;1,"Doublon","")</f>
        <v>Doublon</v>
      </c>
      <c r="T264" s="16" t="s">
        <v>601</v>
      </c>
      <c r="U264" s="17" t="str">
        <f>IF(COUNTIF(P:P,B264)&gt;1,"Doublon", "")</f>
        <v/>
      </c>
      <c r="V264" s="16" t="s">
        <v>601</v>
      </c>
      <c r="W264" s="17"/>
      <c r="X264" s="17"/>
      <c r="Y264" s="17" t="e">
        <f>LEFT(C264,LEN(C264)-9)</f>
        <v>#VALUE!</v>
      </c>
      <c r="Z264" s="17"/>
      <c r="AA264" s="17"/>
      <c r="AB264" s="17" t="e">
        <f>LEFT(B264,LEN(B264)-9)</f>
        <v>#VALUE!</v>
      </c>
    </row>
    <row r="265" spans="1:28" ht="20.25" customHeight="1" x14ac:dyDescent="0.25">
      <c r="A265" s="11" t="s">
        <v>877</v>
      </c>
      <c r="B265" s="16" t="s">
        <v>544</v>
      </c>
      <c r="C265" s="9" t="s">
        <v>601</v>
      </c>
      <c r="D265" s="38" t="str">
        <f t="shared" si="5"/>
        <v>BetterCallSaul:Saison3:Lescausesperdues1</v>
      </c>
      <c r="E265" s="36" t="b">
        <f>_xlfn.TEXTBEFORE(A265,":",-1) =_xlfn.TEXTBEFORE(A265,":")</f>
        <v>0</v>
      </c>
      <c r="F265" s="6"/>
      <c r="G265" s="4"/>
      <c r="H265" s="5"/>
      <c r="I265" s="13"/>
      <c r="J265" s="13"/>
      <c r="K265" s="14" t="str">
        <f>RIGHT(C265,11)</f>
        <v>Doublon</v>
      </c>
      <c r="L265" s="13" t="s">
        <v>476</v>
      </c>
      <c r="M265" s="13"/>
      <c r="N265" s="13"/>
      <c r="O265" s="13"/>
      <c r="P265" s="39" t="str">
        <f>TRIM(C265)</f>
        <v>Doublon</v>
      </c>
      <c r="Q265" s="15" t="str">
        <f>LEFT(P265,FIND(" ",P265&amp;" ")-1)</f>
        <v>Doublon</v>
      </c>
      <c r="R265" s="16" t="str">
        <f>IF(COUNTIF($B$2:B266,B266)&gt;1,"Doublon","")</f>
        <v>Doublon</v>
      </c>
      <c r="S265" s="13" t="str">
        <f>IF(COUNTIF($B$2:R266,R266)&gt;1,"Doublon","")</f>
        <v>Doublon</v>
      </c>
      <c r="T265" s="16" t="s">
        <v>601</v>
      </c>
      <c r="U265" s="17" t="str">
        <f>IF(COUNTIF(P:P,B265)&gt;1,"Doublon", "")</f>
        <v/>
      </c>
      <c r="V265" s="16" t="s">
        <v>601</v>
      </c>
      <c r="W265" s="17"/>
      <c r="X265" s="17"/>
      <c r="Y265" s="17" t="e">
        <f>LEFT(C265,LEN(C265)-9)</f>
        <v>#VALUE!</v>
      </c>
      <c r="Z265" s="17"/>
      <c r="AA265" s="17"/>
      <c r="AB265" s="17" t="e">
        <f>LEFT(B265,LEN(B265)-9)</f>
        <v>#VALUE!</v>
      </c>
    </row>
    <row r="266" spans="1:28" ht="20.25" customHeight="1" x14ac:dyDescent="0.25">
      <c r="A266" s="11" t="s">
        <v>878</v>
      </c>
      <c r="B266" s="16" t="s">
        <v>544</v>
      </c>
      <c r="C266" s="9" t="s">
        <v>601</v>
      </c>
      <c r="D266" s="38" t="str">
        <f t="shared" si="5"/>
        <v>BetterCallSaul:Saison3:Mabel1</v>
      </c>
      <c r="E266" s="36" t="b">
        <f>_xlfn.TEXTBEFORE(A266,":",-1) =_xlfn.TEXTBEFORE(A266,":")</f>
        <v>0</v>
      </c>
      <c r="F266" s="6"/>
      <c r="G266" s="4"/>
      <c r="H266" s="5"/>
      <c r="I266" s="13"/>
      <c r="J266" s="13"/>
      <c r="K266" s="14" t="str">
        <f>RIGHT(C266,11)</f>
        <v>Doublon</v>
      </c>
      <c r="L266" s="13" t="s">
        <v>403</v>
      </c>
      <c r="M266" s="13"/>
      <c r="N266" s="13"/>
      <c r="O266" s="13"/>
      <c r="P266" s="39" t="str">
        <f>TRIM(C266)</f>
        <v>Doublon</v>
      </c>
      <c r="Q266" s="15" t="str">
        <f>LEFT(P266,FIND(" ",P266&amp;" ")-1)</f>
        <v>Doublon</v>
      </c>
      <c r="R266" s="16" t="str">
        <f>IF(COUNTIF($B$2:B267,B267)&gt;1,"Doublon","")</f>
        <v>Doublon</v>
      </c>
      <c r="S266" s="13" t="str">
        <f>IF(COUNTIF($B$2:R267,R267)&gt;1,"Doublon","")</f>
        <v>Doublon</v>
      </c>
      <c r="T266" s="16" t="s">
        <v>601</v>
      </c>
      <c r="U266" s="17" t="str">
        <f>IF(COUNTIF(P:P,B266)&gt;1,"Doublon", "")</f>
        <v/>
      </c>
      <c r="V266" s="16" t="s">
        <v>601</v>
      </c>
      <c r="W266" s="17"/>
      <c r="X266" s="17"/>
      <c r="Y266" s="17" t="e">
        <f>LEFT(C266,LEN(C266)-9)</f>
        <v>#VALUE!</v>
      </c>
      <c r="Z266" s="17"/>
      <c r="AA266" s="17"/>
      <c r="AB266" s="17" t="e">
        <f>LEFT(B266,LEN(B266)-9)</f>
        <v>#VALUE!</v>
      </c>
    </row>
    <row r="267" spans="1:28" ht="20.25" customHeight="1" x14ac:dyDescent="0.25">
      <c r="A267" s="11" t="s">
        <v>879</v>
      </c>
      <c r="B267" s="16" t="s">
        <v>544</v>
      </c>
      <c r="C267" s="9" t="s">
        <v>601</v>
      </c>
      <c r="D267" s="38" t="str">
        <f t="shared" si="5"/>
        <v>BetterCallSaul:Saison3:Manigances1</v>
      </c>
      <c r="E267" s="36" t="b">
        <f>_xlfn.TEXTBEFORE(A267,":",-1) =_xlfn.TEXTBEFORE(A267,":")</f>
        <v>0</v>
      </c>
      <c r="F267" s="6"/>
      <c r="G267" s="4"/>
      <c r="H267" s="5"/>
      <c r="I267" s="13"/>
      <c r="J267" s="13"/>
      <c r="K267" s="14" t="str">
        <f>RIGHT(C267,11)</f>
        <v>Doublon</v>
      </c>
      <c r="L267" s="13" t="s">
        <v>477</v>
      </c>
      <c r="M267" s="13"/>
      <c r="N267" s="13"/>
      <c r="O267" s="13"/>
      <c r="P267" s="39" t="str">
        <f>TRIM(C267)</f>
        <v>Doublon</v>
      </c>
      <c r="Q267" s="15" t="str">
        <f>LEFT(P267,FIND(" ",P267&amp;" ")-1)</f>
        <v>Doublon</v>
      </c>
      <c r="R267" s="16" t="str">
        <f>IF(COUNTIF($B$2:B268,B268)&gt;1,"Doublon","")</f>
        <v>Doublon</v>
      </c>
      <c r="S267" s="13" t="str">
        <f>IF(COUNTIF($B$2:R268,R268)&gt;1,"Doublon","")</f>
        <v>Doublon</v>
      </c>
      <c r="T267" s="16" t="s">
        <v>601</v>
      </c>
      <c r="U267" s="17" t="str">
        <f>IF(COUNTIF(P:P,B267)&gt;1,"Doublon", "")</f>
        <v/>
      </c>
      <c r="V267" s="16" t="s">
        <v>601</v>
      </c>
      <c r="W267" s="17"/>
      <c r="X267" s="17"/>
      <c r="Y267" s="17" t="e">
        <f>LEFT(C267,LEN(C267)-9)</f>
        <v>#VALUE!</v>
      </c>
      <c r="Z267" s="17"/>
      <c r="AA267" s="17"/>
      <c r="AB267" s="17" t="e">
        <f>LEFT(B267,LEN(B267)-9)</f>
        <v>#VALUE!</v>
      </c>
    </row>
    <row r="268" spans="1:28" ht="20.25" customHeight="1" x14ac:dyDescent="0.25">
      <c r="A268" s="11" t="s">
        <v>880</v>
      </c>
      <c r="B268" s="16" t="s">
        <v>544</v>
      </c>
      <c r="C268" s="9" t="s">
        <v>601</v>
      </c>
      <c r="D268" s="38" t="str">
        <f t="shared" si="5"/>
        <v>BetterCallSaul:Saison3:Questiond'tiquette1</v>
      </c>
      <c r="E268" s="36" t="b">
        <f>_xlfn.TEXTBEFORE(A268,":",-1) =_xlfn.TEXTBEFORE(A268,":")</f>
        <v>0</v>
      </c>
      <c r="F268" s="6"/>
      <c r="G268" s="4"/>
      <c r="H268" s="5"/>
      <c r="I268" s="13"/>
      <c r="J268" s="13"/>
      <c r="K268" s="14" t="str">
        <f>RIGHT(C268,11)</f>
        <v>Doublon</v>
      </c>
      <c r="L268" s="13" t="s">
        <v>346</v>
      </c>
      <c r="M268" s="13"/>
      <c r="N268" s="13"/>
      <c r="O268" s="13"/>
      <c r="P268" s="39" t="str">
        <f>TRIM(C268)</f>
        <v>Doublon</v>
      </c>
      <c r="Q268" s="15" t="str">
        <f>LEFT(P268,FIND(" ",P268&amp;" ")-1)</f>
        <v>Doublon</v>
      </c>
      <c r="R268" s="16" t="str">
        <f>IF(COUNTIF($B$2:B269,B269)&gt;1,"Doublon","")</f>
        <v>Doublon</v>
      </c>
      <c r="S268" s="13" t="str">
        <f>IF(COUNTIF($B$2:R269,R269)&gt;1,"Doublon","")</f>
        <v>Doublon</v>
      </c>
      <c r="T268" s="16" t="s">
        <v>601</v>
      </c>
      <c r="U268" s="17" t="str">
        <f>IF(COUNTIF(P:P,B268)&gt;1,"Doublon", "")</f>
        <v/>
      </c>
      <c r="V268" s="16" t="s">
        <v>601</v>
      </c>
      <c r="W268" s="17"/>
      <c r="X268" s="17"/>
      <c r="Y268" s="17" t="e">
        <f>LEFT(C268,LEN(C268)-9)</f>
        <v>#VALUE!</v>
      </c>
      <c r="Z268" s="17"/>
      <c r="AA268" s="17"/>
      <c r="AB268" s="17" t="e">
        <f>LEFT(B268,LEN(B268)-9)</f>
        <v>#VALUE!</v>
      </c>
    </row>
    <row r="269" spans="1:28" ht="20.25" customHeight="1" x14ac:dyDescent="0.25">
      <c r="A269" s="11" t="s">
        <v>881</v>
      </c>
      <c r="B269" s="16" t="s">
        <v>544</v>
      </c>
      <c r="C269" s="9" t="s">
        <v>601</v>
      </c>
      <c r="D269" s="38" t="str">
        <f t="shared" si="5"/>
        <v>BetterCallSaul:Saison3:Sabrosito1</v>
      </c>
      <c r="E269" s="36" t="b">
        <f>_xlfn.TEXTBEFORE(A269,":",-1) =_xlfn.TEXTBEFORE(A269,":")</f>
        <v>0</v>
      </c>
      <c r="F269" s="6"/>
      <c r="G269" s="4"/>
      <c r="H269" s="5"/>
      <c r="I269" s="13"/>
      <c r="J269" s="13"/>
      <c r="K269" s="14" t="str">
        <f>RIGHT(C269,11)</f>
        <v>Doublon</v>
      </c>
      <c r="L269" s="13" t="s">
        <v>440</v>
      </c>
      <c r="M269" s="13"/>
      <c r="N269" s="13"/>
      <c r="O269" s="13"/>
      <c r="P269" s="39" t="str">
        <f>TRIM(C269)</f>
        <v>Doublon</v>
      </c>
      <c r="Q269" s="15" t="str">
        <f>LEFT(P269,FIND(" ",P269&amp;" ")-1)</f>
        <v>Doublon</v>
      </c>
      <c r="R269" s="16" t="str">
        <f>IF(COUNTIF($B$2:B270,B270)&gt;1,"Doublon","")</f>
        <v>Doublon</v>
      </c>
      <c r="S269" s="13" t="str">
        <f>IF(COUNTIF($B$2:R270,R270)&gt;1,"Doublon","")</f>
        <v>Doublon</v>
      </c>
      <c r="T269" s="16" t="s">
        <v>601</v>
      </c>
      <c r="U269" s="17" t="str">
        <f>IF(COUNTIF(P:P,B269)&gt;1,"Doublon", "")</f>
        <v/>
      </c>
      <c r="V269" s="16" t="s">
        <v>601</v>
      </c>
      <c r="W269" s="17"/>
      <c r="X269" s="17"/>
      <c r="Y269" s="17" t="e">
        <f>LEFT(C269,LEN(C269)-9)</f>
        <v>#VALUE!</v>
      </c>
      <c r="Z269" s="17"/>
      <c r="AA269" s="17"/>
      <c r="AB269" s="17" t="e">
        <f>LEFT(B269,LEN(B269)-9)</f>
        <v>#VALUE!</v>
      </c>
    </row>
    <row r="270" spans="1:28" ht="20.25" customHeight="1" x14ac:dyDescent="0.25">
      <c r="A270" s="11" t="s">
        <v>882</v>
      </c>
      <c r="B270" s="16" t="s">
        <v>544</v>
      </c>
      <c r="C270" s="9" t="s">
        <v>601</v>
      </c>
      <c r="D270" s="38" t="str">
        <f t="shared" si="5"/>
        <v>BetterCallSaul:Saison3:Tmoignage1</v>
      </c>
      <c r="E270" s="36" t="b">
        <f>_xlfn.TEXTBEFORE(A270,":",-1) =_xlfn.TEXTBEFORE(A270,":")</f>
        <v>0</v>
      </c>
      <c r="F270" s="6"/>
      <c r="G270" s="4"/>
      <c r="H270" s="5"/>
      <c r="I270" s="13"/>
      <c r="J270" s="13"/>
      <c r="K270" s="14" t="str">
        <f>RIGHT(C270,11)</f>
        <v>Doublon</v>
      </c>
      <c r="L270" s="13" t="s">
        <v>340</v>
      </c>
      <c r="M270" s="13"/>
      <c r="N270" s="13"/>
      <c r="O270" s="13"/>
      <c r="P270" s="39" t="str">
        <f>TRIM(C270)</f>
        <v>Doublon</v>
      </c>
      <c r="Q270" s="15" t="str">
        <f>LEFT(P270,FIND(" ",P270&amp;" ")-1)</f>
        <v>Doublon</v>
      </c>
      <c r="R270" s="16" t="str">
        <f>IF(COUNTIF($B$2:B271,B271)&gt;1,"Doublon","")</f>
        <v>Doublon</v>
      </c>
      <c r="S270" s="13" t="str">
        <f>IF(COUNTIF($B$2:R271,R271)&gt;1,"Doublon","")</f>
        <v>Doublon</v>
      </c>
      <c r="T270" s="16" t="s">
        <v>601</v>
      </c>
      <c r="U270" s="17" t="str">
        <f>IF(COUNTIF(P:P,B270)&gt;1,"Doublon", "")</f>
        <v/>
      </c>
      <c r="V270" s="16" t="s">
        <v>601</v>
      </c>
      <c r="W270" s="17"/>
      <c r="X270" s="17"/>
      <c r="Y270" s="17" t="e">
        <f>LEFT(C270,LEN(C270)-9)</f>
        <v>#VALUE!</v>
      </c>
      <c r="Z270" s="17"/>
      <c r="AA270" s="17"/>
      <c r="AB270" s="17" t="e">
        <f>LEFT(B270,LEN(B270)-9)</f>
        <v>#VALUE!</v>
      </c>
    </row>
    <row r="271" spans="1:28" ht="20.25" customHeight="1" x14ac:dyDescent="0.25">
      <c r="A271" s="11" t="s">
        <v>883</v>
      </c>
      <c r="B271" s="16" t="s">
        <v>544</v>
      </c>
      <c r="C271" s="9" t="s">
        <v>601</v>
      </c>
      <c r="D271" s="38" t="str">
        <f t="shared" si="5"/>
        <v>BetterCallSaul:Saison4:AufWiedersehen!2</v>
      </c>
      <c r="E271" s="36" t="b">
        <f>_xlfn.TEXTBEFORE(A271,":",-1) =_xlfn.TEXTBEFORE(A271,":")</f>
        <v>0</v>
      </c>
      <c r="F271" s="6"/>
      <c r="G271" s="4"/>
      <c r="H271" s="5"/>
      <c r="I271" s="13"/>
      <c r="J271" s="13"/>
      <c r="K271" s="14" t="str">
        <f>RIGHT(C271,11)</f>
        <v>Doublon</v>
      </c>
      <c r="L271" s="25">
        <v>43911</v>
      </c>
      <c r="M271" s="25">
        <v>43911</v>
      </c>
      <c r="N271" s="24" t="str">
        <f>IF(ISNUMBER(MATCH(C270,$C270:$C$783,0)),"doublon","")</f>
        <v>doublon</v>
      </c>
      <c r="O271" s="20" t="str">
        <f>IF(COUNTIF($C$1:C270,TRIM(C270) &amp; "*")&gt;1,"Doublon","")</f>
        <v>Doublon</v>
      </c>
      <c r="P271" s="39" t="str">
        <f>TRIM(C271)</f>
        <v>Doublon</v>
      </c>
      <c r="Q271" s="15" t="str">
        <f>LEFT(P271,FIND(" ",P271&amp;" ")-1)</f>
        <v>Doublon</v>
      </c>
      <c r="R271" s="16" t="str">
        <f>IF(COUNTIF($B$2:B272,B272)&gt;1,"Doublon","")</f>
        <v>Doublon</v>
      </c>
      <c r="S271" s="13" t="str">
        <f>IF(COUNTIF($B$2:R272,R272)&gt;1,"Doublon","")</f>
        <v>Doublon</v>
      </c>
      <c r="T271" s="16" t="s">
        <v>601</v>
      </c>
      <c r="U271" s="17" t="str">
        <f>IF(COUNTIF(P:P,B271)&gt;1,"Doublon", "")</f>
        <v/>
      </c>
      <c r="V271" s="16" t="s">
        <v>601</v>
      </c>
      <c r="W271" s="17"/>
      <c r="X271" s="17"/>
      <c r="Y271" s="17" t="e">
        <f>LEFT(C271,LEN(C271)-9)</f>
        <v>#VALUE!</v>
      </c>
      <c r="Z271" s="17"/>
      <c r="AA271" s="17"/>
      <c r="AB271" s="17" t="e">
        <f>LEFT(B271,LEN(B271)-9)</f>
        <v>#VALUE!</v>
      </c>
    </row>
    <row r="272" spans="1:28" ht="20.25" customHeight="1" x14ac:dyDescent="0.25">
      <c r="A272" s="11" t="s">
        <v>884</v>
      </c>
      <c r="B272" s="16" t="s">
        <v>544</v>
      </c>
      <c r="C272" s="9" t="s">
        <v>601</v>
      </c>
      <c r="D272" s="38" t="str">
        <f t="shared" si="5"/>
        <v>BetterCallSaul:Saison4:Coushatta2</v>
      </c>
      <c r="E272" s="36" t="b">
        <f>_xlfn.TEXTBEFORE(A272,":",-1) =_xlfn.TEXTBEFORE(A272,":")</f>
        <v>0</v>
      </c>
      <c r="F272" s="6"/>
      <c r="G272" s="4"/>
      <c r="H272" s="5"/>
      <c r="I272" s="13"/>
      <c r="J272" s="13"/>
      <c r="K272" s="14" t="str">
        <f>RIGHT(C272,11)</f>
        <v>Doublon</v>
      </c>
      <c r="L272" s="13" t="s">
        <v>294</v>
      </c>
      <c r="M272" s="13"/>
      <c r="N272" s="13"/>
      <c r="O272" s="13"/>
      <c r="P272" s="39" t="str">
        <f>TRIM(C272)</f>
        <v>Doublon</v>
      </c>
      <c r="Q272" s="15" t="str">
        <f>LEFT(P272,FIND(" ",P272&amp;" ")-1)</f>
        <v>Doublon</v>
      </c>
      <c r="R272" s="16" t="str">
        <f>IF(COUNTIF($B$2:B273,B273)&gt;1,"Doublon","")</f>
        <v>Doublon</v>
      </c>
      <c r="S272" s="13" t="str">
        <f>IF(COUNTIF($B$2:R273,R273)&gt;1,"Doublon","")</f>
        <v>Doublon</v>
      </c>
      <c r="T272" s="16" t="s">
        <v>601</v>
      </c>
      <c r="U272" s="17" t="str">
        <f>IF(COUNTIF(P:P,B272)&gt;1,"Doublon", "")</f>
        <v/>
      </c>
      <c r="V272" s="16" t="s">
        <v>601</v>
      </c>
      <c r="W272" s="17"/>
      <c r="X272" s="17"/>
      <c r="Y272" s="17" t="e">
        <f>LEFT(C272,LEN(C272)-9)</f>
        <v>#VALUE!</v>
      </c>
      <c r="Z272" s="17"/>
      <c r="AA272" s="17"/>
      <c r="AB272" s="17" t="e">
        <f>LEFT(B272,LEN(B272)-9)</f>
        <v>#VALUE!</v>
      </c>
    </row>
    <row r="273" spans="1:28" ht="20.25" customHeight="1" x14ac:dyDescent="0.25">
      <c r="A273" s="11" t="s">
        <v>885</v>
      </c>
      <c r="B273" s="16" t="s">
        <v>544</v>
      </c>
      <c r="C273" s="9" t="s">
        <v>601</v>
      </c>
      <c r="D273" s="38" t="str">
        <f t="shared" si="5"/>
        <v>BetterCallSaul:Saison4:Fume2</v>
      </c>
      <c r="E273" s="36" t="b">
        <f>_xlfn.TEXTBEFORE(A273,":",-1) =_xlfn.TEXTBEFORE(A273,":")</f>
        <v>0</v>
      </c>
      <c r="F273" s="6"/>
      <c r="G273" s="4"/>
      <c r="H273" s="5"/>
      <c r="I273" s="13"/>
      <c r="J273" s="13"/>
      <c r="K273" s="14" t="str">
        <f>RIGHT(C273,11)</f>
        <v>Doublon</v>
      </c>
      <c r="L273" s="13" t="s">
        <v>367</v>
      </c>
      <c r="M273" s="13"/>
      <c r="N273" s="13"/>
      <c r="O273" s="13"/>
      <c r="P273" s="39" t="str">
        <f>TRIM(C273)</f>
        <v>Doublon</v>
      </c>
      <c r="Q273" s="15" t="str">
        <f>LEFT(P273,FIND(" ",P273&amp;" ")-1)</f>
        <v>Doublon</v>
      </c>
      <c r="R273" s="16" t="str">
        <f>IF(COUNTIF($B$2:B274,B274)&gt;1,"Doublon","")</f>
        <v>Doublon</v>
      </c>
      <c r="S273" s="13" t="str">
        <f>IF(COUNTIF($B$2:R274,R274)&gt;1,"Doublon","")</f>
        <v>Doublon</v>
      </c>
      <c r="T273" s="16" t="s">
        <v>601</v>
      </c>
      <c r="U273" s="17" t="str">
        <f>IF(COUNTIF(P:P,B273)&gt;1,"Doublon", "")</f>
        <v/>
      </c>
      <c r="V273" s="16" t="s">
        <v>601</v>
      </c>
      <c r="W273" s="17"/>
      <c r="X273" s="17"/>
      <c r="Y273" s="17" t="e">
        <f>LEFT(C273,LEN(C273)-9)</f>
        <v>#VALUE!</v>
      </c>
      <c r="Z273" s="17"/>
      <c r="AA273" s="17"/>
      <c r="AB273" s="17" t="e">
        <f>LEFT(B273,LEN(B273)-9)</f>
        <v>#VALUE!</v>
      </c>
    </row>
    <row r="274" spans="1:28" ht="20.25" customHeight="1" x14ac:dyDescent="0.25">
      <c r="A274" s="11" t="s">
        <v>886</v>
      </c>
      <c r="B274" s="16" t="s">
        <v>544</v>
      </c>
      <c r="C274" s="9" t="s">
        <v>601</v>
      </c>
      <c r="D274" s="38" t="str">
        <f t="shared" si="5"/>
        <v>BetterCallSaul:Saison4:LeBavarois1</v>
      </c>
      <c r="E274" s="36" t="b">
        <f>_xlfn.TEXTBEFORE(A274,":",-1) =_xlfn.TEXTBEFORE(A274,":")</f>
        <v>0</v>
      </c>
      <c r="F274" s="6"/>
      <c r="G274" s="4"/>
      <c r="H274" s="5"/>
      <c r="I274" s="13"/>
      <c r="J274" s="13"/>
      <c r="K274" s="14" t="str">
        <f>RIGHT(C274,11)</f>
        <v>Doublon</v>
      </c>
      <c r="L274" s="13" t="s">
        <v>484</v>
      </c>
      <c r="M274" s="13"/>
      <c r="N274" s="13"/>
      <c r="O274" s="13"/>
      <c r="P274" s="39" t="str">
        <f>TRIM(C274)</f>
        <v>Doublon</v>
      </c>
      <c r="Q274" s="15" t="str">
        <f>LEFT(P274,FIND(" ",P274&amp;" ")-1)</f>
        <v>Doublon</v>
      </c>
      <c r="R274" s="16" t="str">
        <f>IF(COUNTIF($B$2:B275,B275)&gt;1,"Doublon","")</f>
        <v>Doublon</v>
      </c>
      <c r="S274" s="13" t="str">
        <f>IF(COUNTIF($B$2:R275,R275)&gt;1,"Doublon","")</f>
        <v>Doublon</v>
      </c>
      <c r="T274" s="16" t="s">
        <v>601</v>
      </c>
      <c r="U274" s="17" t="str">
        <f>IF(COUNTIF(P:P,B274)&gt;1,"Doublon", "")</f>
        <v/>
      </c>
      <c r="V274" s="16" t="s">
        <v>601</v>
      </c>
      <c r="W274" s="17"/>
      <c r="X274" s="17"/>
      <c r="Y274" s="17" t="e">
        <f>LEFT(C274,LEN(C274)-9)</f>
        <v>#VALUE!</v>
      </c>
      <c r="Z274" s="17"/>
      <c r="AA274" s="17"/>
      <c r="AB274" s="17" t="e">
        <f>LEFT(B274,LEN(B274)-9)</f>
        <v>#VALUE!</v>
      </c>
    </row>
    <row r="275" spans="1:28" ht="20.25" customHeight="1" x14ac:dyDescent="0.25">
      <c r="A275" s="11" t="s">
        <v>887</v>
      </c>
      <c r="B275" s="16" t="s">
        <v>544</v>
      </c>
      <c r="C275" s="9" t="s">
        <v>601</v>
      </c>
      <c r="D275" s="38" t="str">
        <f t="shared" si="5"/>
        <v>BetterCallSaul:Saison4:Legagnantrafletout2</v>
      </c>
      <c r="E275" s="36" t="b">
        <f>_xlfn.TEXTBEFORE(A275,":",-1) =_xlfn.TEXTBEFORE(A275,":")</f>
        <v>0</v>
      </c>
      <c r="F275" s="6"/>
      <c r="G275" s="4"/>
      <c r="H275" s="5"/>
      <c r="I275" s="13"/>
      <c r="J275" s="13"/>
      <c r="K275" s="14" t="str">
        <f>RIGHT(C275,11)</f>
        <v>Doublon</v>
      </c>
      <c r="L275" s="13" t="s">
        <v>521</v>
      </c>
      <c r="M275" s="13"/>
      <c r="N275" s="13"/>
      <c r="O275" s="13"/>
      <c r="P275" s="39" t="str">
        <f>TRIM(C275)</f>
        <v>Doublon</v>
      </c>
      <c r="Q275" s="15" t="str">
        <f>LEFT(P275,FIND(" ",P275&amp;" ")-1)</f>
        <v>Doublon</v>
      </c>
      <c r="R275" s="16" t="str">
        <f>IF(COUNTIF($B$2:B276,B276)&gt;1,"Doublon","")</f>
        <v>Doublon</v>
      </c>
      <c r="S275" s="13" t="str">
        <f>IF(COUNTIF($B$2:R276,R276)&gt;1,"Doublon","")</f>
        <v>Doublon</v>
      </c>
      <c r="T275" s="16" t="s">
        <v>601</v>
      </c>
      <c r="U275" s="17" t="str">
        <f>IF(COUNTIF(P:P,B275)&gt;1,"Doublon", "")</f>
        <v/>
      </c>
      <c r="V275" s="16" t="s">
        <v>601</v>
      </c>
      <c r="W275" s="17"/>
      <c r="X275" s="17"/>
      <c r="Y275" s="17" t="e">
        <f>LEFT(C275,LEN(C275)-9)</f>
        <v>#VALUE!</v>
      </c>
      <c r="Z275" s="17"/>
      <c r="AA275" s="17"/>
      <c r="AB275" s="17" t="e">
        <f>LEFT(B275,LEN(B275)-9)</f>
        <v>#VALUE!</v>
      </c>
    </row>
    <row r="276" spans="1:28" ht="20.25" customHeight="1" x14ac:dyDescent="0.25">
      <c r="A276" s="11" t="s">
        <v>888</v>
      </c>
      <c r="B276" s="16" t="s">
        <v>544</v>
      </c>
      <c r="C276" s="9" t="s">
        <v>601</v>
      </c>
      <c r="D276" s="38" t="str">
        <f t="shared" si="5"/>
        <v>BetterCallSaul:Saison4:Parler1</v>
      </c>
      <c r="E276" s="36" t="b">
        <f>_xlfn.TEXTBEFORE(A276,":",-1) =_xlfn.TEXTBEFORE(A276,":")</f>
        <v>0</v>
      </c>
      <c r="F276" s="6"/>
      <c r="G276" s="4"/>
      <c r="H276" s="5"/>
      <c r="I276" s="13"/>
      <c r="J276" s="13"/>
      <c r="K276" s="14" t="str">
        <f>RIGHT(C276,11)</f>
        <v>Doublon</v>
      </c>
      <c r="L276" s="13" t="s">
        <v>449</v>
      </c>
      <c r="M276" s="13"/>
      <c r="N276" s="13"/>
      <c r="O276" s="13"/>
      <c r="P276" s="39" t="str">
        <f>TRIM(C276)</f>
        <v>Doublon</v>
      </c>
      <c r="Q276" s="15" t="str">
        <f>LEFT(P276,FIND(" ",P276&amp;" ")-1)</f>
        <v>Doublon</v>
      </c>
      <c r="R276" s="16" t="str">
        <f>IF(COUNTIF($B$2:B277,B277)&gt;1,"Doublon","")</f>
        <v>Doublon</v>
      </c>
      <c r="S276" s="13" t="str">
        <f>IF(COUNTIF($B$2:R277,R277)&gt;1,"Doublon","")</f>
        <v>Doublon</v>
      </c>
      <c r="T276" s="16" t="s">
        <v>601</v>
      </c>
      <c r="U276" s="17" t="str">
        <f>IF(COUNTIF(P:P,B276)&gt;1,"Doublon", "")</f>
        <v/>
      </c>
      <c r="V276" s="16" t="s">
        <v>601</v>
      </c>
      <c r="W276" s="17"/>
      <c r="X276" s="17"/>
      <c r="Y276" s="17" t="e">
        <f>LEFT(C276,LEN(C276)-9)</f>
        <v>#VALUE!</v>
      </c>
      <c r="Z276" s="17"/>
      <c r="AA276" s="17"/>
      <c r="AB276" s="17" t="e">
        <f>LEFT(B276,LEN(B276)-9)</f>
        <v>#VALUE!</v>
      </c>
    </row>
    <row r="277" spans="1:28" ht="20.25" customHeight="1" x14ac:dyDescent="0.25">
      <c r="A277" s="11" t="s">
        <v>889</v>
      </c>
      <c r="B277" s="16" t="s">
        <v>544</v>
      </c>
      <c r="C277" s="9" t="s">
        <v>601</v>
      </c>
      <c r="D277" s="38" t="str">
        <f t="shared" si="5"/>
        <v>BetterCallSaul:Saison4:Pi±atas1</v>
      </c>
      <c r="E277" s="36" t="b">
        <f>_xlfn.TEXTBEFORE(A277,":",-1) =_xlfn.TEXTBEFORE(A277,":")</f>
        <v>0</v>
      </c>
      <c r="F277" s="6"/>
      <c r="G277" s="4"/>
      <c r="H277" s="5"/>
      <c r="I277" s="13"/>
      <c r="J277" s="13"/>
      <c r="K277" s="14" t="str">
        <f>RIGHT(C277,11)</f>
        <v>Doublon</v>
      </c>
      <c r="L277" s="13" t="s">
        <v>488</v>
      </c>
      <c r="M277" s="13"/>
      <c r="N277" s="13"/>
      <c r="O277" s="13"/>
      <c r="P277" s="39" t="str">
        <f>TRIM(C277)</f>
        <v>Doublon</v>
      </c>
      <c r="Q277" s="15" t="str">
        <f>LEFT(P277,FIND(" ",P277&amp;" ")-1)</f>
        <v>Doublon</v>
      </c>
      <c r="R277" s="16" t="str">
        <f>IF(COUNTIF($B$2:B278,B278)&gt;1,"Doublon","")</f>
        <v>Doublon</v>
      </c>
      <c r="S277" s="13" t="str">
        <f>IF(COUNTIF($B$2:R278,R278)&gt;1,"Doublon","")</f>
        <v>Doublon</v>
      </c>
      <c r="T277" s="16" t="s">
        <v>601</v>
      </c>
      <c r="U277" s="17" t="str">
        <f>IF(COUNTIF(P:P,B277)&gt;1,"Doublon", "")</f>
        <v/>
      </c>
      <c r="V277" s="16" t="s">
        <v>601</v>
      </c>
      <c r="W277" s="17"/>
      <c r="X277" s="17"/>
      <c r="Y277" s="17" t="e">
        <f>LEFT(C277,LEN(C277)-9)</f>
        <v>#VALUE!</v>
      </c>
      <c r="Z277" s="17"/>
      <c r="AA277" s="17"/>
      <c r="AB277" s="17" t="e">
        <f>LEFT(B277,LEN(B277)-9)</f>
        <v>#VALUE!</v>
      </c>
    </row>
    <row r="278" spans="1:28" ht="20.25" customHeight="1" x14ac:dyDescent="0.25">
      <c r="A278" s="11" t="s">
        <v>691</v>
      </c>
      <c r="B278" s="16" t="s">
        <v>544</v>
      </c>
      <c r="C278" s="9" t="s">
        <v>601</v>
      </c>
      <c r="D278" s="38" t="str">
        <f t="shared" si="5"/>
        <v>BetterCallSaul:Saison4:Respirez1</v>
      </c>
      <c r="E278" s="36" t="b">
        <f>_xlfn.TEXTBEFORE(A278,":",-1) =_xlfn.TEXTBEFORE(A278,":")</f>
        <v>0</v>
      </c>
      <c r="F278" s="6" t="s">
        <v>603</v>
      </c>
      <c r="G278" s="4" t="s">
        <v>611</v>
      </c>
      <c r="H278" s="5"/>
      <c r="I278" s="13"/>
      <c r="J278" s="13"/>
      <c r="K278" s="14" t="str">
        <f>RIGHT(C278,11)</f>
        <v>Doublon</v>
      </c>
      <c r="L278" s="13" t="s">
        <v>540</v>
      </c>
      <c r="M278" s="13"/>
      <c r="N278" s="13"/>
      <c r="O278" s="13"/>
      <c r="P278" s="39" t="str">
        <f>TRIM(C278)</f>
        <v>Doublon</v>
      </c>
      <c r="Q278" s="15" t="str">
        <f>LEFT(P278,FIND(" ",P278&amp;" ")-1)</f>
        <v>Doublon</v>
      </c>
      <c r="R278" s="16" t="str">
        <f>IF(COUNTIF($B$2:B279,B279)&gt;1,"Doublon","")</f>
        <v>Doublon</v>
      </c>
      <c r="S278" s="13" t="str">
        <f>IF(COUNTIF($B$2:R279,R279)&gt;1,"Doublon","")</f>
        <v>Doublon</v>
      </c>
      <c r="T278" s="16" t="s">
        <v>601</v>
      </c>
      <c r="U278" s="17" t="str">
        <f>IF(COUNTIF(P:P,B278)&gt;1,"Doublon", "")</f>
        <v/>
      </c>
      <c r="V278" s="16" t="s">
        <v>601</v>
      </c>
      <c r="W278" s="17"/>
      <c r="X278" s="17"/>
      <c r="Y278" s="17" t="e">
        <f>LEFT(C278,LEN(C278)-9)</f>
        <v>#VALUE!</v>
      </c>
      <c r="Z278" s="17"/>
      <c r="AA278" s="17"/>
      <c r="AB278" s="17" t="e">
        <f>LEFT(B278,LEN(B278)-9)</f>
        <v>#VALUE!</v>
      </c>
    </row>
    <row r="279" spans="1:28" ht="20.25" customHeight="1" x14ac:dyDescent="0.25">
      <c r="A279" s="11" t="s">
        <v>890</v>
      </c>
      <c r="B279" s="16" t="s">
        <v>544</v>
      </c>
      <c r="C279" s="9" t="s">
        <v>601</v>
      </c>
      <c r="D279" s="38" t="str">
        <f t="shared" si="5"/>
        <v>BetterCallSaul:Saison4:Sacreaventure1</v>
      </c>
      <c r="E279" s="36" t="b">
        <f>_xlfn.TEXTBEFORE(A279,":",-1) =_xlfn.TEXTBEFORE(A279,":")</f>
        <v>0</v>
      </c>
      <c r="F279" s="6"/>
      <c r="G279" s="4"/>
      <c r="H279" s="5"/>
      <c r="I279" s="13"/>
      <c r="J279" s="13"/>
      <c r="K279" s="14" t="str">
        <f>RIGHT(C279,11)</f>
        <v>Doublon</v>
      </c>
      <c r="L279" s="13" t="s">
        <v>359</v>
      </c>
      <c r="M279" s="13"/>
      <c r="N279" s="13"/>
      <c r="O279" s="13"/>
      <c r="P279" s="39" t="str">
        <f>TRIM(C279)</f>
        <v>Doublon</v>
      </c>
      <c r="Q279" s="15" t="str">
        <f>LEFT(P279,FIND(" ",P279&amp;" ")-1)</f>
        <v>Doublon</v>
      </c>
      <c r="R279" s="16" t="str">
        <f>IF(COUNTIF($B$2:B280,B280)&gt;1,"Doublon","")</f>
        <v>Doublon</v>
      </c>
      <c r="S279" s="13" t="str">
        <f>IF(COUNTIF($B$2:R280,R280)&gt;1,"Doublon","")</f>
        <v>Doublon</v>
      </c>
      <c r="T279" s="16" t="s">
        <v>601</v>
      </c>
      <c r="U279" s="17" t="str">
        <f>IF(COUNTIF(P:P,B279)&gt;1,"Doublon", "")</f>
        <v/>
      </c>
      <c r="V279" s="16" t="s">
        <v>601</v>
      </c>
      <c r="W279" s="17"/>
      <c r="X279" s="17"/>
      <c r="Y279" s="17" t="e">
        <f>LEFT(C279,LEN(C279)-9)</f>
        <v>#VALUE!</v>
      </c>
      <c r="Z279" s="17"/>
      <c r="AA279" s="17"/>
      <c r="AB279" s="17" t="e">
        <f>LEFT(B279,LEN(B279)-9)</f>
        <v>#VALUE!</v>
      </c>
    </row>
    <row r="280" spans="1:28" ht="20.25" customHeight="1" x14ac:dyDescent="0.25">
      <c r="A280" s="11" t="s">
        <v>891</v>
      </c>
      <c r="B280" s="16" t="s">
        <v>544</v>
      </c>
      <c r="C280" s="9" t="s">
        <v>601</v>
      </c>
      <c r="D280" s="38" t="str">
        <f t="shared" si="5"/>
        <v>BetterCallSaul:Saison4:Untrucidiot2</v>
      </c>
      <c r="E280" s="36" t="b">
        <f>_xlfn.TEXTBEFORE(A280,":",-1) =_xlfn.TEXTBEFORE(A280,":")</f>
        <v>0</v>
      </c>
      <c r="F280" s="6"/>
      <c r="G280" s="4"/>
      <c r="H280" s="5"/>
      <c r="I280" s="13"/>
      <c r="J280" s="13"/>
      <c r="K280" s="14" t="str">
        <f>RIGHT(C280,11)</f>
        <v>Doublon</v>
      </c>
      <c r="L280" s="13" t="s">
        <v>520</v>
      </c>
      <c r="M280" s="13"/>
      <c r="N280" s="13"/>
      <c r="O280" s="13"/>
      <c r="P280" s="39" t="str">
        <f>TRIM(C280)</f>
        <v>Doublon</v>
      </c>
      <c r="Q280" s="15" t="str">
        <f>LEFT(P280,FIND(" ",P280&amp;" ")-1)</f>
        <v>Doublon</v>
      </c>
      <c r="R280" s="16" t="str">
        <f>IF(COUNTIF($B$2:B281,B281)&gt;1,"Doublon","")</f>
        <v>Doublon</v>
      </c>
      <c r="S280" s="13" t="str">
        <f>IF(COUNTIF($B$2:R281,R281)&gt;1,"Doublon","")</f>
        <v>Doublon</v>
      </c>
      <c r="T280" s="16" t="s">
        <v>601</v>
      </c>
      <c r="U280" s="17" t="str">
        <f>IF(COUNTIF(P:P,B280)&gt;1,"Doublon", "")</f>
        <v/>
      </c>
      <c r="V280" s="16" t="s">
        <v>601</v>
      </c>
      <c r="W280" s="17"/>
      <c r="X280" s="17"/>
      <c r="Y280" s="17" t="e">
        <f>LEFT(C280,LEN(C280)-9)</f>
        <v>#VALUE!</v>
      </c>
      <c r="Z280" s="17"/>
      <c r="AA280" s="17"/>
      <c r="AB280" s="17" t="e">
        <f>LEFT(B280,LEN(B280)-9)</f>
        <v>#VALUE!</v>
      </c>
    </row>
    <row r="281" spans="1:28" ht="20.25" customHeight="1" x14ac:dyDescent="0.25">
      <c r="A281" s="11" t="s">
        <v>892</v>
      </c>
      <c r="B281" s="16" t="s">
        <v>544</v>
      </c>
      <c r="C281" s="9" t="s">
        <v>601</v>
      </c>
      <c r="D281" s="38" t="str">
        <f t="shared" si="5"/>
        <v>BetterCallSaul:Saison5:€lammoiredeMax2</v>
      </c>
      <c r="E281" s="36" t="b">
        <f>_xlfn.TEXTBEFORE(A281,":",-1) =_xlfn.TEXTBEFORE(A281,":")</f>
        <v>0</v>
      </c>
      <c r="F281" s="6"/>
      <c r="G281" s="4"/>
      <c r="H281" s="5"/>
      <c r="I281" s="13"/>
      <c r="J281" s="13"/>
      <c r="K281" s="14" t="str">
        <f>RIGHT(C281,11)</f>
        <v>Doublon</v>
      </c>
      <c r="L281" s="13" t="s">
        <v>534</v>
      </c>
      <c r="M281" s="13"/>
      <c r="N281" s="13"/>
      <c r="O281" s="13"/>
      <c r="P281" s="39" t="str">
        <f>TRIM(C281)</f>
        <v>Doublon</v>
      </c>
      <c r="Q281" s="15" t="str">
        <f>LEFT(P281,FIND(" ",P281&amp;" ")-1)</f>
        <v>Doublon</v>
      </c>
      <c r="R281" s="16" t="str">
        <f>IF(COUNTIF($B$2:B282,B282)&gt;1,"Doublon","")</f>
        <v>Doublon</v>
      </c>
      <c r="S281" s="13" t="str">
        <f>IF(COUNTIF($B$2:R282,R282)&gt;1,"Doublon","")</f>
        <v>Doublon</v>
      </c>
      <c r="T281" s="16" t="s">
        <v>601</v>
      </c>
      <c r="U281" s="17" t="str">
        <f>IF(COUNTIF(P:P,B281)&gt;1,"Doublon", "")</f>
        <v/>
      </c>
      <c r="V281" s="16" t="s">
        <v>601</v>
      </c>
      <c r="W281" s="17"/>
      <c r="X281" s="17"/>
      <c r="Y281" s="17" t="e">
        <f>LEFT(C281,LEN(C281)-9)</f>
        <v>#VALUE!</v>
      </c>
      <c r="Z281" s="17"/>
      <c r="AA281" s="17"/>
      <c r="AB281" s="17" t="e">
        <f>LEFT(B281,LEN(B281)-9)</f>
        <v>#VALUE!</v>
      </c>
    </row>
    <row r="282" spans="1:28" ht="20.25" customHeight="1" x14ac:dyDescent="0.25">
      <c r="A282" s="11" t="s">
        <v>893</v>
      </c>
      <c r="B282" s="16" t="s">
        <v>544</v>
      </c>
      <c r="C282" s="9" t="s">
        <v>601</v>
      </c>
      <c r="D282" s="38" t="str">
        <f t="shared" si="5"/>
        <v>BetterCallSaul:Saison5:JMM2</v>
      </c>
      <c r="E282" s="36" t="b">
        <f>_xlfn.TEXTBEFORE(A282,":",-1) =_xlfn.TEXTBEFORE(A282,":")</f>
        <v>0</v>
      </c>
      <c r="F282" s="6"/>
      <c r="G282" s="4"/>
      <c r="H282" s="5"/>
      <c r="I282" s="13"/>
      <c r="J282" s="13"/>
      <c r="K282" s="14" t="str">
        <f>RIGHT(C282,11)</f>
        <v>Doublon</v>
      </c>
      <c r="L282" s="13" t="s">
        <v>411</v>
      </c>
      <c r="M282" s="13"/>
      <c r="N282" s="13"/>
      <c r="O282" s="13"/>
      <c r="P282" s="39" t="str">
        <f>TRIM(C282)</f>
        <v>Doublon</v>
      </c>
      <c r="Q282" s="15" t="str">
        <f>LEFT(P282,FIND(" ",P282&amp;" ")-1)</f>
        <v>Doublon</v>
      </c>
      <c r="R282" s="16" t="str">
        <f>IF(COUNTIF($B$2:B283,B283)&gt;1,"Doublon","")</f>
        <v>Doublon</v>
      </c>
      <c r="S282" s="13" t="str">
        <f>IF(COUNTIF($B$2:R283,R283)&gt;1,"Doublon","")</f>
        <v>Doublon</v>
      </c>
      <c r="T282" s="16" t="s">
        <v>601</v>
      </c>
      <c r="U282" s="17" t="str">
        <f>IF(COUNTIF(P:P,B282)&gt;1,"Doublon", "")</f>
        <v/>
      </c>
      <c r="V282" s="16" t="s">
        <v>601</v>
      </c>
      <c r="W282" s="17"/>
      <c r="X282" s="17"/>
      <c r="Y282" s="17" t="e">
        <f>LEFT(C282,LEN(C282)-9)</f>
        <v>#VALUE!</v>
      </c>
      <c r="Z282" s="17"/>
      <c r="AA282" s="17"/>
      <c r="AB282" s="17" t="e">
        <f>LEFT(B282,LEN(B282)-9)</f>
        <v>#VALUE!</v>
      </c>
    </row>
    <row r="283" spans="1:28" ht="20.25" customHeight="1" x14ac:dyDescent="0.25">
      <c r="A283" s="11" t="s">
        <v>894</v>
      </c>
      <c r="B283" s="16" t="s">
        <v>544</v>
      </c>
      <c r="C283" s="9" t="s">
        <v>601</v>
      </c>
      <c r="D283" s="38" t="str">
        <f t="shared" si="5"/>
        <v>BetterCallSaul:Saison5:L'hommedelasituation2</v>
      </c>
      <c r="E283" s="36" t="b">
        <f>_xlfn.TEXTBEFORE(A283,":",-1) =_xlfn.TEXTBEFORE(A283,":")</f>
        <v>0</v>
      </c>
      <c r="F283" s="6"/>
      <c r="G283" s="4"/>
      <c r="H283" s="5"/>
      <c r="I283" s="13"/>
      <c r="J283" s="13"/>
      <c r="K283" s="14" t="str">
        <f>RIGHT(C283,11)</f>
        <v>Doublon</v>
      </c>
      <c r="L283" s="13" t="s">
        <v>430</v>
      </c>
      <c r="M283" s="13"/>
      <c r="N283" s="13"/>
      <c r="O283" s="13"/>
      <c r="P283" s="39" t="str">
        <f>TRIM(C283)</f>
        <v>Doublon</v>
      </c>
      <c r="Q283" s="15" t="str">
        <f>LEFT(P283,FIND(" ",P283&amp;" ")-1)</f>
        <v>Doublon</v>
      </c>
      <c r="R283" s="16" t="str">
        <f>IF(COUNTIF($B$2:B284,B284)&gt;1,"Doublon","")</f>
        <v>Doublon</v>
      </c>
      <c r="S283" s="13" t="str">
        <f>IF(COUNTIF($B$2:R284,R284)&gt;1,"Doublon","")</f>
        <v>Doublon</v>
      </c>
      <c r="T283" s="16" t="s">
        <v>601</v>
      </c>
      <c r="U283" s="17" t="str">
        <f>IF(COUNTIF(P:P,B283)&gt;1,"Doublon", "")</f>
        <v/>
      </c>
      <c r="V283" s="16" t="s">
        <v>601</v>
      </c>
      <c r="W283" s="17"/>
      <c r="X283" s="17"/>
      <c r="Y283" s="17" t="e">
        <f>LEFT(C283,LEN(C283)-9)</f>
        <v>#VALUE!</v>
      </c>
      <c r="Z283" s="17"/>
      <c r="AA283" s="17"/>
      <c r="AB283" s="17" t="e">
        <f>LEFT(B283,LEN(B283)-9)</f>
        <v>#VALUE!</v>
      </c>
    </row>
    <row r="284" spans="1:28" ht="20.25" customHeight="1" x14ac:dyDescent="0.25">
      <c r="A284" s="11" t="s">
        <v>895</v>
      </c>
      <c r="B284" s="16" t="s">
        <v>544</v>
      </c>
      <c r="C284" s="9" t="s">
        <v>601</v>
      </c>
      <c r="D284" s="38" t="str">
        <f t="shared" si="5"/>
        <v>BetterCallSaul:Saison5:Laroutedumauvaischoix2</v>
      </c>
      <c r="E284" s="36" t="b">
        <f>_xlfn.TEXTBEFORE(A284,":",-1) =_xlfn.TEXTBEFORE(A284,":")</f>
        <v>0</v>
      </c>
      <c r="F284" s="6"/>
      <c r="G284" s="4"/>
      <c r="H284" s="5"/>
      <c r="I284" s="13"/>
      <c r="J284" s="13"/>
      <c r="K284" s="14" t="str">
        <f>RIGHT(C284,11)</f>
        <v>Doublon</v>
      </c>
      <c r="L284" s="13" t="s">
        <v>534</v>
      </c>
      <c r="M284" s="13"/>
      <c r="N284" s="13"/>
      <c r="O284" s="13"/>
      <c r="P284" s="39" t="str">
        <f>TRIM(C284)</f>
        <v>Doublon</v>
      </c>
      <c r="Q284" s="15" t="str">
        <f>LEFT(P284,FIND(" ",P284&amp;" ")-1)</f>
        <v>Doublon</v>
      </c>
      <c r="R284" s="16" t="str">
        <f>IF(COUNTIF($B$2:B285,B285)&gt;1,"Doublon","")</f>
        <v>Doublon</v>
      </c>
      <c r="S284" s="13" t="str">
        <f>IF(COUNTIF($B$2:R285,R285)&gt;1,"Doublon","")</f>
        <v>Doublon</v>
      </c>
      <c r="T284" s="16" t="s">
        <v>600</v>
      </c>
      <c r="U284" s="17" t="str">
        <f>IF(COUNTIF(P:P,B284)&gt;1,"Doublon", "")</f>
        <v/>
      </c>
      <c r="V284" s="16" t="s">
        <v>601</v>
      </c>
      <c r="W284" s="17"/>
      <c r="X284" s="17"/>
      <c r="Y284" s="17" t="e">
        <f>LEFT(C284,LEN(C284)-9)</f>
        <v>#VALUE!</v>
      </c>
      <c r="Z284" s="17"/>
      <c r="AA284" s="17"/>
      <c r="AB284" s="17" t="e">
        <f>LEFT(B284,LEN(B284)-9)</f>
        <v>#VALUE!</v>
      </c>
    </row>
    <row r="285" spans="1:28" ht="20.25" customHeight="1" x14ac:dyDescent="0.25">
      <c r="A285" s="11" t="s">
        <v>896</v>
      </c>
      <c r="B285" s="16" t="s">
        <v>544</v>
      </c>
      <c r="C285" s="9" t="s">
        <v>601</v>
      </c>
      <c r="D285" s="38" t="str">
        <f t="shared" si="5"/>
        <v>BetterCallSaul:Saison5:MagicMan2</v>
      </c>
      <c r="E285" s="36" t="b">
        <f>_xlfn.TEXTBEFORE(A285,":",-1) =_xlfn.TEXTBEFORE(A285,":")</f>
        <v>0</v>
      </c>
      <c r="F285" s="6"/>
      <c r="G285" s="4"/>
      <c r="H285" s="5"/>
      <c r="I285" s="13"/>
      <c r="J285" s="13"/>
      <c r="K285" s="14" t="str">
        <f>RIGHT(C285,11)</f>
        <v>Doublon</v>
      </c>
      <c r="L285" s="13" t="s">
        <v>183</v>
      </c>
      <c r="M285" s="13"/>
      <c r="N285" s="13"/>
      <c r="O285" s="13"/>
      <c r="P285" s="39" t="str">
        <f>TRIM(C285)</f>
        <v>Doublon</v>
      </c>
      <c r="Q285" s="15" t="str">
        <f>LEFT(P285,FIND(" ",P285&amp;" ")-1)</f>
        <v>Doublon</v>
      </c>
      <c r="R285" s="16" t="str">
        <f>IF(COUNTIF($B$2:B286,B286)&gt;1,"Doublon","")</f>
        <v>Doublon</v>
      </c>
      <c r="S285" s="13" t="str">
        <f>IF(COUNTIF($B$2:R286,R286)&gt;1,"Doublon","")</f>
        <v>Doublon</v>
      </c>
      <c r="T285" s="16" t="s">
        <v>601</v>
      </c>
      <c r="U285" s="17" t="str">
        <f>IF(COUNTIF(P:P,B285)&gt;1,"Doublon", "")</f>
        <v/>
      </c>
      <c r="V285" s="16" t="s">
        <v>601</v>
      </c>
      <c r="W285" s="17"/>
      <c r="X285" s="17"/>
      <c r="Y285" s="17" t="e">
        <f>LEFT(C285,LEN(C285)-9)</f>
        <v>#VALUE!</v>
      </c>
      <c r="Z285" s="17"/>
      <c r="AA285" s="17"/>
      <c r="AB285" s="17" t="e">
        <f>LEFT(B285,LEN(B285)-9)</f>
        <v>#VALUE!</v>
      </c>
    </row>
    <row r="286" spans="1:28" ht="20.25" customHeight="1" x14ac:dyDescent="0.25">
      <c r="A286" s="11" t="s">
        <v>897</v>
      </c>
      <c r="B286" s="16" t="s">
        <v>544</v>
      </c>
      <c r="C286" s="9" t="s">
        <v>601</v>
      </c>
      <c r="D286" s="38" t="str">
        <f t="shared" si="5"/>
        <v>BetterCallSaul:Saison5:Moins50%!2</v>
      </c>
      <c r="E286" s="36" t="b">
        <f>_xlfn.TEXTBEFORE(A286,":",-1) =_xlfn.TEXTBEFORE(A286,":")</f>
        <v>0</v>
      </c>
      <c r="F286" s="6"/>
      <c r="G286" s="4"/>
      <c r="H286" s="5"/>
      <c r="I286" s="13"/>
      <c r="J286" s="13"/>
      <c r="K286" s="14" t="str">
        <f>RIGHT(C286,11)</f>
        <v>Doublon</v>
      </c>
      <c r="L286" s="25">
        <v>43912</v>
      </c>
      <c r="M286" s="25"/>
      <c r="N286" s="24" t="str">
        <f>IF(ISNUMBER(MATCH(C285,$C284:$C$783,0)),"doublon","")</f>
        <v>doublon</v>
      </c>
      <c r="O286" s="20" t="str">
        <f>IF(COUNTIF($C$1:C285,TRIM(C285) &amp; "*")&gt;1,"Doublon","")</f>
        <v>Doublon</v>
      </c>
      <c r="P286" s="39" t="str">
        <f>TRIM(C286)</f>
        <v>Doublon</v>
      </c>
      <c r="Q286" s="15" t="str">
        <f>LEFT(P286,FIND(" ",P286&amp;" ")-1)</f>
        <v>Doublon</v>
      </c>
      <c r="R286" s="16" t="str">
        <f>IF(COUNTIF($B$2:B287,B287)&gt;1,"Doublon","")</f>
        <v>Doublon</v>
      </c>
      <c r="S286" s="13" t="str">
        <f>IF(COUNTIF($B$2:R287,R287)&gt;1,"Doublon","")</f>
        <v>Doublon</v>
      </c>
      <c r="T286" s="16" t="s">
        <v>601</v>
      </c>
      <c r="U286" s="17" t="str">
        <f>IF(COUNTIF(P:P,B286)&gt;1,"Doublon", "")</f>
        <v/>
      </c>
      <c r="V286" s="16" t="s">
        <v>601</v>
      </c>
      <c r="W286" s="17"/>
      <c r="X286" s="17"/>
      <c r="Y286" s="17" t="e">
        <f>LEFT(C286,LEN(C286)-9)</f>
        <v>#VALUE!</v>
      </c>
      <c r="Z286" s="17"/>
      <c r="AA286" s="17"/>
      <c r="AB286" s="17" t="e">
        <f>LEFT(B286,LEN(B286)-9)</f>
        <v>#VALUE!</v>
      </c>
    </row>
    <row r="287" spans="1:28" ht="20.25" customHeight="1" x14ac:dyDescent="0.25">
      <c r="A287" s="11" t="s">
        <v>898</v>
      </c>
      <c r="B287" s="16" t="s">
        <v>544</v>
      </c>
      <c r="C287" s="9" t="s">
        <v>601</v>
      </c>
      <c r="D287" s="38" t="str">
        <f t="shared" si="5"/>
        <v>BetterCallSaul:Saison5:Namaste2</v>
      </c>
      <c r="E287" s="36" t="b">
        <f>_xlfn.TEXTBEFORE(A287,":",-1) =_xlfn.TEXTBEFORE(A287,":")</f>
        <v>0</v>
      </c>
      <c r="F287" s="6"/>
      <c r="G287" s="4"/>
      <c r="H287" s="5"/>
      <c r="I287" s="13"/>
      <c r="J287" s="13"/>
      <c r="K287" s="14" t="str">
        <f>RIGHT(C287,11)</f>
        <v>Doublon</v>
      </c>
      <c r="L287" s="13" t="s">
        <v>375</v>
      </c>
      <c r="M287" s="13"/>
      <c r="N287" s="13"/>
      <c r="O287" s="13"/>
      <c r="P287" s="39" t="str">
        <f>TRIM(C287)</f>
        <v>Doublon</v>
      </c>
      <c r="Q287" s="15" t="str">
        <f>LEFT(P287,FIND(" ",P287&amp;" ")-1)</f>
        <v>Doublon</v>
      </c>
      <c r="R287" s="16" t="str">
        <f>IF(COUNTIF($B$2:B288,B288)&gt;1,"Doublon","")</f>
        <v>Doublon</v>
      </c>
      <c r="S287" s="13" t="str">
        <f>IF(COUNTIF($B$2:R288,R288)&gt;1,"Doublon","")</f>
        <v>Doublon</v>
      </c>
      <c r="T287" s="16" t="s">
        <v>601</v>
      </c>
      <c r="U287" s="17" t="str">
        <f>IF(COUNTIF(P:P,B287)&gt;1,"Doublon", "")</f>
        <v/>
      </c>
      <c r="V287" s="16" t="s">
        <v>601</v>
      </c>
      <c r="W287" s="17"/>
      <c r="X287" s="17"/>
      <c r="Y287" s="17" t="e">
        <f>LEFT(C287,LEN(C287)-9)</f>
        <v>#VALUE!</v>
      </c>
      <c r="Z287" s="17"/>
      <c r="AA287" s="17"/>
      <c r="AB287" s="17" t="e">
        <f>LEFT(B287,LEN(B287)-9)</f>
        <v>#VALUE!</v>
      </c>
    </row>
    <row r="288" spans="1:28" ht="20.25" customHeight="1" x14ac:dyDescent="0.25">
      <c r="A288" s="11" t="s">
        <v>899</v>
      </c>
      <c r="B288" s="16" t="s">
        <v>544</v>
      </c>
      <c r="C288" s="9" t="s">
        <v>601</v>
      </c>
      <c r="D288" s="38" t="str">
        <f t="shared" si="5"/>
        <v>BetterCallSaul:Saison5:Transporteur2</v>
      </c>
      <c r="E288" s="36" t="b">
        <f>_xlfn.TEXTBEFORE(A288,":",-1) =_xlfn.TEXTBEFORE(A288,":")</f>
        <v>0</v>
      </c>
      <c r="F288" s="6"/>
      <c r="G288" s="4"/>
      <c r="H288" s="5"/>
      <c r="I288" s="13"/>
      <c r="J288" s="13"/>
      <c r="K288" s="14" t="str">
        <f>RIGHT(C288,11)</f>
        <v>Doublon</v>
      </c>
      <c r="L288" s="13" t="s">
        <v>457</v>
      </c>
      <c r="M288" s="13"/>
      <c r="N288" s="13"/>
      <c r="O288" s="13"/>
      <c r="P288" s="39" t="str">
        <f>TRIM(C288)</f>
        <v>Doublon</v>
      </c>
      <c r="Q288" s="15" t="str">
        <f>LEFT(P288,FIND(" ",P288&amp;" ")-1)</f>
        <v>Doublon</v>
      </c>
      <c r="R288" s="16" t="str">
        <f>IF(COUNTIF($B$2:B289,B289)&gt;1,"Doublon","")</f>
        <v>Doublon</v>
      </c>
      <c r="S288" s="13" t="str">
        <f>IF(COUNTIF($B$2:R289,R289)&gt;1,"Doublon","")</f>
        <v>Doublon</v>
      </c>
      <c r="T288" s="16" t="s">
        <v>601</v>
      </c>
      <c r="U288" s="17" t="str">
        <f>IF(COUNTIF(P:P,B288)&gt;1,"Doublon", "")</f>
        <v/>
      </c>
      <c r="V288" s="16" t="s">
        <v>601</v>
      </c>
      <c r="W288" s="17"/>
      <c r="X288" s="17"/>
      <c r="Y288" s="17" t="e">
        <f>LEFT(C288,LEN(C288)-9)</f>
        <v>#VALUE!</v>
      </c>
      <c r="Z288" s="17"/>
      <c r="AA288" s="17"/>
      <c r="AB288" s="17" t="e">
        <f>LEFT(B288,LEN(B288)-9)</f>
        <v>#VALUE!</v>
      </c>
    </row>
    <row r="289" spans="1:28" ht="20.25" customHeight="1" x14ac:dyDescent="0.25">
      <c r="A289" s="11" t="s">
        <v>900</v>
      </c>
      <c r="B289" s="16" t="s">
        <v>544</v>
      </c>
      <c r="C289" s="9" t="s">
        <v>601</v>
      </c>
      <c r="D289" s="38" t="str">
        <f t="shared" si="5"/>
        <v>BetterCallSaul:Saison5:Untrucimpardonnable2</v>
      </c>
      <c r="E289" s="36" t="b">
        <f>_xlfn.TEXTBEFORE(A289,":",-1) =_xlfn.TEXTBEFORE(A289,":")</f>
        <v>0</v>
      </c>
      <c r="F289" s="6"/>
      <c r="G289" s="4"/>
      <c r="H289" s="5"/>
      <c r="I289" s="13"/>
      <c r="J289" s="13"/>
      <c r="K289" s="14" t="str">
        <f>RIGHT(C289,11)</f>
        <v>Doublon</v>
      </c>
      <c r="L289" s="13" t="s">
        <v>373</v>
      </c>
      <c r="M289" s="13"/>
      <c r="N289" s="13"/>
      <c r="O289" s="13"/>
      <c r="P289" s="39" t="str">
        <f>TRIM(C289)</f>
        <v>Doublon</v>
      </c>
      <c r="Q289" s="15" t="str">
        <f>LEFT(P289,FIND(" ",P289&amp;" ")-1)</f>
        <v>Doublon</v>
      </c>
      <c r="R289" s="16" t="str">
        <f>IF(COUNTIF($B$2:B290,B290)&gt;1,"Doublon","")</f>
        <v>Doublon</v>
      </c>
      <c r="S289" s="13" t="str">
        <f>IF(COUNTIF($B$2:R290,R290)&gt;1,"Doublon","")</f>
        <v>Doublon</v>
      </c>
      <c r="T289" s="16" t="s">
        <v>601</v>
      </c>
      <c r="U289" s="17" t="str">
        <f>IF(COUNTIF(P:P,B289)&gt;1,"Doublon", "")</f>
        <v/>
      </c>
      <c r="V289" s="16" t="s">
        <v>601</v>
      </c>
      <c r="W289" s="17"/>
      <c r="X289" s="17"/>
      <c r="Y289" s="17" t="e">
        <f>LEFT(C289,LEN(C289)-9)</f>
        <v>#VALUE!</v>
      </c>
      <c r="Z289" s="17"/>
      <c r="AA289" s="17"/>
      <c r="AB289" s="17" t="e">
        <f>LEFT(B289,LEN(B289)-9)</f>
        <v>#VALUE!</v>
      </c>
    </row>
    <row r="290" spans="1:28" ht="20.25" customHeight="1" x14ac:dyDescent="0.25">
      <c r="A290" s="11" t="s">
        <v>901</v>
      </c>
      <c r="B290" s="16" t="s">
        <v>544</v>
      </c>
      <c r="C290" s="9" t="s">
        <v>601</v>
      </c>
      <c r="D290" s="38" t="str">
        <f t="shared" si="5"/>
        <v>BetterCallSaul:Saison5:WexlercontreGoodman2</v>
      </c>
      <c r="E290" s="36" t="b">
        <f>_xlfn.TEXTBEFORE(A290,":",-1) =_xlfn.TEXTBEFORE(A290,":")</f>
        <v>0</v>
      </c>
      <c r="F290" s="6"/>
      <c r="G290" s="4"/>
      <c r="H290" s="5"/>
      <c r="I290" s="13"/>
      <c r="J290" s="13"/>
      <c r="K290" s="14" t="str">
        <f>RIGHT(C290,11)</f>
        <v>Doublon</v>
      </c>
      <c r="L290" s="13" t="s">
        <v>433</v>
      </c>
      <c r="M290" s="13"/>
      <c r="N290" s="13"/>
      <c r="O290" s="13"/>
      <c r="P290" s="39" t="str">
        <f>TRIM(C290)</f>
        <v>Doublon</v>
      </c>
      <c r="Q290" s="15" t="str">
        <f>LEFT(P290,FIND(" ",P290&amp;" ")-1)</f>
        <v>Doublon</v>
      </c>
      <c r="R290" s="16" t="str">
        <f>IF(COUNTIF($B$2:B291,B291)&gt;1,"Doublon","")</f>
        <v>Doublon</v>
      </c>
      <c r="S290" s="13" t="str">
        <f>IF(COUNTIF($B$2:R291,R291)&gt;1,"Doublon","")</f>
        <v>Doublon</v>
      </c>
      <c r="T290" s="16" t="s">
        <v>601</v>
      </c>
      <c r="U290" s="17" t="str">
        <f>IF(COUNTIF(P:P,B290)&gt;1,"Doublon", "")</f>
        <v/>
      </c>
      <c r="V290" s="16" t="s">
        <v>601</v>
      </c>
      <c r="W290" s="17"/>
      <c r="X290" s="17"/>
      <c r="Y290" s="17" t="e">
        <f>LEFT(C290,LEN(C290)-9)</f>
        <v>#VALUE!</v>
      </c>
      <c r="Z290" s="17"/>
      <c r="AA290" s="17"/>
      <c r="AB290" s="17" t="e">
        <f>LEFT(B290,LEN(B290)-9)</f>
        <v>#VALUE!</v>
      </c>
    </row>
    <row r="291" spans="1:28" ht="20.25" customHeight="1" x14ac:dyDescent="0.25">
      <c r="A291" s="11" t="s">
        <v>902</v>
      </c>
      <c r="B291" s="16" t="s">
        <v>544</v>
      </c>
      <c r="C291" s="9" t="s">
        <v>601</v>
      </c>
      <c r="D291" s="38" t="str">
        <f t="shared" si="5"/>
        <v>BetterCallSaul:Saison6:‰pisode22</v>
      </c>
      <c r="E291" s="36" t="b">
        <f>_xlfn.TEXTBEFORE(A291,":",-1) =_xlfn.TEXTBEFORE(A291,":")</f>
        <v>0</v>
      </c>
      <c r="F291" s="6"/>
      <c r="G291" s="4"/>
      <c r="H291" s="5"/>
      <c r="I291" s="13"/>
      <c r="J291" s="13"/>
      <c r="K291" s="14" t="str">
        <f>RIGHT(C291,11)</f>
        <v>Doublon</v>
      </c>
      <c r="L291" s="13" t="s">
        <v>221</v>
      </c>
      <c r="M291" s="13"/>
      <c r="N291" s="13"/>
      <c r="O291" s="13"/>
      <c r="P291" s="39" t="str">
        <f>TRIM(C291)</f>
        <v>Doublon</v>
      </c>
      <c r="Q291" s="15" t="str">
        <f>LEFT(P291,FIND(" ",P291&amp;" ")-1)</f>
        <v>Doublon</v>
      </c>
      <c r="R291" s="16" t="str">
        <f>IF(COUNTIF($B$2:B292,B292)&gt;1,"Doublon","")</f>
        <v>Doublon</v>
      </c>
      <c r="S291" s="13" t="str">
        <f>IF(COUNTIF($B$2:R292,R292)&gt;1,"Doublon","")</f>
        <v>Doublon</v>
      </c>
      <c r="T291" s="16" t="s">
        <v>601</v>
      </c>
      <c r="U291" s="17" t="str">
        <f>IF(COUNTIF(P:P,B291)&gt;1,"Doublon", "")</f>
        <v/>
      </c>
      <c r="V291" s="16" t="s">
        <v>601</v>
      </c>
      <c r="W291" s="17"/>
      <c r="X291" s="17"/>
      <c r="Y291" s="17" t="e">
        <f>LEFT(C291,LEN(C291)-9)</f>
        <v>#VALUE!</v>
      </c>
      <c r="Z291" s="17"/>
      <c r="AA291" s="17"/>
      <c r="AB291" s="17" t="e">
        <f>LEFT(B291,LEN(B291)-9)</f>
        <v>#VALUE!</v>
      </c>
    </row>
    <row r="292" spans="1:28" ht="20.25" customHeight="1" x14ac:dyDescent="0.25">
      <c r="A292" s="11" t="s">
        <v>903</v>
      </c>
      <c r="B292" s="16" t="s">
        <v>544</v>
      </c>
      <c r="C292" s="9" t="s">
        <v>601</v>
      </c>
      <c r="D292" s="38" t="str">
        <f t="shared" si="5"/>
        <v>BetterCallSaul:Saison6:‰pisode60</v>
      </c>
      <c r="E292" s="36" t="b">
        <f>_xlfn.TEXTBEFORE(A292,":",-1) =_xlfn.TEXTBEFORE(A292,":")</f>
        <v>0</v>
      </c>
      <c r="F292" s="6"/>
      <c r="G292" s="4"/>
      <c r="H292" s="5"/>
      <c r="I292" s="13"/>
      <c r="J292" s="13"/>
      <c r="K292" s="14" t="str">
        <f>RIGHT(C292,11)</f>
        <v>Doublon</v>
      </c>
      <c r="L292" s="13" t="s">
        <v>261</v>
      </c>
      <c r="M292" s="13"/>
      <c r="N292" s="13"/>
      <c r="O292" s="13"/>
      <c r="P292" s="39" t="str">
        <f>TRIM(C292)</f>
        <v>Doublon</v>
      </c>
      <c r="Q292" s="15" t="str">
        <f>LEFT(P292,FIND(" ",P292&amp;" ")-1)</f>
        <v>Doublon</v>
      </c>
      <c r="R292" s="16" t="str">
        <f>IF(COUNTIF($B$2:B293,B293)&gt;1,"Doublon","")</f>
        <v>Doublon</v>
      </c>
      <c r="S292" s="13" t="str">
        <f>IF(COUNTIF($B$2:R293,R293)&gt;1,"Doublon","")</f>
        <v>Doublon</v>
      </c>
      <c r="T292" s="16" t="s">
        <v>601</v>
      </c>
      <c r="U292" s="17" t="str">
        <f>IF(COUNTIF(P:P,B292)&gt;1,"Doublon", "")</f>
        <v/>
      </c>
      <c r="V292" s="16" t="s">
        <v>601</v>
      </c>
      <c r="W292" s="17"/>
      <c r="X292" s="17"/>
      <c r="Y292" s="17" t="e">
        <f>LEFT(C292,LEN(C292)-9)</f>
        <v>#VALUE!</v>
      </c>
      <c r="Z292" s="17"/>
      <c r="AA292" s="17"/>
      <c r="AB292" s="17" t="e">
        <f>LEFT(B292,LEN(B292)-9)</f>
        <v>#VALUE!</v>
      </c>
    </row>
    <row r="293" spans="1:28" ht="20.25" customHeight="1" x14ac:dyDescent="0.25">
      <c r="A293" s="11" t="s">
        <v>904</v>
      </c>
      <c r="B293" s="16" t="s">
        <v>544</v>
      </c>
      <c r="C293" s="9" t="s">
        <v>601</v>
      </c>
      <c r="D293" s="38" t="str">
        <f t="shared" si="5"/>
        <v>BetterCallSaul:Saison6:‰pisode70</v>
      </c>
      <c r="E293" s="36" t="b">
        <f>_xlfn.TEXTBEFORE(A293,":",-1) =_xlfn.TEXTBEFORE(A293,":")</f>
        <v>0</v>
      </c>
      <c r="F293" s="6"/>
      <c r="G293" s="4"/>
      <c r="H293" s="5"/>
      <c r="I293" s="13"/>
      <c r="J293" s="13"/>
      <c r="K293" s="14" t="str">
        <f>RIGHT(C293,11)</f>
        <v>Doublon</v>
      </c>
      <c r="L293" s="13" t="s">
        <v>270</v>
      </c>
      <c r="M293" s="13"/>
      <c r="N293" s="13"/>
      <c r="O293" s="13"/>
      <c r="P293" s="39" t="str">
        <f>TRIM(C293)</f>
        <v>Doublon</v>
      </c>
      <c r="Q293" s="15" t="str">
        <f>LEFT(P293,FIND(" ",P293&amp;" ")-1)</f>
        <v>Doublon</v>
      </c>
      <c r="R293" s="16" t="str">
        <f>IF(COUNTIF($B$2:B294,B294)&gt;1,"Doublon","")</f>
        <v>Doublon</v>
      </c>
      <c r="S293" s="13" t="str">
        <f>IF(COUNTIF($B$2:R294,R294)&gt;1,"Doublon","")</f>
        <v>Doublon</v>
      </c>
      <c r="T293" s="16" t="s">
        <v>601</v>
      </c>
      <c r="U293" s="17" t="str">
        <f>IF(COUNTIF(P:P,B293)&gt;1,"Doublon", "")</f>
        <v/>
      </c>
      <c r="V293" s="16" t="s">
        <v>601</v>
      </c>
      <c r="W293" s="17"/>
      <c r="X293" s="17"/>
      <c r="Y293" s="17" t="e">
        <f>LEFT(C293,LEN(C293)-9)</f>
        <v>#VALUE!</v>
      </c>
      <c r="Z293" s="17"/>
      <c r="AA293" s="17"/>
      <c r="AB293" s="17" t="e">
        <f>LEFT(B293,LEN(B293)-9)</f>
        <v>#VALUE!</v>
      </c>
    </row>
    <row r="294" spans="1:28" ht="20.25" customHeight="1" x14ac:dyDescent="0.25">
      <c r="A294" s="11" t="s">
        <v>905</v>
      </c>
      <c r="B294" s="16" t="s">
        <v>544</v>
      </c>
      <c r="C294" s="9" t="s">
        <v>601</v>
      </c>
      <c r="D294" s="38" t="str">
        <f t="shared" si="5"/>
        <v>BetterCallSaul:Saison6:Dlitdefuite0</v>
      </c>
      <c r="E294" s="36" t="b">
        <f>_xlfn.TEXTBEFORE(A294,":",-1) =_xlfn.TEXTBEFORE(A294,":")</f>
        <v>0</v>
      </c>
      <c r="F294" s="6"/>
      <c r="G294" s="4"/>
      <c r="H294" s="5"/>
      <c r="I294" s="13"/>
      <c r="J294" s="13"/>
      <c r="K294" s="14" t="str">
        <f>RIGHT(C294,11)</f>
        <v>Doublon</v>
      </c>
      <c r="L294" s="13" t="s">
        <v>321</v>
      </c>
      <c r="M294" s="13"/>
      <c r="N294" s="13"/>
      <c r="O294" s="13"/>
      <c r="P294" s="39" t="str">
        <f>TRIM(C294)</f>
        <v>Doublon</v>
      </c>
      <c r="Q294" s="15" t="str">
        <f>LEFT(P294,FIND(" ",P294&amp;" ")-1)</f>
        <v>Doublon</v>
      </c>
      <c r="R294" s="16" t="str">
        <f>IF(COUNTIF($B$2:B295,B295)&gt;1,"Doublon","")</f>
        <v>Doublon</v>
      </c>
      <c r="S294" s="13" t="str">
        <f>IF(COUNTIF($B$2:R295,R295)&gt;1,"Doublon","")</f>
        <v>Doublon</v>
      </c>
      <c r="T294" s="16" t="s">
        <v>601</v>
      </c>
      <c r="U294" s="17" t="str">
        <f>IF(COUNTIF(P:P,B294)&gt;1,"Doublon", "")</f>
        <v/>
      </c>
      <c r="V294" s="16" t="s">
        <v>601</v>
      </c>
      <c r="W294" s="17"/>
      <c r="X294" s="17"/>
      <c r="Y294" s="17" t="e">
        <f>LEFT(C294,LEN(C294)-9)</f>
        <v>#VALUE!</v>
      </c>
      <c r="Z294" s="17"/>
      <c r="AA294" s="17"/>
      <c r="AB294" s="17" t="e">
        <f>LEFT(B294,LEN(B294)-9)</f>
        <v>#VALUE!</v>
      </c>
    </row>
    <row r="295" spans="1:28" ht="20.25" customHeight="1" x14ac:dyDescent="0.25">
      <c r="A295" s="11" t="s">
        <v>906</v>
      </c>
      <c r="B295" s="16" t="s">
        <v>544</v>
      </c>
      <c r="C295" s="9" t="s">
        <v>601</v>
      </c>
      <c r="D295" s="38" t="str">
        <f t="shared" si="5"/>
        <v>BetterCallSaul:Saison6:Duvinetdesroses2</v>
      </c>
      <c r="E295" s="36" t="b">
        <f>_xlfn.TEXTBEFORE(A295,":",-1) =_xlfn.TEXTBEFORE(A295,":")</f>
        <v>0</v>
      </c>
      <c r="F295" s="6"/>
      <c r="G295" s="4"/>
      <c r="H295" s="5"/>
      <c r="I295" s="13"/>
      <c r="J295" s="13"/>
      <c r="K295" s="14" t="str">
        <f>RIGHT(C295,11)</f>
        <v>Doublon</v>
      </c>
      <c r="L295" s="13" t="s">
        <v>501</v>
      </c>
      <c r="M295" s="13"/>
      <c r="N295" s="13"/>
      <c r="O295" s="13"/>
      <c r="P295" s="39" t="str">
        <f>TRIM(C295)</f>
        <v>Doublon</v>
      </c>
      <c r="Q295" s="15" t="str">
        <f>LEFT(P295,FIND(" ",P295&amp;" ")-1)</f>
        <v>Doublon</v>
      </c>
      <c r="R295" s="16" t="str">
        <f>IF(COUNTIF($B$2:B296,B296)&gt;1,"Doublon","")</f>
        <v>Doublon</v>
      </c>
      <c r="S295" s="13" t="str">
        <f>IF(COUNTIF($B$2:R296,R296)&gt;1,"Doublon","")</f>
        <v>Doublon</v>
      </c>
      <c r="T295" s="16" t="s">
        <v>601</v>
      </c>
      <c r="U295" s="17" t="str">
        <f>IF(COUNTIF(P:P,B295)&gt;1,"Doublon", "")</f>
        <v/>
      </c>
      <c r="V295" s="16" t="s">
        <v>601</v>
      </c>
      <c r="W295" s="17"/>
      <c r="X295" s="17"/>
      <c r="Y295" s="17" t="e">
        <f>LEFT(C295,LEN(C295)-9)</f>
        <v>#VALUE!</v>
      </c>
      <c r="Z295" s="17"/>
      <c r="AA295" s="17"/>
      <c r="AB295" s="17" t="e">
        <f>LEFT(B295,LEN(B295)-9)</f>
        <v>#VALUE!</v>
      </c>
    </row>
    <row r="296" spans="1:28" ht="20.25" customHeight="1" x14ac:dyDescent="0.25">
      <c r="A296" s="11" t="s">
        <v>907</v>
      </c>
      <c r="B296" s="16" t="s">
        <v>544</v>
      </c>
      <c r="C296" s="9" t="s">
        <v>601</v>
      </c>
      <c r="D296" s="38" t="str">
        <f t="shared" si="5"/>
        <v>BetterCallSaul:Saison6:Lemarteauetl'enclume2</v>
      </c>
      <c r="E296" s="36" t="b">
        <f>_xlfn.TEXTBEFORE(A296,":",-1) =_xlfn.TEXTBEFORE(A296,":")</f>
        <v>0</v>
      </c>
      <c r="F296" s="6"/>
      <c r="G296" s="4"/>
      <c r="H296" s="5"/>
      <c r="I296" s="13"/>
      <c r="J296" s="13"/>
      <c r="K296" s="14" t="str">
        <f>RIGHT(C296,11)</f>
        <v>Doublon</v>
      </c>
      <c r="L296" s="13" t="s">
        <v>376</v>
      </c>
      <c r="M296" s="13"/>
      <c r="N296" s="13"/>
      <c r="O296" s="13"/>
      <c r="P296" s="39" t="str">
        <f>TRIM(C296)</f>
        <v>Doublon</v>
      </c>
      <c r="Q296" s="15" t="str">
        <f>LEFT(P296,FIND(" ",P296&amp;" ")-1)</f>
        <v>Doublon</v>
      </c>
      <c r="R296" s="16" t="str">
        <f>IF(COUNTIF($B$2:B297,B297)&gt;1,"Doublon","")</f>
        <v>Doublon</v>
      </c>
      <c r="S296" s="13" t="str">
        <f>IF(COUNTIF($B$2:R297,R297)&gt;1,"Doublon","")</f>
        <v>Doublon</v>
      </c>
      <c r="T296" s="16" t="s">
        <v>601</v>
      </c>
      <c r="U296" s="17" t="str">
        <f>IF(COUNTIF(P:P,B296)&gt;1,"Doublon", "")</f>
        <v/>
      </c>
      <c r="V296" s="16" t="s">
        <v>601</v>
      </c>
      <c r="W296" s="17"/>
      <c r="X296" s="17"/>
      <c r="Y296" s="17" t="e">
        <f>LEFT(C296,LEN(C296)-9)</f>
        <v>#VALUE!</v>
      </c>
      <c r="Z296" s="17"/>
      <c r="AA296" s="17"/>
      <c r="AB296" s="17" t="e">
        <f>LEFT(B296,LEN(B296)-9)</f>
        <v>#VALUE!</v>
      </c>
    </row>
    <row r="297" spans="1:28" ht="20.25" customHeight="1" x14ac:dyDescent="0.25">
      <c r="A297" s="11" t="s">
        <v>908</v>
      </c>
      <c r="B297" s="16" t="s">
        <v>544</v>
      </c>
      <c r="C297" s="9" t="s">
        <v>601</v>
      </c>
      <c r="D297" s="38" t="str">
        <f t="shared" si="5"/>
        <v>BetterCallSaul:Saison6:Salementamoch1</v>
      </c>
      <c r="E297" s="36" t="b">
        <f>_xlfn.TEXTBEFORE(A297,":",-1) =_xlfn.TEXTBEFORE(A297,":")</f>
        <v>0</v>
      </c>
      <c r="F297" s="6"/>
      <c r="G297" s="4"/>
      <c r="H297" s="5"/>
      <c r="I297" s="13"/>
      <c r="J297" s="13"/>
      <c r="K297" s="14" t="str">
        <f>RIGHT(C297,11)</f>
        <v>Doublon</v>
      </c>
      <c r="L297" s="13" t="s">
        <v>181</v>
      </c>
      <c r="M297" s="13"/>
      <c r="N297" s="13"/>
      <c r="O297" s="13"/>
      <c r="P297" s="39" t="str">
        <f>TRIM(C297)</f>
        <v>Doublon</v>
      </c>
      <c r="Q297" s="15" t="str">
        <f>LEFT(P297,FIND(" ",P297&amp;" ")-1)</f>
        <v>Doublon</v>
      </c>
      <c r="R297" s="16" t="str">
        <f>IF(COUNTIF($B$2:B298,B298)&gt;1,"Doublon","")</f>
        <v/>
      </c>
      <c r="S297" s="13" t="str">
        <f>IF(COUNTIF($B$2:R298,R298)&gt;1,"Doublon","")</f>
        <v>Doublon</v>
      </c>
      <c r="T297" s="16" t="s">
        <v>601</v>
      </c>
      <c r="U297" s="17" t="str">
        <f>IF(COUNTIF(P:P,B297)&gt;1,"Doublon", "")</f>
        <v/>
      </c>
      <c r="V297" s="16" t="s">
        <v>601</v>
      </c>
      <c r="W297" s="17"/>
      <c r="X297" s="17"/>
      <c r="Y297" s="17" t="e">
        <f>LEFT(C297,LEN(C297)-9)</f>
        <v>#VALUE!</v>
      </c>
      <c r="Z297" s="17"/>
      <c r="AA297" s="17"/>
      <c r="AB297" s="17" t="e">
        <f>LEFT(B297,LEN(B297)-9)</f>
        <v>#VALUE!</v>
      </c>
    </row>
    <row r="298" spans="1:28" ht="20.25" customHeight="1" x14ac:dyDescent="0.25">
      <c r="A298" s="10" t="s">
        <v>1058</v>
      </c>
      <c r="B298" s="16"/>
      <c r="C298" s="9" t="s">
        <v>601</v>
      </c>
      <c r="D298" s="35" t="str">
        <f t="shared" si="5"/>
        <v/>
      </c>
      <c r="E298" s="36" t="e">
        <f>_xlfn.TEXTBEFORE(A298,":",-1) =_xlfn.TEXTBEFORE(A298,":")</f>
        <v>#N/A</v>
      </c>
      <c r="F298" s="6"/>
      <c r="G298" s="4"/>
      <c r="H298" s="5"/>
      <c r="I298" s="13"/>
      <c r="J298" s="13"/>
      <c r="K298" s="14" t="str">
        <f>RIGHT(C298,11)</f>
        <v>Doublon</v>
      </c>
      <c r="L298" s="13"/>
      <c r="M298" s="13"/>
      <c r="N298" s="13"/>
      <c r="O298" s="13"/>
      <c r="P298" s="37" t="str">
        <f>TRIM(C298)</f>
        <v>Doublon</v>
      </c>
      <c r="Q298" s="15" t="str">
        <f>LEFT(P298,FIND(" ",P298&amp;" ")-1)</f>
        <v>Doublon</v>
      </c>
      <c r="R298" s="16" t="str">
        <f>IF(COUNTIF($B$2:B299,B299)&gt;1,"Doublon","")</f>
        <v/>
      </c>
      <c r="S298" s="13" t="str">
        <f>IF(COUNTIF($B$2:R299,R299)&gt;1,"Doublon","")</f>
        <v>Doublon</v>
      </c>
      <c r="T298" s="16"/>
      <c r="U298" s="17" t="str">
        <f>IF(COUNTIF(P:P,B298)&gt;1,"Doublon", "")</f>
        <v/>
      </c>
      <c r="V298" s="16"/>
      <c r="W298" s="17"/>
      <c r="X298" s="17"/>
      <c r="Y298" s="17" t="e">
        <f>LEFT(C298,LEN(C298)-9)</f>
        <v>#VALUE!</v>
      </c>
      <c r="Z298" s="17"/>
      <c r="AA298" s="17"/>
      <c r="AB298" s="18" t="e">
        <f>LEFT(B298,LEN(B298)-9)</f>
        <v>#VALUE!</v>
      </c>
    </row>
    <row r="299" spans="1:28" ht="20.25" customHeight="1" x14ac:dyDescent="0.25">
      <c r="A299" s="11" t="s">
        <v>909</v>
      </c>
      <c r="B299" s="16" t="s">
        <v>574</v>
      </c>
      <c r="C299" s="9" t="s">
        <v>601</v>
      </c>
      <c r="D299" s="38" t="str">
        <f t="shared" si="5"/>
        <v>BienvenidosaEdn:Saison1:‰valuation0</v>
      </c>
      <c r="E299" s="36" t="b">
        <f>_xlfn.TEXTBEFORE(A299,":",-1) =_xlfn.TEXTBEFORE(A299,":")</f>
        <v>0</v>
      </c>
      <c r="F299" s="6"/>
      <c r="G299" s="4"/>
      <c r="H299" s="5"/>
      <c r="I299" s="13"/>
      <c r="J299" s="13"/>
      <c r="K299" s="14" t="str">
        <f>RIGHT(C299,11)</f>
        <v>Doublon</v>
      </c>
      <c r="L299" s="13" t="s">
        <v>414</v>
      </c>
      <c r="M299" s="13"/>
      <c r="N299" s="13"/>
      <c r="O299" s="13"/>
      <c r="P299" s="39" t="str">
        <f>TRIM(C299)</f>
        <v>Doublon</v>
      </c>
      <c r="Q299" s="15" t="str">
        <f>LEFT(P299,FIND(" ",P299&amp;" ")-1)</f>
        <v>Doublon</v>
      </c>
      <c r="R299" s="16" t="str">
        <f>IF(COUNTIF($B$2:B300,B300)&gt;1,"Doublon","")</f>
        <v>Doublon</v>
      </c>
      <c r="S299" s="13" t="str">
        <f>IF(COUNTIF($B$2:R300,R300)&gt;1,"Doublon","")</f>
        <v>Doublon</v>
      </c>
      <c r="T299" s="16" t="s">
        <v>601</v>
      </c>
      <c r="U299" s="17" t="str">
        <f>IF(COUNTIF(P:P,B299)&gt;1,"Doublon", "")</f>
        <v/>
      </c>
      <c r="V299" s="16" t="s">
        <v>601</v>
      </c>
      <c r="W299" s="17"/>
      <c r="X299" s="17"/>
      <c r="Y299" s="17" t="e">
        <f>LEFT(C299,LEN(C299)-9)</f>
        <v>#VALUE!</v>
      </c>
      <c r="Z299" s="17"/>
      <c r="AA299" s="17"/>
      <c r="AB299" s="17" t="str">
        <f>LEFT(B299,LEN(B299)-9)</f>
        <v>Bi</v>
      </c>
    </row>
    <row r="300" spans="1:28" ht="20.25" customHeight="1" x14ac:dyDescent="0.25">
      <c r="A300" s="11" t="s">
        <v>689</v>
      </c>
      <c r="B300" s="16" t="s">
        <v>574</v>
      </c>
      <c r="C300" s="9" t="s">
        <v>601</v>
      </c>
      <c r="D300" s="38" t="str">
        <f t="shared" si="5"/>
        <v>BienvenidosaEdn:Saison1:Fªted'adieu0</v>
      </c>
      <c r="E300" s="36" t="b">
        <f>_xlfn.TEXTBEFORE(A300,":",-1) =_xlfn.TEXTBEFORE(A300,":")</f>
        <v>0</v>
      </c>
      <c r="F300" s="6" t="s">
        <v>604</v>
      </c>
      <c r="G300" s="4"/>
      <c r="H300" s="5"/>
      <c r="I300" s="13"/>
      <c r="J300" s="13"/>
      <c r="K300" s="14" t="str">
        <f>RIGHT(C300,11)</f>
        <v>Doublon</v>
      </c>
      <c r="L300" s="13" t="s">
        <v>529</v>
      </c>
      <c r="M300" s="13"/>
      <c r="N300" s="13"/>
      <c r="O300" s="13"/>
      <c r="P300" s="39" t="str">
        <f>TRIM(C300)</f>
        <v>Doublon</v>
      </c>
      <c r="Q300" s="15" t="str">
        <f>LEFT(P300,FIND(" ",P300&amp;" ")-1)</f>
        <v>Doublon</v>
      </c>
      <c r="R300" s="16" t="str">
        <f>IF(COUNTIF($B$2:B301,B301)&gt;1,"Doublon","")</f>
        <v>Doublon</v>
      </c>
      <c r="S300" s="13" t="str">
        <f>IF(COUNTIF($B$2:R301,R301)&gt;1,"Doublon","")</f>
        <v>Doublon</v>
      </c>
      <c r="T300" s="16" t="s">
        <v>601</v>
      </c>
      <c r="U300" s="17" t="str">
        <f>IF(COUNTIF(P:P,B300)&gt;1,"Doublon", "")</f>
        <v/>
      </c>
      <c r="V300" s="16" t="s">
        <v>601</v>
      </c>
      <c r="W300" s="17"/>
      <c r="X300" s="17"/>
      <c r="Y300" s="17" t="e">
        <f>LEFT(C300,LEN(C300)-9)</f>
        <v>#VALUE!</v>
      </c>
      <c r="Z300" s="17"/>
      <c r="AA300" s="17"/>
      <c r="AB300" s="17" t="str">
        <f>LEFT(B300,LEN(B300)-9)</f>
        <v>Bi</v>
      </c>
    </row>
    <row r="301" spans="1:28" ht="20.25" customHeight="1" x14ac:dyDescent="0.25">
      <c r="A301" s="11" t="s">
        <v>910</v>
      </c>
      <c r="B301" s="16" t="s">
        <v>574</v>
      </c>
      <c r="C301" s="9" t="s">
        <v>601</v>
      </c>
      <c r="D301" s="38" t="str">
        <f t="shared" si="5"/>
        <v>BienvenidosaEdn:Saison1:L'autrerive0</v>
      </c>
      <c r="E301" s="36" t="b">
        <f>_xlfn.TEXTBEFORE(A301,":",-1) =_xlfn.TEXTBEFORE(A301,":")</f>
        <v>0</v>
      </c>
      <c r="F301" s="6"/>
      <c r="G301" s="4"/>
      <c r="H301" s="5"/>
      <c r="I301" s="13"/>
      <c r="J301" s="13"/>
      <c r="K301" s="14" t="str">
        <f>RIGHT(C301,11)</f>
        <v>Doublon</v>
      </c>
      <c r="L301" s="13" t="s">
        <v>322</v>
      </c>
      <c r="M301" s="13"/>
      <c r="N301" s="13"/>
      <c r="O301" s="13"/>
      <c r="P301" s="39" t="str">
        <f>TRIM(C301)</f>
        <v>Doublon</v>
      </c>
      <c r="Q301" s="15" t="str">
        <f>LEFT(P301,FIND(" ",P301&amp;" ")-1)</f>
        <v>Doublon</v>
      </c>
      <c r="R301" s="16" t="str">
        <f>IF(COUNTIF($B$2:B302,B302)&gt;1,"Doublon","")</f>
        <v>Doublon</v>
      </c>
      <c r="S301" s="13" t="str">
        <f>IF(COUNTIF($B$2:R302,R302)&gt;1,"Doublon","")</f>
        <v>Doublon</v>
      </c>
      <c r="T301" s="16" t="s">
        <v>601</v>
      </c>
      <c r="U301" s="17" t="str">
        <f>IF(COUNTIF(P:P,B301)&gt;1,"Doublon", "")</f>
        <v/>
      </c>
      <c r="V301" s="16" t="s">
        <v>601</v>
      </c>
      <c r="W301" s="17"/>
      <c r="X301" s="17"/>
      <c r="Y301" s="17" t="e">
        <f>LEFT(C301,LEN(C301)-9)</f>
        <v>#VALUE!</v>
      </c>
      <c r="Z301" s="17"/>
      <c r="AA301" s="17"/>
      <c r="AB301" s="17" t="str">
        <f>LEFT(B301,LEN(B301)-9)</f>
        <v>Bi</v>
      </c>
    </row>
    <row r="302" spans="1:28" ht="20.25" customHeight="1" x14ac:dyDescent="0.25">
      <c r="A302" s="11" t="s">
        <v>911</v>
      </c>
      <c r="B302" s="16" t="s">
        <v>574</v>
      </c>
      <c r="C302" s="9" t="s">
        <v>601</v>
      </c>
      <c r="D302" s="38" t="str">
        <f t="shared" si="5"/>
        <v>BienvenidosaEdn:Saison1:L'orage0</v>
      </c>
      <c r="E302" s="36" t="b">
        <f>_xlfn.TEXTBEFORE(A302,":",-1) =_xlfn.TEXTBEFORE(A302,":")</f>
        <v>0</v>
      </c>
      <c r="F302" s="6"/>
      <c r="G302" s="4"/>
      <c r="H302" s="5"/>
      <c r="I302" s="13"/>
      <c r="J302" s="13"/>
      <c r="K302" s="14" t="str">
        <f>RIGHT(C302,11)</f>
        <v>Doublon</v>
      </c>
      <c r="L302" s="13" t="s">
        <v>322</v>
      </c>
      <c r="M302" s="13"/>
      <c r="N302" s="13"/>
      <c r="O302" s="13"/>
      <c r="P302" s="39" t="str">
        <f>TRIM(C302)</f>
        <v>Doublon</v>
      </c>
      <c r="Q302" s="15" t="str">
        <f>LEFT(P302,FIND(" ",P302&amp;" ")-1)</f>
        <v>Doublon</v>
      </c>
      <c r="R302" s="16" t="str">
        <f>IF(COUNTIF($B$2:B303,B303)&gt;1,"Doublon","")</f>
        <v>Doublon</v>
      </c>
      <c r="S302" s="13" t="str">
        <f>IF(COUNTIF($B$2:R303,R303)&gt;1,"Doublon","")</f>
        <v>Doublon</v>
      </c>
      <c r="T302" s="16" t="s">
        <v>601</v>
      </c>
      <c r="U302" s="17" t="str">
        <f>IF(COUNTIF(P:P,B302)&gt;1,"Doublon", "")</f>
        <v/>
      </c>
      <c r="V302" s="16" t="s">
        <v>601</v>
      </c>
      <c r="W302" s="17"/>
      <c r="X302" s="17"/>
      <c r="Y302" s="17" t="e">
        <f>LEFT(C302,LEN(C302)-9)</f>
        <v>#VALUE!</v>
      </c>
      <c r="Z302" s="17"/>
      <c r="AA302" s="17"/>
      <c r="AB302" s="17" t="str">
        <f>LEFT(B302,LEN(B302)-9)</f>
        <v>Bi</v>
      </c>
    </row>
    <row r="303" spans="1:28" ht="20.25" customHeight="1" x14ac:dyDescent="0.25">
      <c r="A303" s="11" t="s">
        <v>912</v>
      </c>
      <c r="B303" s="16" t="s">
        <v>574</v>
      </c>
      <c r="C303" s="9" t="s">
        <v>601</v>
      </c>
      <c r="D303" s="38" t="str">
        <f t="shared" si="5"/>
        <v>BienvenidosaEdn:Saison1:Levoyagederetour0</v>
      </c>
      <c r="E303" s="36" t="b">
        <f>_xlfn.TEXTBEFORE(A303,":",-1) =_xlfn.TEXTBEFORE(A303,":")</f>
        <v>0</v>
      </c>
      <c r="F303" s="6"/>
      <c r="G303" s="4"/>
      <c r="H303" s="5"/>
      <c r="I303" s="13"/>
      <c r="J303" s="13"/>
      <c r="K303" s="14" t="str">
        <f>RIGHT(C303,11)</f>
        <v>Doublon</v>
      </c>
      <c r="L303" s="13" t="s">
        <v>445</v>
      </c>
      <c r="M303" s="13"/>
      <c r="N303" s="13"/>
      <c r="O303" s="13"/>
      <c r="P303" s="39" t="str">
        <f>TRIM(C303)</f>
        <v>Doublon</v>
      </c>
      <c r="Q303" s="15" t="str">
        <f>LEFT(P303,FIND(" ",P303&amp;" ")-1)</f>
        <v>Doublon</v>
      </c>
      <c r="R303" s="16" t="str">
        <f>IF(COUNTIF($B$2:B304,B304)&gt;1,"Doublon","")</f>
        <v>Doublon</v>
      </c>
      <c r="S303" s="13" t="str">
        <f>IF(COUNTIF($B$2:R304,R304)&gt;1,"Doublon","")</f>
        <v>Doublon</v>
      </c>
      <c r="T303" s="16" t="s">
        <v>600</v>
      </c>
      <c r="U303" s="17" t="str">
        <f>IF(COUNTIF(P:P,B303)&gt;1,"Doublon", "")</f>
        <v/>
      </c>
      <c r="V303" s="16" t="s">
        <v>601</v>
      </c>
      <c r="W303" s="17"/>
      <c r="X303" s="17"/>
      <c r="Y303" s="17" t="e">
        <f>LEFT(C303,LEN(C303)-9)</f>
        <v>#VALUE!</v>
      </c>
      <c r="Z303" s="17"/>
      <c r="AA303" s="17"/>
      <c r="AB303" s="17" t="str">
        <f>LEFT(B303,LEN(B303)-9)</f>
        <v>Bi</v>
      </c>
    </row>
    <row r="304" spans="1:28" ht="20.25" customHeight="1" x14ac:dyDescent="0.25">
      <c r="A304" s="11" t="s">
        <v>913</v>
      </c>
      <c r="B304" s="16" t="s">
        <v>574</v>
      </c>
      <c r="C304" s="9" t="s">
        <v>601</v>
      </c>
      <c r="D304" s="38" t="str">
        <f t="shared" si="5"/>
        <v>BienvenidosaEdn:Saison1:Levoyagedetavie0</v>
      </c>
      <c r="E304" s="36" t="b">
        <f>_xlfn.TEXTBEFORE(A304,":",-1) =_xlfn.TEXTBEFORE(A304,":")</f>
        <v>0</v>
      </c>
      <c r="F304" s="6"/>
      <c r="G304" s="4"/>
      <c r="H304" s="5"/>
      <c r="I304" s="13"/>
      <c r="J304" s="13"/>
      <c r="K304" s="14" t="str">
        <f>RIGHT(C304,11)</f>
        <v>Doublon</v>
      </c>
      <c r="L304" s="13" t="s">
        <v>318</v>
      </c>
      <c r="M304" s="13"/>
      <c r="N304" s="13"/>
      <c r="O304" s="13"/>
      <c r="P304" s="39" t="str">
        <f>TRIM(C304)</f>
        <v>Doublon</v>
      </c>
      <c r="Q304" s="15" t="str">
        <f>LEFT(P304,FIND(" ",P304&amp;" ")-1)</f>
        <v>Doublon</v>
      </c>
      <c r="R304" s="16" t="str">
        <f>IF(COUNTIF($B$2:B305,B305)&gt;1,"Doublon","")</f>
        <v>Doublon</v>
      </c>
      <c r="S304" s="13" t="str">
        <f>IF(COUNTIF($B$2:R305,R305)&gt;1,"Doublon","")</f>
        <v>Doublon</v>
      </c>
      <c r="T304" s="16" t="s">
        <v>601</v>
      </c>
      <c r="U304" s="17" t="str">
        <f>IF(COUNTIF(P:P,B304)&gt;1,"Doublon", "")</f>
        <v/>
      </c>
      <c r="V304" s="16" t="s">
        <v>601</v>
      </c>
      <c r="W304" s="17"/>
      <c r="X304" s="17"/>
      <c r="Y304" s="17" t="e">
        <f>LEFT(C304,LEN(C304)-9)</f>
        <v>#VALUE!</v>
      </c>
      <c r="Z304" s="17"/>
      <c r="AA304" s="17"/>
      <c r="AB304" s="17" t="str">
        <f>LEFT(B304,LEN(B304)-9)</f>
        <v>Bi</v>
      </c>
    </row>
    <row r="305" spans="1:28" ht="20.25" customHeight="1" x14ac:dyDescent="0.25">
      <c r="A305" s="11" t="s">
        <v>914</v>
      </c>
      <c r="B305" s="16" t="s">
        <v>574</v>
      </c>
      <c r="C305" s="9" t="s">
        <v>601</v>
      </c>
      <c r="D305" s="38" t="str">
        <f t="shared" si="5"/>
        <v>BienvenidosaEdn:Saison1:Lilith0</v>
      </c>
      <c r="E305" s="36" t="b">
        <f>_xlfn.TEXTBEFORE(A305,":",-1) =_xlfn.TEXTBEFORE(A305,":")</f>
        <v>0</v>
      </c>
      <c r="F305" s="6"/>
      <c r="G305" s="4"/>
      <c r="H305" s="5"/>
      <c r="I305" s="13"/>
      <c r="J305" s="13"/>
      <c r="K305" s="14" t="str">
        <f>RIGHT(C305,11)</f>
        <v>Doublon</v>
      </c>
      <c r="L305" s="13" t="s">
        <v>391</v>
      </c>
      <c r="M305" s="13"/>
      <c r="N305" s="13"/>
      <c r="O305" s="13"/>
      <c r="P305" s="39" t="str">
        <f>TRIM(C305)</f>
        <v>Doublon</v>
      </c>
      <c r="Q305" s="15" t="str">
        <f>LEFT(P305,FIND(" ",P305&amp;" ")-1)</f>
        <v>Doublon</v>
      </c>
      <c r="R305" s="16" t="str">
        <f>IF(COUNTIF($B$2:B306,B306)&gt;1,"Doublon","")</f>
        <v>Doublon</v>
      </c>
      <c r="S305" s="13" t="str">
        <f>IF(COUNTIF($B$2:R306,R306)&gt;1,"Doublon","")</f>
        <v>Doublon</v>
      </c>
      <c r="T305" s="16" t="s">
        <v>601</v>
      </c>
      <c r="U305" s="17" t="str">
        <f>IF(COUNTIF(P:P,B305)&gt;1,"Doublon", "")</f>
        <v/>
      </c>
      <c r="V305" s="16" t="s">
        <v>601</v>
      </c>
      <c r="W305" s="17"/>
      <c r="X305" s="17"/>
      <c r="Y305" s="17" t="e">
        <f>LEFT(C305,LEN(C305)-9)</f>
        <v>#VALUE!</v>
      </c>
      <c r="Z305" s="17"/>
      <c r="AA305" s="17"/>
      <c r="AB305" s="17" t="str">
        <f>LEFT(B305,LEN(B305)-9)</f>
        <v>Bi</v>
      </c>
    </row>
    <row r="306" spans="1:28" ht="20.25" customHeight="1" x14ac:dyDescent="0.25">
      <c r="A306" s="11" t="s">
        <v>915</v>
      </c>
      <c r="B306" s="16" t="s">
        <v>574</v>
      </c>
      <c r="C306" s="9" t="s">
        <v>601</v>
      </c>
      <c r="D306" s="38" t="str">
        <f t="shared" si="5"/>
        <v>BienvenidosaEdn:Saison1:Rbellion0</v>
      </c>
      <c r="E306" s="36" t="b">
        <f>_xlfn.TEXTBEFORE(A306,":",-1) =_xlfn.TEXTBEFORE(A306,":")</f>
        <v>0</v>
      </c>
      <c r="F306" s="6"/>
      <c r="G306" s="4"/>
      <c r="H306" s="5"/>
      <c r="I306" s="13"/>
      <c r="J306" s="13"/>
      <c r="K306" s="14" t="str">
        <f>RIGHT(C306,11)</f>
        <v>Doublon</v>
      </c>
      <c r="L306" s="13" t="s">
        <v>417</v>
      </c>
      <c r="M306" s="13"/>
      <c r="N306" s="13"/>
      <c r="O306" s="13"/>
      <c r="P306" s="39" t="str">
        <f>TRIM(C306)</f>
        <v>Doublon</v>
      </c>
      <c r="Q306" s="15" t="str">
        <f>LEFT(P306,FIND(" ",P306&amp;" ")-1)</f>
        <v>Doublon</v>
      </c>
      <c r="R306" s="16" t="str">
        <f>IF(COUNTIF($B$2:B307,B307)&gt;1,"Doublon","")</f>
        <v/>
      </c>
      <c r="S306" s="13" t="str">
        <f>IF(COUNTIF($B$2:R307,R307)&gt;1,"Doublon","")</f>
        <v>Doublon</v>
      </c>
      <c r="T306" s="16" t="s">
        <v>600</v>
      </c>
      <c r="U306" s="17" t="str">
        <f>IF(COUNTIF(P:P,B306)&gt;1,"Doublon", "")</f>
        <v/>
      </c>
      <c r="V306" s="16" t="s">
        <v>601</v>
      </c>
      <c r="W306" s="17"/>
      <c r="X306" s="17"/>
      <c r="Y306" s="17" t="e">
        <f>LEFT(C306,LEN(C306)-9)</f>
        <v>#VALUE!</v>
      </c>
      <c r="Z306" s="17"/>
      <c r="AA306" s="17"/>
      <c r="AB306" s="17" t="str">
        <f>LEFT(B306,LEN(B306)-9)</f>
        <v>Bi</v>
      </c>
    </row>
    <row r="307" spans="1:28" ht="20.25" customHeight="1" x14ac:dyDescent="0.25">
      <c r="A307" s="11" t="s">
        <v>690</v>
      </c>
      <c r="B307" s="16" t="s">
        <v>580</v>
      </c>
      <c r="C307" s="9" t="s">
        <v>601</v>
      </c>
      <c r="D307" s="38" t="str">
        <f t="shared" si="5"/>
        <v>Biohackers:Saison1:L'arrive2</v>
      </c>
      <c r="E307" s="36" t="b">
        <f>_xlfn.TEXTBEFORE(A307,":",-1) =_xlfn.TEXTBEFORE(A307,":")</f>
        <v>0</v>
      </c>
      <c r="F307" s="6"/>
      <c r="G307" s="4"/>
      <c r="H307" s="5"/>
      <c r="I307" s="13"/>
      <c r="J307" s="13"/>
      <c r="K307" s="14" t="str">
        <f>RIGHT(C307,11)</f>
        <v>Doublon</v>
      </c>
      <c r="L307" s="13" t="s">
        <v>372</v>
      </c>
      <c r="M307" s="13"/>
      <c r="N307" s="13"/>
      <c r="O307" s="13"/>
      <c r="P307" s="39" t="str">
        <f>TRIM(C307)</f>
        <v>Doublon</v>
      </c>
      <c r="Q307" s="15" t="str">
        <f>LEFT(P307,FIND(" ",P307&amp;" ")-1)</f>
        <v>Doublon</v>
      </c>
      <c r="R307" s="16" t="str">
        <f>IF(COUNTIF($B$2:B308,B308)&gt;1,"Doublon","")</f>
        <v/>
      </c>
      <c r="S307" s="13" t="str">
        <f>IF(COUNTIF($B$2:R308,R308)&gt;1,"Doublon","")</f>
        <v>Doublon</v>
      </c>
      <c r="T307" s="16" t="s">
        <v>601</v>
      </c>
      <c r="U307" s="17" t="str">
        <f>IF(COUNTIF(P:P,B307)&gt;1,"Doublon", "")</f>
        <v/>
      </c>
      <c r="V307" s="16" t="s">
        <v>600</v>
      </c>
      <c r="W307" s="17"/>
      <c r="X307" s="17"/>
      <c r="Y307" s="17" t="e">
        <f>LEFT(C307,LEN(C307)-9)</f>
        <v>#VALUE!</v>
      </c>
      <c r="Z307" s="17"/>
      <c r="AA307" s="17"/>
      <c r="AB307" s="17" t="str">
        <f>LEFT(B307,LEN(B307)-9)</f>
        <v>Bi</v>
      </c>
    </row>
    <row r="308" spans="1:28" ht="20.25" customHeight="1" x14ac:dyDescent="0.25">
      <c r="A308" s="11" t="s">
        <v>916</v>
      </c>
      <c r="B308" s="16" t="s">
        <v>558</v>
      </c>
      <c r="C308" s="9" t="s">
        <v>601</v>
      </c>
      <c r="D308" s="38" t="str">
        <f t="shared" si="5"/>
        <v>BlackandBlue0</v>
      </c>
      <c r="E308" s="36" t="e">
        <f>_xlfn.TEXTBEFORE(A308,":",-1) =_xlfn.TEXTBEFORE(A308,":")</f>
        <v>#N/A</v>
      </c>
      <c r="F308" s="6"/>
      <c r="G308" s="4"/>
      <c r="H308" s="5"/>
      <c r="I308" s="13"/>
      <c r="J308" s="13"/>
      <c r="K308" s="14" t="str">
        <f>RIGHT(C308,11)</f>
        <v>Doublon</v>
      </c>
      <c r="L308" s="13" t="s">
        <v>320</v>
      </c>
      <c r="M308" s="13"/>
      <c r="N308" s="13"/>
      <c r="O308" s="13"/>
      <c r="P308" s="39" t="str">
        <f>TRIM(C308)</f>
        <v>Doublon</v>
      </c>
      <c r="Q308" s="15" t="str">
        <f>LEFT(P308,FIND(" ",P308&amp;" ")-1)</f>
        <v>Doublon</v>
      </c>
      <c r="R308" s="16" t="str">
        <f>IF(COUNTIF($B$2:B309,B309)&gt;1,"Doublon","")</f>
        <v/>
      </c>
      <c r="S308" s="13" t="str">
        <f>IF(COUNTIF($B$2:R309,R309)&gt;1,"Doublon","")</f>
        <v>Doublon</v>
      </c>
      <c r="T308" s="16" t="s">
        <v>601</v>
      </c>
      <c r="U308" s="17" t="str">
        <f>IF(COUNTIF(P:P,B308)&gt;1,"Doublon", "")</f>
        <v/>
      </c>
      <c r="V308" s="16" t="s">
        <v>601</v>
      </c>
      <c r="W308" s="17"/>
      <c r="X308" s="17"/>
      <c r="Y308" s="17" t="e">
        <f>LEFT(C308,LEN(C308)-9)</f>
        <v>#VALUE!</v>
      </c>
      <c r="Z308" s="17"/>
      <c r="AA308" s="17"/>
      <c r="AB308" s="17" t="e">
        <f>LEFT(B308,LEN(B308)-9)</f>
        <v>#VALUE!</v>
      </c>
    </row>
    <row r="309" spans="1:28" ht="20.25" customHeight="1" x14ac:dyDescent="0.25">
      <c r="A309" s="10" t="s">
        <v>1065</v>
      </c>
      <c r="B309" s="16"/>
      <c r="C309" s="9" t="s">
        <v>601</v>
      </c>
      <c r="D309" s="35" t="str">
        <f t="shared" si="5"/>
        <v/>
      </c>
      <c r="E309" s="36" t="e">
        <f>_xlfn.TEXTBEFORE(A309,":",-1) =_xlfn.TEXTBEFORE(A309,":")</f>
        <v>#N/A</v>
      </c>
      <c r="F309" s="6"/>
      <c r="G309" s="4"/>
      <c r="H309" s="5"/>
      <c r="I309" s="13"/>
      <c r="J309" s="13"/>
      <c r="K309" s="14" t="str">
        <f>RIGHT(C309,11)</f>
        <v>Doublon</v>
      </c>
      <c r="L309" s="13"/>
      <c r="M309" s="13"/>
      <c r="N309" s="13"/>
      <c r="O309" s="13"/>
      <c r="P309" s="37" t="str">
        <f>TRIM(C309)</f>
        <v>Doublon</v>
      </c>
      <c r="Q309" s="15" t="str">
        <f>LEFT(P309,FIND(" ",P309&amp;" ")-1)</f>
        <v>Doublon</v>
      </c>
      <c r="R309" s="16" t="str">
        <f>IF(COUNTIF($B$2:B310,B310)&gt;1,"Doublon","")</f>
        <v/>
      </c>
      <c r="S309" s="13" t="str">
        <f>IF(COUNTIF($B$2:R310,R310)&gt;1,"Doublon","")</f>
        <v>Doublon</v>
      </c>
      <c r="T309" s="16"/>
      <c r="U309" s="17" t="str">
        <f>IF(COUNTIF(P:P,B309)&gt;1,"Doublon", "")</f>
        <v/>
      </c>
      <c r="V309" s="16"/>
      <c r="W309" s="17"/>
      <c r="X309" s="17"/>
      <c r="Y309" s="17" t="e">
        <f>LEFT(C309,LEN(C309)-9)</f>
        <v>#VALUE!</v>
      </c>
      <c r="Z309" s="17"/>
      <c r="AA309" s="17"/>
      <c r="AB309" s="18" t="e">
        <f>LEFT(B309,LEN(B309)-9)</f>
        <v>#VALUE!</v>
      </c>
    </row>
    <row r="310" spans="1:28" ht="20.25" customHeight="1" x14ac:dyDescent="0.25">
      <c r="A310" s="11" t="s">
        <v>692</v>
      </c>
      <c r="B310" s="16" t="s">
        <v>585</v>
      </c>
      <c r="C310" s="9" t="s">
        <v>601</v>
      </c>
      <c r="D310" s="38" t="str">
        <f t="shared" si="5"/>
        <v>BlacKkKlansman-J'aiinfiltrleKuKluxKlan1</v>
      </c>
      <c r="E310" s="36" t="e">
        <f>_xlfn.TEXTBEFORE(A310,":",-1) =_xlfn.TEXTBEFORE(A310,":")</f>
        <v>#N/A</v>
      </c>
      <c r="F310" s="6"/>
      <c r="G310" s="4"/>
      <c r="H310" s="5"/>
      <c r="I310" s="13"/>
      <c r="J310" s="13"/>
      <c r="K310" s="14" t="str">
        <f>RIGHT(C310,11)</f>
        <v>Doublon</v>
      </c>
      <c r="L310" s="13" t="s">
        <v>422</v>
      </c>
      <c r="M310" s="13"/>
      <c r="N310" s="13"/>
      <c r="O310" s="13"/>
      <c r="P310" s="39" t="str">
        <f>TRIM(C310)</f>
        <v>Doublon</v>
      </c>
      <c r="Q310" s="15" t="str">
        <f>LEFT(P310,FIND(" ",P310&amp;" ")-1)</f>
        <v>Doublon</v>
      </c>
      <c r="R310" s="16" t="str">
        <f>IF(COUNTIF($B$2:B311,B311)&gt;1,"Doublon","")</f>
        <v/>
      </c>
      <c r="S310" s="13" t="str">
        <f>IF(COUNTIF($B$2:R311,R311)&gt;1,"Doublon","")</f>
        <v>Doublon</v>
      </c>
      <c r="T310" s="16" t="s">
        <v>601</v>
      </c>
      <c r="U310" s="17" t="str">
        <f>IF(COUNTIF(P:P,B310)&gt;1,"Doublon", "")</f>
        <v/>
      </c>
      <c r="V310" s="16" t="s">
        <v>600</v>
      </c>
      <c r="W310" s="17"/>
      <c r="X310" s="17"/>
      <c r="Y310" s="17" t="e">
        <f>LEFT(C310,LEN(C310)-9)</f>
        <v>#VALUE!</v>
      </c>
      <c r="Z310" s="17"/>
      <c r="AA310" s="17"/>
      <c r="AB310" s="17" t="str">
        <f>LEFT(B310,LEN(B310)-9)</f>
        <v>BlacK</v>
      </c>
    </row>
    <row r="311" spans="1:28" ht="20.25" customHeight="1" x14ac:dyDescent="0.25">
      <c r="A311" s="11" t="s">
        <v>944</v>
      </c>
      <c r="B311" s="16" t="s">
        <v>573</v>
      </c>
      <c r="C311" s="9" t="s">
        <v>601</v>
      </c>
      <c r="D311" s="38" t="str">
        <f t="shared" si="5"/>
        <v>Blacklist:Saison1:Laliste2</v>
      </c>
      <c r="E311" s="36" t="b">
        <f>_xlfn.TEXTBEFORE(A311,":",-1) =_xlfn.TEXTBEFORE(A311,":")</f>
        <v>0</v>
      </c>
      <c r="F311" s="6"/>
      <c r="G311" s="4"/>
      <c r="H311" s="5"/>
      <c r="I311" s="13"/>
      <c r="J311" s="13"/>
      <c r="K311" s="14" t="str">
        <f>RIGHT(C311,11)</f>
        <v>Doublon</v>
      </c>
      <c r="L311" s="13" t="s">
        <v>363</v>
      </c>
      <c r="M311" s="13"/>
      <c r="N311" s="13"/>
      <c r="O311" s="13"/>
      <c r="P311" s="39" t="str">
        <f>TRIM(C311)</f>
        <v>Doublon</v>
      </c>
      <c r="Q311" s="15" t="str">
        <f>LEFT(P311,FIND(" ",P311&amp;" ")-1)</f>
        <v>Doublon</v>
      </c>
      <c r="R311" s="16" t="str">
        <f>IF(COUNTIF($B$2:B312,B312)&gt;1,"Doublon","")</f>
        <v>Doublon</v>
      </c>
      <c r="S311" s="13" t="str">
        <f>IF(COUNTIF($B$2:R312,R312)&gt;1,"Doublon","")</f>
        <v>Doublon</v>
      </c>
      <c r="T311" s="16" t="s">
        <v>601</v>
      </c>
      <c r="U311" s="17" t="str">
        <f>IF(COUNTIF(P:P,B311)&gt;1,"Doublon", "")</f>
        <v/>
      </c>
      <c r="V311" s="16" t="s">
        <v>601</v>
      </c>
      <c r="W311" s="17"/>
      <c r="X311" s="17"/>
      <c r="Y311" s="17" t="e">
        <f>LEFT(C311,LEN(C311)-9)</f>
        <v>#VALUE!</v>
      </c>
      <c r="Z311" s="17"/>
      <c r="AA311" s="17"/>
      <c r="AB311" s="17" t="str">
        <f>LEFT(B311,LEN(B311)-9)</f>
        <v>B</v>
      </c>
    </row>
    <row r="312" spans="1:28" ht="20.25" customHeight="1" x14ac:dyDescent="0.25">
      <c r="A312" s="11" t="s">
        <v>945</v>
      </c>
      <c r="B312" s="16" t="s">
        <v>573</v>
      </c>
      <c r="C312" s="9" t="s">
        <v>601</v>
      </c>
      <c r="D312" s="38" t="str">
        <f t="shared" si="5"/>
        <v>Blacklist:Saison1:Lefreelance0</v>
      </c>
      <c r="E312" s="36" t="b">
        <f>_xlfn.TEXTBEFORE(A312,":",-1) =_xlfn.TEXTBEFORE(A312,":")</f>
        <v>0</v>
      </c>
      <c r="F312" s="6"/>
      <c r="G312" s="4"/>
      <c r="H312" s="5"/>
      <c r="I312" s="13"/>
      <c r="J312" s="13"/>
      <c r="K312" s="14" t="str">
        <f>RIGHT(C312,11)</f>
        <v>Doublon</v>
      </c>
      <c r="L312" s="13" t="s">
        <v>314</v>
      </c>
      <c r="M312" s="13"/>
      <c r="N312" s="13"/>
      <c r="O312" s="13"/>
      <c r="P312" s="39" t="str">
        <f>TRIM(C312)</f>
        <v>Doublon</v>
      </c>
      <c r="Q312" s="15" t="str">
        <f>LEFT(P312,FIND(" ",P312&amp;" ")-1)</f>
        <v>Doublon</v>
      </c>
      <c r="R312" s="16" t="str">
        <f>IF(COUNTIF($B$2:B313,B313)&gt;1,"Doublon","")</f>
        <v>Doublon</v>
      </c>
      <c r="S312" s="13" t="str">
        <f>IF(COUNTIF($B$2:R313,R313)&gt;1,"Doublon","")</f>
        <v>Doublon</v>
      </c>
      <c r="T312" s="16" t="s">
        <v>600</v>
      </c>
      <c r="U312" s="17" t="str">
        <f>IF(COUNTIF(P:P,B312)&gt;1,"Doublon", "")</f>
        <v/>
      </c>
      <c r="V312" s="16" t="s">
        <v>601</v>
      </c>
      <c r="W312" s="17"/>
      <c r="X312" s="17"/>
      <c r="Y312" s="17" t="e">
        <f>LEFT(C312,LEN(C312)-9)</f>
        <v>#VALUE!</v>
      </c>
      <c r="Z312" s="17"/>
      <c r="AA312" s="17"/>
      <c r="AB312" s="17" t="str">
        <f>LEFT(B312,LEN(B312)-9)</f>
        <v>B</v>
      </c>
    </row>
    <row r="313" spans="1:28" ht="20.25" customHeight="1" x14ac:dyDescent="0.25">
      <c r="A313" s="11" t="s">
        <v>693</v>
      </c>
      <c r="B313" s="16" t="s">
        <v>573</v>
      </c>
      <c r="C313" s="9" t="s">
        <v>601</v>
      </c>
      <c r="D313" s="38" t="str">
        <f t="shared" si="5"/>
        <v>Blacklist:Saison1:Wujing0</v>
      </c>
      <c r="E313" s="36" t="b">
        <f>_xlfn.TEXTBEFORE(A313,":",-1) =_xlfn.TEXTBEFORE(A313,":")</f>
        <v>0</v>
      </c>
      <c r="F313" s="6"/>
      <c r="G313" s="4"/>
      <c r="H313" s="5"/>
      <c r="I313" s="13"/>
      <c r="J313" s="13"/>
      <c r="K313" s="14" t="str">
        <f>RIGHT(C313,11)</f>
        <v>Doublon</v>
      </c>
      <c r="L313" s="13" t="s">
        <v>386</v>
      </c>
      <c r="M313" s="13"/>
      <c r="N313" s="13"/>
      <c r="O313" s="13"/>
      <c r="P313" s="39" t="str">
        <f>TRIM(C313)</f>
        <v>Doublon</v>
      </c>
      <c r="Q313" s="15" t="str">
        <f>LEFT(P313,FIND(" ",P313&amp;" ")-1)</f>
        <v>Doublon</v>
      </c>
      <c r="R313" s="16" t="str">
        <f>IF(COUNTIF($B$2:B314,B314)&gt;1,"Doublon","")</f>
        <v>Doublon</v>
      </c>
      <c r="S313" s="13" t="str">
        <f>IF(COUNTIF($B$2:R314,R314)&gt;1,"Doublon","")</f>
        <v>Doublon</v>
      </c>
      <c r="T313" s="16" t="s">
        <v>600</v>
      </c>
      <c r="U313" s="17" t="str">
        <f>IF(COUNTIF(P:P,B313)&gt;1,"Doublon", "")</f>
        <v/>
      </c>
      <c r="V313" s="16" t="s">
        <v>601</v>
      </c>
      <c r="W313" s="17"/>
      <c r="X313" s="17"/>
      <c r="Y313" s="17" t="e">
        <f>LEFT(C313,LEN(C313)-9)</f>
        <v>#VALUE!</v>
      </c>
      <c r="Z313" s="17"/>
      <c r="AA313" s="17"/>
      <c r="AB313" s="17" t="str">
        <f>LEFT(B313,LEN(B313)-9)</f>
        <v>B</v>
      </c>
    </row>
    <row r="314" spans="1:28" ht="20.25" customHeight="1" x14ac:dyDescent="0.25">
      <c r="A314" s="11" t="s">
        <v>917</v>
      </c>
      <c r="B314" s="16" t="s">
        <v>558</v>
      </c>
      <c r="C314" s="9" t="s">
        <v>601</v>
      </c>
      <c r="D314" s="38" t="str">
        <f t="shared" si="5"/>
        <v>BlackMirror:‰pisode12</v>
      </c>
      <c r="E314" s="36" t="b">
        <f>_xlfn.TEXTBEFORE(A314,":",-1) =_xlfn.TEXTBEFORE(A314,":")</f>
        <v>1</v>
      </c>
      <c r="F314" s="6"/>
      <c r="G314" s="4"/>
      <c r="H314" s="5"/>
      <c r="I314" s="13"/>
      <c r="J314" s="13"/>
      <c r="K314" s="14" t="str">
        <f>RIGHT(C314,11)</f>
        <v>Doublon</v>
      </c>
      <c r="L314" s="13" t="s">
        <v>200</v>
      </c>
      <c r="M314" s="13"/>
      <c r="N314" s="13"/>
      <c r="O314" s="13"/>
      <c r="P314" s="39" t="str">
        <f>TRIM(C314)</f>
        <v>Doublon</v>
      </c>
      <c r="Q314" s="15" t="str">
        <f>LEFT(P314,FIND(" ",P314&amp;" ")-1)</f>
        <v>Doublon</v>
      </c>
      <c r="R314" s="16" t="str">
        <f>IF(COUNTIF($B$2:B315,B315)&gt;1,"Doublon","")</f>
        <v>Doublon</v>
      </c>
      <c r="S314" s="13" t="str">
        <f>IF(COUNTIF($B$2:R315,R315)&gt;1,"Doublon","")</f>
        <v>Doublon</v>
      </c>
      <c r="T314" s="16" t="s">
        <v>601</v>
      </c>
      <c r="U314" s="17" t="str">
        <f>IF(COUNTIF(P:P,B314)&gt;1,"Doublon", "")</f>
        <v/>
      </c>
      <c r="V314" s="16" t="s">
        <v>601</v>
      </c>
      <c r="W314" s="17"/>
      <c r="X314" s="17"/>
      <c r="Y314" s="17" t="e">
        <f>LEFT(C314,LEN(C314)-9)</f>
        <v>#VALUE!</v>
      </c>
      <c r="Z314" s="17"/>
      <c r="AA314" s="17"/>
      <c r="AB314" s="17" t="e">
        <f>LEFT(B314,LEN(B314)-9)</f>
        <v>#VALUE!</v>
      </c>
    </row>
    <row r="315" spans="1:28" ht="20.25" customHeight="1" x14ac:dyDescent="0.25">
      <c r="A315" s="11" t="s">
        <v>918</v>
      </c>
      <c r="B315" s="16" t="s">
        <v>558</v>
      </c>
      <c r="C315" s="9" t="s">
        <v>601</v>
      </c>
      <c r="D315" s="38" t="str">
        <f t="shared" si="5"/>
        <v>BlackMirror:‰pisode22</v>
      </c>
      <c r="E315" s="36" t="b">
        <f>_xlfn.TEXTBEFORE(A315,":",-1) =_xlfn.TEXTBEFORE(A315,":")</f>
        <v>1</v>
      </c>
      <c r="F315" s="6"/>
      <c r="G315" s="4"/>
      <c r="H315" s="5"/>
      <c r="I315" s="13"/>
      <c r="J315" s="13"/>
      <c r="K315" s="14" t="str">
        <f>RIGHT(C315,11)</f>
        <v>Doublon</v>
      </c>
      <c r="L315" s="13" t="s">
        <v>219</v>
      </c>
      <c r="M315" s="13"/>
      <c r="N315" s="13"/>
      <c r="O315" s="13"/>
      <c r="P315" s="39" t="str">
        <f>TRIM(C315)</f>
        <v>Doublon</v>
      </c>
      <c r="Q315" s="15" t="str">
        <f>LEFT(P315,FIND(" ",P315&amp;" ")-1)</f>
        <v>Doublon</v>
      </c>
      <c r="R315" s="16" t="str">
        <f>IF(COUNTIF($B$2:B316,B316)&gt;1,"Doublon","")</f>
        <v>Doublon</v>
      </c>
      <c r="S315" s="13" t="str">
        <f>IF(COUNTIF($B$2:R316,R316)&gt;1,"Doublon","")</f>
        <v>Doublon</v>
      </c>
      <c r="T315" s="16" t="s">
        <v>601</v>
      </c>
      <c r="U315" s="17" t="str">
        <f>IF(COUNTIF(P:P,B315)&gt;1,"Doublon", "")</f>
        <v/>
      </c>
      <c r="V315" s="16" t="s">
        <v>601</v>
      </c>
      <c r="W315" s="17"/>
      <c r="X315" s="17"/>
      <c r="Y315" s="17" t="e">
        <f>LEFT(C315,LEN(C315)-9)</f>
        <v>#VALUE!</v>
      </c>
      <c r="Z315" s="17"/>
      <c r="AA315" s="17"/>
      <c r="AB315" s="17" t="e">
        <f>LEFT(B315,LEN(B315)-9)</f>
        <v>#VALUE!</v>
      </c>
    </row>
    <row r="316" spans="1:28" ht="20.25" customHeight="1" x14ac:dyDescent="0.25">
      <c r="A316" s="11" t="s">
        <v>919</v>
      </c>
      <c r="B316" s="16" t="s">
        <v>558</v>
      </c>
      <c r="C316" s="9" t="s">
        <v>601</v>
      </c>
      <c r="D316" s="38" t="str">
        <f t="shared" si="5"/>
        <v>BlackMirror:‰pisode32</v>
      </c>
      <c r="E316" s="36" t="b">
        <f>_xlfn.TEXTBEFORE(A316,":",-1) =_xlfn.TEXTBEFORE(A316,":")</f>
        <v>1</v>
      </c>
      <c r="F316" s="6"/>
      <c r="G316" s="4"/>
      <c r="H316" s="5"/>
      <c r="I316" s="13"/>
      <c r="J316" s="13"/>
      <c r="K316" s="14" t="str">
        <f>RIGHT(C316,11)</f>
        <v>Doublon</v>
      </c>
      <c r="L316" s="13" t="s">
        <v>236</v>
      </c>
      <c r="M316" s="13"/>
      <c r="N316" s="13"/>
      <c r="O316" s="13"/>
      <c r="P316" s="39" t="str">
        <f>TRIM(C316)</f>
        <v>Doublon</v>
      </c>
      <c r="Q316" s="15" t="str">
        <f>LEFT(P316,FIND(" ",P316&amp;" ")-1)</f>
        <v>Doublon</v>
      </c>
      <c r="R316" s="16" t="str">
        <f>IF(COUNTIF($B$2:B317,B317)&gt;1,"Doublon","")</f>
        <v>Doublon</v>
      </c>
      <c r="S316" s="13" t="str">
        <f>IF(COUNTIF($B$2:R317,R317)&gt;1,"Doublon","")</f>
        <v>Doublon</v>
      </c>
      <c r="T316" s="16" t="s">
        <v>601</v>
      </c>
      <c r="U316" s="17" t="str">
        <f>IF(COUNTIF(P:P,B316)&gt;1,"Doublon", "")</f>
        <v/>
      </c>
      <c r="V316" s="16" t="s">
        <v>601</v>
      </c>
      <c r="W316" s="17"/>
      <c r="X316" s="17"/>
      <c r="Y316" s="17" t="e">
        <f>LEFT(C316,LEN(C316)-9)</f>
        <v>#VALUE!</v>
      </c>
      <c r="Z316" s="17"/>
      <c r="AA316" s="17"/>
      <c r="AB316" s="17" t="e">
        <f>LEFT(B316,LEN(B316)-9)</f>
        <v>#VALUE!</v>
      </c>
    </row>
    <row r="317" spans="1:28" ht="20.25" customHeight="1" x14ac:dyDescent="0.25">
      <c r="A317" s="11" t="s">
        <v>920</v>
      </c>
      <c r="B317" s="16" t="s">
        <v>558</v>
      </c>
      <c r="C317" s="9" t="s">
        <v>601</v>
      </c>
      <c r="D317" s="38" t="str">
        <f t="shared" si="5"/>
        <v>BlackMirror:Bandersnatch1</v>
      </c>
      <c r="E317" s="36" t="b">
        <f>_xlfn.TEXTBEFORE(A317,":",-1) =_xlfn.TEXTBEFORE(A317,":")</f>
        <v>1</v>
      </c>
      <c r="F317" s="6"/>
      <c r="G317" s="4"/>
      <c r="H317" s="5"/>
      <c r="I317" s="13"/>
      <c r="J317" s="13"/>
      <c r="K317" s="14" t="str">
        <f>RIGHT(C317,11)</f>
        <v>Doublon</v>
      </c>
      <c r="L317" s="13" t="s">
        <v>394</v>
      </c>
      <c r="M317" s="13"/>
      <c r="N317" s="13"/>
      <c r="O317" s="13"/>
      <c r="P317" s="39" t="str">
        <f>TRIM(C317)</f>
        <v>Doublon</v>
      </c>
      <c r="Q317" s="15" t="str">
        <f>LEFT(P317,FIND(" ",P317&amp;" ")-1)</f>
        <v>Doublon</v>
      </c>
      <c r="R317" s="16" t="str">
        <f>IF(COUNTIF($B$2:B318,B318)&gt;1,"Doublon","")</f>
        <v>Doublon</v>
      </c>
      <c r="S317" s="13" t="str">
        <f>IF(COUNTIF($B$2:R318,R318)&gt;1,"Doublon","")</f>
        <v>Doublon</v>
      </c>
      <c r="T317" s="16" t="s">
        <v>601</v>
      </c>
      <c r="U317" s="17" t="str">
        <f>IF(COUNTIF(P:P,B317)&gt;1,"Doublon", "")</f>
        <v/>
      </c>
      <c r="V317" s="16" t="s">
        <v>601</v>
      </c>
      <c r="W317" s="17"/>
      <c r="X317" s="17"/>
      <c r="Y317" s="17" t="e">
        <f>LEFT(C317,LEN(C317)-9)</f>
        <v>#VALUE!</v>
      </c>
      <c r="Z317" s="17"/>
      <c r="AA317" s="17"/>
      <c r="AB317" s="17" t="e">
        <f>LEFT(B317,LEN(B317)-9)</f>
        <v>#VALUE!</v>
      </c>
    </row>
    <row r="318" spans="1:28" ht="20.25" customHeight="1" x14ac:dyDescent="0.25">
      <c r="A318" s="11" t="s">
        <v>921</v>
      </c>
      <c r="B318" s="16" t="s">
        <v>558</v>
      </c>
      <c r="C318" s="9" t="s">
        <v>601</v>
      </c>
      <c r="D318" s="38" t="str">
        <f t="shared" si="5"/>
        <v>BlackMirror:Saison2:‰pisode12</v>
      </c>
      <c r="E318" s="36" t="b">
        <f>_xlfn.TEXTBEFORE(A318,":",-1) =_xlfn.TEXTBEFORE(A318,":")</f>
        <v>0</v>
      </c>
      <c r="F318" s="6"/>
      <c r="G318" s="4"/>
      <c r="H318" s="5"/>
      <c r="I318" s="13"/>
      <c r="J318" s="13"/>
      <c r="K318" s="14" t="str">
        <f>RIGHT(C318,11)</f>
        <v>Doublon</v>
      </c>
      <c r="L318" s="13" t="s">
        <v>204</v>
      </c>
      <c r="M318" s="13"/>
      <c r="N318" s="13"/>
      <c r="O318" s="13"/>
      <c r="P318" s="39" t="str">
        <f>TRIM(C318)</f>
        <v>Doublon</v>
      </c>
      <c r="Q318" s="15" t="str">
        <f>LEFT(P318,FIND(" ",P318&amp;" ")-1)</f>
        <v>Doublon</v>
      </c>
      <c r="R318" s="16" t="str">
        <f>IF(COUNTIF($B$2:B319,B319)&gt;1,"Doublon","")</f>
        <v>Doublon</v>
      </c>
      <c r="S318" s="13" t="str">
        <f>IF(COUNTIF($B$2:R319,R319)&gt;1,"Doublon","")</f>
        <v>Doublon</v>
      </c>
      <c r="T318" s="16" t="s">
        <v>601</v>
      </c>
      <c r="U318" s="17" t="str">
        <f>IF(COUNTIF(P:P,B318)&gt;1,"Doublon", "")</f>
        <v/>
      </c>
      <c r="V318" s="16" t="s">
        <v>601</v>
      </c>
      <c r="W318" s="17"/>
      <c r="X318" s="17"/>
      <c r="Y318" s="17" t="e">
        <f>LEFT(C318,LEN(C318)-9)</f>
        <v>#VALUE!</v>
      </c>
      <c r="Z318" s="17"/>
      <c r="AA318" s="17"/>
      <c r="AB318" s="17" t="e">
        <f>LEFT(B318,LEN(B318)-9)</f>
        <v>#VALUE!</v>
      </c>
    </row>
    <row r="319" spans="1:28" ht="20.25" customHeight="1" x14ac:dyDescent="0.25">
      <c r="A319" s="11" t="s">
        <v>922</v>
      </c>
      <c r="B319" s="16" t="s">
        <v>558</v>
      </c>
      <c r="C319" s="9" t="s">
        <v>601</v>
      </c>
      <c r="D319" s="38" t="str">
        <f t="shared" si="5"/>
        <v>BlackMirror:Saison2:‰pisode21</v>
      </c>
      <c r="E319" s="36" t="b">
        <f>_xlfn.TEXTBEFORE(A319,":",-1) =_xlfn.TEXTBEFORE(A319,":")</f>
        <v>0</v>
      </c>
      <c r="F319" s="6"/>
      <c r="G319" s="4"/>
      <c r="H319" s="5"/>
      <c r="I319" s="13"/>
      <c r="J319" s="13"/>
      <c r="K319" s="14" t="str">
        <f>RIGHT(C319,11)</f>
        <v>Doublon</v>
      </c>
      <c r="L319" s="13" t="s">
        <v>209</v>
      </c>
      <c r="M319" s="13"/>
      <c r="N319" s="13"/>
      <c r="O319" s="13"/>
      <c r="P319" s="39" t="str">
        <f>TRIM(C319)</f>
        <v>Doublon</v>
      </c>
      <c r="Q319" s="15" t="str">
        <f>LEFT(P319,FIND(" ",P319&amp;" ")-1)</f>
        <v>Doublon</v>
      </c>
      <c r="R319" s="16" t="str">
        <f>IF(COUNTIF($B$2:B320,B320)&gt;1,"Doublon","")</f>
        <v>Doublon</v>
      </c>
      <c r="S319" s="13" t="str">
        <f>IF(COUNTIF($B$2:R320,R320)&gt;1,"Doublon","")</f>
        <v>Doublon</v>
      </c>
      <c r="T319" s="16" t="s">
        <v>601</v>
      </c>
      <c r="U319" s="17" t="str">
        <f>IF(COUNTIF(P:P,B319)&gt;1,"Doublon", "")</f>
        <v/>
      </c>
      <c r="V319" s="16" t="s">
        <v>601</v>
      </c>
      <c r="W319" s="17"/>
      <c r="X319" s="17"/>
      <c r="Y319" s="17" t="e">
        <f>LEFT(C319,LEN(C319)-9)</f>
        <v>#VALUE!</v>
      </c>
      <c r="Z319" s="17"/>
      <c r="AA319" s="17"/>
      <c r="AB319" s="17" t="e">
        <f>LEFT(B319,LEN(B319)-9)</f>
        <v>#VALUE!</v>
      </c>
    </row>
    <row r="320" spans="1:28" ht="20.25" customHeight="1" x14ac:dyDescent="0.25">
      <c r="A320" s="11" t="s">
        <v>923</v>
      </c>
      <c r="B320" s="16" t="s">
        <v>558</v>
      </c>
      <c r="C320" s="9" t="s">
        <v>601</v>
      </c>
      <c r="D320" s="38" t="str">
        <f t="shared" si="5"/>
        <v>BlackMirror:Saison2:‰pisode31</v>
      </c>
      <c r="E320" s="36" t="b">
        <f>_xlfn.TEXTBEFORE(A320,":",-1) =_xlfn.TEXTBEFORE(A320,":")</f>
        <v>0</v>
      </c>
      <c r="F320" s="6"/>
      <c r="G320" s="4"/>
      <c r="H320" s="5"/>
      <c r="I320" s="13"/>
      <c r="J320" s="13"/>
      <c r="K320" s="14" t="str">
        <f>RIGHT(C320,11)</f>
        <v>Doublon</v>
      </c>
      <c r="L320" s="13" t="s">
        <v>228</v>
      </c>
      <c r="M320" s="13"/>
      <c r="N320" s="13"/>
      <c r="O320" s="13"/>
      <c r="P320" s="39" t="str">
        <f>TRIM(C320)</f>
        <v>Doublon</v>
      </c>
      <c r="Q320" s="15" t="str">
        <f>LEFT(P320,FIND(" ",P320&amp;" ")-1)</f>
        <v>Doublon</v>
      </c>
      <c r="R320" s="16" t="str">
        <f>IF(COUNTIF($B$2:B321,B321)&gt;1,"Doublon","")</f>
        <v>Doublon</v>
      </c>
      <c r="S320" s="13" t="str">
        <f>IF(COUNTIF($B$2:R321,R321)&gt;1,"Doublon","")</f>
        <v>Doublon</v>
      </c>
      <c r="T320" s="16" t="s">
        <v>601</v>
      </c>
      <c r="U320" s="17" t="str">
        <f>IF(COUNTIF(P:P,B320)&gt;1,"Doublon", "")</f>
        <v/>
      </c>
      <c r="V320" s="16" t="s">
        <v>601</v>
      </c>
      <c r="W320" s="17"/>
      <c r="X320" s="17"/>
      <c r="Y320" s="17" t="e">
        <f>LEFT(C320,LEN(C320)-9)</f>
        <v>#VALUE!</v>
      </c>
      <c r="Z320" s="17"/>
      <c r="AA320" s="17"/>
      <c r="AB320" s="17" t="e">
        <f>LEFT(B320,LEN(B320)-9)</f>
        <v>#VALUE!</v>
      </c>
    </row>
    <row r="321" spans="1:28" ht="20.25" customHeight="1" x14ac:dyDescent="0.25">
      <c r="A321" s="11" t="s">
        <v>924</v>
      </c>
      <c r="B321" s="16" t="s">
        <v>558</v>
      </c>
      <c r="C321" s="9" t="s">
        <v>601</v>
      </c>
      <c r="D321" s="38" t="str">
        <f t="shared" ref="D321:D384" si="6">IF(ISNUMBER(--RIGHT(A321,1)),A321,"")</f>
        <v>BlackMirror:Saison2:‰pisode40</v>
      </c>
      <c r="E321" s="36" t="b">
        <f>_xlfn.TEXTBEFORE(A321,":",-1) =_xlfn.TEXTBEFORE(A321,":")</f>
        <v>0</v>
      </c>
      <c r="F321" s="6"/>
      <c r="G321" s="4"/>
      <c r="H321" s="5"/>
      <c r="I321" s="13"/>
      <c r="J321" s="13"/>
      <c r="K321" s="14" t="str">
        <f>RIGHT(C321,11)</f>
        <v>Doublon</v>
      </c>
      <c r="L321" s="13" t="s">
        <v>242</v>
      </c>
      <c r="M321" s="13"/>
      <c r="N321" s="13"/>
      <c r="O321" s="13"/>
      <c r="P321" s="39" t="str">
        <f>TRIM(C321)</f>
        <v>Doublon</v>
      </c>
      <c r="Q321" s="15" t="str">
        <f>LEFT(P321,FIND(" ",P321&amp;" ")-1)</f>
        <v>Doublon</v>
      </c>
      <c r="R321" s="16" t="str">
        <f>IF(COUNTIF($B$2:B322,B322)&gt;1,"Doublon","")</f>
        <v>Doublon</v>
      </c>
      <c r="S321" s="13" t="str">
        <f>IF(COUNTIF($B$2:R322,R322)&gt;1,"Doublon","")</f>
        <v>Doublon</v>
      </c>
      <c r="T321" s="16" t="s">
        <v>601</v>
      </c>
      <c r="U321" s="17" t="str">
        <f>IF(COUNTIF(P:P,B321)&gt;1,"Doublon", "")</f>
        <v/>
      </c>
      <c r="V321" s="16" t="s">
        <v>601</v>
      </c>
      <c r="W321" s="17"/>
      <c r="X321" s="17"/>
      <c r="Y321" s="17" t="e">
        <f>LEFT(C321,LEN(C321)-9)</f>
        <v>#VALUE!</v>
      </c>
      <c r="Z321" s="17"/>
      <c r="AA321" s="17"/>
      <c r="AB321" s="17" t="e">
        <f>LEFT(B321,LEN(B321)-9)</f>
        <v>#VALUE!</v>
      </c>
    </row>
    <row r="322" spans="1:28" ht="20.25" customHeight="1" x14ac:dyDescent="0.25">
      <c r="A322" s="11" t="s">
        <v>925</v>
      </c>
      <c r="B322" s="16" t="s">
        <v>558</v>
      </c>
      <c r="C322" s="9" t="s">
        <v>601</v>
      </c>
      <c r="D322" s="38" t="str">
        <f t="shared" si="6"/>
        <v>BlackMirror:Saison3:‰pisode12</v>
      </c>
      <c r="E322" s="36" t="b">
        <f>_xlfn.TEXTBEFORE(A322,":",-1) =_xlfn.TEXTBEFORE(A322,":")</f>
        <v>0</v>
      </c>
      <c r="F322" s="6"/>
      <c r="G322" s="4"/>
      <c r="H322" s="5"/>
      <c r="I322" s="13"/>
      <c r="J322" s="13"/>
      <c r="K322" s="14" t="str">
        <f>RIGHT(C322,11)</f>
        <v>Doublon</v>
      </c>
      <c r="L322" s="13" t="s">
        <v>198</v>
      </c>
      <c r="M322" s="13"/>
      <c r="N322" s="13"/>
      <c r="O322" s="13"/>
      <c r="P322" s="39" t="str">
        <f>TRIM(C322)</f>
        <v>Doublon</v>
      </c>
      <c r="Q322" s="15" t="str">
        <f>LEFT(P322,FIND(" ",P322&amp;" ")-1)</f>
        <v>Doublon</v>
      </c>
      <c r="R322" s="16" t="str">
        <f>IF(COUNTIF($B$2:B323,B323)&gt;1,"Doublon","")</f>
        <v>Doublon</v>
      </c>
      <c r="S322" s="13" t="str">
        <f>IF(COUNTIF($B$2:R323,R323)&gt;1,"Doublon","")</f>
        <v>Doublon</v>
      </c>
      <c r="T322" s="16" t="s">
        <v>601</v>
      </c>
      <c r="U322" s="17" t="str">
        <f>IF(COUNTIF(P:P,B322)&gt;1,"Doublon", "")</f>
        <v/>
      </c>
      <c r="V322" s="16" t="s">
        <v>601</v>
      </c>
      <c r="W322" s="17"/>
      <c r="X322" s="17"/>
      <c r="Y322" s="17" t="e">
        <f>LEFT(C322,LEN(C322)-9)</f>
        <v>#VALUE!</v>
      </c>
      <c r="Z322" s="17"/>
      <c r="AA322" s="17"/>
      <c r="AB322" s="17" t="e">
        <f>LEFT(B322,LEN(B322)-9)</f>
        <v>#VALUE!</v>
      </c>
    </row>
    <row r="323" spans="1:28" ht="20.25" customHeight="1" x14ac:dyDescent="0.25">
      <c r="A323" s="11" t="s">
        <v>926</v>
      </c>
      <c r="B323" s="16" t="s">
        <v>558</v>
      </c>
      <c r="C323" s="9" t="s">
        <v>601</v>
      </c>
      <c r="D323" s="38" t="str">
        <f t="shared" si="6"/>
        <v>BlackMirror:Saison3:‰pisode22</v>
      </c>
      <c r="E323" s="36" t="b">
        <f>_xlfn.TEXTBEFORE(A323,":",-1) =_xlfn.TEXTBEFORE(A323,":")</f>
        <v>0</v>
      </c>
      <c r="F323" s="6"/>
      <c r="G323" s="4"/>
      <c r="H323" s="5"/>
      <c r="I323" s="13"/>
      <c r="J323" s="13"/>
      <c r="K323" s="14" t="str">
        <f>RIGHT(C323,11)</f>
        <v>Doublon</v>
      </c>
      <c r="L323" s="13" t="s">
        <v>218</v>
      </c>
      <c r="M323" s="13"/>
      <c r="N323" s="13"/>
      <c r="O323" s="13"/>
      <c r="P323" s="39" t="str">
        <f>TRIM(C323)</f>
        <v>Doublon</v>
      </c>
      <c r="Q323" s="15" t="str">
        <f>LEFT(P323,FIND(" ",P323&amp;" ")-1)</f>
        <v>Doublon</v>
      </c>
      <c r="R323" s="16" t="str">
        <f>IF(COUNTIF($B$2:B324,B324)&gt;1,"Doublon","")</f>
        <v>Doublon</v>
      </c>
      <c r="S323" s="13" t="str">
        <f>IF(COUNTIF($B$2:R324,R324)&gt;1,"Doublon","")</f>
        <v>Doublon</v>
      </c>
      <c r="T323" s="16" t="s">
        <v>601</v>
      </c>
      <c r="U323" s="17" t="str">
        <f>IF(COUNTIF(P:P,B323)&gt;1,"Doublon", "")</f>
        <v/>
      </c>
      <c r="V323" s="16" t="s">
        <v>601</v>
      </c>
      <c r="W323" s="17"/>
      <c r="X323" s="17"/>
      <c r="Y323" s="17" t="e">
        <f>LEFT(C323,LEN(C323)-9)</f>
        <v>#VALUE!</v>
      </c>
      <c r="Z323" s="17"/>
      <c r="AA323" s="17"/>
      <c r="AB323" s="17" t="e">
        <f>LEFT(B323,LEN(B323)-9)</f>
        <v>#VALUE!</v>
      </c>
    </row>
    <row r="324" spans="1:28" ht="20.25" customHeight="1" x14ac:dyDescent="0.25">
      <c r="A324" s="11" t="s">
        <v>927</v>
      </c>
      <c r="B324" s="16" t="s">
        <v>558</v>
      </c>
      <c r="C324" s="9" t="s">
        <v>601</v>
      </c>
      <c r="D324" s="38" t="str">
        <f t="shared" si="6"/>
        <v>BlackMirror:Saison3:‰pisode32</v>
      </c>
      <c r="E324" s="36" t="b">
        <f>_xlfn.TEXTBEFORE(A324,":",-1) =_xlfn.TEXTBEFORE(A324,":")</f>
        <v>0</v>
      </c>
      <c r="F324" s="6"/>
      <c r="G324" s="4"/>
      <c r="H324" s="5"/>
      <c r="I324" s="13"/>
      <c r="J324" s="13"/>
      <c r="K324" s="14" t="str">
        <f>RIGHT(C324,11)</f>
        <v>Doublon</v>
      </c>
      <c r="L324" s="13" t="s">
        <v>235</v>
      </c>
      <c r="M324" s="13"/>
      <c r="N324" s="13"/>
      <c r="O324" s="13"/>
      <c r="P324" s="39" t="str">
        <f>TRIM(C324)</f>
        <v>Doublon</v>
      </c>
      <c r="Q324" s="15" t="str">
        <f>LEFT(P324,FIND(" ",P324&amp;" ")-1)</f>
        <v>Doublon</v>
      </c>
      <c r="R324" s="16" t="str">
        <f>IF(COUNTIF($B$2:B325,B325)&gt;1,"Doublon","")</f>
        <v>Doublon</v>
      </c>
      <c r="S324" s="13" t="str">
        <f>IF(COUNTIF($B$2:R325,R325)&gt;1,"Doublon","")</f>
        <v>Doublon</v>
      </c>
      <c r="T324" s="16" t="s">
        <v>601</v>
      </c>
      <c r="U324" s="17" t="str">
        <f>IF(COUNTIF(P:P,B324)&gt;1,"Doublon", "")</f>
        <v/>
      </c>
      <c r="V324" s="16" t="s">
        <v>601</v>
      </c>
      <c r="W324" s="17"/>
      <c r="X324" s="17"/>
      <c r="Y324" s="17" t="e">
        <f>LEFT(C324,LEN(C324)-9)</f>
        <v>#VALUE!</v>
      </c>
      <c r="Z324" s="17"/>
      <c r="AA324" s="17"/>
      <c r="AB324" s="17" t="e">
        <f>LEFT(B324,LEN(B324)-9)</f>
        <v>#VALUE!</v>
      </c>
    </row>
    <row r="325" spans="1:28" ht="20.25" customHeight="1" x14ac:dyDescent="0.25">
      <c r="A325" s="11" t="s">
        <v>928</v>
      </c>
      <c r="B325" s="16" t="s">
        <v>558</v>
      </c>
      <c r="C325" s="9" t="s">
        <v>601</v>
      </c>
      <c r="D325" s="38" t="str">
        <f t="shared" si="6"/>
        <v>BlackMirror:Saison3:‰pisode42</v>
      </c>
      <c r="E325" s="36" t="b">
        <f>_xlfn.TEXTBEFORE(A325,":",-1) =_xlfn.TEXTBEFORE(A325,":")</f>
        <v>0</v>
      </c>
      <c r="F325" s="6"/>
      <c r="G325" s="4"/>
      <c r="H325" s="5"/>
      <c r="I325" s="13"/>
      <c r="J325" s="13"/>
      <c r="K325" s="14" t="str">
        <f>RIGHT(C325,11)</f>
        <v>Doublon</v>
      </c>
      <c r="L325" s="13" t="s">
        <v>248</v>
      </c>
      <c r="M325" s="13"/>
      <c r="N325" s="13"/>
      <c r="O325" s="13"/>
      <c r="P325" s="39" t="str">
        <f>TRIM(C325)</f>
        <v>Doublon</v>
      </c>
      <c r="Q325" s="15" t="str">
        <f>LEFT(P325,FIND(" ",P325&amp;" ")-1)</f>
        <v>Doublon</v>
      </c>
      <c r="R325" s="16" t="str">
        <f>IF(COUNTIF($B$2:B326,B326)&gt;1,"Doublon","")</f>
        <v>Doublon</v>
      </c>
      <c r="S325" s="13" t="str">
        <f>IF(COUNTIF($B$2:R326,R326)&gt;1,"Doublon","")</f>
        <v>Doublon</v>
      </c>
      <c r="T325" s="16" t="s">
        <v>601</v>
      </c>
      <c r="U325" s="17" t="str">
        <f>IF(COUNTIF(P:P,B325)&gt;1,"Doublon", "")</f>
        <v/>
      </c>
      <c r="V325" s="16" t="s">
        <v>601</v>
      </c>
      <c r="W325" s="17"/>
      <c r="X325" s="17"/>
      <c r="Y325" s="17" t="e">
        <f>LEFT(C325,LEN(C325)-9)</f>
        <v>#VALUE!</v>
      </c>
      <c r="Z325" s="17"/>
      <c r="AA325" s="17"/>
      <c r="AB325" s="17" t="e">
        <f>LEFT(B325,LEN(B325)-9)</f>
        <v>#VALUE!</v>
      </c>
    </row>
    <row r="326" spans="1:28" ht="20.25" customHeight="1" x14ac:dyDescent="0.25">
      <c r="A326" s="11" t="s">
        <v>929</v>
      </c>
      <c r="B326" s="16" t="s">
        <v>558</v>
      </c>
      <c r="C326" s="9" t="s">
        <v>601</v>
      </c>
      <c r="D326" s="38" t="str">
        <f t="shared" si="6"/>
        <v>BlackMirror:Saison3:‰pisode52</v>
      </c>
      <c r="E326" s="36" t="b">
        <f>_xlfn.TEXTBEFORE(A326,":",-1) =_xlfn.TEXTBEFORE(A326,":")</f>
        <v>0</v>
      </c>
      <c r="F326" s="6"/>
      <c r="G326" s="4"/>
      <c r="H326" s="5"/>
      <c r="I326" s="13"/>
      <c r="J326" s="13"/>
      <c r="K326" s="14" t="str">
        <f>RIGHT(C326,11)</f>
        <v>Doublon</v>
      </c>
      <c r="L326" s="13" t="s">
        <v>257</v>
      </c>
      <c r="M326" s="13"/>
      <c r="N326" s="13"/>
      <c r="O326" s="13"/>
      <c r="P326" s="39" t="str">
        <f>TRIM(C326)</f>
        <v>Doublon</v>
      </c>
      <c r="Q326" s="15" t="str">
        <f>LEFT(P326,FIND(" ",P326&amp;" ")-1)</f>
        <v>Doublon</v>
      </c>
      <c r="R326" s="16" t="str">
        <f>IF(COUNTIF($B$2:B327,B327)&gt;1,"Doublon","")</f>
        <v>Doublon</v>
      </c>
      <c r="S326" s="13" t="str">
        <f>IF(COUNTIF($B$2:R327,R327)&gt;1,"Doublon","")</f>
        <v>Doublon</v>
      </c>
      <c r="T326" s="16" t="s">
        <v>601</v>
      </c>
      <c r="U326" s="17" t="str">
        <f>IF(COUNTIF(P:P,B326)&gt;1,"Doublon", "")</f>
        <v/>
      </c>
      <c r="V326" s="16" t="s">
        <v>601</v>
      </c>
      <c r="W326" s="17"/>
      <c r="X326" s="17"/>
      <c r="Y326" s="17" t="e">
        <f>LEFT(C326,LEN(C326)-9)</f>
        <v>#VALUE!</v>
      </c>
      <c r="Z326" s="17"/>
      <c r="AA326" s="17"/>
      <c r="AB326" s="17" t="e">
        <f>LEFT(B326,LEN(B326)-9)</f>
        <v>#VALUE!</v>
      </c>
    </row>
    <row r="327" spans="1:28" ht="20.25" customHeight="1" x14ac:dyDescent="0.25">
      <c r="A327" s="11" t="s">
        <v>930</v>
      </c>
      <c r="B327" s="16" t="s">
        <v>558</v>
      </c>
      <c r="C327" s="9" t="s">
        <v>601</v>
      </c>
      <c r="D327" s="38" t="str">
        <f t="shared" si="6"/>
        <v>BlackMirror:Saison3:‰pisode62</v>
      </c>
      <c r="E327" s="36" t="b">
        <f>_xlfn.TEXTBEFORE(A327,":",-1) =_xlfn.TEXTBEFORE(A327,":")</f>
        <v>0</v>
      </c>
      <c r="F327" s="6"/>
      <c r="G327" s="4"/>
      <c r="H327" s="5"/>
      <c r="I327" s="13"/>
      <c r="J327" s="13"/>
      <c r="K327" s="14" t="str">
        <f>RIGHT(C327,11)</f>
        <v>Doublon</v>
      </c>
      <c r="L327" s="13" t="s">
        <v>266</v>
      </c>
      <c r="M327" s="13"/>
      <c r="N327" s="13"/>
      <c r="O327" s="13"/>
      <c r="P327" s="39" t="str">
        <f>TRIM(C327)</f>
        <v>Doublon</v>
      </c>
      <c r="Q327" s="15" t="str">
        <f>LEFT(P327,FIND(" ",P327&amp;" ")-1)</f>
        <v>Doublon</v>
      </c>
      <c r="R327" s="16" t="str">
        <f>IF(COUNTIF($B$2:B328,B328)&gt;1,"Doublon","")</f>
        <v>Doublon</v>
      </c>
      <c r="S327" s="13" t="str">
        <f>IF(COUNTIF($B$2:R328,R328)&gt;1,"Doublon","")</f>
        <v>Doublon</v>
      </c>
      <c r="T327" s="16" t="s">
        <v>601</v>
      </c>
      <c r="U327" s="17" t="str">
        <f>IF(COUNTIF(P:P,B327)&gt;1,"Doublon", "")</f>
        <v/>
      </c>
      <c r="V327" s="16" t="s">
        <v>601</v>
      </c>
      <c r="W327" s="17"/>
      <c r="X327" s="17"/>
      <c r="Y327" s="17" t="e">
        <f>LEFT(C327,LEN(C327)-9)</f>
        <v>#VALUE!</v>
      </c>
      <c r="Z327" s="17"/>
      <c r="AA327" s="17"/>
      <c r="AB327" s="17" t="e">
        <f>LEFT(B327,LEN(B327)-9)</f>
        <v>#VALUE!</v>
      </c>
    </row>
    <row r="328" spans="1:28" ht="20.25" customHeight="1" x14ac:dyDescent="0.25">
      <c r="A328" s="11" t="s">
        <v>931</v>
      </c>
      <c r="B328" s="16" t="s">
        <v>558</v>
      </c>
      <c r="C328" s="9" t="s">
        <v>601</v>
      </c>
      <c r="D328" s="38" t="str">
        <f t="shared" si="6"/>
        <v>BlackMirror:Saison4:Arkange1</v>
      </c>
      <c r="E328" s="36" t="b">
        <f>_xlfn.TEXTBEFORE(A328,":",-1) =_xlfn.TEXTBEFORE(A328,":")</f>
        <v>0</v>
      </c>
      <c r="F328" s="6"/>
      <c r="G328" s="4"/>
      <c r="H328" s="5"/>
      <c r="I328" s="13"/>
      <c r="J328" s="13"/>
      <c r="K328" s="14" t="str">
        <f>RIGHT(C328,11)</f>
        <v>Doublon</v>
      </c>
      <c r="L328" s="13" t="s">
        <v>355</v>
      </c>
      <c r="M328" s="13"/>
      <c r="N328" s="13"/>
      <c r="O328" s="13"/>
      <c r="P328" s="39" t="str">
        <f>TRIM(C328)</f>
        <v>Doublon</v>
      </c>
      <c r="Q328" s="15" t="str">
        <f>LEFT(P328,FIND(" ",P328&amp;" ")-1)</f>
        <v>Doublon</v>
      </c>
      <c r="R328" s="16" t="str">
        <f>IF(COUNTIF($B$2:B329,B329)&gt;1,"Doublon","")</f>
        <v>Doublon</v>
      </c>
      <c r="S328" s="13" t="str">
        <f>IF(COUNTIF($B$2:R329,R329)&gt;1,"Doublon","")</f>
        <v>Doublon</v>
      </c>
      <c r="T328" s="16" t="s">
        <v>601</v>
      </c>
      <c r="U328" s="17" t="str">
        <f>IF(COUNTIF(P:P,B328)&gt;1,"Doublon", "")</f>
        <v/>
      </c>
      <c r="V328" s="16" t="s">
        <v>601</v>
      </c>
      <c r="W328" s="17"/>
      <c r="X328" s="17"/>
      <c r="Y328" s="17" t="e">
        <f>LEFT(C328,LEN(C328)-9)</f>
        <v>#VALUE!</v>
      </c>
      <c r="Z328" s="17"/>
      <c r="AA328" s="17"/>
      <c r="AB328" s="17" t="e">
        <f>LEFT(B328,LEN(B328)-9)</f>
        <v>#VALUE!</v>
      </c>
    </row>
    <row r="329" spans="1:28" ht="20.25" customHeight="1" x14ac:dyDescent="0.25">
      <c r="A329" s="11" t="s">
        <v>932</v>
      </c>
      <c r="B329" s="16" t="s">
        <v>558</v>
      </c>
      <c r="C329" s="9" t="s">
        <v>601</v>
      </c>
      <c r="D329" s="38" t="str">
        <f t="shared" si="6"/>
        <v>BlackMirror:Saison4:BlackMuseum2</v>
      </c>
      <c r="E329" s="36" t="b">
        <f>_xlfn.TEXTBEFORE(A329,":",-1) =_xlfn.TEXTBEFORE(A329,":")</f>
        <v>0</v>
      </c>
      <c r="F329" s="6"/>
      <c r="G329" s="4"/>
      <c r="H329" s="5"/>
      <c r="I329" s="13"/>
      <c r="J329" s="13"/>
      <c r="K329" s="14" t="str">
        <f>RIGHT(C329,11)</f>
        <v>Doublon</v>
      </c>
      <c r="L329" s="13" t="s">
        <v>410</v>
      </c>
      <c r="M329" s="13"/>
      <c r="N329" s="13"/>
      <c r="O329" s="13"/>
      <c r="P329" s="39" t="str">
        <f>TRIM(C329)</f>
        <v>Doublon</v>
      </c>
      <c r="Q329" s="15" t="str">
        <f>LEFT(P329,FIND(" ",P329&amp;" ")-1)</f>
        <v>Doublon</v>
      </c>
      <c r="R329" s="16" t="str">
        <f>IF(COUNTIF($B$2:B330,B330)&gt;1,"Doublon","")</f>
        <v>Doublon</v>
      </c>
      <c r="S329" s="13" t="str">
        <f>IF(COUNTIF($B$2:R330,R330)&gt;1,"Doublon","")</f>
        <v>Doublon</v>
      </c>
      <c r="T329" s="16" t="s">
        <v>601</v>
      </c>
      <c r="U329" s="17" t="str">
        <f>IF(COUNTIF(P:P,B329)&gt;1,"Doublon", "")</f>
        <v/>
      </c>
      <c r="V329" s="16" t="s">
        <v>601</v>
      </c>
      <c r="W329" s="17"/>
      <c r="X329" s="17"/>
      <c r="Y329" s="17" t="e">
        <f>LEFT(C329,LEN(C329)-9)</f>
        <v>#VALUE!</v>
      </c>
      <c r="Z329" s="17"/>
      <c r="AA329" s="17"/>
      <c r="AB329" s="17" t="e">
        <f>LEFT(B329,LEN(B329)-9)</f>
        <v>#VALUE!</v>
      </c>
    </row>
    <row r="330" spans="1:28" ht="20.25" customHeight="1" x14ac:dyDescent="0.25">
      <c r="A330" s="11" t="s">
        <v>933</v>
      </c>
      <c r="B330" s="16" t="s">
        <v>558</v>
      </c>
      <c r="C330" s="9" t="s">
        <v>601</v>
      </c>
      <c r="D330" s="38" t="str">
        <f t="shared" si="6"/>
        <v>BlackMirror:Saison4:Crocodile1</v>
      </c>
      <c r="E330" s="36" t="b">
        <f>_xlfn.TEXTBEFORE(A330,":",-1) =_xlfn.TEXTBEFORE(A330,":")</f>
        <v>0</v>
      </c>
      <c r="F330" s="6"/>
      <c r="G330" s="4"/>
      <c r="H330" s="5"/>
      <c r="I330" s="13"/>
      <c r="J330" s="13"/>
      <c r="K330" s="14" t="str">
        <f>RIGHT(C330,11)</f>
        <v>Doublon</v>
      </c>
      <c r="L330" s="13" t="s">
        <v>357</v>
      </c>
      <c r="M330" s="13"/>
      <c r="N330" s="13"/>
      <c r="O330" s="13"/>
      <c r="P330" s="39" t="str">
        <f>TRIM(C330)</f>
        <v>Doublon</v>
      </c>
      <c r="Q330" s="15" t="str">
        <f>LEFT(P330,FIND(" ",P330&amp;" ")-1)</f>
        <v>Doublon</v>
      </c>
      <c r="R330" s="16" t="str">
        <f>IF(COUNTIF($B$2:B331,B331)&gt;1,"Doublon","")</f>
        <v>Doublon</v>
      </c>
      <c r="S330" s="13" t="str">
        <f>IF(COUNTIF($B$2:R331,R331)&gt;1,"Doublon","")</f>
        <v>Doublon</v>
      </c>
      <c r="T330" s="16" t="s">
        <v>601</v>
      </c>
      <c r="U330" s="17" t="str">
        <f>IF(COUNTIF(P:P,B330)&gt;1,"Doublon", "")</f>
        <v/>
      </c>
      <c r="V330" s="16" t="s">
        <v>601</v>
      </c>
      <c r="W330" s="17"/>
      <c r="X330" s="17"/>
      <c r="Y330" s="17" t="e">
        <f>LEFT(C330,LEN(C330)-9)</f>
        <v>#VALUE!</v>
      </c>
      <c r="Z330" s="17"/>
      <c r="AA330" s="17"/>
      <c r="AB330" s="17" t="e">
        <f>LEFT(B330,LEN(B330)-9)</f>
        <v>#VALUE!</v>
      </c>
    </row>
    <row r="331" spans="1:28" ht="20.25" customHeight="1" x14ac:dyDescent="0.25">
      <c r="A331" s="11" t="s">
        <v>934</v>
      </c>
      <c r="B331" s="16" t="s">
        <v>558</v>
      </c>
      <c r="C331" s="9" t="s">
        <v>601</v>
      </c>
      <c r="D331" s="38" t="str">
        <f t="shared" si="6"/>
        <v>BlackMirror:Saison4:HangtheDJ1</v>
      </c>
      <c r="E331" s="36" t="b">
        <f>_xlfn.TEXTBEFORE(A331,":",-1) =_xlfn.TEXTBEFORE(A331,":")</f>
        <v>0</v>
      </c>
      <c r="F331" s="6"/>
      <c r="G331" s="4"/>
      <c r="H331" s="5"/>
      <c r="I331" s="13"/>
      <c r="J331" s="13"/>
      <c r="K331" s="14" t="str">
        <f>RIGHT(C331,11)</f>
        <v>Doublon</v>
      </c>
      <c r="L331" s="13" t="s">
        <v>400</v>
      </c>
      <c r="M331" s="13"/>
      <c r="N331" s="13"/>
      <c r="O331" s="13"/>
      <c r="P331" s="39" t="str">
        <f>TRIM(C331)</f>
        <v>Doublon</v>
      </c>
      <c r="Q331" s="15" t="str">
        <f>LEFT(P331,FIND(" ",P331&amp;" ")-1)</f>
        <v>Doublon</v>
      </c>
      <c r="R331" s="16" t="str">
        <f>IF(COUNTIF($B$2:B332,B332)&gt;1,"Doublon","")</f>
        <v>Doublon</v>
      </c>
      <c r="S331" s="13" t="str">
        <f>IF(COUNTIF($B$2:R332,R332)&gt;1,"Doublon","")</f>
        <v>Doublon</v>
      </c>
      <c r="T331" s="16" t="s">
        <v>601</v>
      </c>
      <c r="U331" s="17" t="str">
        <f>IF(COUNTIF(P:P,B331)&gt;1,"Doublon", "")</f>
        <v/>
      </c>
      <c r="V331" s="16" t="s">
        <v>601</v>
      </c>
      <c r="W331" s="17"/>
      <c r="X331" s="17"/>
      <c r="Y331" s="17" t="e">
        <f>LEFT(C331,LEN(C331)-9)</f>
        <v>#VALUE!</v>
      </c>
      <c r="Z331" s="17"/>
      <c r="AA331" s="17"/>
      <c r="AB331" s="17" t="e">
        <f>LEFT(B331,LEN(B331)-9)</f>
        <v>#VALUE!</v>
      </c>
    </row>
    <row r="332" spans="1:28" ht="20.25" customHeight="1" x14ac:dyDescent="0.25">
      <c r="A332" s="11" t="s">
        <v>935</v>
      </c>
      <c r="B332" s="16" t="s">
        <v>558</v>
      </c>
      <c r="C332" s="9" t="s">
        <v>601</v>
      </c>
      <c r="D332" s="38" t="str">
        <f t="shared" si="6"/>
        <v>BlackMirror:Saison4:Metalhead1</v>
      </c>
      <c r="E332" s="36" t="b">
        <f>_xlfn.TEXTBEFORE(A332,":",-1) =_xlfn.TEXTBEFORE(A332,":")</f>
        <v>0</v>
      </c>
      <c r="F332" s="6"/>
      <c r="G332" s="4"/>
      <c r="H332" s="5"/>
      <c r="I332" s="13"/>
      <c r="J332" s="13"/>
      <c r="K332" s="14" t="str">
        <f>RIGHT(C332,11)</f>
        <v>Doublon</v>
      </c>
      <c r="L332" s="13" t="s">
        <v>300</v>
      </c>
      <c r="M332" s="13"/>
      <c r="N332" s="13"/>
      <c r="O332" s="13"/>
      <c r="P332" s="39" t="str">
        <f>TRIM(C332)</f>
        <v>Doublon</v>
      </c>
      <c r="Q332" s="15" t="str">
        <f>LEFT(P332,FIND(" ",P332&amp;" ")-1)</f>
        <v>Doublon</v>
      </c>
      <c r="R332" s="16" t="str">
        <f>IF(COUNTIF($B$2:B333,B333)&gt;1,"Doublon","")</f>
        <v>Doublon</v>
      </c>
      <c r="S332" s="13" t="str">
        <f>IF(COUNTIF($B$2:R333,R333)&gt;1,"Doublon","")</f>
        <v>Doublon</v>
      </c>
      <c r="T332" s="16" t="s">
        <v>601</v>
      </c>
      <c r="U332" s="17" t="str">
        <f>IF(COUNTIF(P:P,B332)&gt;1,"Doublon", "")</f>
        <v/>
      </c>
      <c r="V332" s="16" t="s">
        <v>601</v>
      </c>
      <c r="W332" s="17"/>
      <c r="X332" s="17"/>
      <c r="Y332" s="17" t="e">
        <f>LEFT(C332,LEN(C332)-9)</f>
        <v>#VALUE!</v>
      </c>
      <c r="Z332" s="17"/>
      <c r="AA332" s="17"/>
      <c r="AB332" s="17" t="e">
        <f>LEFT(B332,LEN(B332)-9)</f>
        <v>#VALUE!</v>
      </c>
    </row>
    <row r="333" spans="1:28" ht="20.25" customHeight="1" x14ac:dyDescent="0.25">
      <c r="A333" s="11" t="s">
        <v>936</v>
      </c>
      <c r="B333" s="16" t="s">
        <v>558</v>
      </c>
      <c r="C333" s="9" t="s">
        <v>601</v>
      </c>
      <c r="D333" s="38" t="str">
        <f t="shared" si="6"/>
        <v>BlackMirror:Saison4:USSCallister1</v>
      </c>
      <c r="E333" s="36" t="b">
        <f>_xlfn.TEXTBEFORE(A333,":",-1) =_xlfn.TEXTBEFORE(A333,":")</f>
        <v>0</v>
      </c>
      <c r="F333" s="6"/>
      <c r="G333" s="4"/>
      <c r="H333" s="5"/>
      <c r="I333" s="13"/>
      <c r="J333" s="13"/>
      <c r="K333" s="14" t="str">
        <f>RIGHT(C333,11)</f>
        <v>Doublon</v>
      </c>
      <c r="L333" s="13" t="s">
        <v>447</v>
      </c>
      <c r="M333" s="13"/>
      <c r="N333" s="13"/>
      <c r="O333" s="13"/>
      <c r="P333" s="39" t="str">
        <f>TRIM(C333)</f>
        <v>Doublon</v>
      </c>
      <c r="Q333" s="15" t="str">
        <f>LEFT(P333,FIND(" ",P333&amp;" ")-1)</f>
        <v>Doublon</v>
      </c>
      <c r="R333" s="16" t="str">
        <f>IF(COUNTIF($B$2:B334,B334)&gt;1,"Doublon","")</f>
        <v>Doublon</v>
      </c>
      <c r="S333" s="13" t="str">
        <f>IF(COUNTIF($B$2:R334,R334)&gt;1,"Doublon","")</f>
        <v>Doublon</v>
      </c>
      <c r="T333" s="16" t="s">
        <v>601</v>
      </c>
      <c r="U333" s="17" t="str">
        <f>IF(COUNTIF(P:P,B333)&gt;1,"Doublon", "")</f>
        <v/>
      </c>
      <c r="V333" s="16" t="s">
        <v>601</v>
      </c>
      <c r="W333" s="17"/>
      <c r="X333" s="17"/>
      <c r="Y333" s="17" t="e">
        <f>LEFT(C333,LEN(C333)-9)</f>
        <v>#VALUE!</v>
      </c>
      <c r="Z333" s="17"/>
      <c r="AA333" s="17"/>
      <c r="AB333" s="17" t="e">
        <f>LEFT(B333,LEN(B333)-9)</f>
        <v>#VALUE!</v>
      </c>
    </row>
    <row r="334" spans="1:28" ht="20.25" customHeight="1" x14ac:dyDescent="0.25">
      <c r="A334" s="11" t="s">
        <v>937</v>
      </c>
      <c r="B334" s="16" t="s">
        <v>558</v>
      </c>
      <c r="C334" s="9" t="s">
        <v>601</v>
      </c>
      <c r="D334" s="38" t="str">
        <f t="shared" si="6"/>
        <v>BlackMirror:Saison5:RachelJacketAshleyToo3</v>
      </c>
      <c r="E334" s="36" t="b">
        <f>_xlfn.TEXTBEFORE(A334,":",-1) =_xlfn.TEXTBEFORE(A334,":")</f>
        <v>0</v>
      </c>
      <c r="F334" s="6"/>
      <c r="G334" s="4"/>
      <c r="H334" s="5"/>
      <c r="I334" s="13"/>
      <c r="J334" s="13"/>
      <c r="K334" s="14" t="str">
        <f>RIGHT(C334,11)</f>
        <v>Doublon</v>
      </c>
      <c r="L334" s="13" t="s">
        <v>442</v>
      </c>
      <c r="M334" s="13"/>
      <c r="N334" s="13"/>
      <c r="O334" s="13"/>
      <c r="P334" s="39" t="str">
        <f>TRIM(C334)</f>
        <v>Doublon</v>
      </c>
      <c r="Q334" s="15" t="str">
        <f>LEFT(P334,FIND(" ",P334&amp;" ")-1)</f>
        <v>Doublon</v>
      </c>
      <c r="R334" s="16" t="str">
        <f>IF(COUNTIF($B$2:B335,B335)&gt;1,"Doublon","")</f>
        <v>Doublon</v>
      </c>
      <c r="S334" s="13" t="str">
        <f>IF(COUNTIF($B$2:R335,R335)&gt;1,"Doublon","")</f>
        <v>Doublon</v>
      </c>
      <c r="T334" s="16" t="s">
        <v>601</v>
      </c>
      <c r="U334" s="17" t="str">
        <f>IF(COUNTIF(P:P,B334)&gt;1,"Doublon", "")</f>
        <v/>
      </c>
      <c r="V334" s="16" t="s">
        <v>601</v>
      </c>
      <c r="W334" s="17"/>
      <c r="X334" s="17"/>
      <c r="Y334" s="17" t="e">
        <f>LEFT(C334,LEN(C334)-9)</f>
        <v>#VALUE!</v>
      </c>
      <c r="Z334" s="17"/>
      <c r="AA334" s="17"/>
      <c r="AB334" s="17" t="e">
        <f>LEFT(B334,LEN(B334)-9)</f>
        <v>#VALUE!</v>
      </c>
    </row>
    <row r="335" spans="1:28" ht="20.25" customHeight="1" x14ac:dyDescent="0.25">
      <c r="A335" s="11" t="s">
        <v>938</v>
      </c>
      <c r="B335" s="16" t="s">
        <v>558</v>
      </c>
      <c r="C335" s="9" t="s">
        <v>601</v>
      </c>
      <c r="D335" s="38" t="str">
        <f t="shared" si="6"/>
        <v>BlackMirror:Saison5:Smithereens3</v>
      </c>
      <c r="E335" s="36" t="b">
        <f>_xlfn.TEXTBEFORE(A335,":",-1) =_xlfn.TEXTBEFORE(A335,":")</f>
        <v>0</v>
      </c>
      <c r="F335" s="6"/>
      <c r="G335" s="4"/>
      <c r="H335" s="5"/>
      <c r="I335" s="13"/>
      <c r="J335" s="13"/>
      <c r="K335" s="14" t="str">
        <f>RIGHT(C335,11)</f>
        <v>Doublon</v>
      </c>
      <c r="L335" s="13" t="s">
        <v>511</v>
      </c>
      <c r="M335" s="13"/>
      <c r="N335" s="13"/>
      <c r="O335" s="13"/>
      <c r="P335" s="39" t="str">
        <f>TRIM(C335)</f>
        <v>Doublon</v>
      </c>
      <c r="Q335" s="15" t="str">
        <f>LEFT(P335,FIND(" ",P335&amp;" ")-1)</f>
        <v>Doublon</v>
      </c>
      <c r="R335" s="16" t="str">
        <f>IF(COUNTIF($B$2:B336,B336)&gt;1,"Doublon","")</f>
        <v>Doublon</v>
      </c>
      <c r="S335" s="13" t="str">
        <f>IF(COUNTIF($B$2:R336,R336)&gt;1,"Doublon","")</f>
        <v>Doublon</v>
      </c>
      <c r="T335" s="16" t="s">
        <v>601</v>
      </c>
      <c r="U335" s="17" t="str">
        <f>IF(COUNTIF(P:P,B335)&gt;1,"Doublon", "")</f>
        <v/>
      </c>
      <c r="V335" s="16" t="s">
        <v>601</v>
      </c>
      <c r="W335" s="17"/>
      <c r="X335" s="17"/>
      <c r="Y335" s="17" t="e">
        <f>LEFT(C335,LEN(C335)-9)</f>
        <v>#VALUE!</v>
      </c>
      <c r="Z335" s="17"/>
      <c r="AA335" s="17"/>
      <c r="AB335" s="17" t="e">
        <f>LEFT(B335,LEN(B335)-9)</f>
        <v>#VALUE!</v>
      </c>
    </row>
    <row r="336" spans="1:28" ht="20.25" customHeight="1" x14ac:dyDescent="0.25">
      <c r="A336" s="11" t="s">
        <v>939</v>
      </c>
      <c r="B336" s="16" t="s">
        <v>558</v>
      </c>
      <c r="C336" s="9" t="s">
        <v>601</v>
      </c>
      <c r="D336" s="38" t="str">
        <f t="shared" si="6"/>
        <v>BlackMirror:Saison5:StrikingVipers2</v>
      </c>
      <c r="E336" s="36" t="b">
        <f>_xlfn.TEXTBEFORE(A336,":",-1) =_xlfn.TEXTBEFORE(A336,":")</f>
        <v>0</v>
      </c>
      <c r="F336" s="6"/>
      <c r="G336" s="4"/>
      <c r="H336" s="5"/>
      <c r="I336" s="13"/>
      <c r="J336" s="13"/>
      <c r="K336" s="14" t="str">
        <f>RIGHT(C336,11)</f>
        <v>Doublon</v>
      </c>
      <c r="L336" s="13" t="s">
        <v>491</v>
      </c>
      <c r="M336" s="13"/>
      <c r="N336" s="13"/>
      <c r="O336" s="13"/>
      <c r="P336" s="39" t="str">
        <f>TRIM(C336)</f>
        <v>Doublon</v>
      </c>
      <c r="Q336" s="15" t="str">
        <f>LEFT(P336,FIND(" ",P336&amp;" ")-1)</f>
        <v>Doublon</v>
      </c>
      <c r="R336" s="16" t="str">
        <f>IF(COUNTIF($B$2:B337,B337)&gt;1,"Doublon","")</f>
        <v>Doublon</v>
      </c>
      <c r="S336" s="13" t="str">
        <f>IF(COUNTIF($B$2:R337,R337)&gt;1,"Doublon","")</f>
        <v>Doublon</v>
      </c>
      <c r="T336" s="16" t="s">
        <v>601</v>
      </c>
      <c r="U336" s="17" t="str">
        <f>IF(COUNTIF(P:P,B336)&gt;1,"Doublon", "")</f>
        <v/>
      </c>
      <c r="V336" s="16" t="s">
        <v>601</v>
      </c>
      <c r="W336" s="17"/>
      <c r="X336" s="17"/>
      <c r="Y336" s="17" t="e">
        <f>LEFT(C336,LEN(C336)-9)</f>
        <v>#VALUE!</v>
      </c>
      <c r="Z336" s="17"/>
      <c r="AA336" s="17"/>
      <c r="AB336" s="17" t="e">
        <f>LEFT(B336,LEN(B336)-9)</f>
        <v>#VALUE!</v>
      </c>
    </row>
    <row r="337" spans="1:28" ht="20.25" customHeight="1" x14ac:dyDescent="0.25">
      <c r="A337" s="11" t="s">
        <v>940</v>
      </c>
      <c r="B337" s="16" t="s">
        <v>558</v>
      </c>
      <c r="C337" s="9" t="s">
        <v>601</v>
      </c>
      <c r="D337" s="38" t="str">
        <f t="shared" si="6"/>
        <v>BlackMirror:Saison6:Dmon792</v>
      </c>
      <c r="E337" s="36" t="b">
        <f>_xlfn.TEXTBEFORE(A337,":",-1) =_xlfn.TEXTBEFORE(A337,":")</f>
        <v>0</v>
      </c>
      <c r="F337" s="6"/>
      <c r="G337" s="4"/>
      <c r="H337" s="5"/>
      <c r="I337" s="13"/>
      <c r="J337" s="13"/>
      <c r="K337" s="14" t="str">
        <f>RIGHT(C337,11)</f>
        <v>Doublon</v>
      </c>
      <c r="L337" s="13" t="s">
        <v>286</v>
      </c>
      <c r="M337" s="13"/>
      <c r="N337" s="13"/>
      <c r="O337" s="13"/>
      <c r="P337" s="39" t="str">
        <f>TRIM(C337)</f>
        <v>Doublon</v>
      </c>
      <c r="Q337" s="15" t="str">
        <f>LEFT(P337,FIND(" ",P337&amp;" ")-1)</f>
        <v>Doublon</v>
      </c>
      <c r="R337" s="16" t="str">
        <f>IF(COUNTIF($B$2:B338,B338)&gt;1,"Doublon","")</f>
        <v>Doublon</v>
      </c>
      <c r="S337" s="13" t="str">
        <f>IF(COUNTIF($B$2:R338,R338)&gt;1,"Doublon","")</f>
        <v>Doublon</v>
      </c>
      <c r="T337" s="16" t="s">
        <v>601</v>
      </c>
      <c r="U337" s="17" t="str">
        <f>IF(COUNTIF(P:P,B337)&gt;1,"Doublon", "")</f>
        <v/>
      </c>
      <c r="V337" s="16" t="s">
        <v>601</v>
      </c>
      <c r="W337" s="17"/>
      <c r="X337" s="17"/>
      <c r="Y337" s="17" t="e">
        <f>LEFT(C337,LEN(C337)-9)</f>
        <v>#VALUE!</v>
      </c>
      <c r="Z337" s="17"/>
      <c r="AA337" s="17"/>
      <c r="AB337" s="17" t="e">
        <f>LEFT(B337,LEN(B337)-9)</f>
        <v>#VALUE!</v>
      </c>
    </row>
    <row r="338" spans="1:28" ht="20.25" customHeight="1" x14ac:dyDescent="0.25">
      <c r="A338" s="11" t="s">
        <v>941</v>
      </c>
      <c r="B338" s="16" t="s">
        <v>558</v>
      </c>
      <c r="C338" s="9" t="s">
        <v>601</v>
      </c>
      <c r="D338" s="38" t="str">
        <f t="shared" si="6"/>
        <v>BlackMirror:Saison6:Joanesthorrible1</v>
      </c>
      <c r="E338" s="36" t="b">
        <f>_xlfn.TEXTBEFORE(A338,":",-1) =_xlfn.TEXTBEFORE(A338,":")</f>
        <v>0</v>
      </c>
      <c r="F338" s="6"/>
      <c r="G338" s="4"/>
      <c r="H338" s="5"/>
      <c r="I338" s="13"/>
      <c r="J338" s="13"/>
      <c r="K338" s="14" t="str">
        <f>RIGHT(C338,11)</f>
        <v>Doublon</v>
      </c>
      <c r="L338" s="13" t="s">
        <v>352</v>
      </c>
      <c r="M338" s="13"/>
      <c r="N338" s="13"/>
      <c r="O338" s="13"/>
      <c r="P338" s="39" t="str">
        <f>TRIM(C338)</f>
        <v>Doublon</v>
      </c>
      <c r="Q338" s="15" t="str">
        <f>LEFT(P338,FIND(" ",P338&amp;" ")-1)</f>
        <v>Doublon</v>
      </c>
      <c r="R338" s="16" t="str">
        <f>IF(COUNTIF($B$2:B339,B339)&gt;1,"Doublon","")</f>
        <v>Doublon</v>
      </c>
      <c r="S338" s="13" t="str">
        <f>IF(COUNTIF($B$2:R339,R339)&gt;1,"Doublon","")</f>
        <v>Doublon</v>
      </c>
      <c r="T338" s="16" t="s">
        <v>601</v>
      </c>
      <c r="U338" s="17" t="str">
        <f>IF(COUNTIF(P:P,B338)&gt;1,"Doublon", "")</f>
        <v/>
      </c>
      <c r="V338" s="16" t="s">
        <v>601</v>
      </c>
      <c r="W338" s="17"/>
      <c r="X338" s="17"/>
      <c r="Y338" s="17" t="e">
        <f>LEFT(C338,LEN(C338)-9)</f>
        <v>#VALUE!</v>
      </c>
      <c r="Z338" s="17"/>
      <c r="AA338" s="17"/>
      <c r="AB338" s="17" t="e">
        <f>LEFT(B338,LEN(B338)-9)</f>
        <v>#VALUE!</v>
      </c>
    </row>
    <row r="339" spans="1:28" ht="20.25" customHeight="1" x14ac:dyDescent="0.25">
      <c r="A339" s="11" t="s">
        <v>695</v>
      </c>
      <c r="B339" s="16" t="s">
        <v>558</v>
      </c>
      <c r="C339" s="9" t="s">
        <v>601</v>
      </c>
      <c r="D339" s="38" t="str">
        <f t="shared" si="6"/>
        <v>BlackMirror:Saison6:LochHenry2</v>
      </c>
      <c r="E339" s="36" t="b">
        <f>_xlfn.TEXTBEFORE(A339,":",-1) =_xlfn.TEXTBEFORE(A339,":")</f>
        <v>0</v>
      </c>
      <c r="F339" s="6" t="s">
        <v>606</v>
      </c>
      <c r="G339" s="4" t="s">
        <v>611</v>
      </c>
      <c r="H339" s="5" t="s">
        <v>617</v>
      </c>
      <c r="I339" s="13"/>
      <c r="J339" s="13"/>
      <c r="K339" s="14" t="str">
        <f>RIGHT(C339,11)</f>
        <v>Doublon</v>
      </c>
      <c r="L339" s="13" t="s">
        <v>539</v>
      </c>
      <c r="M339" s="13"/>
      <c r="N339" s="13"/>
      <c r="O339" s="13"/>
      <c r="P339" s="39" t="str">
        <f>TRIM(C339)</f>
        <v>Doublon</v>
      </c>
      <c r="Q339" s="15" t="str">
        <f>LEFT(P339,FIND(" ",P339&amp;" ")-1)</f>
        <v>Doublon</v>
      </c>
      <c r="R339" s="16" t="str">
        <f>IF(COUNTIF($B$2:B340,B340)&gt;1,"Doublon","")</f>
        <v>Doublon</v>
      </c>
      <c r="S339" s="13" t="str">
        <f>IF(COUNTIF($B$2:R340,R340)&gt;1,"Doublon","")</f>
        <v>Doublon</v>
      </c>
      <c r="T339" s="16"/>
      <c r="U339" s="17" t="str">
        <f>IF(COUNTIF(P:P,B339)&gt;1,"Doublon", "")</f>
        <v/>
      </c>
      <c r="V339" s="16" t="s">
        <v>601</v>
      </c>
      <c r="W339" s="17"/>
      <c r="X339" s="17"/>
      <c r="Y339" s="17" t="e">
        <f>LEFT(C339,LEN(C339)-9)</f>
        <v>#VALUE!</v>
      </c>
      <c r="Z339" s="17"/>
      <c r="AA339" s="17"/>
      <c r="AB339" s="17" t="e">
        <f>LEFT(B339,LEN(B339)-9)</f>
        <v>#VALUE!</v>
      </c>
    </row>
    <row r="340" spans="1:28" ht="20.25" customHeight="1" x14ac:dyDescent="0.25">
      <c r="A340" s="11" t="s">
        <v>942</v>
      </c>
      <c r="B340" s="16" t="s">
        <v>558</v>
      </c>
      <c r="C340" s="9" t="s">
        <v>601</v>
      </c>
      <c r="D340" s="38" t="str">
        <f t="shared" si="6"/>
        <v>BlackMirror:Saison6:MazeyDay1</v>
      </c>
      <c r="E340" s="36" t="b">
        <f>_xlfn.TEXTBEFORE(A340,":",-1) =_xlfn.TEXTBEFORE(A340,":")</f>
        <v>0</v>
      </c>
      <c r="F340" s="6"/>
      <c r="G340" s="4"/>
      <c r="H340" s="5"/>
      <c r="I340" s="13"/>
      <c r="J340" s="13"/>
      <c r="K340" s="14" t="str">
        <f>RIGHT(C340,11)</f>
        <v>Doublon</v>
      </c>
      <c r="L340" s="13" t="s">
        <v>537</v>
      </c>
      <c r="M340" s="13"/>
      <c r="N340" s="13"/>
      <c r="O340" s="13"/>
      <c r="P340" s="39" t="str">
        <f>TRIM(C340)</f>
        <v>Doublon</v>
      </c>
      <c r="Q340" s="15" t="str">
        <f>LEFT(P340,FIND(" ",P340&amp;" ")-1)</f>
        <v>Doublon</v>
      </c>
      <c r="R340" s="16" t="str">
        <f>IF(COUNTIF($B$2:B341,B341)&gt;1,"Doublon","")</f>
        <v>Doublon</v>
      </c>
      <c r="S340" s="13" t="str">
        <f>IF(COUNTIF($B$2:R341,R341)&gt;1,"Doublon","")</f>
        <v>Doublon</v>
      </c>
      <c r="T340" s="16" t="s">
        <v>601</v>
      </c>
      <c r="U340" s="17" t="str">
        <f>IF(COUNTIF(P:P,B340)&gt;1,"Doublon", "")</f>
        <v/>
      </c>
      <c r="V340" s="16" t="s">
        <v>601</v>
      </c>
      <c r="W340" s="17"/>
      <c r="X340" s="17"/>
      <c r="Y340" s="17" t="e">
        <f>LEFT(C340,LEN(C340)-9)</f>
        <v>#VALUE!</v>
      </c>
      <c r="Z340" s="17"/>
      <c r="AA340" s="17"/>
      <c r="AB340" s="17" t="e">
        <f>LEFT(B340,LEN(B340)-9)</f>
        <v>#VALUE!</v>
      </c>
    </row>
    <row r="341" spans="1:28" ht="20.25" customHeight="1" x14ac:dyDescent="0.25">
      <c r="A341" s="11" t="s">
        <v>943</v>
      </c>
      <c r="B341" s="16" t="s">
        <v>558</v>
      </c>
      <c r="C341" s="9" t="s">
        <v>601</v>
      </c>
      <c r="D341" s="38" t="str">
        <f t="shared" si="6"/>
        <v>BlackMirror:Saison6:MoncÅ“urpourlavie1</v>
      </c>
      <c r="E341" s="36" t="b">
        <f>_xlfn.TEXTBEFORE(A341,":",-1) =_xlfn.TEXTBEFORE(A341,":")</f>
        <v>0</v>
      </c>
      <c r="F341" s="6"/>
      <c r="G341" s="4"/>
      <c r="H341" s="5"/>
      <c r="I341" s="13"/>
      <c r="J341" s="13"/>
      <c r="K341" s="14" t="str">
        <f>RIGHT(C341,11)</f>
        <v>Doublon</v>
      </c>
      <c r="L341" s="13" t="s">
        <v>354</v>
      </c>
      <c r="M341" s="13"/>
      <c r="N341" s="13"/>
      <c r="O341" s="13"/>
      <c r="P341" s="39" t="str">
        <f>TRIM(C341)</f>
        <v>Doublon</v>
      </c>
      <c r="Q341" s="15" t="str">
        <f>LEFT(P341,FIND(" ",P341&amp;" ")-1)</f>
        <v>Doublon</v>
      </c>
      <c r="R341" s="16" t="str">
        <f>IF(COUNTIF($B$2:B342,B342)&gt;1,"Doublon","")</f>
        <v/>
      </c>
      <c r="S341" s="13" t="str">
        <f>IF(COUNTIF($B$2:R342,R342)&gt;1,"Doublon","")</f>
        <v>Doublon</v>
      </c>
      <c r="T341" s="16" t="s">
        <v>601</v>
      </c>
      <c r="U341" s="17" t="str">
        <f>IF(COUNTIF(P:P,B341)&gt;1,"Doublon", "")</f>
        <v/>
      </c>
      <c r="V341" s="16" t="s">
        <v>601</v>
      </c>
      <c r="W341" s="17"/>
      <c r="X341" s="17"/>
      <c r="Y341" s="17" t="e">
        <f>LEFT(C341,LEN(C341)-9)</f>
        <v>#VALUE!</v>
      </c>
      <c r="Z341" s="17"/>
      <c r="AA341" s="17"/>
      <c r="AB341" s="17" t="e">
        <f>LEFT(B341,LEN(B341)-9)</f>
        <v>#VALUE!</v>
      </c>
    </row>
    <row r="342" spans="1:28" ht="20.25" customHeight="1" x14ac:dyDescent="0.25">
      <c r="A342" s="10" t="s">
        <v>1054</v>
      </c>
      <c r="B342" s="16"/>
      <c r="C342" s="9" t="s">
        <v>601</v>
      </c>
      <c r="D342" s="35" t="str">
        <f t="shared" si="6"/>
        <v/>
      </c>
      <c r="E342" s="36" t="e">
        <f>_xlfn.TEXTBEFORE(A342,":",-1) =_xlfn.TEXTBEFORE(A342,":")</f>
        <v>#N/A</v>
      </c>
      <c r="F342" s="6"/>
      <c r="G342" s="4"/>
      <c r="H342" s="5"/>
      <c r="I342" s="13"/>
      <c r="J342" s="13"/>
      <c r="K342" s="14" t="str">
        <f>RIGHT(C342,11)</f>
        <v>Doublon</v>
      </c>
      <c r="L342" s="13"/>
      <c r="M342" s="13"/>
      <c r="N342" s="13"/>
      <c r="O342" s="13"/>
      <c r="P342" s="37" t="str">
        <f>TRIM(C342)</f>
        <v>Doublon</v>
      </c>
      <c r="Q342" s="15" t="str">
        <f>LEFT(P342,FIND(" ",P342&amp;" ")-1)</f>
        <v>Doublon</v>
      </c>
      <c r="R342" s="16" t="str">
        <f>IF(COUNTIF($B$2:B343,B343)&gt;1,"Doublon","")</f>
        <v/>
      </c>
      <c r="S342" s="13" t="str">
        <f>IF(COUNTIF($B$2:R343,R343)&gt;1,"Doublon","")</f>
        <v>Doublon</v>
      </c>
      <c r="T342" s="16"/>
      <c r="U342" s="17" t="str">
        <f>IF(COUNTIF(P:P,B342)&gt;1,"Doublon", "")</f>
        <v/>
      </c>
      <c r="V342" s="16"/>
      <c r="W342" s="17"/>
      <c r="X342" s="17"/>
      <c r="Y342" s="17" t="e">
        <f>LEFT(C342,LEN(C342)-9)</f>
        <v>#VALUE!</v>
      </c>
      <c r="Z342" s="17"/>
      <c r="AA342" s="17"/>
      <c r="AB342" s="18" t="e">
        <f>LEFT(B342,LEN(B342)-9)</f>
        <v>#VALUE!</v>
      </c>
    </row>
    <row r="343" spans="1:28" ht="20.25" customHeight="1" x14ac:dyDescent="0.25">
      <c r="A343" s="11" t="s">
        <v>694</v>
      </c>
      <c r="B343" s="16" t="s">
        <v>564</v>
      </c>
      <c r="C343" s="9" t="s">
        <v>601</v>
      </c>
      <c r="D343" s="38" t="str">
        <f t="shared" si="6"/>
        <v>BladeRunner20491</v>
      </c>
      <c r="E343" s="36" t="e">
        <f>_xlfn.TEXTBEFORE(A343,":",-1) =_xlfn.TEXTBEFORE(A343,":")</f>
        <v>#N/A</v>
      </c>
      <c r="F343" s="6"/>
      <c r="G343" s="4"/>
      <c r="H343" s="5"/>
      <c r="I343" s="13"/>
      <c r="J343" s="13"/>
      <c r="K343" s="14" t="str">
        <f>RIGHT(C343,11)</f>
        <v>Doublon</v>
      </c>
      <c r="L343" s="13" t="s">
        <v>283</v>
      </c>
      <c r="M343" s="13"/>
      <c r="N343" s="13"/>
      <c r="O343" s="13"/>
      <c r="P343" s="39" t="str">
        <f>TRIM(C343)</f>
        <v>Doublon</v>
      </c>
      <c r="Q343" s="15" t="str">
        <f>LEFT(P343,FIND(" ",P343&amp;" ")-1)</f>
        <v>Doublon</v>
      </c>
      <c r="R343" s="16" t="str">
        <f>IF(COUNTIF($B$2:B344,B344)&gt;1,"Doublon","")</f>
        <v/>
      </c>
      <c r="S343" s="13" t="str">
        <f>IF(COUNTIF($B$2:R344,R344)&gt;1,"Doublon","")</f>
        <v>Doublon</v>
      </c>
      <c r="T343" s="16" t="s">
        <v>601</v>
      </c>
      <c r="U343" s="17" t="str">
        <f>IF(COUNTIF(P:P,B343)&gt;1,"Doublon", "")</f>
        <v/>
      </c>
      <c r="V343" s="16" t="s">
        <v>600</v>
      </c>
      <c r="W343" s="17"/>
      <c r="X343" s="17"/>
      <c r="Y343" s="17" t="e">
        <f>LEFT(C343,LEN(C343)-9)</f>
        <v>#VALUE!</v>
      </c>
      <c r="Z343" s="17"/>
      <c r="AA343" s="17"/>
      <c r="AB343" s="17" t="e">
        <f>LEFT(B343,LEN(B343)-9)</f>
        <v>#VALUE!</v>
      </c>
    </row>
    <row r="344" spans="1:28" ht="20.25" customHeight="1" x14ac:dyDescent="0.25">
      <c r="A344" s="11" t="s">
        <v>633</v>
      </c>
      <c r="B344" s="16" t="s">
        <v>625</v>
      </c>
      <c r="C344" s="9" t="s">
        <v>601</v>
      </c>
      <c r="D344" s="38" t="str">
        <f t="shared" si="6"/>
        <v>Blonde0</v>
      </c>
      <c r="E344" s="36" t="e">
        <f>_xlfn.TEXTBEFORE(A344,":",-1) =_xlfn.TEXTBEFORE(A344,":")</f>
        <v>#N/A</v>
      </c>
      <c r="F344" s="6"/>
      <c r="G344" s="4"/>
      <c r="H344" s="5"/>
      <c r="I344" s="13"/>
      <c r="J344" s="13"/>
      <c r="K344" s="14" t="str">
        <f>RIGHT(C344,11)</f>
        <v>Doublon</v>
      </c>
      <c r="L344" s="13" t="s">
        <v>327</v>
      </c>
      <c r="M344" s="13"/>
      <c r="N344" s="13"/>
      <c r="O344" s="13"/>
      <c r="P344" s="39" t="str">
        <f>TRIM(C344)</f>
        <v>Doublon</v>
      </c>
      <c r="Q344" s="15" t="str">
        <f>LEFT(P344,FIND(" ",P344&amp;" ")-1)</f>
        <v>Doublon</v>
      </c>
      <c r="R344" s="16" t="str">
        <f>IF(COUNTIF($B$2:B345,B345)&gt;1,"Doublon","")</f>
        <v/>
      </c>
      <c r="S344" s="13" t="str">
        <f>IF(COUNTIF($B$2:R345,R345)&gt;1,"Doublon","")</f>
        <v>Doublon</v>
      </c>
      <c r="T344" s="16" t="s">
        <v>601</v>
      </c>
      <c r="U344" s="17" t="str">
        <f>IF(COUNTIF(P:P,B344)&gt;1,"Doublon", "")</f>
        <v/>
      </c>
      <c r="V344" s="16" t="s">
        <v>600</v>
      </c>
      <c r="W344" s="17"/>
      <c r="X344" s="17"/>
      <c r="Y344" s="17" t="e">
        <f>LEFT(C344,LEN(C344)-9)</f>
        <v>#VALUE!</v>
      </c>
      <c r="Z344" s="17"/>
      <c r="AA344" s="17"/>
      <c r="AB344" s="17" t="e">
        <f>LEFT(B344,LEN(B344)-9)</f>
        <v>#VALUE!</v>
      </c>
    </row>
    <row r="345" spans="1:28" ht="20.25" customHeight="1" x14ac:dyDescent="0.25">
      <c r="A345" s="11" t="s">
        <v>946</v>
      </c>
      <c r="B345" s="16" t="s">
        <v>553</v>
      </c>
      <c r="C345" s="9" t="s">
        <v>601</v>
      </c>
      <c r="D345" s="38" t="str">
        <f t="shared" si="6"/>
        <v>Bloodline:‰pisode12</v>
      </c>
      <c r="E345" s="36" t="b">
        <f>_xlfn.TEXTBEFORE(A345,":",-1) =_xlfn.TEXTBEFORE(A345,":")</f>
        <v>1</v>
      </c>
      <c r="F345" s="6"/>
      <c r="G345" s="4"/>
      <c r="H345" s="5"/>
      <c r="I345" s="13"/>
      <c r="J345" s="13"/>
      <c r="K345" s="14" t="str">
        <f>RIGHT(C345,11)</f>
        <v>Doublon</v>
      </c>
      <c r="L345" s="13" t="s">
        <v>196</v>
      </c>
      <c r="M345" s="13"/>
      <c r="N345" s="13"/>
      <c r="O345" s="13"/>
      <c r="P345" s="39" t="str">
        <f>TRIM(C345)</f>
        <v>Doublon</v>
      </c>
      <c r="Q345" s="15" t="str">
        <f>LEFT(P345,FIND(" ",P345&amp;" ")-1)</f>
        <v>Doublon</v>
      </c>
      <c r="R345" s="16" t="str">
        <f>IF(COUNTIF($B$2:B346,B346)&gt;1,"Doublon","")</f>
        <v>Doublon</v>
      </c>
      <c r="S345" s="13" t="str">
        <f>IF(COUNTIF($B$2:R346,R346)&gt;1,"Doublon","")</f>
        <v>Doublon</v>
      </c>
      <c r="T345" s="16" t="s">
        <v>601</v>
      </c>
      <c r="U345" s="17" t="str">
        <f>IF(COUNTIF(P:P,B345)&gt;1,"Doublon", "")</f>
        <v/>
      </c>
      <c r="V345" s="16" t="s">
        <v>601</v>
      </c>
      <c r="W345" s="17"/>
      <c r="X345" s="17"/>
      <c r="Y345" s="17" t="e">
        <f>LEFT(C345,LEN(C345)-9)</f>
        <v>#VALUE!</v>
      </c>
      <c r="Z345" s="17"/>
      <c r="AA345" s="17"/>
      <c r="AB345" s="17" t="str">
        <f>LEFT(B345,LEN(B345)-9)</f>
        <v>B</v>
      </c>
    </row>
    <row r="346" spans="1:28" ht="20.25" customHeight="1" x14ac:dyDescent="0.25">
      <c r="A346" s="11" t="s">
        <v>947</v>
      </c>
      <c r="B346" s="16" t="s">
        <v>553</v>
      </c>
      <c r="C346" s="9" t="s">
        <v>601</v>
      </c>
      <c r="D346" s="38" t="str">
        <f t="shared" si="6"/>
        <v>Bloodline:Partie102</v>
      </c>
      <c r="E346" s="36" t="b">
        <f>_xlfn.TEXTBEFORE(A346,":",-1) =_xlfn.TEXTBEFORE(A346,":")</f>
        <v>1</v>
      </c>
      <c r="F346" s="6"/>
      <c r="G346" s="4"/>
      <c r="H346" s="5"/>
      <c r="I346" s="13"/>
      <c r="J346" s="13"/>
      <c r="K346" s="14" t="str">
        <f>RIGHT(C346,11)</f>
        <v>Doublon</v>
      </c>
      <c r="L346" s="13" t="s">
        <v>187</v>
      </c>
      <c r="M346" s="13"/>
      <c r="N346" s="13"/>
      <c r="O346" s="13"/>
      <c r="P346" s="39" t="str">
        <f>TRIM(C346)</f>
        <v>Doublon</v>
      </c>
      <c r="Q346" s="15" t="str">
        <f>LEFT(P346,FIND(" ",P346&amp;" ")-1)</f>
        <v>Doublon</v>
      </c>
      <c r="R346" s="16" t="str">
        <f>IF(COUNTIF($B$2:B347,B347)&gt;1,"Doublon","")</f>
        <v>Doublon</v>
      </c>
      <c r="S346" s="13" t="str">
        <f>IF(COUNTIF($B$2:R347,R347)&gt;1,"Doublon","")</f>
        <v>Doublon</v>
      </c>
      <c r="T346" s="16" t="s">
        <v>601</v>
      </c>
      <c r="U346" s="17" t="str">
        <f>IF(COUNTIF(P:P,B346)&gt;1,"Doublon", "")</f>
        <v/>
      </c>
      <c r="V346" s="16" t="s">
        <v>601</v>
      </c>
      <c r="W346" s="17"/>
      <c r="X346" s="17"/>
      <c r="Y346" s="17" t="e">
        <f>LEFT(C346,LEN(C346)-9)</f>
        <v>#VALUE!</v>
      </c>
      <c r="Z346" s="17"/>
      <c r="AA346" s="17"/>
      <c r="AB346" s="17" t="str">
        <f>LEFT(B346,LEN(B346)-9)</f>
        <v>B</v>
      </c>
    </row>
    <row r="347" spans="1:28" ht="20.25" customHeight="1" x14ac:dyDescent="0.25">
      <c r="A347" s="11" t="s">
        <v>948</v>
      </c>
      <c r="B347" s="16" t="s">
        <v>553</v>
      </c>
      <c r="C347" s="9" t="s">
        <v>601</v>
      </c>
      <c r="D347" s="38" t="str">
        <f t="shared" si="6"/>
        <v>Bloodline:Partie112</v>
      </c>
      <c r="E347" s="36" t="b">
        <f>_xlfn.TEXTBEFORE(A347,":",-1) =_xlfn.TEXTBEFORE(A347,":")</f>
        <v>1</v>
      </c>
      <c r="F347" s="6"/>
      <c r="G347" s="4"/>
      <c r="H347" s="5"/>
      <c r="I347" s="13"/>
      <c r="J347" s="13"/>
      <c r="K347" s="14" t="str">
        <f>RIGHT(C347,11)</f>
        <v>Doublon</v>
      </c>
      <c r="L347" s="13" t="s">
        <v>203</v>
      </c>
      <c r="M347" s="13"/>
      <c r="N347" s="13"/>
      <c r="O347" s="13"/>
      <c r="P347" s="39" t="str">
        <f>TRIM(C347)</f>
        <v>Doublon</v>
      </c>
      <c r="Q347" s="15" t="str">
        <f>LEFT(P347,FIND(" ",P347&amp;" ")-1)</f>
        <v>Doublon</v>
      </c>
      <c r="R347" s="16" t="str">
        <f>IF(COUNTIF($B$2:B348,B348)&gt;1,"Doublon","")</f>
        <v>Doublon</v>
      </c>
      <c r="S347" s="13" t="str">
        <f>IF(COUNTIF($B$2:R348,R348)&gt;1,"Doublon","")</f>
        <v>Doublon</v>
      </c>
      <c r="T347" s="16" t="s">
        <v>601</v>
      </c>
      <c r="U347" s="17" t="str">
        <f>IF(COUNTIF(P:P,B347)&gt;1,"Doublon", "")</f>
        <v/>
      </c>
      <c r="V347" s="16" t="s">
        <v>601</v>
      </c>
      <c r="W347" s="17"/>
      <c r="X347" s="17"/>
      <c r="Y347" s="17" t="e">
        <f>LEFT(C347,LEN(C347)-9)</f>
        <v>#VALUE!</v>
      </c>
      <c r="Z347" s="17"/>
      <c r="AA347" s="17"/>
      <c r="AB347" s="17" t="str">
        <f>LEFT(B347,LEN(B347)-9)</f>
        <v>B</v>
      </c>
    </row>
    <row r="348" spans="1:28" ht="20.25" customHeight="1" x14ac:dyDescent="0.25">
      <c r="A348" s="11" t="s">
        <v>949</v>
      </c>
      <c r="B348" s="16" t="s">
        <v>553</v>
      </c>
      <c r="C348" s="9" t="s">
        <v>601</v>
      </c>
      <c r="D348" s="38" t="str">
        <f t="shared" si="6"/>
        <v>Bloodline:Partie122</v>
      </c>
      <c r="E348" s="36" t="b">
        <f>_xlfn.TEXTBEFORE(A348,":",-1) =_xlfn.TEXTBEFORE(A348,":")</f>
        <v>1</v>
      </c>
      <c r="F348" s="6"/>
      <c r="G348" s="4"/>
      <c r="H348" s="5"/>
      <c r="I348" s="13"/>
      <c r="J348" s="13"/>
      <c r="K348" s="14" t="str">
        <f>RIGHT(C348,11)</f>
        <v>Doublon</v>
      </c>
      <c r="L348" s="13" t="s">
        <v>220</v>
      </c>
      <c r="M348" s="13"/>
      <c r="N348" s="13"/>
      <c r="O348" s="13"/>
      <c r="P348" s="39" t="str">
        <f>TRIM(C348)</f>
        <v>Doublon</v>
      </c>
      <c r="Q348" s="15" t="str">
        <f>LEFT(P348,FIND(" ",P348&amp;" ")-1)</f>
        <v>Doublon</v>
      </c>
      <c r="R348" s="16" t="str">
        <f>IF(COUNTIF($B$2:B349,B349)&gt;1,"Doublon","")</f>
        <v>Doublon</v>
      </c>
      <c r="S348" s="13" t="str">
        <f>IF(COUNTIF($B$2:R349,R349)&gt;1,"Doublon","")</f>
        <v>Doublon</v>
      </c>
      <c r="T348" s="16" t="s">
        <v>601</v>
      </c>
      <c r="U348" s="17" t="str">
        <f>IF(COUNTIF(P:P,B348)&gt;1,"Doublon", "")</f>
        <v/>
      </c>
      <c r="V348" s="16" t="s">
        <v>601</v>
      </c>
      <c r="W348" s="17"/>
      <c r="X348" s="17"/>
      <c r="Y348" s="17" t="e">
        <f>LEFT(C348,LEN(C348)-9)</f>
        <v>#VALUE!</v>
      </c>
      <c r="Z348" s="17"/>
      <c r="AA348" s="17"/>
      <c r="AB348" s="17" t="str">
        <f>LEFT(B348,LEN(B348)-9)</f>
        <v>B</v>
      </c>
    </row>
    <row r="349" spans="1:28" ht="20.25" customHeight="1" x14ac:dyDescent="0.25">
      <c r="A349" s="11" t="s">
        <v>950</v>
      </c>
      <c r="B349" s="16" t="s">
        <v>553</v>
      </c>
      <c r="C349" s="9" t="s">
        <v>601</v>
      </c>
      <c r="D349" s="38" t="str">
        <f t="shared" si="6"/>
        <v>Bloodline:Partie132</v>
      </c>
      <c r="E349" s="36" t="b">
        <f>_xlfn.TEXTBEFORE(A349,":",-1) =_xlfn.TEXTBEFORE(A349,":")</f>
        <v>1</v>
      </c>
      <c r="F349" s="6"/>
      <c r="G349" s="4"/>
      <c r="H349" s="5"/>
      <c r="I349" s="13"/>
      <c r="J349" s="13"/>
      <c r="K349" s="14" t="str">
        <f>RIGHT(C349,11)</f>
        <v>Doublon</v>
      </c>
      <c r="L349" s="13" t="s">
        <v>237</v>
      </c>
      <c r="M349" s="13"/>
      <c r="N349" s="13"/>
      <c r="O349" s="13"/>
      <c r="P349" s="39" t="str">
        <f>TRIM(C349)</f>
        <v>Doublon</v>
      </c>
      <c r="Q349" s="15" t="str">
        <f>LEFT(P349,FIND(" ",P349&amp;" ")-1)</f>
        <v>Doublon</v>
      </c>
      <c r="R349" s="16" t="str">
        <f>IF(COUNTIF($B$2:B350,B350)&gt;1,"Doublon","")</f>
        <v>Doublon</v>
      </c>
      <c r="S349" s="13" t="str">
        <f>IF(COUNTIF($B$2:R350,R350)&gt;1,"Doublon","")</f>
        <v>Doublon</v>
      </c>
      <c r="T349" s="16" t="s">
        <v>601</v>
      </c>
      <c r="U349" s="17" t="str">
        <f>IF(COUNTIF(P:P,B349)&gt;1,"Doublon", "")</f>
        <v/>
      </c>
      <c r="V349" s="16" t="s">
        <v>601</v>
      </c>
      <c r="W349" s="17"/>
      <c r="X349" s="17"/>
      <c r="Y349" s="17" t="e">
        <f>LEFT(C349,LEN(C349)-9)</f>
        <v>#VALUE!</v>
      </c>
      <c r="Z349" s="17"/>
      <c r="AA349" s="17"/>
      <c r="AB349" s="17" t="str">
        <f>LEFT(B349,LEN(B349)-9)</f>
        <v>B</v>
      </c>
    </row>
    <row r="350" spans="1:28" ht="20.25" customHeight="1" x14ac:dyDescent="0.25">
      <c r="A350" s="11" t="s">
        <v>951</v>
      </c>
      <c r="B350" s="16" t="s">
        <v>553</v>
      </c>
      <c r="C350" s="9" t="s">
        <v>601</v>
      </c>
      <c r="D350" s="38" t="str">
        <f t="shared" si="6"/>
        <v>Bloodline:Partie22</v>
      </c>
      <c r="E350" s="36" t="b">
        <f>_xlfn.TEXTBEFORE(A350,":",-1) =_xlfn.TEXTBEFORE(A350,":")</f>
        <v>1</v>
      </c>
      <c r="F350" s="6"/>
      <c r="G350" s="4"/>
      <c r="H350" s="5"/>
      <c r="I350" s="13"/>
      <c r="J350" s="13"/>
      <c r="K350" s="14" t="str">
        <f>RIGHT(C350,11)</f>
        <v>Doublon</v>
      </c>
      <c r="L350" s="13" t="s">
        <v>216</v>
      </c>
      <c r="M350" s="13"/>
      <c r="N350" s="13"/>
      <c r="O350" s="13"/>
      <c r="P350" s="39" t="str">
        <f>TRIM(C350)</f>
        <v>Doublon</v>
      </c>
      <c r="Q350" s="15" t="str">
        <f>LEFT(P350,FIND(" ",P350&amp;" ")-1)</f>
        <v>Doublon</v>
      </c>
      <c r="R350" s="16" t="str">
        <f>IF(COUNTIF($B$2:B351,B351)&gt;1,"Doublon","")</f>
        <v>Doublon</v>
      </c>
      <c r="S350" s="13" t="str">
        <f>IF(COUNTIF($B$2:R351,R351)&gt;1,"Doublon","")</f>
        <v>Doublon</v>
      </c>
      <c r="T350" s="16" t="s">
        <v>601</v>
      </c>
      <c r="U350" s="17" t="str">
        <f>IF(COUNTIF(P:P,B350)&gt;1,"Doublon", "")</f>
        <v/>
      </c>
      <c r="V350" s="16" t="s">
        <v>601</v>
      </c>
      <c r="W350" s="17"/>
      <c r="X350" s="17"/>
      <c r="Y350" s="17" t="e">
        <f>LEFT(C350,LEN(C350)-9)</f>
        <v>#VALUE!</v>
      </c>
      <c r="Z350" s="17"/>
      <c r="AA350" s="17"/>
      <c r="AB350" s="17" t="str">
        <f>LEFT(B350,LEN(B350)-9)</f>
        <v>B</v>
      </c>
    </row>
    <row r="351" spans="1:28" ht="20.25" customHeight="1" x14ac:dyDescent="0.25">
      <c r="A351" s="11" t="s">
        <v>952</v>
      </c>
      <c r="B351" s="16" t="s">
        <v>553</v>
      </c>
      <c r="C351" s="9" t="s">
        <v>601</v>
      </c>
      <c r="D351" s="38" t="str">
        <f t="shared" si="6"/>
        <v>Bloodline:Partie32</v>
      </c>
      <c r="E351" s="36" t="b">
        <f>_xlfn.TEXTBEFORE(A351,":",-1) =_xlfn.TEXTBEFORE(A351,":")</f>
        <v>1</v>
      </c>
      <c r="F351" s="6"/>
      <c r="G351" s="4"/>
      <c r="H351" s="5"/>
      <c r="I351" s="13"/>
      <c r="J351" s="13"/>
      <c r="K351" s="14" t="str">
        <f>RIGHT(C351,11)</f>
        <v>Doublon</v>
      </c>
      <c r="L351" s="13" t="s">
        <v>233</v>
      </c>
      <c r="M351" s="13"/>
      <c r="N351" s="13"/>
      <c r="O351" s="13"/>
      <c r="P351" s="39" t="str">
        <f>TRIM(C351)</f>
        <v>Doublon</v>
      </c>
      <c r="Q351" s="15" t="str">
        <f>LEFT(P351,FIND(" ",P351&amp;" ")-1)</f>
        <v>Doublon</v>
      </c>
      <c r="R351" s="16" t="str">
        <f>IF(COUNTIF($B$2:B352,B352)&gt;1,"Doublon","")</f>
        <v>Doublon</v>
      </c>
      <c r="S351" s="13" t="str">
        <f>IF(COUNTIF($B$2:R352,R352)&gt;1,"Doublon","")</f>
        <v>Doublon</v>
      </c>
      <c r="T351" s="16" t="s">
        <v>601</v>
      </c>
      <c r="U351" s="17" t="str">
        <f>IF(COUNTIF(P:P,B351)&gt;1,"Doublon", "")</f>
        <v/>
      </c>
      <c r="V351" s="16" t="s">
        <v>601</v>
      </c>
      <c r="W351" s="17"/>
      <c r="X351" s="17"/>
      <c r="Y351" s="17" t="e">
        <f>LEFT(C351,LEN(C351)-9)</f>
        <v>#VALUE!</v>
      </c>
      <c r="Z351" s="17"/>
      <c r="AA351" s="17"/>
      <c r="AB351" s="17" t="str">
        <f>LEFT(B351,LEN(B351)-9)</f>
        <v>B</v>
      </c>
    </row>
    <row r="352" spans="1:28" ht="20.25" customHeight="1" x14ac:dyDescent="0.25">
      <c r="A352" s="11" t="s">
        <v>953</v>
      </c>
      <c r="B352" s="16" t="s">
        <v>553</v>
      </c>
      <c r="C352" s="9" t="s">
        <v>601</v>
      </c>
      <c r="D352" s="38" t="str">
        <f t="shared" si="6"/>
        <v>Bloodline:Partie42</v>
      </c>
      <c r="E352" s="36" t="b">
        <f>_xlfn.TEXTBEFORE(A352,":",-1) =_xlfn.TEXTBEFORE(A352,":")</f>
        <v>1</v>
      </c>
      <c r="F352" s="6"/>
      <c r="G352" s="4"/>
      <c r="H352" s="5"/>
      <c r="I352" s="13"/>
      <c r="J352" s="13"/>
      <c r="K352" s="14" t="str">
        <f>RIGHT(C352,11)</f>
        <v>Doublon</v>
      </c>
      <c r="L352" s="13" t="s">
        <v>247</v>
      </c>
      <c r="M352" s="13"/>
      <c r="N352" s="13"/>
      <c r="O352" s="13"/>
      <c r="P352" s="39" t="str">
        <f>TRIM(C352)</f>
        <v>Doublon</v>
      </c>
      <c r="Q352" s="15" t="str">
        <f>LEFT(P352,FIND(" ",P352&amp;" ")-1)</f>
        <v>Doublon</v>
      </c>
      <c r="R352" s="16" t="str">
        <f>IF(COUNTIF($B$2:B353,B353)&gt;1,"Doublon","")</f>
        <v>Doublon</v>
      </c>
      <c r="S352" s="13" t="str">
        <f>IF(COUNTIF($B$2:R353,R353)&gt;1,"Doublon","")</f>
        <v>Doublon</v>
      </c>
      <c r="T352" s="16" t="s">
        <v>601</v>
      </c>
      <c r="U352" s="17" t="str">
        <f>IF(COUNTIF(P:P,B352)&gt;1,"Doublon", "")</f>
        <v/>
      </c>
      <c r="V352" s="16" t="s">
        <v>601</v>
      </c>
      <c r="W352" s="17"/>
      <c r="X352" s="17"/>
      <c r="Y352" s="17" t="e">
        <f>LEFT(C352,LEN(C352)-9)</f>
        <v>#VALUE!</v>
      </c>
      <c r="Z352" s="17"/>
      <c r="AA352" s="17"/>
      <c r="AB352" s="17" t="str">
        <f>LEFT(B352,LEN(B352)-9)</f>
        <v>B</v>
      </c>
    </row>
    <row r="353" spans="1:28" ht="20.25" customHeight="1" x14ac:dyDescent="0.25">
      <c r="A353" s="11" t="s">
        <v>954</v>
      </c>
      <c r="B353" s="16" t="s">
        <v>553</v>
      </c>
      <c r="C353" s="9" t="s">
        <v>601</v>
      </c>
      <c r="D353" s="38" t="str">
        <f t="shared" si="6"/>
        <v>Bloodline:Partie52</v>
      </c>
      <c r="E353" s="36" t="b">
        <f>_xlfn.TEXTBEFORE(A353,":",-1) =_xlfn.TEXTBEFORE(A353,":")</f>
        <v>1</v>
      </c>
      <c r="F353" s="6"/>
      <c r="G353" s="4"/>
      <c r="H353" s="5"/>
      <c r="I353" s="13"/>
      <c r="J353" s="13"/>
      <c r="K353" s="14" t="str">
        <f>RIGHT(C353,11)</f>
        <v>Doublon</v>
      </c>
      <c r="L353" s="13" t="s">
        <v>256</v>
      </c>
      <c r="M353" s="13"/>
      <c r="N353" s="13"/>
      <c r="O353" s="13"/>
      <c r="P353" s="39" t="str">
        <f>TRIM(C353)</f>
        <v>Doublon</v>
      </c>
      <c r="Q353" s="15" t="str">
        <f>LEFT(P353,FIND(" ",P353&amp;" ")-1)</f>
        <v>Doublon</v>
      </c>
      <c r="R353" s="16" t="str">
        <f>IF(COUNTIF($B$2:B354,B354)&gt;1,"Doublon","")</f>
        <v>Doublon</v>
      </c>
      <c r="S353" s="13" t="str">
        <f>IF(COUNTIF($B$2:R354,R354)&gt;1,"Doublon","")</f>
        <v>Doublon</v>
      </c>
      <c r="T353" s="16" t="s">
        <v>601</v>
      </c>
      <c r="U353" s="17" t="str">
        <f>IF(COUNTIF(P:P,B353)&gt;1,"Doublon", "")</f>
        <v/>
      </c>
      <c r="V353" s="16" t="s">
        <v>601</v>
      </c>
      <c r="W353" s="17"/>
      <c r="X353" s="17"/>
      <c r="Y353" s="17" t="e">
        <f>LEFT(C353,LEN(C353)-9)</f>
        <v>#VALUE!</v>
      </c>
      <c r="Z353" s="17"/>
      <c r="AA353" s="17"/>
      <c r="AB353" s="17" t="str">
        <f>LEFT(B353,LEN(B353)-9)</f>
        <v>B</v>
      </c>
    </row>
    <row r="354" spans="1:28" ht="20.25" customHeight="1" x14ac:dyDescent="0.25">
      <c r="A354" s="11" t="s">
        <v>955</v>
      </c>
      <c r="B354" s="16" t="s">
        <v>553</v>
      </c>
      <c r="C354" s="9" t="s">
        <v>601</v>
      </c>
      <c r="D354" s="38" t="str">
        <f t="shared" si="6"/>
        <v>Bloodline:Partie62</v>
      </c>
      <c r="E354" s="36" t="b">
        <f>_xlfn.TEXTBEFORE(A354,":",-1) =_xlfn.TEXTBEFORE(A354,":")</f>
        <v>1</v>
      </c>
      <c r="F354" s="6"/>
      <c r="G354" s="4"/>
      <c r="H354" s="5"/>
      <c r="I354" s="13"/>
      <c r="J354" s="13"/>
      <c r="K354" s="14" t="str">
        <f>RIGHT(C354,11)</f>
        <v>Doublon</v>
      </c>
      <c r="L354" s="13" t="s">
        <v>267</v>
      </c>
      <c r="M354" s="13"/>
      <c r="N354" s="13"/>
      <c r="O354" s="13"/>
      <c r="P354" s="39" t="str">
        <f>TRIM(C354)</f>
        <v>Doublon</v>
      </c>
      <c r="Q354" s="15" t="str">
        <f>LEFT(P354,FIND(" ",P354&amp;" ")-1)</f>
        <v>Doublon</v>
      </c>
      <c r="R354" s="16" t="str">
        <f>IF(COUNTIF($B$2:B355,B355)&gt;1,"Doublon","")</f>
        <v>Doublon</v>
      </c>
      <c r="S354" s="13" t="str">
        <f>IF(COUNTIF($B$2:R355,R355)&gt;1,"Doublon","")</f>
        <v>Doublon</v>
      </c>
      <c r="T354" s="16" t="s">
        <v>601</v>
      </c>
      <c r="U354" s="17" t="str">
        <f>IF(COUNTIF(P:P,B354)&gt;1,"Doublon", "")</f>
        <v/>
      </c>
      <c r="V354" s="16" t="s">
        <v>601</v>
      </c>
      <c r="W354" s="17"/>
      <c r="X354" s="17"/>
      <c r="Y354" s="17" t="e">
        <f>LEFT(C354,LEN(C354)-9)</f>
        <v>#VALUE!</v>
      </c>
      <c r="Z354" s="17"/>
      <c r="AA354" s="17"/>
      <c r="AB354" s="17" t="str">
        <f>LEFT(B354,LEN(B354)-9)</f>
        <v>B</v>
      </c>
    </row>
    <row r="355" spans="1:28" ht="20.25" customHeight="1" x14ac:dyDescent="0.25">
      <c r="A355" s="11" t="s">
        <v>956</v>
      </c>
      <c r="B355" s="16" t="s">
        <v>553</v>
      </c>
      <c r="C355" s="9" t="s">
        <v>601</v>
      </c>
      <c r="D355" s="38" t="str">
        <f t="shared" si="6"/>
        <v>Bloodline:Partie72</v>
      </c>
      <c r="E355" s="36" t="b">
        <f>_xlfn.TEXTBEFORE(A355,":",-1) =_xlfn.TEXTBEFORE(A355,":")</f>
        <v>1</v>
      </c>
      <c r="F355" s="6"/>
      <c r="G355" s="4"/>
      <c r="H355" s="5"/>
      <c r="I355" s="13"/>
      <c r="J355" s="13"/>
      <c r="K355" s="14" t="str">
        <f>RIGHT(C355,11)</f>
        <v>Doublon</v>
      </c>
      <c r="L355" s="13" t="s">
        <v>273</v>
      </c>
      <c r="M355" s="13"/>
      <c r="N355" s="13"/>
      <c r="O355" s="13"/>
      <c r="P355" s="39" t="str">
        <f>TRIM(C355)</f>
        <v>Doublon</v>
      </c>
      <c r="Q355" s="15" t="str">
        <f>LEFT(P355,FIND(" ",P355&amp;" ")-1)</f>
        <v>Doublon</v>
      </c>
      <c r="R355" s="16" t="str">
        <f>IF(COUNTIF($B$2:B356,B356)&gt;1,"Doublon","")</f>
        <v>Doublon</v>
      </c>
      <c r="S355" s="13" t="str">
        <f>IF(COUNTIF($B$2:R356,R356)&gt;1,"Doublon","")</f>
        <v>Doublon</v>
      </c>
      <c r="T355" s="16" t="s">
        <v>601</v>
      </c>
      <c r="U355" s="17" t="str">
        <f>IF(COUNTIF(P:P,B355)&gt;1,"Doublon", "")</f>
        <v/>
      </c>
      <c r="V355" s="16" t="s">
        <v>601</v>
      </c>
      <c r="W355" s="17"/>
      <c r="X355" s="17"/>
      <c r="Y355" s="17" t="e">
        <f>LEFT(C355,LEN(C355)-9)</f>
        <v>#VALUE!</v>
      </c>
      <c r="Z355" s="17"/>
      <c r="AA355" s="17"/>
      <c r="AB355" s="17" t="str">
        <f>LEFT(B355,LEN(B355)-9)</f>
        <v>B</v>
      </c>
    </row>
    <row r="356" spans="1:28" ht="20.25" customHeight="1" x14ac:dyDescent="0.25">
      <c r="A356" s="11" t="s">
        <v>957</v>
      </c>
      <c r="B356" s="16" t="s">
        <v>553</v>
      </c>
      <c r="C356" s="9" t="s">
        <v>601</v>
      </c>
      <c r="D356" s="38" t="str">
        <f t="shared" si="6"/>
        <v>Bloodline:Partie82</v>
      </c>
      <c r="E356" s="36" t="b">
        <f>_xlfn.TEXTBEFORE(A356,":",-1) =_xlfn.TEXTBEFORE(A356,":")</f>
        <v>1</v>
      </c>
      <c r="F356" s="6"/>
      <c r="G356" s="4"/>
      <c r="H356" s="5"/>
      <c r="I356" s="13"/>
      <c r="J356" s="13"/>
      <c r="K356" s="14" t="str">
        <f>RIGHT(C356,11)</f>
        <v>Doublon</v>
      </c>
      <c r="L356" s="13" t="s">
        <v>279</v>
      </c>
      <c r="M356" s="13"/>
      <c r="N356" s="13"/>
      <c r="O356" s="13"/>
      <c r="P356" s="39" t="str">
        <f>TRIM(C356)</f>
        <v>Doublon</v>
      </c>
      <c r="Q356" s="15" t="str">
        <f>LEFT(P356,FIND(" ",P356&amp;" ")-1)</f>
        <v>Doublon</v>
      </c>
      <c r="R356" s="16" t="str">
        <f>IF(COUNTIF($B$2:B357,B357)&gt;1,"Doublon","")</f>
        <v>Doublon</v>
      </c>
      <c r="S356" s="13" t="str">
        <f>IF(COUNTIF($B$2:R357,R357)&gt;1,"Doublon","")</f>
        <v>Doublon</v>
      </c>
      <c r="T356" s="16" t="s">
        <v>601</v>
      </c>
      <c r="U356" s="17" t="str">
        <f>IF(COUNTIF(P:P,B356)&gt;1,"Doublon", "")</f>
        <v/>
      </c>
      <c r="V356" s="16" t="s">
        <v>601</v>
      </c>
      <c r="W356" s="17"/>
      <c r="X356" s="17"/>
      <c r="Y356" s="17" t="e">
        <f>LEFT(C356,LEN(C356)-9)</f>
        <v>#VALUE!</v>
      </c>
      <c r="Z356" s="17"/>
      <c r="AA356" s="17"/>
      <c r="AB356" s="17" t="str">
        <f>LEFT(B356,LEN(B356)-9)</f>
        <v>B</v>
      </c>
    </row>
    <row r="357" spans="1:28" ht="20.25" customHeight="1" x14ac:dyDescent="0.25">
      <c r="A357" s="11" t="s">
        <v>958</v>
      </c>
      <c r="B357" s="16" t="s">
        <v>553</v>
      </c>
      <c r="C357" s="9" t="s">
        <v>601</v>
      </c>
      <c r="D357" s="38" t="str">
        <f t="shared" si="6"/>
        <v>Bloodline:Partie92</v>
      </c>
      <c r="E357" s="36" t="b">
        <f>_xlfn.TEXTBEFORE(A357,":",-1) =_xlfn.TEXTBEFORE(A357,":")</f>
        <v>1</v>
      </c>
      <c r="F357" s="6"/>
      <c r="G357" s="4"/>
      <c r="H357" s="5"/>
      <c r="I357" s="13"/>
      <c r="J357" s="13"/>
      <c r="K357" s="14" t="str">
        <f>RIGHT(C357,11)</f>
        <v>Doublon</v>
      </c>
      <c r="L357" s="13" t="s">
        <v>287</v>
      </c>
      <c r="M357" s="13"/>
      <c r="N357" s="13"/>
      <c r="O357" s="13"/>
      <c r="P357" s="39" t="str">
        <f>TRIM(C357)</f>
        <v>Doublon</v>
      </c>
      <c r="Q357" s="15" t="str">
        <f>LEFT(P357,FIND(" ",P357&amp;" ")-1)</f>
        <v>Doublon</v>
      </c>
      <c r="R357" s="16" t="str">
        <f>IF(COUNTIF($B$2:B358,B358)&gt;1,"Doublon","")</f>
        <v>Doublon</v>
      </c>
      <c r="S357" s="13" t="str">
        <f>IF(COUNTIF($B$2:R358,R358)&gt;1,"Doublon","")</f>
        <v>Doublon</v>
      </c>
      <c r="T357" s="16" t="s">
        <v>600</v>
      </c>
      <c r="U357" s="17" t="str">
        <f>IF(COUNTIF(P:P,B357)&gt;1,"Doublon", "")</f>
        <v/>
      </c>
      <c r="V357" s="16" t="s">
        <v>601</v>
      </c>
      <c r="W357" s="17"/>
      <c r="X357" s="17"/>
      <c r="Y357" s="17" t="e">
        <f>LEFT(C357,LEN(C357)-9)</f>
        <v>#VALUE!</v>
      </c>
      <c r="Z357" s="17"/>
      <c r="AA357" s="17"/>
      <c r="AB357" s="17" t="str">
        <f>LEFT(B357,LEN(B357)-9)</f>
        <v>B</v>
      </c>
    </row>
    <row r="358" spans="1:28" ht="20.25" customHeight="1" x14ac:dyDescent="0.25">
      <c r="A358" s="11" t="s">
        <v>959</v>
      </c>
      <c r="B358" s="16" t="s">
        <v>553</v>
      </c>
      <c r="C358" s="9" t="s">
        <v>601</v>
      </c>
      <c r="D358" s="38" t="str">
        <f t="shared" si="6"/>
        <v>Bloodline:Saison2:Partie142</v>
      </c>
      <c r="E358" s="36" t="b">
        <f>_xlfn.TEXTBEFORE(A358,":",-1) =_xlfn.TEXTBEFORE(A358,":")</f>
        <v>0</v>
      </c>
      <c r="F358" s="6"/>
      <c r="G358" s="4"/>
      <c r="H358" s="5"/>
      <c r="I358" s="13"/>
      <c r="J358" s="13"/>
      <c r="K358" s="14" t="str">
        <f>RIGHT(C358,11)</f>
        <v>Doublon</v>
      </c>
      <c r="L358" s="13" t="s">
        <v>249</v>
      </c>
      <c r="M358" s="13"/>
      <c r="N358" s="13"/>
      <c r="O358" s="13"/>
      <c r="P358" s="39" t="str">
        <f>TRIM(C358)</f>
        <v>Doublon</v>
      </c>
      <c r="Q358" s="15" t="str">
        <f>LEFT(P358,FIND(" ",P358&amp;" ")-1)</f>
        <v>Doublon</v>
      </c>
      <c r="R358" s="16" t="str">
        <f>IF(COUNTIF($B$2:B359,B359)&gt;1,"Doublon","")</f>
        <v>Doublon</v>
      </c>
      <c r="S358" s="13" t="str">
        <f>IF(COUNTIF($B$2:R359,R359)&gt;1,"Doublon","")</f>
        <v>Doublon</v>
      </c>
      <c r="T358" s="16" t="s">
        <v>601</v>
      </c>
      <c r="U358" s="17" t="str">
        <f>IF(COUNTIF(P:P,B358)&gt;1,"Doublon", "")</f>
        <v/>
      </c>
      <c r="V358" s="16" t="s">
        <v>601</v>
      </c>
      <c r="W358" s="17"/>
      <c r="X358" s="17"/>
      <c r="Y358" s="17" t="e">
        <f>LEFT(C358,LEN(C358)-9)</f>
        <v>#VALUE!</v>
      </c>
      <c r="Z358" s="17"/>
      <c r="AA358" s="17"/>
      <c r="AB358" s="17" t="str">
        <f>LEFT(B358,LEN(B358)-9)</f>
        <v>B</v>
      </c>
    </row>
    <row r="359" spans="1:28" ht="20.25" customHeight="1" x14ac:dyDescent="0.25">
      <c r="A359" s="11" t="s">
        <v>960</v>
      </c>
      <c r="B359" s="16" t="s">
        <v>553</v>
      </c>
      <c r="C359" s="9" t="s">
        <v>601</v>
      </c>
      <c r="D359" s="38" t="str">
        <f t="shared" si="6"/>
        <v>Bloodline:Saison2:Partie152</v>
      </c>
      <c r="E359" s="36" t="b">
        <f>_xlfn.TEXTBEFORE(A359,":",-1) =_xlfn.TEXTBEFORE(A359,":")</f>
        <v>0</v>
      </c>
      <c r="F359" s="6"/>
      <c r="G359" s="4"/>
      <c r="H359" s="5"/>
      <c r="I359" s="13"/>
      <c r="J359" s="13"/>
      <c r="K359" s="14" t="str">
        <f>RIGHT(C359,11)</f>
        <v>Doublon</v>
      </c>
      <c r="L359" s="13" t="s">
        <v>258</v>
      </c>
      <c r="M359" s="13"/>
      <c r="N359" s="13"/>
      <c r="O359" s="13"/>
      <c r="P359" s="39" t="str">
        <f>TRIM(C359)</f>
        <v>Doublon</v>
      </c>
      <c r="Q359" s="15" t="str">
        <f>LEFT(P359,FIND(" ",P359&amp;" ")-1)</f>
        <v>Doublon</v>
      </c>
      <c r="R359" s="16" t="str">
        <f>IF(COUNTIF($B$2:B360,B360)&gt;1,"Doublon","")</f>
        <v>Doublon</v>
      </c>
      <c r="S359" s="13" t="str">
        <f>IF(COUNTIF($B$2:R360,R360)&gt;1,"Doublon","")</f>
        <v>Doublon</v>
      </c>
      <c r="T359" s="16" t="s">
        <v>601</v>
      </c>
      <c r="U359" s="17" t="str">
        <f>IF(COUNTIF(P:P,B359)&gt;1,"Doublon", "")</f>
        <v/>
      </c>
      <c r="V359" s="16" t="s">
        <v>601</v>
      </c>
      <c r="W359" s="17"/>
      <c r="X359" s="17"/>
      <c r="Y359" s="17" t="e">
        <f>LEFT(C359,LEN(C359)-9)</f>
        <v>#VALUE!</v>
      </c>
      <c r="Z359" s="17"/>
      <c r="AA359" s="17"/>
      <c r="AB359" s="17" t="str">
        <f>LEFT(B359,LEN(B359)-9)</f>
        <v>B</v>
      </c>
    </row>
    <row r="360" spans="1:28" ht="20.25" customHeight="1" x14ac:dyDescent="0.25">
      <c r="A360" s="11" t="s">
        <v>961</v>
      </c>
      <c r="B360" s="16" t="s">
        <v>553</v>
      </c>
      <c r="C360" s="9" t="s">
        <v>601</v>
      </c>
      <c r="D360" s="38" t="str">
        <f t="shared" si="6"/>
        <v>Bloodline:Saison2:Partie162</v>
      </c>
      <c r="E360" s="36" t="b">
        <f>_xlfn.TEXTBEFORE(A360,":",-1) =_xlfn.TEXTBEFORE(A360,":")</f>
        <v>0</v>
      </c>
      <c r="F360" s="6"/>
      <c r="G360" s="4"/>
      <c r="H360" s="5"/>
      <c r="I360" s="13"/>
      <c r="J360" s="13"/>
      <c r="K360" s="14" t="str">
        <f>RIGHT(C360,11)</f>
        <v>Doublon</v>
      </c>
      <c r="L360" s="13" t="s">
        <v>268</v>
      </c>
      <c r="M360" s="13"/>
      <c r="N360" s="13"/>
      <c r="O360" s="13"/>
      <c r="P360" s="39" t="str">
        <f>TRIM(C360)</f>
        <v>Doublon</v>
      </c>
      <c r="Q360" s="15" t="str">
        <f>LEFT(P360,FIND(" ",P360&amp;" ")-1)</f>
        <v>Doublon</v>
      </c>
      <c r="R360" s="16" t="str">
        <f>IF(COUNTIF($B$2:B361,B361)&gt;1,"Doublon","")</f>
        <v>Doublon</v>
      </c>
      <c r="S360" s="13" t="str">
        <f>IF(COUNTIF($B$2:R361,R361)&gt;1,"Doublon","")</f>
        <v>Doublon</v>
      </c>
      <c r="T360" s="16" t="s">
        <v>601</v>
      </c>
      <c r="U360" s="17" t="str">
        <f>IF(COUNTIF(P:P,B360)&gt;1,"Doublon", "")</f>
        <v/>
      </c>
      <c r="V360" s="16" t="s">
        <v>601</v>
      </c>
      <c r="W360" s="17"/>
      <c r="X360" s="17"/>
      <c r="Y360" s="17" t="e">
        <f>LEFT(C360,LEN(C360)-9)</f>
        <v>#VALUE!</v>
      </c>
      <c r="Z360" s="17"/>
      <c r="AA360" s="17"/>
      <c r="AB360" s="17" t="str">
        <f>LEFT(B360,LEN(B360)-9)</f>
        <v>B</v>
      </c>
    </row>
    <row r="361" spans="1:28" ht="20.25" customHeight="1" x14ac:dyDescent="0.25">
      <c r="A361" s="11" t="s">
        <v>962</v>
      </c>
      <c r="B361" s="16" t="s">
        <v>553</v>
      </c>
      <c r="C361" s="9" t="s">
        <v>601</v>
      </c>
      <c r="D361" s="38" t="str">
        <f t="shared" si="6"/>
        <v>Bloodline:Saison2:Partie172</v>
      </c>
      <c r="E361" s="36" t="b">
        <f>_xlfn.TEXTBEFORE(A361,":",-1) =_xlfn.TEXTBEFORE(A361,":")</f>
        <v>0</v>
      </c>
      <c r="F361" s="6"/>
      <c r="G361" s="4"/>
      <c r="H361" s="5"/>
      <c r="I361" s="13"/>
      <c r="J361" s="13"/>
      <c r="K361" s="14" t="str">
        <f>RIGHT(C361,11)</f>
        <v>Doublon</v>
      </c>
      <c r="L361" s="13" t="s">
        <v>274</v>
      </c>
      <c r="M361" s="13"/>
      <c r="N361" s="13"/>
      <c r="O361" s="13"/>
      <c r="P361" s="39" t="str">
        <f>TRIM(C361)</f>
        <v>Doublon</v>
      </c>
      <c r="Q361" s="15" t="str">
        <f>LEFT(P361,FIND(" ",P361&amp;" ")-1)</f>
        <v>Doublon</v>
      </c>
      <c r="R361" s="16" t="str">
        <f>IF(COUNTIF($B$2:B362,B362)&gt;1,"Doublon","")</f>
        <v>Doublon</v>
      </c>
      <c r="S361" s="13" t="str">
        <f>IF(COUNTIF($B$2:R362,R362)&gt;1,"Doublon","")</f>
        <v>Doublon</v>
      </c>
      <c r="T361" s="16" t="s">
        <v>601</v>
      </c>
      <c r="U361" s="17" t="str">
        <f>IF(COUNTIF(P:P,B361)&gt;1,"Doublon", "")</f>
        <v/>
      </c>
      <c r="V361" s="16" t="s">
        <v>601</v>
      </c>
      <c r="W361" s="17"/>
      <c r="X361" s="17"/>
      <c r="Y361" s="17" t="e">
        <f>LEFT(C361,LEN(C361)-9)</f>
        <v>#VALUE!</v>
      </c>
      <c r="Z361" s="17"/>
      <c r="AA361" s="17"/>
      <c r="AB361" s="17" t="str">
        <f>LEFT(B361,LEN(B361)-9)</f>
        <v>B</v>
      </c>
    </row>
    <row r="362" spans="1:28" ht="20.25" customHeight="1" x14ac:dyDescent="0.25">
      <c r="A362" s="11" t="s">
        <v>963</v>
      </c>
      <c r="B362" s="16" t="s">
        <v>553</v>
      </c>
      <c r="C362" s="9" t="s">
        <v>601</v>
      </c>
      <c r="D362" s="38" t="str">
        <f t="shared" si="6"/>
        <v>Bloodline:Saison2:Partie182</v>
      </c>
      <c r="E362" s="36" t="b">
        <f>_xlfn.TEXTBEFORE(A362,":",-1) =_xlfn.TEXTBEFORE(A362,":")</f>
        <v>0</v>
      </c>
      <c r="F362" s="6"/>
      <c r="G362" s="4"/>
      <c r="H362" s="5"/>
      <c r="I362" s="13"/>
      <c r="J362" s="13"/>
      <c r="K362" s="14" t="str">
        <f>RIGHT(C362,11)</f>
        <v>Doublon</v>
      </c>
      <c r="L362" s="13" t="s">
        <v>280</v>
      </c>
      <c r="M362" s="13"/>
      <c r="N362" s="13"/>
      <c r="O362" s="13"/>
      <c r="P362" s="39" t="str">
        <f>TRIM(C362)</f>
        <v>Doublon</v>
      </c>
      <c r="Q362" s="15" t="str">
        <f>LEFT(P362,FIND(" ",P362&amp;" ")-1)</f>
        <v>Doublon</v>
      </c>
      <c r="R362" s="16" t="str">
        <f>IF(COUNTIF($B$2:B363,B363)&gt;1,"Doublon","")</f>
        <v>Doublon</v>
      </c>
      <c r="S362" s="13" t="str">
        <f>IF(COUNTIF($B$2:R363,R363)&gt;1,"Doublon","")</f>
        <v>Doublon</v>
      </c>
      <c r="T362" s="16" t="s">
        <v>601</v>
      </c>
      <c r="U362" s="17" t="str">
        <f>IF(COUNTIF(P:P,B362)&gt;1,"Doublon", "")</f>
        <v/>
      </c>
      <c r="V362" s="16" t="s">
        <v>601</v>
      </c>
      <c r="W362" s="17"/>
      <c r="X362" s="17"/>
      <c r="Y362" s="17" t="e">
        <f>LEFT(C362,LEN(C362)-9)</f>
        <v>#VALUE!</v>
      </c>
      <c r="Z362" s="17"/>
      <c r="AA362" s="17"/>
      <c r="AB362" s="17" t="str">
        <f>LEFT(B362,LEN(B362)-9)</f>
        <v>B</v>
      </c>
    </row>
    <row r="363" spans="1:28" ht="20.25" customHeight="1" x14ac:dyDescent="0.25">
      <c r="A363" s="11" t="s">
        <v>699</v>
      </c>
      <c r="B363" s="16" t="s">
        <v>553</v>
      </c>
      <c r="C363" s="9" t="s">
        <v>601</v>
      </c>
      <c r="D363" s="38" t="str">
        <f t="shared" si="6"/>
        <v>Bloodline:Saison2:Partie192</v>
      </c>
      <c r="E363" s="36" t="b">
        <f>_xlfn.TEXTBEFORE(A363,":",-1) =_xlfn.TEXTBEFORE(A363,":")</f>
        <v>0</v>
      </c>
      <c r="F363" s="6" t="s">
        <v>603</v>
      </c>
      <c r="G363" s="4" t="s">
        <v>611</v>
      </c>
      <c r="H363" s="5"/>
      <c r="I363" s="13"/>
      <c r="J363" s="13"/>
      <c r="K363" s="14" t="str">
        <f>RIGHT(C363,11)</f>
        <v>Doublon</v>
      </c>
      <c r="L363" s="13" t="s">
        <v>289</v>
      </c>
      <c r="M363" s="13"/>
      <c r="N363" s="13"/>
      <c r="O363" s="13"/>
      <c r="P363" s="39" t="str">
        <f>TRIM(C363)</f>
        <v>Doublon</v>
      </c>
      <c r="Q363" s="15" t="str">
        <f>LEFT(P363,FIND(" ",P363&amp;" ")-1)</f>
        <v>Doublon</v>
      </c>
      <c r="R363" s="16" t="str">
        <f>IF(COUNTIF($B$2:B364,B364)&gt;1,"Doublon","")</f>
        <v>Doublon</v>
      </c>
      <c r="S363" s="13" t="str">
        <f>IF(COUNTIF($B$2:R364,R364)&gt;1,"Doublon","")</f>
        <v>Doublon</v>
      </c>
      <c r="T363" s="16" t="s">
        <v>601</v>
      </c>
      <c r="U363" s="17" t="str">
        <f>IF(COUNTIF(P:P,B363)&gt;1,"Doublon", "")</f>
        <v/>
      </c>
      <c r="V363" s="16" t="s">
        <v>601</v>
      </c>
      <c r="W363" s="17"/>
      <c r="X363" s="17"/>
      <c r="Y363" s="17" t="e">
        <f>LEFT(C363,LEN(C363)-9)</f>
        <v>#VALUE!</v>
      </c>
      <c r="Z363" s="17"/>
      <c r="AA363" s="17"/>
      <c r="AB363" s="17" t="str">
        <f>LEFT(B363,LEN(B363)-9)</f>
        <v>B</v>
      </c>
    </row>
    <row r="364" spans="1:28" ht="20.25" customHeight="1" x14ac:dyDescent="0.25">
      <c r="A364" s="11" t="s">
        <v>964</v>
      </c>
      <c r="B364" s="16" t="s">
        <v>553</v>
      </c>
      <c r="C364" s="9" t="s">
        <v>601</v>
      </c>
      <c r="D364" s="38" t="str">
        <f t="shared" si="6"/>
        <v>Bloodline:Saison2:Partie203</v>
      </c>
      <c r="E364" s="36" t="b">
        <f>_xlfn.TEXTBEFORE(A364,":",-1) =_xlfn.TEXTBEFORE(A364,":")</f>
        <v>0</v>
      </c>
      <c r="F364" s="6"/>
      <c r="G364" s="4"/>
      <c r="H364" s="5"/>
      <c r="I364" s="13"/>
      <c r="J364" s="13"/>
      <c r="K364" s="14" t="str">
        <f>RIGHT(C364,11)</f>
        <v>Doublon</v>
      </c>
      <c r="L364" s="13" t="s">
        <v>188</v>
      </c>
      <c r="M364" s="13"/>
      <c r="N364" s="13"/>
      <c r="O364" s="13"/>
      <c r="P364" s="39" t="str">
        <f>TRIM(C364)</f>
        <v>Doublon</v>
      </c>
      <c r="Q364" s="15" t="str">
        <f>LEFT(P364,FIND(" ",P364&amp;" ")-1)</f>
        <v>Doublon</v>
      </c>
      <c r="R364" s="16" t="str">
        <f>IF(COUNTIF($B$2:B365,B365)&gt;1,"Doublon","")</f>
        <v>Doublon</v>
      </c>
      <c r="S364" s="13" t="str">
        <f>IF(COUNTIF($B$2:R365,R365)&gt;1,"Doublon","")</f>
        <v>Doublon</v>
      </c>
      <c r="T364" s="16" t="s">
        <v>601</v>
      </c>
      <c r="U364" s="17" t="str">
        <f>IF(COUNTIF(P:P,B364)&gt;1,"Doublon", "")</f>
        <v/>
      </c>
      <c r="V364" s="16" t="s">
        <v>601</v>
      </c>
      <c r="W364" s="17"/>
      <c r="X364" s="17"/>
      <c r="Y364" s="17" t="e">
        <f>LEFT(C364,LEN(C364)-9)</f>
        <v>#VALUE!</v>
      </c>
      <c r="Z364" s="17"/>
      <c r="AA364" s="17"/>
      <c r="AB364" s="17" t="str">
        <f>LEFT(B364,LEN(B364)-9)</f>
        <v>B</v>
      </c>
    </row>
    <row r="365" spans="1:28" ht="20.25" customHeight="1" x14ac:dyDescent="0.25">
      <c r="A365" s="11" t="s">
        <v>965</v>
      </c>
      <c r="B365" s="16" t="s">
        <v>553</v>
      </c>
      <c r="C365" s="9" t="s">
        <v>601</v>
      </c>
      <c r="D365" s="38" t="str">
        <f t="shared" si="6"/>
        <v>Bloodline:Saison2:Partie213</v>
      </c>
      <c r="E365" s="36" t="b">
        <f>_xlfn.TEXTBEFORE(A365,":",-1) =_xlfn.TEXTBEFORE(A365,":")</f>
        <v>0</v>
      </c>
      <c r="F365" s="6"/>
      <c r="G365" s="4"/>
      <c r="H365" s="5"/>
      <c r="I365" s="13"/>
      <c r="J365" s="13"/>
      <c r="K365" s="14" t="str">
        <f>RIGHT(C365,11)</f>
        <v>Doublon</v>
      </c>
      <c r="L365" s="13" t="s">
        <v>205</v>
      </c>
      <c r="M365" s="13"/>
      <c r="N365" s="13"/>
      <c r="O365" s="13"/>
      <c r="P365" s="39" t="str">
        <f>TRIM(C365)</f>
        <v>Doublon</v>
      </c>
      <c r="Q365" s="15" t="str">
        <f>LEFT(P365,FIND(" ",P365&amp;" ")-1)</f>
        <v>Doublon</v>
      </c>
      <c r="R365" s="16" t="str">
        <f>IF(COUNTIF($B$2:B366,B366)&gt;1,"Doublon","")</f>
        <v>Doublon</v>
      </c>
      <c r="S365" s="13" t="str">
        <f>IF(COUNTIF($B$2:R366,R366)&gt;1,"Doublon","")</f>
        <v>Doublon</v>
      </c>
      <c r="T365" s="16" t="s">
        <v>601</v>
      </c>
      <c r="U365" s="17" t="str">
        <f>IF(COUNTIF(P:P,B365)&gt;1,"Doublon", "")</f>
        <v/>
      </c>
      <c r="V365" s="16" t="s">
        <v>601</v>
      </c>
      <c r="W365" s="17"/>
      <c r="X365" s="17"/>
      <c r="Y365" s="17" t="e">
        <f>LEFT(C365,LEN(C365)-9)</f>
        <v>#VALUE!</v>
      </c>
      <c r="Z365" s="17"/>
      <c r="AA365" s="17"/>
      <c r="AB365" s="17" t="str">
        <f>LEFT(B365,LEN(B365)-9)</f>
        <v>B</v>
      </c>
    </row>
    <row r="366" spans="1:28" ht="20.25" customHeight="1" x14ac:dyDescent="0.25">
      <c r="A366" s="11" t="s">
        <v>966</v>
      </c>
      <c r="B366" s="16" t="s">
        <v>553</v>
      </c>
      <c r="C366" s="9" t="s">
        <v>601</v>
      </c>
      <c r="D366" s="38" t="str">
        <f t="shared" si="6"/>
        <v>Bloodline:Saison2:Partie223</v>
      </c>
      <c r="E366" s="36" t="b">
        <f>_xlfn.TEXTBEFORE(A366,":",-1) =_xlfn.TEXTBEFORE(A366,":")</f>
        <v>0</v>
      </c>
      <c r="F366" s="6"/>
      <c r="G366" s="4"/>
      <c r="H366" s="5"/>
      <c r="I366" s="13"/>
      <c r="J366" s="13"/>
      <c r="K366" s="14" t="str">
        <f>RIGHT(C366,11)</f>
        <v>Doublon</v>
      </c>
      <c r="L366" s="13" t="s">
        <v>222</v>
      </c>
      <c r="M366" s="13"/>
      <c r="N366" s="13"/>
      <c r="O366" s="13"/>
      <c r="P366" s="39" t="str">
        <f>TRIM(C366)</f>
        <v>Doublon</v>
      </c>
      <c r="Q366" s="15" t="str">
        <f>LEFT(P366,FIND(" ",P366&amp;" ")-1)</f>
        <v>Doublon</v>
      </c>
      <c r="R366" s="16" t="str">
        <f>IF(COUNTIF($B$2:B367,B367)&gt;1,"Doublon","")</f>
        <v>Doublon</v>
      </c>
      <c r="S366" s="13" t="str">
        <f>IF(COUNTIF($B$2:R367,R367)&gt;1,"Doublon","")</f>
        <v>Doublon</v>
      </c>
      <c r="T366" s="16" t="s">
        <v>601</v>
      </c>
      <c r="U366" s="17" t="str">
        <f>IF(COUNTIF(P:P,B366)&gt;1,"Doublon", "")</f>
        <v/>
      </c>
      <c r="V366" s="16" t="s">
        <v>601</v>
      </c>
      <c r="W366" s="17"/>
      <c r="X366" s="17"/>
      <c r="Y366" s="17" t="e">
        <f>LEFT(C366,LEN(C366)-9)</f>
        <v>#VALUE!</v>
      </c>
      <c r="Z366" s="17"/>
      <c r="AA366" s="17"/>
      <c r="AB366" s="17" t="str">
        <f>LEFT(B366,LEN(B366)-9)</f>
        <v>B</v>
      </c>
    </row>
    <row r="367" spans="1:28" ht="20.25" customHeight="1" x14ac:dyDescent="0.25">
      <c r="A367" s="11" t="s">
        <v>967</v>
      </c>
      <c r="B367" s="16" t="s">
        <v>553</v>
      </c>
      <c r="C367" s="9" t="s">
        <v>601</v>
      </c>
      <c r="D367" s="38" t="str">
        <f t="shared" si="6"/>
        <v>Bloodline:Saison2:Partie233</v>
      </c>
      <c r="E367" s="36" t="b">
        <f>_xlfn.TEXTBEFORE(A367,":",-1) =_xlfn.TEXTBEFORE(A367,":")</f>
        <v>0</v>
      </c>
      <c r="F367" s="6"/>
      <c r="G367" s="4"/>
      <c r="H367" s="5"/>
      <c r="I367" s="13"/>
      <c r="J367" s="13"/>
      <c r="K367" s="14" t="str">
        <f>RIGHT(C367,11)</f>
        <v>Doublon</v>
      </c>
      <c r="L367" s="13" t="s">
        <v>238</v>
      </c>
      <c r="M367" s="13"/>
      <c r="N367" s="13"/>
      <c r="O367" s="13"/>
      <c r="P367" s="39" t="str">
        <f>TRIM(C367)</f>
        <v>Doublon</v>
      </c>
      <c r="Q367" s="15" t="str">
        <f>LEFT(P367,FIND(" ",P367&amp;" ")-1)</f>
        <v>Doublon</v>
      </c>
      <c r="R367" s="16" t="str">
        <f>IF(COUNTIF($B$2:B368,B368)&gt;1,"Doublon","")</f>
        <v>Doublon</v>
      </c>
      <c r="S367" s="13" t="str">
        <f>IF(COUNTIF($B$2:R368,R368)&gt;1,"Doublon","")</f>
        <v>Doublon</v>
      </c>
      <c r="T367" s="16" t="s">
        <v>601</v>
      </c>
      <c r="U367" s="17" t="str">
        <f>IF(COUNTIF(P:P,B367)&gt;1,"Doublon", "")</f>
        <v/>
      </c>
      <c r="V367" s="16" t="s">
        <v>601</v>
      </c>
      <c r="W367" s="17"/>
      <c r="X367" s="17"/>
      <c r="Y367" s="17" t="e">
        <f>LEFT(C367,LEN(C367)-9)</f>
        <v>#VALUE!</v>
      </c>
      <c r="Z367" s="17"/>
      <c r="AA367" s="17"/>
      <c r="AB367" s="17" t="str">
        <f>LEFT(B367,LEN(B367)-9)</f>
        <v>B</v>
      </c>
    </row>
    <row r="368" spans="1:28" ht="20.25" customHeight="1" x14ac:dyDescent="0.25">
      <c r="A368" s="11" t="s">
        <v>968</v>
      </c>
      <c r="B368" s="16" t="s">
        <v>553</v>
      </c>
      <c r="C368" s="9" t="s">
        <v>601</v>
      </c>
      <c r="D368" s="38" t="str">
        <f t="shared" si="6"/>
        <v>Bloodline:Saison3:Partie240</v>
      </c>
      <c r="E368" s="36" t="b">
        <f>_xlfn.TEXTBEFORE(A368,":",-1) =_xlfn.TEXTBEFORE(A368,":")</f>
        <v>0</v>
      </c>
      <c r="F368" s="6"/>
      <c r="G368" s="4"/>
      <c r="H368" s="5"/>
      <c r="I368" s="13"/>
      <c r="J368" s="13"/>
      <c r="K368" s="14" t="str">
        <f>RIGHT(C368,11)</f>
        <v>Doublon</v>
      </c>
      <c r="L368" s="13" t="s">
        <v>239</v>
      </c>
      <c r="M368" s="13"/>
      <c r="N368" s="13"/>
      <c r="O368" s="13"/>
      <c r="P368" s="39" t="str">
        <f>TRIM(C368)</f>
        <v>Doublon</v>
      </c>
      <c r="Q368" s="15" t="str">
        <f>LEFT(P368,FIND(" ",P368&amp;" ")-1)</f>
        <v>Doublon</v>
      </c>
      <c r="R368" s="16" t="str">
        <f>IF(COUNTIF($B$2:B369,B369)&gt;1,"Doublon","")</f>
        <v>Doublon</v>
      </c>
      <c r="S368" s="13" t="str">
        <f>IF(COUNTIF($B$2:R369,R369)&gt;1,"Doublon","")</f>
        <v>Doublon</v>
      </c>
      <c r="T368" s="16" t="s">
        <v>601</v>
      </c>
      <c r="U368" s="17" t="str">
        <f>IF(COUNTIF(P:P,B368)&gt;1,"Doublon", "")</f>
        <v/>
      </c>
      <c r="V368" s="16" t="s">
        <v>601</v>
      </c>
      <c r="W368" s="17"/>
      <c r="X368" s="17"/>
      <c r="Y368" s="17" t="e">
        <f>LEFT(C368,LEN(C368)-9)</f>
        <v>#VALUE!</v>
      </c>
      <c r="Z368" s="17"/>
      <c r="AA368" s="17"/>
      <c r="AB368" s="17" t="str">
        <f>LEFT(B368,LEN(B368)-9)</f>
        <v>B</v>
      </c>
    </row>
    <row r="369" spans="1:28" ht="20.25" customHeight="1" x14ac:dyDescent="0.25">
      <c r="A369" s="11" t="s">
        <v>969</v>
      </c>
      <c r="B369" s="16" t="s">
        <v>553</v>
      </c>
      <c r="C369" s="9" t="s">
        <v>601</v>
      </c>
      <c r="D369" s="38" t="str">
        <f t="shared" si="6"/>
        <v>Bloodline:Saison3:Partie250</v>
      </c>
      <c r="E369" s="36" t="b">
        <f>_xlfn.TEXTBEFORE(A369,":",-1) =_xlfn.TEXTBEFORE(A369,":")</f>
        <v>0</v>
      </c>
      <c r="F369" s="6"/>
      <c r="G369" s="4"/>
      <c r="H369" s="5"/>
      <c r="I369" s="13"/>
      <c r="J369" s="13"/>
      <c r="K369" s="14" t="str">
        <f>RIGHT(C369,11)</f>
        <v>Doublon</v>
      </c>
      <c r="L369" s="13" t="s">
        <v>250</v>
      </c>
      <c r="M369" s="13"/>
      <c r="N369" s="13"/>
      <c r="O369" s="13"/>
      <c r="P369" s="39" t="str">
        <f>TRIM(C369)</f>
        <v>Doublon</v>
      </c>
      <c r="Q369" s="15" t="str">
        <f>LEFT(P369,FIND(" ",P369&amp;" ")-1)</f>
        <v>Doublon</v>
      </c>
      <c r="R369" s="16" t="str">
        <f>IF(COUNTIF($B$2:B370,B370)&gt;1,"Doublon","")</f>
        <v>Doublon</v>
      </c>
      <c r="S369" s="13" t="str">
        <f>IF(COUNTIF($B$2:R370,R370)&gt;1,"Doublon","")</f>
        <v>Doublon</v>
      </c>
      <c r="T369" s="16" t="s">
        <v>601</v>
      </c>
      <c r="U369" s="17" t="str">
        <f>IF(COUNTIF(P:P,B369)&gt;1,"Doublon", "")</f>
        <v/>
      </c>
      <c r="V369" s="16" t="s">
        <v>601</v>
      </c>
      <c r="W369" s="17"/>
      <c r="X369" s="17"/>
      <c r="Y369" s="17" t="e">
        <f>LEFT(C369,LEN(C369)-9)</f>
        <v>#VALUE!</v>
      </c>
      <c r="Z369" s="17"/>
      <c r="AA369" s="17"/>
      <c r="AB369" s="17" t="str">
        <f>LEFT(B369,LEN(B369)-9)</f>
        <v>B</v>
      </c>
    </row>
    <row r="370" spans="1:28" ht="20.25" customHeight="1" x14ac:dyDescent="0.25">
      <c r="A370" s="11" t="s">
        <v>970</v>
      </c>
      <c r="B370" s="16" t="s">
        <v>553</v>
      </c>
      <c r="C370" s="9" t="s">
        <v>601</v>
      </c>
      <c r="D370" s="38" t="str">
        <f t="shared" si="6"/>
        <v>Bloodline:Saison3:Partie260</v>
      </c>
      <c r="E370" s="36" t="b">
        <f>_xlfn.TEXTBEFORE(A370,":",-1) =_xlfn.TEXTBEFORE(A370,":")</f>
        <v>0</v>
      </c>
      <c r="F370" s="6"/>
      <c r="G370" s="4"/>
      <c r="H370" s="5"/>
      <c r="I370" s="13"/>
      <c r="J370" s="13"/>
      <c r="K370" s="14" t="str">
        <f>RIGHT(C370,11)</f>
        <v>Doublon</v>
      </c>
      <c r="L370" s="13" t="s">
        <v>259</v>
      </c>
      <c r="M370" s="13"/>
      <c r="N370" s="13"/>
      <c r="O370" s="13"/>
      <c r="P370" s="39" t="str">
        <f>TRIM(C370)</f>
        <v>Doublon</v>
      </c>
      <c r="Q370" s="15" t="str">
        <f>LEFT(P370,FIND(" ",P370&amp;" ")-1)</f>
        <v>Doublon</v>
      </c>
      <c r="R370" s="16" t="str">
        <f>IF(COUNTIF($B$2:B371,B371)&gt;1,"Doublon","")</f>
        <v>Doublon</v>
      </c>
      <c r="S370" s="13" t="str">
        <f>IF(COUNTIF($B$2:R371,R371)&gt;1,"Doublon","")</f>
        <v>Doublon</v>
      </c>
      <c r="T370" s="16" t="s">
        <v>601</v>
      </c>
      <c r="U370" s="17" t="str">
        <f>IF(COUNTIF(P:P,B370)&gt;1,"Doublon", "")</f>
        <v/>
      </c>
      <c r="V370" s="16" t="s">
        <v>601</v>
      </c>
      <c r="W370" s="17"/>
      <c r="X370" s="17"/>
      <c r="Y370" s="17" t="e">
        <f>LEFT(C370,LEN(C370)-9)</f>
        <v>#VALUE!</v>
      </c>
      <c r="Z370" s="17"/>
      <c r="AA370" s="17"/>
      <c r="AB370" s="17" t="str">
        <f>LEFT(B370,LEN(B370)-9)</f>
        <v>B</v>
      </c>
    </row>
    <row r="371" spans="1:28" ht="20.25" customHeight="1" x14ac:dyDescent="0.25">
      <c r="A371" s="11" t="s">
        <v>971</v>
      </c>
      <c r="B371" s="16" t="s">
        <v>553</v>
      </c>
      <c r="C371" s="9" t="s">
        <v>601</v>
      </c>
      <c r="D371" s="38" t="str">
        <f t="shared" si="6"/>
        <v>Bloodline:Saison3:Partie270</v>
      </c>
      <c r="E371" s="36" t="b">
        <f>_xlfn.TEXTBEFORE(A371,":",-1) =_xlfn.TEXTBEFORE(A371,":")</f>
        <v>0</v>
      </c>
      <c r="F371" s="6"/>
      <c r="G371" s="4"/>
      <c r="H371" s="5"/>
      <c r="I371" s="13"/>
      <c r="J371" s="13"/>
      <c r="K371" s="14" t="str">
        <f>RIGHT(C371,11)</f>
        <v>Doublon</v>
      </c>
      <c r="L371" s="13" t="s">
        <v>269</v>
      </c>
      <c r="M371" s="13"/>
      <c r="N371" s="13"/>
      <c r="O371" s="13"/>
      <c r="P371" s="39" t="str">
        <f>TRIM(C371)</f>
        <v>Doublon</v>
      </c>
      <c r="Q371" s="15" t="str">
        <f>LEFT(P371,FIND(" ",P371&amp;" ")-1)</f>
        <v>Doublon</v>
      </c>
      <c r="R371" s="16" t="str">
        <f>IF(COUNTIF($B$2:B372,B372)&gt;1,"Doublon","")</f>
        <v>Doublon</v>
      </c>
      <c r="S371" s="13" t="str">
        <f>IF(COUNTIF($B$2:R372,R372)&gt;1,"Doublon","")</f>
        <v>Doublon</v>
      </c>
      <c r="T371" s="16" t="s">
        <v>601</v>
      </c>
      <c r="U371" s="17" t="str">
        <f>IF(COUNTIF(P:P,B371)&gt;1,"Doublon", "")</f>
        <v/>
      </c>
      <c r="V371" s="16" t="s">
        <v>601</v>
      </c>
      <c r="W371" s="17"/>
      <c r="X371" s="17"/>
      <c r="Y371" s="17" t="e">
        <f>LEFT(C371,LEN(C371)-9)</f>
        <v>#VALUE!</v>
      </c>
      <c r="Z371" s="17"/>
      <c r="AA371" s="17"/>
      <c r="AB371" s="17" t="str">
        <f>LEFT(B371,LEN(B371)-9)</f>
        <v>B</v>
      </c>
    </row>
    <row r="372" spans="1:28" ht="20.25" customHeight="1" x14ac:dyDescent="0.25">
      <c r="A372" s="11" t="s">
        <v>972</v>
      </c>
      <c r="B372" s="16" t="s">
        <v>553</v>
      </c>
      <c r="C372" s="9" t="s">
        <v>601</v>
      </c>
      <c r="D372" s="38" t="str">
        <f t="shared" si="6"/>
        <v>Bloodline:Saison3:Partie280</v>
      </c>
      <c r="E372" s="36" t="b">
        <f>_xlfn.TEXTBEFORE(A372,":",-1) =_xlfn.TEXTBEFORE(A372,":")</f>
        <v>0</v>
      </c>
      <c r="F372" s="6"/>
      <c r="G372" s="4"/>
      <c r="H372" s="5"/>
      <c r="I372" s="13"/>
      <c r="J372" s="13"/>
      <c r="K372" s="14" t="str">
        <f>RIGHT(C372,11)</f>
        <v>Doublon</v>
      </c>
      <c r="L372" s="13" t="s">
        <v>275</v>
      </c>
      <c r="M372" s="13"/>
      <c r="N372" s="13"/>
      <c r="O372" s="13"/>
      <c r="P372" s="39" t="str">
        <f>TRIM(C372)</f>
        <v>Doublon</v>
      </c>
      <c r="Q372" s="15" t="str">
        <f>LEFT(P372,FIND(" ",P372&amp;" ")-1)</f>
        <v>Doublon</v>
      </c>
      <c r="R372" s="16" t="str">
        <f>IF(COUNTIF($B$2:B373,B373)&gt;1,"Doublon","")</f>
        <v>Doublon</v>
      </c>
      <c r="S372" s="13" t="str">
        <f>IF(COUNTIF($B$2:R373,R373)&gt;1,"Doublon","")</f>
        <v>Doublon</v>
      </c>
      <c r="T372" s="16" t="s">
        <v>601</v>
      </c>
      <c r="U372" s="17" t="str">
        <f>IF(COUNTIF(P:P,B372)&gt;1,"Doublon", "")</f>
        <v/>
      </c>
      <c r="V372" s="16" t="s">
        <v>601</v>
      </c>
      <c r="W372" s="17"/>
      <c r="X372" s="17"/>
      <c r="Y372" s="17" t="e">
        <f>LEFT(C372,LEN(C372)-9)</f>
        <v>#VALUE!</v>
      </c>
      <c r="Z372" s="17"/>
      <c r="AA372" s="17"/>
      <c r="AB372" s="17" t="str">
        <f>LEFT(B372,LEN(B372)-9)</f>
        <v>B</v>
      </c>
    </row>
    <row r="373" spans="1:28" ht="20.25" customHeight="1" x14ac:dyDescent="0.25">
      <c r="A373" s="11" t="s">
        <v>973</v>
      </c>
      <c r="B373" s="16" t="s">
        <v>553</v>
      </c>
      <c r="C373" s="9" t="s">
        <v>601</v>
      </c>
      <c r="D373" s="38" t="str">
        <f t="shared" si="6"/>
        <v>Bloodline:Saison3:Partie290</v>
      </c>
      <c r="E373" s="36" t="b">
        <f>_xlfn.TEXTBEFORE(A373,":",-1) =_xlfn.TEXTBEFORE(A373,":")</f>
        <v>0</v>
      </c>
      <c r="F373" s="6"/>
      <c r="G373" s="4"/>
      <c r="H373" s="5"/>
      <c r="I373" s="13"/>
      <c r="J373" s="13"/>
      <c r="K373" s="14" t="str">
        <f>RIGHT(C373,11)</f>
        <v>Doublon</v>
      </c>
      <c r="L373" s="13" t="s">
        <v>282</v>
      </c>
      <c r="M373" s="13"/>
      <c r="N373" s="13"/>
      <c r="O373" s="13"/>
      <c r="P373" s="39" t="str">
        <f>TRIM(C373)</f>
        <v>Doublon</v>
      </c>
      <c r="Q373" s="15" t="str">
        <f>LEFT(P373,FIND(" ",P373&amp;" ")-1)</f>
        <v>Doublon</v>
      </c>
      <c r="R373" s="16" t="str">
        <f>IF(COUNTIF($B$2:B374,B374)&gt;1,"Doublon","")</f>
        <v>Doublon</v>
      </c>
      <c r="S373" s="13" t="str">
        <f>IF(COUNTIF($B$2:R374,R374)&gt;1,"Doublon","")</f>
        <v>Doublon</v>
      </c>
      <c r="T373" s="16" t="s">
        <v>601</v>
      </c>
      <c r="U373" s="17" t="str">
        <f>IF(COUNTIF(P:P,B373)&gt;1,"Doublon", "")</f>
        <v/>
      </c>
      <c r="V373" s="16" t="s">
        <v>601</v>
      </c>
      <c r="W373" s="17"/>
      <c r="X373" s="17"/>
      <c r="Y373" s="17" t="e">
        <f>LEFT(C373,LEN(C373)-9)</f>
        <v>#VALUE!</v>
      </c>
      <c r="Z373" s="17"/>
      <c r="AA373" s="17"/>
      <c r="AB373" s="17" t="str">
        <f>LEFT(B373,LEN(B373)-9)</f>
        <v>B</v>
      </c>
    </row>
    <row r="374" spans="1:28" ht="20.25" customHeight="1" x14ac:dyDescent="0.25">
      <c r="A374" s="11" t="s">
        <v>974</v>
      </c>
      <c r="B374" s="16" t="s">
        <v>553</v>
      </c>
      <c r="C374" s="9" t="s">
        <v>601</v>
      </c>
      <c r="D374" s="38" t="str">
        <f t="shared" si="6"/>
        <v>Bloodline:Saison3:Partie300</v>
      </c>
      <c r="E374" s="36" t="b">
        <f>_xlfn.TEXTBEFORE(A374,":",-1) =_xlfn.TEXTBEFORE(A374,":")</f>
        <v>0</v>
      </c>
      <c r="F374" s="6"/>
      <c r="G374" s="4"/>
      <c r="H374" s="5"/>
      <c r="I374" s="13"/>
      <c r="J374" s="13"/>
      <c r="K374" s="14" t="str">
        <f>RIGHT(C374,11)</f>
        <v>Doublon</v>
      </c>
      <c r="L374" s="13" t="s">
        <v>184</v>
      </c>
      <c r="M374" s="13"/>
      <c r="N374" s="13"/>
      <c r="O374" s="13"/>
      <c r="P374" s="39" t="str">
        <f>TRIM(C374)</f>
        <v>Doublon</v>
      </c>
      <c r="Q374" s="15" t="str">
        <f>LEFT(P374,FIND(" ",P374&amp;" ")-1)</f>
        <v>Doublon</v>
      </c>
      <c r="R374" s="16" t="str">
        <f>IF(COUNTIF($B$2:B375,B375)&gt;1,"Doublon","")</f>
        <v>Doublon</v>
      </c>
      <c r="S374" s="13" t="str">
        <f>IF(COUNTIF($B$2:R375,R375)&gt;1,"Doublon","")</f>
        <v>Doublon</v>
      </c>
      <c r="T374" s="16" t="s">
        <v>601</v>
      </c>
      <c r="U374" s="17" t="str">
        <f>IF(COUNTIF(P:P,B374)&gt;1,"Doublon", "")</f>
        <v/>
      </c>
      <c r="V374" s="16" t="s">
        <v>601</v>
      </c>
      <c r="W374" s="17"/>
      <c r="X374" s="17"/>
      <c r="Y374" s="17" t="e">
        <f>LEFT(C374,LEN(C374)-9)</f>
        <v>#VALUE!</v>
      </c>
      <c r="Z374" s="17"/>
      <c r="AA374" s="17"/>
      <c r="AB374" s="17" t="str">
        <f>LEFT(B374,LEN(B374)-9)</f>
        <v>B</v>
      </c>
    </row>
    <row r="375" spans="1:28" ht="20.25" customHeight="1" x14ac:dyDescent="0.25">
      <c r="A375" s="11" t="s">
        <v>975</v>
      </c>
      <c r="B375" s="16" t="s">
        <v>553</v>
      </c>
      <c r="C375" s="9" t="s">
        <v>601</v>
      </c>
      <c r="D375" s="38" t="str">
        <f t="shared" si="6"/>
        <v>Bloodline:Saison3:Partie310</v>
      </c>
      <c r="E375" s="36" t="b">
        <f>_xlfn.TEXTBEFORE(A375,":",-1) =_xlfn.TEXTBEFORE(A375,":")</f>
        <v>0</v>
      </c>
      <c r="F375" s="6"/>
      <c r="G375" s="4"/>
      <c r="H375" s="5"/>
      <c r="I375" s="13"/>
      <c r="J375" s="13"/>
      <c r="K375" s="14" t="str">
        <f>RIGHT(C375,11)</f>
        <v>Doublon</v>
      </c>
      <c r="L375" s="13" t="s">
        <v>190</v>
      </c>
      <c r="M375" s="13"/>
      <c r="N375" s="13"/>
      <c r="O375" s="13"/>
      <c r="P375" s="39" t="str">
        <f>TRIM(C375)</f>
        <v>Doublon</v>
      </c>
      <c r="Q375" s="15" t="str">
        <f>LEFT(P375,FIND(" ",P375&amp;" ")-1)</f>
        <v>Doublon</v>
      </c>
      <c r="R375" s="16" t="str">
        <f>IF(COUNTIF($B$2:B376,B376)&gt;1,"Doublon","")</f>
        <v>Doublon</v>
      </c>
      <c r="S375" s="13" t="str">
        <f>IF(COUNTIF($B$2:R376,R376)&gt;1,"Doublon","")</f>
        <v>Doublon</v>
      </c>
      <c r="T375" s="16" t="s">
        <v>601</v>
      </c>
      <c r="U375" s="17" t="str">
        <f>IF(COUNTIF(P:P,B375)&gt;1,"Doublon", "")</f>
        <v/>
      </c>
      <c r="V375" s="16" t="s">
        <v>601</v>
      </c>
      <c r="W375" s="17"/>
      <c r="X375" s="17"/>
      <c r="Y375" s="17" t="e">
        <f>LEFT(C375,LEN(C375)-9)</f>
        <v>#VALUE!</v>
      </c>
      <c r="Z375" s="17"/>
      <c r="AA375" s="17"/>
      <c r="AB375" s="17" t="str">
        <f>LEFT(B375,LEN(B375)-9)</f>
        <v>B</v>
      </c>
    </row>
    <row r="376" spans="1:28" ht="20.25" customHeight="1" x14ac:dyDescent="0.25">
      <c r="A376" s="11" t="s">
        <v>976</v>
      </c>
      <c r="B376" s="16" t="s">
        <v>553</v>
      </c>
      <c r="C376" s="9" t="s">
        <v>601</v>
      </c>
      <c r="D376" s="38" t="str">
        <f t="shared" si="6"/>
        <v>Bloodline:Saison3:Partie320</v>
      </c>
      <c r="E376" s="36" t="b">
        <f>_xlfn.TEXTBEFORE(A376,":",-1) =_xlfn.TEXTBEFORE(A376,":")</f>
        <v>0</v>
      </c>
      <c r="F376" s="6"/>
      <c r="G376" s="4"/>
      <c r="H376" s="5"/>
      <c r="I376" s="13"/>
      <c r="J376" s="13"/>
      <c r="K376" s="14" t="str">
        <f>RIGHT(C376,11)</f>
        <v>Doublon</v>
      </c>
      <c r="L376" s="13" t="s">
        <v>208</v>
      </c>
      <c r="M376" s="13"/>
      <c r="N376" s="13"/>
      <c r="O376" s="13"/>
      <c r="P376" s="39" t="str">
        <f>TRIM(C376)</f>
        <v>Doublon</v>
      </c>
      <c r="Q376" s="15" t="str">
        <f>LEFT(P376,FIND(" ",P376&amp;" ")-1)</f>
        <v>Doublon</v>
      </c>
      <c r="R376" s="16" t="str">
        <f>IF(COUNTIF($B$2:B377,B377)&gt;1,"Doublon","")</f>
        <v>Doublon</v>
      </c>
      <c r="S376" s="13" t="str">
        <f>IF(COUNTIF($B$2:R377,R377)&gt;1,"Doublon","")</f>
        <v>Doublon</v>
      </c>
      <c r="T376" s="16" t="s">
        <v>601</v>
      </c>
      <c r="U376" s="17" t="str">
        <f>IF(COUNTIF(P:P,B376)&gt;1,"Doublon", "")</f>
        <v/>
      </c>
      <c r="V376" s="16" t="s">
        <v>601</v>
      </c>
      <c r="W376" s="17"/>
      <c r="X376" s="17"/>
      <c r="Y376" s="17" t="e">
        <f>LEFT(C376,LEN(C376)-9)</f>
        <v>#VALUE!</v>
      </c>
      <c r="Z376" s="17"/>
      <c r="AA376" s="17"/>
      <c r="AB376" s="17" t="str">
        <f>LEFT(B376,LEN(B376)-9)</f>
        <v>B</v>
      </c>
    </row>
    <row r="377" spans="1:28" ht="20.25" customHeight="1" x14ac:dyDescent="0.25">
      <c r="A377" s="11" t="s">
        <v>977</v>
      </c>
      <c r="B377" s="16" t="s">
        <v>553</v>
      </c>
      <c r="C377" s="9" t="s">
        <v>601</v>
      </c>
      <c r="D377" s="38" t="str">
        <f t="shared" si="6"/>
        <v>Bloodline:Saison3:Partie330</v>
      </c>
      <c r="E377" s="36" t="b">
        <f>_xlfn.TEXTBEFORE(A377,":",-1) =_xlfn.TEXTBEFORE(A377,":")</f>
        <v>0</v>
      </c>
      <c r="F377" s="6"/>
      <c r="G377" s="4"/>
      <c r="H377" s="5"/>
      <c r="I377" s="13"/>
      <c r="J377" s="13"/>
      <c r="K377" s="14" t="str">
        <f>RIGHT(C377,11)</f>
        <v>Doublon</v>
      </c>
      <c r="L377" s="13" t="s">
        <v>226</v>
      </c>
      <c r="M377" s="13"/>
      <c r="N377" s="13"/>
      <c r="O377" s="13"/>
      <c r="P377" s="39" t="str">
        <f>TRIM(C377)</f>
        <v>Doublon</v>
      </c>
      <c r="Q377" s="15" t="str">
        <f>LEFT(P377,FIND(" ",P377&amp;" ")-1)</f>
        <v>Doublon</v>
      </c>
      <c r="R377" s="16" t="str">
        <f>IF(COUNTIF($B$2:B378,B378)&gt;1,"Doublon","")</f>
        <v/>
      </c>
      <c r="S377" s="13" t="str">
        <f>IF(COUNTIF($B$2:R378,R378)&gt;1,"Doublon","")</f>
        <v>Doublon</v>
      </c>
      <c r="T377" s="16" t="s">
        <v>601</v>
      </c>
      <c r="U377" s="17" t="str">
        <f>IF(COUNTIF(P:P,B377)&gt;1,"Doublon", "")</f>
        <v/>
      </c>
      <c r="V377" s="16" t="s">
        <v>601</v>
      </c>
      <c r="W377" s="17"/>
      <c r="X377" s="17"/>
      <c r="Y377" s="17" t="e">
        <f>LEFT(C377,LEN(C377)-9)</f>
        <v>#VALUE!</v>
      </c>
      <c r="Z377" s="17"/>
      <c r="AA377" s="17"/>
      <c r="AB377" s="17" t="str">
        <f>LEFT(B377,LEN(B377)-9)</f>
        <v>B</v>
      </c>
    </row>
    <row r="378" spans="1:28" ht="20.25" customHeight="1" x14ac:dyDescent="0.25">
      <c r="A378" s="11" t="s">
        <v>978</v>
      </c>
      <c r="B378" s="16" t="s">
        <v>577</v>
      </c>
      <c r="C378" s="9" t="s">
        <v>601</v>
      </c>
      <c r="D378" s="38" t="str">
        <f t="shared" si="6"/>
        <v>Bloodride:Latªtedanslesable2</v>
      </c>
      <c r="E378" s="36" t="b">
        <f>_xlfn.TEXTBEFORE(A378,":",-1) =_xlfn.TEXTBEFORE(A378,":")</f>
        <v>1</v>
      </c>
      <c r="F378" s="6"/>
      <c r="G378" s="4"/>
      <c r="H378" s="5"/>
      <c r="I378" s="13"/>
      <c r="J378" s="13"/>
      <c r="K378" s="14" t="str">
        <f>RIGHT(C378,11)</f>
        <v>Doublon</v>
      </c>
      <c r="L378" s="13" t="s">
        <v>366</v>
      </c>
      <c r="M378" s="13"/>
      <c r="N378" s="13"/>
      <c r="O378" s="13"/>
      <c r="P378" s="39" t="str">
        <f>TRIM(C378)</f>
        <v>Doublon</v>
      </c>
      <c r="Q378" s="15" t="str">
        <f>LEFT(P378,FIND(" ",P378&amp;" ")-1)</f>
        <v>Doublon</v>
      </c>
      <c r="R378" s="16" t="str">
        <f>IF(COUNTIF($B$2:B379,B379)&gt;1,"Doublon","")</f>
        <v>Doublon</v>
      </c>
      <c r="S378" s="13" t="str">
        <f>IF(COUNTIF($B$2:R379,R379)&gt;1,"Doublon","")</f>
        <v>Doublon</v>
      </c>
      <c r="T378" s="16" t="s">
        <v>601</v>
      </c>
      <c r="U378" s="17" t="str">
        <f>IF(COUNTIF(P:P,B378)&gt;1,"Doublon", "")</f>
        <v/>
      </c>
      <c r="V378" s="16" t="s">
        <v>601</v>
      </c>
      <c r="W378" s="17"/>
      <c r="X378" s="17"/>
      <c r="Y378" s="17" t="e">
        <f>LEFT(C378,LEN(C378)-9)</f>
        <v>#VALUE!</v>
      </c>
      <c r="Z378" s="17"/>
      <c r="AA378" s="17"/>
      <c r="AB378" s="17" t="str">
        <f>LEFT(B378,LEN(B378)-9)</f>
        <v>B</v>
      </c>
    </row>
    <row r="379" spans="1:28" ht="20.25" customHeight="1" x14ac:dyDescent="0.25">
      <c r="A379" s="11" t="s">
        <v>979</v>
      </c>
      <c r="B379" s="16" t="s">
        <v>577</v>
      </c>
      <c r="C379" s="9" t="s">
        <v>601</v>
      </c>
      <c r="D379" s="38" t="str">
        <f t="shared" si="6"/>
        <v>Bloodride:Lavieillecole2</v>
      </c>
      <c r="E379" s="36" t="b">
        <f>_xlfn.TEXTBEFORE(A379,":",-1) =_xlfn.TEXTBEFORE(A379,":")</f>
        <v>1</v>
      </c>
      <c r="F379" s="6"/>
      <c r="G379" s="4"/>
      <c r="H379" s="5"/>
      <c r="I379" s="13"/>
      <c r="J379" s="13"/>
      <c r="K379" s="14" t="str">
        <f>RIGHT(C379,11)</f>
        <v>Doublon</v>
      </c>
      <c r="L379" s="13" t="s">
        <v>366</v>
      </c>
      <c r="M379" s="13"/>
      <c r="N379" s="13"/>
      <c r="O379" s="13"/>
      <c r="P379" s="39" t="str">
        <f>TRIM(C379)</f>
        <v>Doublon</v>
      </c>
      <c r="Q379" s="15" t="str">
        <f>LEFT(P379,FIND(" ",P379&amp;" ")-1)</f>
        <v>Doublon</v>
      </c>
      <c r="R379" s="16" t="str">
        <f>IF(COUNTIF($B$2:B380,B380)&gt;1,"Doublon","")</f>
        <v>Doublon</v>
      </c>
      <c r="S379" s="13" t="str">
        <f>IF(COUNTIF($B$2:R380,R380)&gt;1,"Doublon","")</f>
        <v>Doublon</v>
      </c>
      <c r="T379" s="16" t="s">
        <v>601</v>
      </c>
      <c r="U379" s="17" t="str">
        <f>IF(COUNTIF(P:P,B379)&gt;1,"Doublon", "")</f>
        <v/>
      </c>
      <c r="V379" s="16" t="s">
        <v>601</v>
      </c>
      <c r="W379" s="17"/>
      <c r="X379" s="17"/>
      <c r="Y379" s="17" t="e">
        <f>LEFT(C379,LEN(C379)-9)</f>
        <v>#VALUE!</v>
      </c>
      <c r="Z379" s="17"/>
      <c r="AA379" s="17"/>
      <c r="AB379" s="17" t="str">
        <f>LEFT(B379,LEN(B379)-9)</f>
        <v>B</v>
      </c>
    </row>
    <row r="380" spans="1:28" ht="20.25" customHeight="1" x14ac:dyDescent="0.25">
      <c r="A380" s="11" t="s">
        <v>980</v>
      </c>
      <c r="B380" s="16" t="s">
        <v>577</v>
      </c>
      <c r="C380" s="9" t="s">
        <v>601</v>
      </c>
      <c r="D380" s="38" t="str">
        <f t="shared" si="6"/>
        <v>Bloodride:Ratsdelaboratoire2</v>
      </c>
      <c r="E380" s="36" t="b">
        <f>_xlfn.TEXTBEFORE(A380,":",-1) =_xlfn.TEXTBEFORE(A380,":")</f>
        <v>1</v>
      </c>
      <c r="F380" s="6"/>
      <c r="G380" s="4"/>
      <c r="H380" s="5"/>
      <c r="I380" s="13"/>
      <c r="J380" s="13"/>
      <c r="K380" s="14" t="str">
        <f>RIGHT(C380,11)</f>
        <v>Doublon</v>
      </c>
      <c r="L380" s="13" t="s">
        <v>366</v>
      </c>
      <c r="M380" s="13"/>
      <c r="N380" s="13"/>
      <c r="O380" s="13"/>
      <c r="P380" s="39" t="str">
        <f>TRIM(C380)</f>
        <v>Doublon</v>
      </c>
      <c r="Q380" s="15" t="str">
        <f>LEFT(P380,FIND(" ",P380&amp;" ")-1)</f>
        <v>Doublon</v>
      </c>
      <c r="R380" s="16" t="str">
        <f>IF(COUNTIF($B$2:B381,B381)&gt;1,"Doublon","")</f>
        <v>Doublon</v>
      </c>
      <c r="S380" s="13" t="str">
        <f>IF(COUNTIF($B$2:R381,R381)&gt;1,"Doublon","")</f>
        <v>Doublon</v>
      </c>
      <c r="T380" s="16" t="s">
        <v>600</v>
      </c>
      <c r="U380" s="17" t="str">
        <f>IF(COUNTIF(P:P,B380)&gt;1,"Doublon", "")</f>
        <v/>
      </c>
      <c r="V380" s="16" t="s">
        <v>601</v>
      </c>
      <c r="W380" s="17"/>
      <c r="X380" s="17"/>
      <c r="Y380" s="17" t="e">
        <f>LEFT(C380,LEN(C380)-9)</f>
        <v>#VALUE!</v>
      </c>
      <c r="Z380" s="17"/>
      <c r="AA380" s="17"/>
      <c r="AB380" s="17" t="str">
        <f>LEFT(B380,LEN(B380)-9)</f>
        <v>B</v>
      </c>
    </row>
    <row r="381" spans="1:28" ht="20.25" customHeight="1" x14ac:dyDescent="0.25">
      <c r="A381" s="11" t="s">
        <v>981</v>
      </c>
      <c r="B381" s="16" t="s">
        <v>577</v>
      </c>
      <c r="C381" s="9" t="s">
        <v>601</v>
      </c>
      <c r="D381" s="38" t="str">
        <f t="shared" si="6"/>
        <v>Bloodride:Sacrificeultime2</v>
      </c>
      <c r="E381" s="36" t="b">
        <f>_xlfn.TEXTBEFORE(A381,":",-1) =_xlfn.TEXTBEFORE(A381,":")</f>
        <v>1</v>
      </c>
      <c r="F381" s="6"/>
      <c r="G381" s="4"/>
      <c r="H381" s="5"/>
      <c r="I381" s="13"/>
      <c r="J381" s="13"/>
      <c r="K381" s="14" t="str">
        <f>RIGHT(C381,11)</f>
        <v>Doublon</v>
      </c>
      <c r="L381" s="13" t="s">
        <v>364</v>
      </c>
      <c r="M381" s="13"/>
      <c r="N381" s="13"/>
      <c r="O381" s="13"/>
      <c r="P381" s="39" t="str">
        <f>TRIM(C381)</f>
        <v>Doublon</v>
      </c>
      <c r="Q381" s="15" t="str">
        <f>LEFT(P381,FIND(" ",P381&amp;" ")-1)</f>
        <v>Doublon</v>
      </c>
      <c r="R381" s="16" t="str">
        <f>IF(COUNTIF($B$2:B382,B382)&gt;1,"Doublon","")</f>
        <v>Doublon</v>
      </c>
      <c r="S381" s="13" t="str">
        <f>IF(COUNTIF($B$2:R382,R382)&gt;1,"Doublon","")</f>
        <v>Doublon</v>
      </c>
      <c r="T381" s="16" t="s">
        <v>601</v>
      </c>
      <c r="U381" s="17" t="str">
        <f>IF(COUNTIF(P:P,B381)&gt;1,"Doublon", "")</f>
        <v/>
      </c>
      <c r="V381" s="16" t="s">
        <v>601</v>
      </c>
      <c r="W381" s="17"/>
      <c r="X381" s="17"/>
      <c r="Y381" s="17" t="e">
        <f>LEFT(C381,LEN(C381)-9)</f>
        <v>#VALUE!</v>
      </c>
      <c r="Z381" s="17"/>
      <c r="AA381" s="17"/>
      <c r="AB381" s="17" t="str">
        <f>LEFT(B381,LEN(B381)-9)</f>
        <v>B</v>
      </c>
    </row>
    <row r="382" spans="1:28" ht="20.25" customHeight="1" x14ac:dyDescent="0.25">
      <c r="A382" s="11" t="s">
        <v>696</v>
      </c>
      <c r="B382" s="16" t="s">
        <v>577</v>
      </c>
      <c r="C382" s="9" t="s">
        <v>601</v>
      </c>
      <c r="D382" s="38" t="str">
        <f t="shared" si="6"/>
        <v>Bloodride:Troisfr¨resfous2</v>
      </c>
      <c r="E382" s="36" t="b">
        <f>_xlfn.TEXTBEFORE(A382,":",-1) =_xlfn.TEXTBEFORE(A382,":")</f>
        <v>1</v>
      </c>
      <c r="F382" s="6"/>
      <c r="G382" s="4"/>
      <c r="H382" s="5"/>
      <c r="I382" s="13"/>
      <c r="J382" s="13"/>
      <c r="K382" s="14" t="str">
        <f>RIGHT(C382,11)</f>
        <v>Doublon</v>
      </c>
      <c r="L382" s="13" t="s">
        <v>493</v>
      </c>
      <c r="M382" s="13"/>
      <c r="N382" s="13"/>
      <c r="O382" s="13"/>
      <c r="P382" s="39" t="str">
        <f>TRIM(C382)</f>
        <v>Doublon</v>
      </c>
      <c r="Q382" s="15" t="str">
        <f>LEFT(P382,FIND(" ",P382&amp;" ")-1)</f>
        <v>Doublon</v>
      </c>
      <c r="R382" s="16" t="str">
        <f>IF(COUNTIF($B$2:B383,B383)&gt;1,"Doublon","")</f>
        <v>Doublon</v>
      </c>
      <c r="S382" s="13" t="str">
        <f>IF(COUNTIF($B$2:R383,R383)&gt;1,"Doublon","")</f>
        <v>Doublon</v>
      </c>
      <c r="T382" s="16" t="s">
        <v>600</v>
      </c>
      <c r="U382" s="17" t="str">
        <f>IF(COUNTIF(P:P,B382)&gt;1,"Doublon", "")</f>
        <v/>
      </c>
      <c r="V382" s="16" t="s">
        <v>601</v>
      </c>
      <c r="W382" s="17"/>
      <c r="X382" s="17"/>
      <c r="Y382" s="17" t="e">
        <f>LEFT(C382,LEN(C382)-9)</f>
        <v>#VALUE!</v>
      </c>
      <c r="Z382" s="17"/>
      <c r="AA382" s="17"/>
      <c r="AB382" s="17" t="str">
        <f>LEFT(B382,LEN(B382)-9)</f>
        <v>B</v>
      </c>
    </row>
    <row r="383" spans="1:28" ht="20.25" customHeight="1" x14ac:dyDescent="0.25">
      <c r="A383" s="11" t="s">
        <v>982</v>
      </c>
      <c r="B383" s="16" t="s">
        <v>577</v>
      </c>
      <c r="C383" s="9" t="s">
        <v>601</v>
      </c>
      <c r="D383" s="38" t="str">
        <f t="shared" si="6"/>
        <v>Bloodride:Unterriblecrivain2</v>
      </c>
      <c r="E383" s="36" t="b">
        <f>_xlfn.TEXTBEFORE(A383,":",-1) =_xlfn.TEXTBEFORE(A383,":")</f>
        <v>1</v>
      </c>
      <c r="F383" s="6"/>
      <c r="G383" s="4"/>
      <c r="H383" s="5"/>
      <c r="I383" s="13"/>
      <c r="J383" s="13"/>
      <c r="K383" s="14" t="str">
        <f>RIGHT(C383,11)</f>
        <v>Doublon</v>
      </c>
      <c r="L383" s="13" t="s">
        <v>429</v>
      </c>
      <c r="M383" s="13"/>
      <c r="N383" s="13"/>
      <c r="O383" s="13"/>
      <c r="P383" s="39" t="str">
        <f>TRIM(C383)</f>
        <v>Doublon</v>
      </c>
      <c r="Q383" s="15" t="str">
        <f>LEFT(P383,FIND(" ",P383&amp;" ")-1)</f>
        <v>Doublon</v>
      </c>
      <c r="R383" s="16" t="str">
        <f>IF(COUNTIF($B$2:B384,B384)&gt;1,"Doublon","")</f>
        <v/>
      </c>
      <c r="S383" s="13" t="str">
        <f>IF(COUNTIF($B$2:R384,R384)&gt;1,"Doublon","")</f>
        <v>Doublon</v>
      </c>
      <c r="T383" s="16" t="s">
        <v>600</v>
      </c>
      <c r="U383" s="17" t="str">
        <f>IF(COUNTIF(P:P,B383)&gt;1,"Doublon", "")</f>
        <v/>
      </c>
      <c r="V383" s="16" t="s">
        <v>601</v>
      </c>
      <c r="W383" s="17"/>
      <c r="X383" s="17"/>
      <c r="Y383" s="17" t="e">
        <f>LEFT(C383,LEN(C383)-9)</f>
        <v>#VALUE!</v>
      </c>
      <c r="Z383" s="17"/>
      <c r="AA383" s="17"/>
      <c r="AB383" s="17" t="str">
        <f>LEFT(B383,LEN(B383)-9)</f>
        <v>B</v>
      </c>
    </row>
    <row r="384" spans="1:28" ht="20.25" customHeight="1" x14ac:dyDescent="0.2">
      <c r="A384" s="10" t="s">
        <v>1084</v>
      </c>
      <c r="B384" s="16"/>
      <c r="C384" s="7"/>
      <c r="D384" s="35" t="str">
        <f t="shared" si="6"/>
        <v/>
      </c>
      <c r="E384" s="36" t="e">
        <f>_xlfn.TEXTBEFORE(A384,":",-1) =_xlfn.TEXTBEFORE(A384,":")</f>
        <v>#N/A</v>
      </c>
      <c r="F384" s="6"/>
      <c r="G384" s="4"/>
      <c r="H384" s="5"/>
      <c r="I384" s="13"/>
      <c r="J384" s="13"/>
      <c r="K384" s="14" t="str">
        <f>RIGHT(C384,11)</f>
        <v/>
      </c>
      <c r="L384" s="13"/>
      <c r="M384" s="13"/>
      <c r="N384" s="13"/>
      <c r="O384" s="13"/>
      <c r="P384" s="37" t="str">
        <f>TRIM(C384)</f>
        <v/>
      </c>
      <c r="Q384" s="15" t="str">
        <f>LEFT(P384,FIND(" ",P384&amp;" ")-1)</f>
        <v/>
      </c>
      <c r="R384" s="16" t="str">
        <f>IF(COUNTIF($B$2:B385,B385)&gt;1,"Doublon","")</f>
        <v/>
      </c>
      <c r="S384" s="13" t="str">
        <f>IF(COUNTIF($B$2:R385,R385)&gt;1,"Doublon","")</f>
        <v>Doublon</v>
      </c>
      <c r="T384" s="16"/>
      <c r="U384" s="17" t="str">
        <f>IF(COUNTIF(P:P,B384)&gt;1,"Doublon", "")</f>
        <v/>
      </c>
      <c r="V384" s="16"/>
      <c r="W384" s="17"/>
      <c r="X384" s="17"/>
      <c r="Y384" s="17" t="e">
        <f>LEFT(C384,LEN(C384)-9)</f>
        <v>#VALUE!</v>
      </c>
      <c r="Z384" s="17"/>
      <c r="AA384" s="17"/>
      <c r="AB384" s="18" t="e">
        <f>LEFT(B384,LEN(B384)-9)</f>
        <v>#VALUE!</v>
      </c>
    </row>
    <row r="385" spans="1:28" ht="20.25" customHeight="1" x14ac:dyDescent="0.25">
      <c r="A385" s="10" t="s">
        <v>1059</v>
      </c>
      <c r="B385" s="16"/>
      <c r="C385" s="9" t="s">
        <v>601</v>
      </c>
      <c r="D385" s="35" t="str">
        <f t="shared" ref="D385:D448" si="7">IF(ISNUMBER(--RIGHT(A385,1)),A385,"")</f>
        <v/>
      </c>
      <c r="E385" s="36" t="e">
        <f>_xlfn.TEXTBEFORE(A385,":",-1) =_xlfn.TEXTBEFORE(A385,":")</f>
        <v>#N/A</v>
      </c>
      <c r="F385" s="6"/>
      <c r="G385" s="4"/>
      <c r="H385" s="5"/>
      <c r="I385" s="13"/>
      <c r="J385" s="13"/>
      <c r="K385" s="14" t="str">
        <f>RIGHT(C385,11)</f>
        <v>Doublon</v>
      </c>
      <c r="L385" s="13"/>
      <c r="M385" s="13"/>
      <c r="N385" s="13"/>
      <c r="O385" s="13"/>
      <c r="P385" s="37" t="str">
        <f>TRIM(C385)</f>
        <v>Doublon</v>
      </c>
      <c r="Q385" s="15" t="str">
        <f>LEFT(P385,FIND(" ",P385&amp;" ")-1)</f>
        <v>Doublon</v>
      </c>
      <c r="R385" s="16" t="str">
        <f>IF(COUNTIF($B$2:B386,B386)&gt;1,"Doublon","")</f>
        <v/>
      </c>
      <c r="S385" s="13" t="str">
        <f>IF(COUNTIF($B$2:R386,R386)&gt;1,"Doublon","")</f>
        <v>Doublon</v>
      </c>
      <c r="T385" s="16"/>
      <c r="U385" s="17" t="str">
        <f>IF(COUNTIF(P:P,B385)&gt;1,"Doublon", "")</f>
        <v/>
      </c>
      <c r="V385" s="16"/>
      <c r="W385" s="17"/>
      <c r="X385" s="17"/>
      <c r="Y385" s="17" t="e">
        <f>LEFT(C385,LEN(C385)-9)</f>
        <v>#VALUE!</v>
      </c>
      <c r="Z385" s="17"/>
      <c r="AA385" s="17"/>
      <c r="AB385" s="18" t="e">
        <f>LEFT(B385,LEN(B385)-9)</f>
        <v>#VALUE!</v>
      </c>
    </row>
    <row r="386" spans="1:28" ht="20.25" customHeight="1" x14ac:dyDescent="0.25">
      <c r="A386" s="10" t="s">
        <v>1062</v>
      </c>
      <c r="B386" s="16"/>
      <c r="C386" s="9" t="s">
        <v>601</v>
      </c>
      <c r="D386" s="35" t="str">
        <f t="shared" si="7"/>
        <v/>
      </c>
      <c r="E386" s="36" t="e">
        <f>_xlfn.TEXTBEFORE(A386,":",-1) =_xlfn.TEXTBEFORE(A386,":")</f>
        <v>#N/A</v>
      </c>
      <c r="F386" s="6"/>
      <c r="G386" s="4"/>
      <c r="H386" s="5"/>
      <c r="I386" s="13"/>
      <c r="J386" s="13"/>
      <c r="K386" s="14" t="str">
        <f>RIGHT(C386,11)</f>
        <v>Doublon</v>
      </c>
      <c r="L386" s="13"/>
      <c r="M386" s="13"/>
      <c r="N386" s="13"/>
      <c r="O386" s="13"/>
      <c r="P386" s="37" t="str">
        <f>TRIM(C386)</f>
        <v>Doublon</v>
      </c>
      <c r="Q386" s="15" t="str">
        <f>LEFT(P386,FIND(" ",P386&amp;" ")-1)</f>
        <v>Doublon</v>
      </c>
      <c r="R386" s="16" t="str">
        <f>IF(COUNTIF($B$2:B387,B387)&gt;1,"Doublon","")</f>
        <v/>
      </c>
      <c r="S386" s="13" t="str">
        <f>IF(COUNTIF($B$2:R387,R387)&gt;1,"Doublon","")</f>
        <v>Doublon</v>
      </c>
      <c r="T386" s="16"/>
      <c r="U386" s="17" t="str">
        <f>IF(COUNTIF(P:P,B386)&gt;1,"Doublon", "")</f>
        <v/>
      </c>
      <c r="V386" s="16"/>
      <c r="W386" s="17"/>
      <c r="X386" s="17"/>
      <c r="Y386" s="17" t="e">
        <f>LEFT(C386,LEN(C386)-9)</f>
        <v>#VALUE!</v>
      </c>
      <c r="Z386" s="17"/>
      <c r="AA386" s="17"/>
      <c r="AB386" s="18" t="e">
        <f>LEFT(B386,LEN(B386)-9)</f>
        <v>#VALUE!</v>
      </c>
    </row>
    <row r="387" spans="1:28" ht="20.25" customHeight="1" x14ac:dyDescent="0.25">
      <c r="A387" s="11" t="s">
        <v>697</v>
      </c>
      <c r="B387" s="16" t="s">
        <v>587</v>
      </c>
      <c r="C387" s="9" t="s">
        <v>601</v>
      </c>
      <c r="D387" s="38" t="str">
        <f t="shared" si="7"/>
        <v>BoneCollector2</v>
      </c>
      <c r="E387" s="36" t="e">
        <f>_xlfn.TEXTBEFORE(A387,":",-1) =_xlfn.TEXTBEFORE(A387,":")</f>
        <v>#N/A</v>
      </c>
      <c r="F387" s="6"/>
      <c r="G387" s="4"/>
      <c r="H387" s="5"/>
      <c r="I387" s="13"/>
      <c r="J387" s="13"/>
      <c r="K387" s="14" t="str">
        <f>RIGHT(C387,11)</f>
        <v>Doublon</v>
      </c>
      <c r="L387" s="13" t="s">
        <v>456</v>
      </c>
      <c r="M387" s="13"/>
      <c r="N387" s="13"/>
      <c r="O387" s="13"/>
      <c r="P387" s="39" t="str">
        <f>TRIM(C387)</f>
        <v>Doublon</v>
      </c>
      <c r="Q387" s="15" t="str">
        <f>LEFT(P387,FIND(" ",P387&amp;" ")-1)</f>
        <v>Doublon</v>
      </c>
      <c r="R387" s="16" t="str">
        <f>IF(COUNTIF($B$2:B388,B388)&gt;1,"Doublon","")</f>
        <v/>
      </c>
      <c r="S387" s="13" t="str">
        <f>IF(COUNTIF($B$2:R388,R388)&gt;1,"Doublon","")</f>
        <v>Doublon</v>
      </c>
      <c r="T387" s="16" t="s">
        <v>601</v>
      </c>
      <c r="U387" s="17" t="str">
        <f>IF(COUNTIF(P:P,B387)&gt;1,"Doublon", "")</f>
        <v/>
      </c>
      <c r="V387" s="16" t="s">
        <v>600</v>
      </c>
      <c r="W387" s="17"/>
      <c r="X387" s="17"/>
      <c r="Y387" s="17" t="e">
        <f>LEFT(C387,LEN(C387)-9)</f>
        <v>#VALUE!</v>
      </c>
      <c r="Z387" s="17"/>
      <c r="AA387" s="17"/>
      <c r="AB387" s="17" t="e">
        <f>LEFT(B387,LEN(B387)-9)</f>
        <v>#VALUE!</v>
      </c>
    </row>
    <row r="388" spans="1:28" ht="20.25" customHeight="1" x14ac:dyDescent="0.25">
      <c r="A388" s="11" t="s">
        <v>698</v>
      </c>
      <c r="B388" s="16" t="s">
        <v>591</v>
      </c>
      <c r="C388" s="9" t="s">
        <v>601</v>
      </c>
      <c r="D388" s="38" t="str">
        <f t="shared" si="7"/>
        <v>Bordertown:Dusangsurlesmurs2</v>
      </c>
      <c r="E388" s="36" t="b">
        <f>_xlfn.TEXTBEFORE(A388,":",-1) =_xlfn.TEXTBEFORE(A388,":")</f>
        <v>1</v>
      </c>
      <c r="F388" s="6"/>
      <c r="G388" s="4"/>
      <c r="H388" s="5"/>
      <c r="I388" s="13"/>
      <c r="J388" s="13"/>
      <c r="K388" s="14" t="str">
        <f>RIGHT(C388,11)</f>
        <v>Doublon</v>
      </c>
      <c r="L388" s="13" t="s">
        <v>490</v>
      </c>
      <c r="M388" s="13"/>
      <c r="N388" s="13"/>
      <c r="O388" s="13"/>
      <c r="P388" s="39" t="str">
        <f>TRIM(C388)</f>
        <v>Doublon</v>
      </c>
      <c r="Q388" s="15" t="str">
        <f>LEFT(P388,FIND(" ",P388&amp;" ")-1)</f>
        <v>Doublon</v>
      </c>
      <c r="R388" s="16" t="str">
        <f>IF(COUNTIF($B$2:B389,B389)&gt;1,"Doublon","")</f>
        <v/>
      </c>
      <c r="S388" s="13" t="str">
        <f>IF(COUNTIF($B$2:R389,R389)&gt;1,"Doublon","")</f>
        <v>Doublon</v>
      </c>
      <c r="T388" s="16" t="s">
        <v>601</v>
      </c>
      <c r="U388" s="17" t="str">
        <f>IF(COUNTIF(P:P,B388)&gt;1,"Doublon", "")</f>
        <v/>
      </c>
      <c r="V388" s="16" t="s">
        <v>600</v>
      </c>
      <c r="W388" s="17"/>
      <c r="X388" s="17"/>
      <c r="Y388" s="17" t="e">
        <f>LEFT(C388,LEN(C388)-9)</f>
        <v>#VALUE!</v>
      </c>
      <c r="Z388" s="17"/>
      <c r="AA388" s="17"/>
      <c r="AB388" s="17" t="str">
        <f>LEFT(B388,LEN(B388)-9)</f>
        <v>Bor</v>
      </c>
    </row>
    <row r="389" spans="1:28" ht="20.25" customHeight="1" x14ac:dyDescent="0.25">
      <c r="A389" s="11" t="s">
        <v>983</v>
      </c>
      <c r="B389" s="16" t="s">
        <v>561</v>
      </c>
      <c r="C389" s="9" t="s">
        <v>601</v>
      </c>
      <c r="D389" s="38" t="str">
        <f t="shared" si="7"/>
        <v>BreakingBad:Saison1:‰pisode20</v>
      </c>
      <c r="E389" s="36" t="b">
        <f>_xlfn.TEXTBEFORE(A389,":",-1) =_xlfn.TEXTBEFORE(A389,":")</f>
        <v>0</v>
      </c>
      <c r="F389" s="6"/>
      <c r="G389" s="4"/>
      <c r="H389" s="5"/>
      <c r="I389" s="13"/>
      <c r="J389" s="13"/>
      <c r="K389" s="14" t="str">
        <f>RIGHT(C389,11)</f>
        <v>Doublon</v>
      </c>
      <c r="L389" s="13" t="s">
        <v>207</v>
      </c>
      <c r="M389" s="13"/>
      <c r="N389" s="13"/>
      <c r="O389" s="13"/>
      <c r="P389" s="39" t="str">
        <f>TRIM(C389)</f>
        <v>Doublon</v>
      </c>
      <c r="Q389" s="15" t="str">
        <f>LEFT(P389,FIND(" ",P389&amp;" ")-1)</f>
        <v>Doublon</v>
      </c>
      <c r="R389" s="16" t="str">
        <f>IF(COUNTIF($B$2:B390,B390)&gt;1,"Doublon","")</f>
        <v>Doublon</v>
      </c>
      <c r="S389" s="13" t="str">
        <f>IF(COUNTIF($B$2:R390,R390)&gt;1,"Doublon","")</f>
        <v>Doublon</v>
      </c>
      <c r="T389" s="16" t="s">
        <v>601</v>
      </c>
      <c r="U389" s="17" t="str">
        <f>IF(COUNTIF(P:P,B389)&gt;1,"Doublon", "")</f>
        <v/>
      </c>
      <c r="V389" s="16" t="s">
        <v>601</v>
      </c>
      <c r="W389" s="17"/>
      <c r="X389" s="17"/>
      <c r="Y389" s="17" t="e">
        <f>LEFT(C389,LEN(C389)-9)</f>
        <v>#VALUE!</v>
      </c>
      <c r="Z389" s="17"/>
      <c r="AA389" s="17"/>
      <c r="AB389" s="17" t="e">
        <f>LEFT(B389,LEN(B389)-9)</f>
        <v>#VALUE!</v>
      </c>
    </row>
    <row r="390" spans="1:28" ht="20.25" customHeight="1" x14ac:dyDescent="0.25">
      <c r="A390" s="11" t="s">
        <v>984</v>
      </c>
      <c r="B390" s="16" t="s">
        <v>561</v>
      </c>
      <c r="C390" s="9" t="s">
        <v>601</v>
      </c>
      <c r="D390" s="38" t="str">
        <f t="shared" si="7"/>
        <v>BreakingBad:Saison1:‰pisode30</v>
      </c>
      <c r="E390" s="36" t="b">
        <f>_xlfn.TEXTBEFORE(A390,":",-1) =_xlfn.TEXTBEFORE(A390,":")</f>
        <v>0</v>
      </c>
      <c r="F390" s="6"/>
      <c r="G390" s="4"/>
      <c r="H390" s="5"/>
      <c r="I390" s="13"/>
      <c r="J390" s="13"/>
      <c r="K390" s="14" t="str">
        <f>RIGHT(C390,11)</f>
        <v>Doublon</v>
      </c>
      <c r="L390" s="13" t="s">
        <v>225</v>
      </c>
      <c r="M390" s="13"/>
      <c r="N390" s="13"/>
      <c r="O390" s="13"/>
      <c r="P390" s="39" t="str">
        <f>TRIM(C390)</f>
        <v>Doublon</v>
      </c>
      <c r="Q390" s="15" t="str">
        <f>LEFT(P390,FIND(" ",P390&amp;" ")-1)</f>
        <v>Doublon</v>
      </c>
      <c r="R390" s="16" t="str">
        <f>IF(COUNTIF($B$2:B391,B391)&gt;1,"Doublon","")</f>
        <v>Doublon</v>
      </c>
      <c r="S390" s="13" t="str">
        <f>IF(COUNTIF($B$2:R391,R391)&gt;1,"Doublon","")</f>
        <v>Doublon</v>
      </c>
      <c r="T390" s="16" t="s">
        <v>601</v>
      </c>
      <c r="U390" s="17" t="str">
        <f>IF(COUNTIF(P:P,B390)&gt;1,"Doublon", "")</f>
        <v/>
      </c>
      <c r="V390" s="16" t="s">
        <v>601</v>
      </c>
      <c r="W390" s="17"/>
      <c r="X390" s="17"/>
      <c r="Y390" s="17" t="e">
        <f>LEFT(C390,LEN(C390)-9)</f>
        <v>#VALUE!</v>
      </c>
      <c r="Z390" s="17"/>
      <c r="AA390" s="17"/>
      <c r="AB390" s="17" t="e">
        <f>LEFT(B390,LEN(B390)-9)</f>
        <v>#VALUE!</v>
      </c>
    </row>
    <row r="391" spans="1:28" ht="20.25" customHeight="1" x14ac:dyDescent="0.25">
      <c r="A391" s="11" t="s">
        <v>985</v>
      </c>
      <c r="B391" s="16" t="s">
        <v>561</v>
      </c>
      <c r="C391" s="9" t="s">
        <v>601</v>
      </c>
      <c r="D391" s="38" t="str">
        <f t="shared" si="7"/>
        <v>BreakingBad:Saison1:Bluff0</v>
      </c>
      <c r="E391" s="36" t="b">
        <f>_xlfn.TEXTBEFORE(A391,":",-1) =_xlfn.TEXTBEFORE(A391,":")</f>
        <v>0</v>
      </c>
      <c r="F391" s="6"/>
      <c r="G391" s="4"/>
      <c r="H391" s="5"/>
      <c r="I391" s="13"/>
      <c r="J391" s="13"/>
      <c r="K391" s="14" t="str">
        <f>RIGHT(C391,11)</f>
        <v>Doublon</v>
      </c>
      <c r="L391" s="13" t="s">
        <v>383</v>
      </c>
      <c r="M391" s="13"/>
      <c r="N391" s="13"/>
      <c r="O391" s="13"/>
      <c r="P391" s="39" t="str">
        <f>TRIM(C391)</f>
        <v>Doublon</v>
      </c>
      <c r="Q391" s="15" t="str">
        <f>LEFT(P391,FIND(" ",P391&amp;" ")-1)</f>
        <v>Doublon</v>
      </c>
      <c r="R391" s="16" t="str">
        <f>IF(COUNTIF($B$2:B392,B392)&gt;1,"Doublon","")</f>
        <v>Doublon</v>
      </c>
      <c r="S391" s="13" t="str">
        <f>IF(COUNTIF($B$2:R392,R392)&gt;1,"Doublon","")</f>
        <v>Doublon</v>
      </c>
      <c r="T391" s="16" t="s">
        <v>601</v>
      </c>
      <c r="U391" s="17" t="str">
        <f>IF(COUNTIF(P:P,B391)&gt;1,"Doublon", "")</f>
        <v/>
      </c>
      <c r="V391" s="16" t="s">
        <v>601</v>
      </c>
      <c r="W391" s="17"/>
      <c r="X391" s="17"/>
      <c r="Y391" s="17" t="e">
        <f>LEFT(C391,LEN(C391)-9)</f>
        <v>#VALUE!</v>
      </c>
      <c r="Z391" s="17"/>
      <c r="AA391" s="17"/>
      <c r="AB391" s="17" t="e">
        <f>LEFT(B391,LEN(B391)-9)</f>
        <v>#VALUE!</v>
      </c>
    </row>
    <row r="392" spans="1:28" ht="20.25" customHeight="1" x14ac:dyDescent="0.25">
      <c r="A392" s="11" t="s">
        <v>986</v>
      </c>
      <c r="B392" s="16" t="s">
        <v>561</v>
      </c>
      <c r="C392" s="9" t="s">
        <v>601</v>
      </c>
      <c r="D392" s="38" t="str">
        <f t="shared" si="7"/>
        <v>BreakingBad:Saison1:Chutelibre0</v>
      </c>
      <c r="E392" s="36" t="b">
        <f>_xlfn.TEXTBEFORE(A392,":",-1) =_xlfn.TEXTBEFORE(A392,":")</f>
        <v>0</v>
      </c>
      <c r="F392" s="6"/>
      <c r="G392" s="4"/>
      <c r="H392" s="5"/>
      <c r="I392" s="13"/>
      <c r="J392" s="13"/>
      <c r="K392" s="14" t="str">
        <f>RIGHT(C392,11)</f>
        <v>Doublon</v>
      </c>
      <c r="L392" s="13" t="s">
        <v>315</v>
      </c>
      <c r="M392" s="13"/>
      <c r="N392" s="13"/>
      <c r="O392" s="13"/>
      <c r="P392" s="39" t="str">
        <f>TRIM(C392)</f>
        <v>Doublon</v>
      </c>
      <c r="Q392" s="15" t="str">
        <f>LEFT(P392,FIND(" ",P392&amp;" ")-1)</f>
        <v>Doublon</v>
      </c>
      <c r="R392" s="16" t="str">
        <f>IF(COUNTIF($B$2:B393,B393)&gt;1,"Doublon","")</f>
        <v>Doublon</v>
      </c>
      <c r="S392" s="13" t="str">
        <f>IF(COUNTIF($B$2:R393,R393)&gt;1,"Doublon","")</f>
        <v>Doublon</v>
      </c>
      <c r="T392" s="16" t="s">
        <v>601</v>
      </c>
      <c r="U392" s="17" t="str">
        <f>IF(COUNTIF(P:P,B392)&gt;1,"Doublon", "")</f>
        <v/>
      </c>
      <c r="V392" s="16" t="s">
        <v>601</v>
      </c>
      <c r="W392" s="17"/>
      <c r="X392" s="17"/>
      <c r="Y392" s="17" t="e">
        <f>LEFT(C392,LEN(C392)-9)</f>
        <v>#VALUE!</v>
      </c>
      <c r="Z392" s="17"/>
      <c r="AA392" s="17"/>
      <c r="AB392" s="17" t="e">
        <f>LEFT(B392,LEN(B392)-9)</f>
        <v>#VALUE!</v>
      </c>
    </row>
    <row r="393" spans="1:28" ht="20.25" customHeight="1" x14ac:dyDescent="0.25">
      <c r="A393" s="11" t="s">
        <v>703</v>
      </c>
      <c r="B393" s="16" t="s">
        <v>561</v>
      </c>
      <c r="C393" s="9" t="s">
        <v>601</v>
      </c>
      <c r="D393" s="38" t="str">
        <f t="shared" si="7"/>
        <v>BreakingBad:Saison1:Lefruitdfendu0</v>
      </c>
      <c r="E393" s="36" t="b">
        <f>_xlfn.TEXTBEFORE(A393,":",-1) =_xlfn.TEXTBEFORE(A393,":")</f>
        <v>0</v>
      </c>
      <c r="F393" s="6" t="s">
        <v>603</v>
      </c>
      <c r="G393" s="4" t="s">
        <v>611</v>
      </c>
      <c r="H393" s="5"/>
      <c r="I393" s="13"/>
      <c r="J393" s="13"/>
      <c r="K393" s="14" t="str">
        <f>RIGHT(C393,11)</f>
        <v>Doublon</v>
      </c>
      <c r="L393" s="13" t="s">
        <v>530</v>
      </c>
      <c r="M393" s="13"/>
      <c r="N393" s="13"/>
      <c r="O393" s="13"/>
      <c r="P393" s="39" t="str">
        <f>TRIM(C393)</f>
        <v>Doublon</v>
      </c>
      <c r="Q393" s="15" t="str">
        <f>LEFT(P393,FIND(" ",P393&amp;" ")-1)</f>
        <v>Doublon</v>
      </c>
      <c r="R393" s="16" t="str">
        <f>IF(COUNTIF($B$2:B394,B394)&gt;1,"Doublon","")</f>
        <v>Doublon</v>
      </c>
      <c r="S393" s="13" t="str">
        <f>IF(COUNTIF($B$2:R394,R394)&gt;1,"Doublon","")</f>
        <v>Doublon</v>
      </c>
      <c r="T393" s="16" t="s">
        <v>601</v>
      </c>
      <c r="U393" s="17" t="str">
        <f>IF(COUNTIF(P:P,B393)&gt;1,"Doublon", "")</f>
        <v/>
      </c>
      <c r="V393" s="16" t="s">
        <v>601</v>
      </c>
      <c r="W393" s="17"/>
      <c r="X393" s="17"/>
      <c r="Y393" s="17" t="e">
        <f>LEFT(C393,LEN(C393)-9)</f>
        <v>#VALUE!</v>
      </c>
      <c r="Z393" s="17"/>
      <c r="AA393" s="17"/>
      <c r="AB393" s="17" t="e">
        <f>LEFT(B393,LEN(B393)-9)</f>
        <v>#VALUE!</v>
      </c>
    </row>
    <row r="394" spans="1:28" ht="20.25" customHeight="1" x14ac:dyDescent="0.25">
      <c r="A394" s="11" t="s">
        <v>987</v>
      </c>
      <c r="B394" s="16" t="s">
        <v>561</v>
      </c>
      <c r="C394" s="9" t="s">
        <v>601</v>
      </c>
      <c r="D394" s="38" t="str">
        <f t="shared" si="7"/>
        <v>BreakingBad:Saison1:Retourauxsources0</v>
      </c>
      <c r="E394" s="36" t="b">
        <f>_xlfn.TEXTBEFORE(A394,":",-1) =_xlfn.TEXTBEFORE(A394,":")</f>
        <v>0</v>
      </c>
      <c r="F394" s="6"/>
      <c r="G394" s="4"/>
      <c r="H394" s="5"/>
      <c r="I394" s="13"/>
      <c r="J394" s="13"/>
      <c r="K394" s="14" t="str">
        <f>RIGHT(C394,11)</f>
        <v>Doublon</v>
      </c>
      <c r="L394" s="13" t="s">
        <v>468</v>
      </c>
      <c r="M394" s="13"/>
      <c r="N394" s="13"/>
      <c r="O394" s="13"/>
      <c r="P394" s="39" t="str">
        <f>TRIM(C394)</f>
        <v>Doublon</v>
      </c>
      <c r="Q394" s="15" t="str">
        <f>LEFT(P394,FIND(" ",P394&amp;" ")-1)</f>
        <v>Doublon</v>
      </c>
      <c r="R394" s="16" t="str">
        <f>IF(COUNTIF($B$2:B395,B395)&gt;1,"Doublon","")</f>
        <v>Doublon</v>
      </c>
      <c r="S394" s="13" t="str">
        <f>IF(COUNTIF($B$2:R395,R395)&gt;1,"Doublon","")</f>
        <v>Doublon</v>
      </c>
      <c r="T394" s="16" t="s">
        <v>601</v>
      </c>
      <c r="U394" s="17" t="str">
        <f>IF(COUNTIF(P:P,B394)&gt;1,"Doublon", "")</f>
        <v/>
      </c>
      <c r="V394" s="16" t="s">
        <v>601</v>
      </c>
      <c r="W394" s="17"/>
      <c r="X394" s="17"/>
      <c r="Y394" s="17" t="e">
        <f>LEFT(C394,LEN(C394)-9)</f>
        <v>#VALUE!</v>
      </c>
      <c r="Z394" s="17"/>
      <c r="AA394" s="17"/>
      <c r="AB394" s="17" t="e">
        <f>LEFT(B394,LEN(B394)-9)</f>
        <v>#VALUE!</v>
      </c>
    </row>
    <row r="395" spans="1:28" ht="20.25" customHeight="1" x14ac:dyDescent="0.25">
      <c r="A395" s="11" t="s">
        <v>988</v>
      </c>
      <c r="B395" s="16" t="s">
        <v>561</v>
      </c>
      <c r="C395" s="9" t="s">
        <v>601</v>
      </c>
      <c r="D395" s="38" t="str">
        <f t="shared" si="7"/>
        <v>BreakingBad:Saison1:Vivreousurvivre0</v>
      </c>
      <c r="E395" s="36" t="b">
        <f>_xlfn.TEXTBEFORE(A395,":",-1) =_xlfn.TEXTBEFORE(A395,":")</f>
        <v>0</v>
      </c>
      <c r="F395" s="6"/>
      <c r="G395" s="4"/>
      <c r="H395" s="5"/>
      <c r="I395" s="13"/>
      <c r="J395" s="13"/>
      <c r="K395" s="14" t="str">
        <f>RIGHT(C395,11)</f>
        <v>Doublon</v>
      </c>
      <c r="L395" s="13" t="s">
        <v>325</v>
      </c>
      <c r="M395" s="13"/>
      <c r="N395" s="13"/>
      <c r="O395" s="13"/>
      <c r="P395" s="39" t="str">
        <f>TRIM(C395)</f>
        <v>Doublon</v>
      </c>
      <c r="Q395" s="15" t="str">
        <f>LEFT(P395,FIND(" ",P395&amp;" ")-1)</f>
        <v>Doublon</v>
      </c>
      <c r="R395" s="16" t="str">
        <f>IF(COUNTIF($B$2:B396,B396)&gt;1,"Doublon","")</f>
        <v>Doublon</v>
      </c>
      <c r="S395" s="13" t="str">
        <f>IF(COUNTIF($B$2:R396,R396)&gt;1,"Doublon","")</f>
        <v>Doublon</v>
      </c>
      <c r="T395" s="16" t="s">
        <v>601</v>
      </c>
      <c r="U395" s="17" t="str">
        <f>IF(COUNTIF(P:P,B395)&gt;1,"Doublon", "")</f>
        <v/>
      </c>
      <c r="V395" s="16" t="s">
        <v>601</v>
      </c>
      <c r="W395" s="17"/>
      <c r="X395" s="17"/>
      <c r="Y395" s="17" t="e">
        <f>LEFT(C395,LEN(C395)-9)</f>
        <v>#VALUE!</v>
      </c>
      <c r="Z395" s="17"/>
      <c r="AA395" s="17"/>
      <c r="AB395" s="17" t="e">
        <f>LEFT(B395,LEN(B395)-9)</f>
        <v>#VALUE!</v>
      </c>
    </row>
    <row r="396" spans="1:28" ht="20.25" customHeight="1" x14ac:dyDescent="0.25">
      <c r="A396" s="11" t="s">
        <v>989</v>
      </c>
      <c r="B396" s="16" t="s">
        <v>561</v>
      </c>
      <c r="C396" s="9" t="s">
        <v>601</v>
      </c>
      <c r="D396" s="38" t="str">
        <f t="shared" si="7"/>
        <v>BreakingBad:Saison2:Alibi1</v>
      </c>
      <c r="E396" s="36" t="b">
        <f>_xlfn.TEXTBEFORE(A396,":",-1) =_xlfn.TEXTBEFORE(A396,":")</f>
        <v>0</v>
      </c>
      <c r="F396" s="6"/>
      <c r="G396" s="4"/>
      <c r="H396" s="5"/>
      <c r="I396" s="13"/>
      <c r="J396" s="13"/>
      <c r="K396" s="14" t="str">
        <f>RIGHT(C396,11)</f>
        <v>Doublon</v>
      </c>
      <c r="L396" s="13" t="s">
        <v>396</v>
      </c>
      <c r="M396" s="13"/>
      <c r="N396" s="13"/>
      <c r="O396" s="13"/>
      <c r="P396" s="39" t="str">
        <f>TRIM(C396)</f>
        <v>Doublon</v>
      </c>
      <c r="Q396" s="15" t="str">
        <f>LEFT(P396,FIND(" ",P396&amp;" ")-1)</f>
        <v>Doublon</v>
      </c>
      <c r="R396" s="16" t="str">
        <f>IF(COUNTIF($B$2:B397,B397)&gt;1,"Doublon","")</f>
        <v>Doublon</v>
      </c>
      <c r="S396" s="13" t="str">
        <f>IF(COUNTIF($B$2:R397,R397)&gt;1,"Doublon","")</f>
        <v>Doublon</v>
      </c>
      <c r="T396" s="16" t="s">
        <v>601</v>
      </c>
      <c r="U396" s="17" t="str">
        <f>IF(COUNTIF(P:P,B396)&gt;1,"Doublon", "")</f>
        <v/>
      </c>
      <c r="V396" s="16" t="s">
        <v>601</v>
      </c>
      <c r="W396" s="17"/>
      <c r="X396" s="17"/>
      <c r="Y396" s="17" t="e">
        <f>LEFT(C396,LEN(C396)-9)</f>
        <v>#VALUE!</v>
      </c>
      <c r="Z396" s="17"/>
      <c r="AA396" s="17"/>
      <c r="AB396" s="17" t="e">
        <f>LEFT(B396,LEN(B396)-9)</f>
        <v>#VALUE!</v>
      </c>
    </row>
    <row r="397" spans="1:28" ht="20.25" customHeight="1" x14ac:dyDescent="0.25">
      <c r="A397" s="11" t="s">
        <v>990</v>
      </c>
      <c r="B397" s="16" t="s">
        <v>561</v>
      </c>
      <c r="C397" s="9" t="s">
        <v>601</v>
      </c>
      <c r="D397" s="38" t="str">
        <f t="shared" si="7"/>
        <v>BreakingBad:Saison2:AppelezdoncSaul1</v>
      </c>
      <c r="E397" s="36" t="b">
        <f>_xlfn.TEXTBEFORE(A397,":",-1) =_xlfn.TEXTBEFORE(A397,":")</f>
        <v>0</v>
      </c>
      <c r="F397" s="6"/>
      <c r="G397" s="4"/>
      <c r="H397" s="5"/>
      <c r="I397" s="13"/>
      <c r="J397" s="13"/>
      <c r="K397" s="14" t="str">
        <f>RIGHT(C397,11)</f>
        <v>Doublon</v>
      </c>
      <c r="L397" s="13" t="s">
        <v>404</v>
      </c>
      <c r="M397" s="13"/>
      <c r="N397" s="13"/>
      <c r="O397" s="13"/>
      <c r="P397" s="39" t="str">
        <f>TRIM(C397)</f>
        <v>Doublon</v>
      </c>
      <c r="Q397" s="15" t="str">
        <f>LEFT(P397,FIND(" ",P397&amp;" ")-1)</f>
        <v>Doublon</v>
      </c>
      <c r="R397" s="16" t="str">
        <f>IF(COUNTIF($B$2:B398,B398)&gt;1,"Doublon","")</f>
        <v>Doublon</v>
      </c>
      <c r="S397" s="13" t="str">
        <f>IF(COUNTIF($B$2:R398,R398)&gt;1,"Doublon","")</f>
        <v>Doublon</v>
      </c>
      <c r="T397" s="16" t="s">
        <v>601</v>
      </c>
      <c r="U397" s="17" t="str">
        <f>IF(COUNTIF(P:P,B397)&gt;1,"Doublon", "")</f>
        <v/>
      </c>
      <c r="V397" s="16" t="s">
        <v>601</v>
      </c>
      <c r="W397" s="17"/>
      <c r="X397" s="17"/>
      <c r="Y397" s="17" t="e">
        <f>LEFT(C397,LEN(C397)-9)</f>
        <v>#VALUE!</v>
      </c>
      <c r="Z397" s="17"/>
      <c r="AA397" s="17"/>
      <c r="AB397" s="17" t="e">
        <f>LEFT(B397,LEN(B397)-9)</f>
        <v>#VALUE!</v>
      </c>
    </row>
    <row r="398" spans="1:28" ht="20.25" customHeight="1" x14ac:dyDescent="0.25">
      <c r="A398" s="11" t="s">
        <v>991</v>
      </c>
      <c r="B398" s="16" t="s">
        <v>561</v>
      </c>
      <c r="C398" s="9" t="s">
        <v>601</v>
      </c>
      <c r="D398" s="38" t="str">
        <f t="shared" si="7"/>
        <v>BreakingBad:Saison2:Aufonddugouffre1</v>
      </c>
      <c r="E398" s="36" t="b">
        <f>_xlfn.TEXTBEFORE(A398,":",-1) =_xlfn.TEXTBEFORE(A398,":")</f>
        <v>0</v>
      </c>
      <c r="F398" s="6"/>
      <c r="G398" s="4"/>
      <c r="H398" s="5"/>
      <c r="I398" s="13"/>
      <c r="J398" s="13"/>
      <c r="K398" s="14" t="str">
        <f>RIGHT(C398,11)</f>
        <v>Doublon</v>
      </c>
      <c r="L398" s="13" t="s">
        <v>335</v>
      </c>
      <c r="M398" s="13"/>
      <c r="N398" s="13"/>
      <c r="O398" s="13"/>
      <c r="P398" s="39" t="str">
        <f>TRIM(C398)</f>
        <v>Doublon</v>
      </c>
      <c r="Q398" s="15" t="str">
        <f>LEFT(P398,FIND(" ",P398&amp;" ")-1)</f>
        <v>Doublon</v>
      </c>
      <c r="R398" s="16" t="str">
        <f>IF(COUNTIF($B$2:B399,B399)&gt;1,"Doublon","")</f>
        <v>Doublon</v>
      </c>
      <c r="S398" s="13" t="str">
        <f>IF(COUNTIF($B$2:R399,R399)&gt;1,"Doublon","")</f>
        <v>Doublon</v>
      </c>
      <c r="T398" s="16" t="s">
        <v>601</v>
      </c>
      <c r="U398" s="17" t="str">
        <f>IF(COUNTIF(P:P,B398)&gt;1,"Doublon", "")</f>
        <v/>
      </c>
      <c r="V398" s="16" t="s">
        <v>601</v>
      </c>
      <c r="W398" s="17"/>
      <c r="X398" s="17"/>
      <c r="Y398" s="17" t="e">
        <f>LEFT(C398,LEN(C398)-9)</f>
        <v>#VALUE!</v>
      </c>
      <c r="Z398" s="17"/>
      <c r="AA398" s="17"/>
      <c r="AB398" s="17" t="e">
        <f>LEFT(B398,LEN(B398)-9)</f>
        <v>#VALUE!</v>
      </c>
    </row>
    <row r="399" spans="1:28" ht="20.25" customHeight="1" x14ac:dyDescent="0.25">
      <c r="A399" s="11" t="s">
        <v>992</v>
      </c>
      <c r="B399" s="16" t="s">
        <v>561</v>
      </c>
      <c r="C399" s="9" t="s">
        <v>601</v>
      </c>
      <c r="D399" s="38" t="str">
        <f t="shared" si="7"/>
        <v>BreakingBad:Saison2:Chassel'homme1</v>
      </c>
      <c r="E399" s="36" t="b">
        <f>_xlfn.TEXTBEFORE(A399,":",-1) =_xlfn.TEXTBEFORE(A399,":")</f>
        <v>0</v>
      </c>
      <c r="F399" s="6"/>
      <c r="G399" s="4"/>
      <c r="H399" s="5"/>
      <c r="I399" s="13"/>
      <c r="J399" s="13"/>
      <c r="K399" s="14" t="str">
        <f>RIGHT(C399,11)</f>
        <v>Doublon</v>
      </c>
      <c r="L399" s="13" t="s">
        <v>331</v>
      </c>
      <c r="M399" s="13"/>
      <c r="N399" s="13"/>
      <c r="O399" s="13"/>
      <c r="P399" s="39" t="str">
        <f>TRIM(C399)</f>
        <v>Doublon</v>
      </c>
      <c r="Q399" s="15" t="str">
        <f>LEFT(P399,FIND(" ",P399&amp;" ")-1)</f>
        <v>Doublon</v>
      </c>
      <c r="R399" s="16" t="str">
        <f>IF(COUNTIF($B$2:B400,B400)&gt;1,"Doublon","")</f>
        <v>Doublon</v>
      </c>
      <c r="S399" s="13" t="str">
        <f>IF(COUNTIF($B$2:R400,R400)&gt;1,"Doublon","")</f>
        <v>Doublon</v>
      </c>
      <c r="T399" s="16" t="s">
        <v>601</v>
      </c>
      <c r="U399" s="17" t="str">
        <f>IF(COUNTIF(P:P,B399)&gt;1,"Doublon", "")</f>
        <v/>
      </c>
      <c r="V399" s="16" t="s">
        <v>601</v>
      </c>
      <c r="W399" s="17"/>
      <c r="X399" s="17"/>
      <c r="Y399" s="17" t="e">
        <f>LEFT(C399,LEN(C399)-9)</f>
        <v>#VALUE!</v>
      </c>
      <c r="Z399" s="17"/>
      <c r="AA399" s="17"/>
      <c r="AB399" s="17" t="e">
        <f>LEFT(B399,LEN(B399)-9)</f>
        <v>#VALUE!</v>
      </c>
    </row>
    <row r="400" spans="1:28" ht="20.25" customHeight="1" x14ac:dyDescent="0.25">
      <c r="A400" s="11" t="s">
        <v>993</v>
      </c>
      <c r="B400" s="16" t="s">
        <v>561</v>
      </c>
      <c r="C400" s="9" t="s">
        <v>601</v>
      </c>
      <c r="D400" s="38" t="str">
        <f t="shared" si="7"/>
        <v>BreakingBad:Saison2:Effetpapillon1</v>
      </c>
      <c r="E400" s="36" t="b">
        <f>_xlfn.TEXTBEFORE(A400,":",-1) =_xlfn.TEXTBEFORE(A400,":")</f>
        <v>0</v>
      </c>
      <c r="F400" s="6"/>
      <c r="G400" s="4"/>
      <c r="H400" s="5"/>
      <c r="I400" s="13"/>
      <c r="J400" s="13"/>
      <c r="K400" s="14" t="str">
        <f>RIGHT(C400,11)</f>
        <v>Doublon</v>
      </c>
      <c r="L400" s="13" t="s">
        <v>424</v>
      </c>
      <c r="M400" s="13"/>
      <c r="N400" s="13"/>
      <c r="O400" s="13"/>
      <c r="P400" s="39" t="str">
        <f>TRIM(C400)</f>
        <v>Doublon</v>
      </c>
      <c r="Q400" s="15" t="str">
        <f>LEFT(P400,FIND(" ",P400&amp;" ")-1)</f>
        <v>Doublon</v>
      </c>
      <c r="R400" s="16" t="str">
        <f>IF(COUNTIF($B$2:B401,B401)&gt;1,"Doublon","")</f>
        <v>Doublon</v>
      </c>
      <c r="S400" s="13" t="str">
        <f>IF(COUNTIF($B$2:R401,R401)&gt;1,"Doublon","")</f>
        <v>Doublon</v>
      </c>
      <c r="T400" s="16" t="s">
        <v>601</v>
      </c>
      <c r="U400" s="17" t="str">
        <f>IF(COUNTIF(P:P,B400)&gt;1,"Doublon", "")</f>
        <v/>
      </c>
      <c r="V400" s="16" t="s">
        <v>601</v>
      </c>
      <c r="W400" s="17"/>
      <c r="X400" s="17"/>
      <c r="Y400" s="17" t="e">
        <f>LEFT(C400,LEN(C400)-9)</f>
        <v>#VALUE!</v>
      </c>
      <c r="Z400" s="17"/>
      <c r="AA400" s="17"/>
      <c r="AB400" s="17" t="e">
        <f>LEFT(B400,LEN(B400)-9)</f>
        <v>#VALUE!</v>
      </c>
    </row>
    <row r="401" spans="1:28" ht="20.25" customHeight="1" x14ac:dyDescent="0.25">
      <c r="A401" s="11" t="s">
        <v>994</v>
      </c>
      <c r="B401" s="16" t="s">
        <v>561</v>
      </c>
      <c r="C401" s="9" t="s">
        <v>601</v>
      </c>
      <c r="D401" s="38" t="str">
        <f t="shared" si="7"/>
        <v>BreakingBad:Saison2:Introspection1</v>
      </c>
      <c r="E401" s="36" t="b">
        <f>_xlfn.TEXTBEFORE(A401,":",-1) =_xlfn.TEXTBEFORE(A401,":")</f>
        <v>0</v>
      </c>
      <c r="F401" s="6"/>
      <c r="G401" s="4"/>
      <c r="H401" s="5"/>
      <c r="I401" s="13"/>
      <c r="J401" s="13"/>
      <c r="K401" s="14" t="str">
        <f>RIGHT(C401,11)</f>
        <v>Doublon</v>
      </c>
      <c r="L401" s="13" t="s">
        <v>423</v>
      </c>
      <c r="M401" s="13"/>
      <c r="N401" s="13"/>
      <c r="O401" s="13"/>
      <c r="P401" s="39" t="str">
        <f>TRIM(C401)</f>
        <v>Doublon</v>
      </c>
      <c r="Q401" s="15" t="str">
        <f>LEFT(P401,FIND(" ",P401&amp;" ")-1)</f>
        <v>Doublon</v>
      </c>
      <c r="R401" s="16" t="str">
        <f>IF(COUNTIF($B$2:B402,B402)&gt;1,"Doublon","")</f>
        <v>Doublon</v>
      </c>
      <c r="S401" s="13" t="str">
        <f>IF(COUNTIF($B$2:R402,R402)&gt;1,"Doublon","")</f>
        <v>Doublon</v>
      </c>
      <c r="T401" s="16" t="s">
        <v>601</v>
      </c>
      <c r="U401" s="17" t="str">
        <f>IF(COUNTIF(P:P,B401)&gt;1,"Doublon", "")</f>
        <v/>
      </c>
      <c r="V401" s="16" t="s">
        <v>601</v>
      </c>
      <c r="W401" s="17"/>
      <c r="X401" s="17"/>
      <c r="Y401" s="17" t="e">
        <f>LEFT(C401,LEN(C401)-9)</f>
        <v>#VALUE!</v>
      </c>
      <c r="Z401" s="17"/>
      <c r="AA401" s="17"/>
      <c r="AB401" s="17" t="e">
        <f>LEFT(B401,LEN(B401)-9)</f>
        <v>#VALUE!</v>
      </c>
    </row>
    <row r="402" spans="1:28" ht="20.25" customHeight="1" x14ac:dyDescent="0.25">
      <c r="A402" s="11" t="s">
        <v>995</v>
      </c>
      <c r="B402" s="16" t="s">
        <v>561</v>
      </c>
      <c r="C402" s="9" t="s">
        <v>601</v>
      </c>
      <c r="D402" s="38" t="str">
        <f t="shared" si="7"/>
        <v>BreakingBad:Saison2:Nouveaudpart1</v>
      </c>
      <c r="E402" s="36" t="b">
        <f>_xlfn.TEXTBEFORE(A402,":",-1) =_xlfn.TEXTBEFORE(A402,":")</f>
        <v>0</v>
      </c>
      <c r="F402" s="6"/>
      <c r="G402" s="4"/>
      <c r="H402" s="5"/>
      <c r="I402" s="13"/>
      <c r="J402" s="13"/>
      <c r="K402" s="14" t="str">
        <f>RIGHT(C402,11)</f>
        <v>Doublon</v>
      </c>
      <c r="L402" s="13" t="s">
        <v>515</v>
      </c>
      <c r="M402" s="13"/>
      <c r="N402" s="13"/>
      <c r="O402" s="13"/>
      <c r="P402" s="39" t="str">
        <f>TRIM(C402)</f>
        <v>Doublon</v>
      </c>
      <c r="Q402" s="15" t="str">
        <f>LEFT(P402,FIND(" ",P402&amp;" ")-1)</f>
        <v>Doublon</v>
      </c>
      <c r="R402" s="16" t="str">
        <f>IF(COUNTIF($B$2:B403,B403)&gt;1,"Doublon","")</f>
        <v>Doublon</v>
      </c>
      <c r="S402" s="13" t="str">
        <f>IF(COUNTIF($B$2:R403,R403)&gt;1,"Doublon","")</f>
        <v>Doublon</v>
      </c>
      <c r="T402" s="16" t="s">
        <v>601</v>
      </c>
      <c r="U402" s="17" t="str">
        <f>IF(COUNTIF(P:P,B402)&gt;1,"Doublon", "")</f>
        <v/>
      </c>
      <c r="V402" s="16" t="s">
        <v>601</v>
      </c>
      <c r="W402" s="17"/>
      <c r="X402" s="17"/>
      <c r="Y402" s="17" t="e">
        <f>LEFT(C402,LEN(C402)-9)</f>
        <v>#VALUE!</v>
      </c>
      <c r="Z402" s="17"/>
      <c r="AA402" s="17"/>
      <c r="AB402" s="17" t="e">
        <f>LEFT(B402,LEN(B402)-9)</f>
        <v>#VALUE!</v>
      </c>
    </row>
    <row r="403" spans="1:28" ht="20.25" customHeight="1" x14ac:dyDescent="0.25">
      <c r="A403" s="11" t="s">
        <v>996</v>
      </c>
      <c r="B403" s="16" t="s">
        <v>561</v>
      </c>
      <c r="C403" s="9" t="s">
        <v>601</v>
      </c>
      <c r="D403" s="38" t="str">
        <f t="shared" si="7"/>
        <v>BreakingBad:Saison2:Nouvelledonne1</v>
      </c>
      <c r="E403" s="36" t="b">
        <f>_xlfn.TEXTBEFORE(A403,":",-1) =_xlfn.TEXTBEFORE(A403,":")</f>
        <v>0</v>
      </c>
      <c r="F403" s="6"/>
      <c r="G403" s="4"/>
      <c r="H403" s="5"/>
      <c r="I403" s="13"/>
      <c r="J403" s="13"/>
      <c r="K403" s="14" t="str">
        <f>RIGHT(C403,11)</f>
        <v>Doublon</v>
      </c>
      <c r="L403" s="13" t="s">
        <v>349</v>
      </c>
      <c r="M403" s="13"/>
      <c r="N403" s="13"/>
      <c r="O403" s="13"/>
      <c r="P403" s="39" t="str">
        <f>TRIM(C403)</f>
        <v>Doublon</v>
      </c>
      <c r="Q403" s="15" t="str">
        <f>LEFT(P403,FIND(" ",P403&amp;" ")-1)</f>
        <v>Doublon</v>
      </c>
      <c r="R403" s="16" t="str">
        <f>IF(COUNTIF($B$2:B404,B404)&gt;1,"Doublon","")</f>
        <v>Doublon</v>
      </c>
      <c r="S403" s="13" t="str">
        <f>IF(COUNTIF($B$2:R404,R404)&gt;1,"Doublon","")</f>
        <v>Doublon</v>
      </c>
      <c r="T403" s="16" t="s">
        <v>601</v>
      </c>
      <c r="U403" s="17" t="str">
        <f>IF(COUNTIF(P:P,B403)&gt;1,"Doublon", "")</f>
        <v/>
      </c>
      <c r="V403" s="16" t="s">
        <v>601</v>
      </c>
      <c r="W403" s="17"/>
      <c r="X403" s="17"/>
      <c r="Y403" s="17" t="e">
        <f>LEFT(C403,LEN(C403)-9)</f>
        <v>#VALUE!</v>
      </c>
      <c r="Z403" s="17"/>
      <c r="AA403" s="17"/>
      <c r="AB403" s="17" t="e">
        <f>LEFT(B403,LEN(B403)-9)</f>
        <v>#VALUE!</v>
      </c>
    </row>
    <row r="404" spans="1:28" ht="20.25" customHeight="1" x14ac:dyDescent="0.25">
      <c r="A404" s="11" t="s">
        <v>997</v>
      </c>
      <c r="B404" s="16" t="s">
        <v>561</v>
      </c>
      <c r="C404" s="9" t="s">
        <v>601</v>
      </c>
      <c r="D404" s="38" t="str">
        <f t="shared" si="7"/>
        <v>BreakingBad:Saison2:Poissonlune1</v>
      </c>
      <c r="E404" s="36" t="b">
        <f>_xlfn.TEXTBEFORE(A404,":",-1) =_xlfn.TEXTBEFORE(A404,":")</f>
        <v>0</v>
      </c>
      <c r="F404" s="6"/>
      <c r="G404" s="4"/>
      <c r="H404" s="5"/>
      <c r="I404" s="13"/>
      <c r="J404" s="13"/>
      <c r="K404" s="14" t="str">
        <f>RIGHT(C404,11)</f>
        <v>Doublon</v>
      </c>
      <c r="L404" s="13" t="s">
        <v>339</v>
      </c>
      <c r="M404" s="13"/>
      <c r="N404" s="13"/>
      <c r="O404" s="13"/>
      <c r="P404" s="39" t="str">
        <f>TRIM(C404)</f>
        <v>Doublon</v>
      </c>
      <c r="Q404" s="15" t="str">
        <f>LEFT(P404,FIND(" ",P404&amp;" ")-1)</f>
        <v>Doublon</v>
      </c>
      <c r="R404" s="16" t="str">
        <f>IF(COUNTIF($B$2:B405,B405)&gt;1,"Doublon","")</f>
        <v>Doublon</v>
      </c>
      <c r="S404" s="13" t="str">
        <f>IF(COUNTIF($B$2:R405,R405)&gt;1,"Doublon","")</f>
        <v>Doublon</v>
      </c>
      <c r="T404" s="16" t="s">
        <v>601</v>
      </c>
      <c r="U404" s="17" t="str">
        <f>IF(COUNTIF(P:P,B404)&gt;1,"Doublon", "")</f>
        <v/>
      </c>
      <c r="V404" s="16" t="s">
        <v>601</v>
      </c>
      <c r="W404" s="17"/>
      <c r="X404" s="17"/>
      <c r="Y404" s="17" t="e">
        <f>LEFT(C404,LEN(C404)-9)</f>
        <v>#VALUE!</v>
      </c>
      <c r="Z404" s="17"/>
      <c r="AA404" s="17"/>
      <c r="AB404" s="17" t="e">
        <f>LEFT(B404,LEN(B404)-9)</f>
        <v>#VALUE!</v>
      </c>
    </row>
    <row r="405" spans="1:28" ht="20.25" customHeight="1" x14ac:dyDescent="0.25">
      <c r="A405" s="11" t="s">
        <v>998</v>
      </c>
      <c r="B405" s="16" t="s">
        <v>561</v>
      </c>
      <c r="C405" s="9" t="s">
        <v>601</v>
      </c>
      <c r="D405" s="38" t="str">
        <f t="shared" si="7"/>
        <v>BreakingBad:Saison2:R¨glementsdecomptes1</v>
      </c>
      <c r="E405" s="36" t="b">
        <f>_xlfn.TEXTBEFORE(A405,":",-1) =_xlfn.TEXTBEFORE(A405,":")</f>
        <v>0</v>
      </c>
      <c r="F405" s="6"/>
      <c r="G405" s="4"/>
      <c r="H405" s="5"/>
      <c r="I405" s="13"/>
      <c r="J405" s="13"/>
      <c r="K405" s="14" t="str">
        <f>RIGHT(C405,11)</f>
        <v>Doublon</v>
      </c>
      <c r="L405" s="13" t="s">
        <v>474</v>
      </c>
      <c r="M405" s="13"/>
      <c r="N405" s="13"/>
      <c r="O405" s="13"/>
      <c r="P405" s="39" t="str">
        <f>TRIM(C405)</f>
        <v>Doublon</v>
      </c>
      <c r="Q405" s="15" t="str">
        <f>LEFT(P405,FIND(" ",P405&amp;" ")-1)</f>
        <v>Doublon</v>
      </c>
      <c r="R405" s="16" t="str">
        <f>IF(COUNTIF($B$2:B406,B406)&gt;1,"Doublon","")</f>
        <v>Doublon</v>
      </c>
      <c r="S405" s="13" t="str">
        <f>IF(COUNTIF($B$2:R406,R406)&gt;1,"Doublon","")</f>
        <v>Doublon</v>
      </c>
      <c r="T405" s="16" t="s">
        <v>601</v>
      </c>
      <c r="U405" s="17" t="str">
        <f>IF(COUNTIF(P:P,B405)&gt;1,"Doublon", "")</f>
        <v/>
      </c>
      <c r="V405" s="16" t="s">
        <v>601</v>
      </c>
      <c r="W405" s="17"/>
      <c r="X405" s="17"/>
      <c r="Y405" s="17" t="e">
        <f>LEFT(C405,LEN(C405)-9)</f>
        <v>#VALUE!</v>
      </c>
      <c r="Z405" s="17"/>
      <c r="AA405" s="17"/>
      <c r="AB405" s="17" t="e">
        <f>LEFT(B405,LEN(B405)-9)</f>
        <v>#VALUE!</v>
      </c>
    </row>
    <row r="406" spans="1:28" ht="20.25" customHeight="1" x14ac:dyDescent="0.25">
      <c r="A406" s="11" t="s">
        <v>999</v>
      </c>
      <c r="B406" s="16" t="s">
        <v>561</v>
      </c>
      <c r="C406" s="9" t="s">
        <v>601</v>
      </c>
      <c r="D406" s="38" t="str">
        <f t="shared" si="7"/>
        <v>BreakingBad:Saison2:Seulsaumonde1</v>
      </c>
      <c r="E406" s="36" t="b">
        <f>_xlfn.TEXTBEFORE(A406,":",-1) =_xlfn.TEXTBEFORE(A406,":")</f>
        <v>0</v>
      </c>
      <c r="F406" s="6"/>
      <c r="G406" s="4"/>
      <c r="H406" s="5"/>
      <c r="I406" s="13"/>
      <c r="J406" s="13"/>
      <c r="K406" s="14" t="str">
        <f>RIGHT(C406,11)</f>
        <v>Doublon</v>
      </c>
      <c r="L406" s="13" t="s">
        <v>345</v>
      </c>
      <c r="M406" s="13"/>
      <c r="N406" s="13"/>
      <c r="O406" s="13"/>
      <c r="P406" s="39" t="str">
        <f>TRIM(C406)</f>
        <v>Doublon</v>
      </c>
      <c r="Q406" s="15" t="str">
        <f>LEFT(P406,FIND(" ",P406&amp;" ")-1)</f>
        <v>Doublon</v>
      </c>
      <c r="R406" s="16" t="str">
        <f>IF(COUNTIF($B$2:B407,B407)&gt;1,"Doublon","")</f>
        <v>Doublon</v>
      </c>
      <c r="S406" s="13" t="str">
        <f>IF(COUNTIF($B$2:R407,R407)&gt;1,"Doublon","")</f>
        <v>Doublon</v>
      </c>
      <c r="T406" s="16" t="s">
        <v>601</v>
      </c>
      <c r="U406" s="17" t="str">
        <f>IF(COUNTIF(P:P,B406)&gt;1,"Doublon", "")</f>
        <v/>
      </c>
      <c r="V406" s="16" t="s">
        <v>601</v>
      </c>
      <c r="W406" s="17"/>
      <c r="X406" s="17"/>
      <c r="Y406" s="17" t="e">
        <f>LEFT(C406,LEN(C406)-9)</f>
        <v>#VALUE!</v>
      </c>
      <c r="Z406" s="17"/>
      <c r="AA406" s="17"/>
      <c r="AB406" s="17" t="e">
        <f>LEFT(B406,LEN(B406)-9)</f>
        <v>#VALUE!</v>
      </c>
    </row>
    <row r="407" spans="1:28" ht="20.25" customHeight="1" x14ac:dyDescent="0.25">
      <c r="A407" s="11" t="s">
        <v>1000</v>
      </c>
      <c r="B407" s="16" t="s">
        <v>561</v>
      </c>
      <c r="C407" s="9" t="s">
        <v>601</v>
      </c>
      <c r="D407" s="38" t="str">
        <f t="shared" si="7"/>
        <v>BreakingBad:Saison2:Traqus0</v>
      </c>
      <c r="E407" s="36" t="b">
        <f>_xlfn.TEXTBEFORE(A407,":",-1) =_xlfn.TEXTBEFORE(A407,":")</f>
        <v>0</v>
      </c>
      <c r="F407" s="6"/>
      <c r="G407" s="4"/>
      <c r="H407" s="5"/>
      <c r="I407" s="13"/>
      <c r="J407" s="13"/>
      <c r="K407" s="14" t="str">
        <f>RIGHT(C407,11)</f>
        <v>Doublon</v>
      </c>
      <c r="L407" s="13" t="s">
        <v>471</v>
      </c>
      <c r="M407" s="13"/>
      <c r="N407" s="13"/>
      <c r="O407" s="13"/>
      <c r="P407" s="39" t="str">
        <f>TRIM(C407)</f>
        <v>Doublon</v>
      </c>
      <c r="Q407" s="15" t="str">
        <f>LEFT(P407,FIND(" ",P407&amp;" ")-1)</f>
        <v>Doublon</v>
      </c>
      <c r="R407" s="16" t="str">
        <f>IF(COUNTIF($B$2:B408,B408)&gt;1,"Doublon","")</f>
        <v>Doublon</v>
      </c>
      <c r="S407" s="13" t="str">
        <f>IF(COUNTIF($B$2:R408,R408)&gt;1,"Doublon","")</f>
        <v>Doublon</v>
      </c>
      <c r="T407" s="16" t="s">
        <v>601</v>
      </c>
      <c r="U407" s="17" t="str">
        <f>IF(COUNTIF(P:P,B407)&gt;1,"Doublon", "")</f>
        <v/>
      </c>
      <c r="V407" s="16" t="s">
        <v>601</v>
      </c>
      <c r="W407" s="17"/>
      <c r="X407" s="17"/>
      <c r="Y407" s="17" t="e">
        <f>LEFT(C407,LEN(C407)-9)</f>
        <v>#VALUE!</v>
      </c>
      <c r="Z407" s="17"/>
      <c r="AA407" s="17"/>
      <c r="AB407" s="17" t="e">
        <f>LEFT(B407,LEN(B407)-9)</f>
        <v>#VALUE!</v>
      </c>
    </row>
    <row r="408" spans="1:28" ht="20.25" customHeight="1" x14ac:dyDescent="0.25">
      <c r="A408" s="11" t="s">
        <v>1001</v>
      </c>
      <c r="B408" s="16" t="s">
        <v>561</v>
      </c>
      <c r="C408" s="9" t="s">
        <v>601</v>
      </c>
      <c r="D408" s="38" t="str">
        <f t="shared" si="7"/>
        <v>BreakingBad:Saison2:Vieetmort1</v>
      </c>
      <c r="E408" s="36" t="b">
        <f>_xlfn.TEXTBEFORE(A408,":",-1) =_xlfn.TEXTBEFORE(A408,":")</f>
        <v>0</v>
      </c>
      <c r="F408" s="6"/>
      <c r="G408" s="4"/>
      <c r="H408" s="5"/>
      <c r="I408" s="13"/>
      <c r="J408" s="13"/>
      <c r="K408" s="14" t="str">
        <f>RIGHT(C408,11)</f>
        <v>Doublon</v>
      </c>
      <c r="L408" s="13" t="s">
        <v>518</v>
      </c>
      <c r="M408" s="13"/>
      <c r="N408" s="13"/>
      <c r="O408" s="13"/>
      <c r="P408" s="39" t="str">
        <f>TRIM(C408)</f>
        <v>Doublon</v>
      </c>
      <c r="Q408" s="15" t="str">
        <f>LEFT(P408,FIND(" ",P408&amp;" ")-1)</f>
        <v>Doublon</v>
      </c>
      <c r="R408" s="16" t="str">
        <f>IF(COUNTIF($B$2:B409,B409)&gt;1,"Doublon","")</f>
        <v>Doublon</v>
      </c>
      <c r="S408" s="13" t="str">
        <f>IF(COUNTIF($B$2:R409,R409)&gt;1,"Doublon","")</f>
        <v>Doublon</v>
      </c>
      <c r="T408" s="16" t="s">
        <v>601</v>
      </c>
      <c r="U408" s="17" t="str">
        <f>IF(COUNTIF(P:P,B408)&gt;1,"Doublon", "")</f>
        <v/>
      </c>
      <c r="V408" s="16" t="s">
        <v>601</v>
      </c>
      <c r="W408" s="17"/>
      <c r="X408" s="17"/>
      <c r="Y408" s="17" t="e">
        <f>LEFT(C408,LEN(C408)-9)</f>
        <v>#VALUE!</v>
      </c>
      <c r="Z408" s="17"/>
      <c r="AA408" s="17"/>
      <c r="AB408" s="17" t="e">
        <f>LEFT(B408,LEN(B408)-9)</f>
        <v>#VALUE!</v>
      </c>
    </row>
    <row r="409" spans="1:28" ht="20.25" customHeight="1" x14ac:dyDescent="0.25">
      <c r="A409" s="11" t="s">
        <v>1002</v>
      </c>
      <c r="B409" s="16" t="s">
        <v>561</v>
      </c>
      <c r="C409" s="9" t="s">
        <v>601</v>
      </c>
      <c r="D409" s="38" t="str">
        <f t="shared" si="7"/>
        <v>BreakingBad:Saison3:Chiensetchats1</v>
      </c>
      <c r="E409" s="36" t="b">
        <f>_xlfn.TEXTBEFORE(A409,":",-1) =_xlfn.TEXTBEFORE(A409,":")</f>
        <v>0</v>
      </c>
      <c r="F409" s="6"/>
      <c r="G409" s="4"/>
      <c r="H409" s="5"/>
      <c r="I409" s="13"/>
      <c r="J409" s="13"/>
      <c r="K409" s="14" t="str">
        <f>RIGHT(C409,11)</f>
        <v>Doublon</v>
      </c>
      <c r="L409" s="13" t="s">
        <v>483</v>
      </c>
      <c r="M409" s="13"/>
      <c r="N409" s="13"/>
      <c r="O409" s="13"/>
      <c r="P409" s="39" t="str">
        <f>TRIM(C409)</f>
        <v>Doublon</v>
      </c>
      <c r="Q409" s="15" t="str">
        <f>LEFT(P409,FIND(" ",P409&amp;" ")-1)</f>
        <v>Doublon</v>
      </c>
      <c r="R409" s="16" t="str">
        <f>IF(COUNTIF($B$2:B410,B410)&gt;1,"Doublon","")</f>
        <v>Doublon</v>
      </c>
      <c r="S409" s="13" t="str">
        <f>IF(COUNTIF($B$2:R410,R410)&gt;1,"Doublon","")</f>
        <v>Doublon</v>
      </c>
      <c r="T409" s="16" t="s">
        <v>601</v>
      </c>
      <c r="U409" s="17" t="str">
        <f>IF(COUNTIF(P:P,B409)&gt;1,"Doublon", "")</f>
        <v/>
      </c>
      <c r="V409" s="16" t="s">
        <v>601</v>
      </c>
      <c r="W409" s="17"/>
      <c r="X409" s="17"/>
      <c r="Y409" s="17" t="e">
        <f>LEFT(C409,LEN(C409)-9)</f>
        <v>#VALUE!</v>
      </c>
      <c r="Z409" s="17"/>
      <c r="AA409" s="17"/>
      <c r="AB409" s="17" t="e">
        <f>LEFT(B409,LEN(B409)-9)</f>
        <v>#VALUE!</v>
      </c>
    </row>
    <row r="410" spans="1:28" ht="20.25" customHeight="1" x14ac:dyDescent="0.25">
      <c r="A410" s="11" t="s">
        <v>1003</v>
      </c>
      <c r="B410" s="16" t="s">
        <v>561</v>
      </c>
      <c r="C410" s="9" t="s">
        <v>601</v>
      </c>
      <c r="D410" s="38" t="str">
        <f t="shared" si="7"/>
        <v>BreakingBad:Saison3:Crash1</v>
      </c>
      <c r="E410" s="36" t="b">
        <f>_xlfn.TEXTBEFORE(A410,":",-1) =_xlfn.TEXTBEFORE(A410,":")</f>
        <v>0</v>
      </c>
      <c r="F410" s="6"/>
      <c r="G410" s="4"/>
      <c r="H410" s="5"/>
      <c r="I410" s="13"/>
      <c r="J410" s="13"/>
      <c r="K410" s="14" t="str">
        <f>RIGHT(C410,11)</f>
        <v>Doublon</v>
      </c>
      <c r="L410" s="13" t="s">
        <v>393</v>
      </c>
      <c r="M410" s="13"/>
      <c r="N410" s="13"/>
      <c r="O410" s="13"/>
      <c r="P410" s="39" t="str">
        <f>TRIM(C410)</f>
        <v>Doublon</v>
      </c>
      <c r="Q410" s="15" t="str">
        <f>LEFT(P410,FIND(" ",P410&amp;" ")-1)</f>
        <v>Doublon</v>
      </c>
      <c r="R410" s="16" t="str">
        <f>IF(COUNTIF($B$2:B411,B411)&gt;1,"Doublon","")</f>
        <v>Doublon</v>
      </c>
      <c r="S410" s="13" t="str">
        <f>IF(COUNTIF($B$2:R411,R411)&gt;1,"Doublon","")</f>
        <v>Doublon</v>
      </c>
      <c r="T410" s="16" t="s">
        <v>601</v>
      </c>
      <c r="U410" s="17" t="str">
        <f>IF(COUNTIF(P:P,B410)&gt;1,"Doublon", "")</f>
        <v/>
      </c>
      <c r="V410" s="16" t="s">
        <v>601</v>
      </c>
      <c r="W410" s="17"/>
      <c r="X410" s="17"/>
      <c r="Y410" s="17" t="e">
        <f>LEFT(C410,LEN(C410)-9)</f>
        <v>#VALUE!</v>
      </c>
      <c r="Z410" s="17"/>
      <c r="AA410" s="17"/>
      <c r="AB410" s="17" t="e">
        <f>LEFT(B410,LEN(B410)-9)</f>
        <v>#VALUE!</v>
      </c>
    </row>
    <row r="411" spans="1:28" ht="20.25" customHeight="1" x14ac:dyDescent="0.25">
      <c r="A411" s="11" t="s">
        <v>1004</v>
      </c>
      <c r="B411" s="16" t="s">
        <v>561</v>
      </c>
      <c r="C411" s="9" t="s">
        <v>601</v>
      </c>
      <c r="D411" s="38" t="str">
        <f t="shared" si="7"/>
        <v>BreakingBad:Saison3:Demi-mesures2</v>
      </c>
      <c r="E411" s="36" t="b">
        <f>_xlfn.TEXTBEFORE(A411,":",-1) =_xlfn.TEXTBEFORE(A411,":")</f>
        <v>0</v>
      </c>
      <c r="F411" s="6"/>
      <c r="G411" s="4"/>
      <c r="H411" s="5"/>
      <c r="I411" s="13"/>
      <c r="J411" s="13"/>
      <c r="K411" s="14" t="str">
        <f>RIGHT(C411,11)</f>
        <v>Doublon</v>
      </c>
      <c r="L411" s="13" t="s">
        <v>494</v>
      </c>
      <c r="M411" s="13"/>
      <c r="N411" s="13"/>
      <c r="O411" s="13"/>
      <c r="P411" s="39" t="str">
        <f>TRIM(C411)</f>
        <v>Doublon</v>
      </c>
      <c r="Q411" s="15" t="str">
        <f>LEFT(P411,FIND(" ",P411&amp;" ")-1)</f>
        <v>Doublon</v>
      </c>
      <c r="R411" s="16" t="str">
        <f>IF(COUNTIF($B$2:B412,B412)&gt;1,"Doublon","")</f>
        <v>Doublon</v>
      </c>
      <c r="S411" s="13" t="str">
        <f>IF(COUNTIF($B$2:R412,R412)&gt;1,"Doublon","")</f>
        <v>Doublon</v>
      </c>
      <c r="T411" s="16" t="s">
        <v>601</v>
      </c>
      <c r="U411" s="17" t="str">
        <f>IF(COUNTIF(P:P,B411)&gt;1,"Doublon", "")</f>
        <v/>
      </c>
      <c r="V411" s="16" t="s">
        <v>601</v>
      </c>
      <c r="W411" s="17"/>
      <c r="X411" s="17"/>
      <c r="Y411" s="17" t="e">
        <f>LEFT(C411,LEN(C411)-9)</f>
        <v>#VALUE!</v>
      </c>
      <c r="Z411" s="17"/>
      <c r="AA411" s="17"/>
      <c r="AB411" s="17" t="e">
        <f>LEFT(B411,LEN(B411)-9)</f>
        <v>#VALUE!</v>
      </c>
    </row>
    <row r="412" spans="1:28" ht="20.25" customHeight="1" x14ac:dyDescent="0.25">
      <c r="A412" s="11" t="s">
        <v>1005</v>
      </c>
      <c r="B412" s="16" t="s">
        <v>561</v>
      </c>
      <c r="C412" s="9" t="s">
        <v>601</v>
      </c>
      <c r="D412" s="38" t="str">
        <f t="shared" si="7"/>
        <v>BreakingBad:Saison3:Kafka¯en2</v>
      </c>
      <c r="E412" s="36" t="b">
        <f>_xlfn.TEXTBEFORE(A412,":",-1) =_xlfn.TEXTBEFORE(A412,":")</f>
        <v>0</v>
      </c>
      <c r="F412" s="6"/>
      <c r="G412" s="4"/>
      <c r="H412" s="5"/>
      <c r="I412" s="13"/>
      <c r="J412" s="13"/>
      <c r="K412" s="14" t="str">
        <f>RIGHT(C412,11)</f>
        <v>Doublon</v>
      </c>
      <c r="L412" s="13" t="s">
        <v>426</v>
      </c>
      <c r="M412" s="13"/>
      <c r="N412" s="13"/>
      <c r="O412" s="13"/>
      <c r="P412" s="39" t="str">
        <f>TRIM(C412)</f>
        <v>Doublon</v>
      </c>
      <c r="Q412" s="15" t="str">
        <f>LEFT(P412,FIND(" ",P412&amp;" ")-1)</f>
        <v>Doublon</v>
      </c>
      <c r="R412" s="16" t="str">
        <f>IF(COUNTIF($B$2:B413,B413)&gt;1,"Doublon","")</f>
        <v>Doublon</v>
      </c>
      <c r="S412" s="13" t="str">
        <f>IF(COUNTIF($B$2:R413,R413)&gt;1,"Doublon","")</f>
        <v>Doublon</v>
      </c>
      <c r="T412" s="16" t="s">
        <v>601</v>
      </c>
      <c r="U412" s="17" t="str">
        <f>IF(COUNTIF(P:P,B412)&gt;1,"Doublon", "")</f>
        <v/>
      </c>
      <c r="V412" s="16" t="s">
        <v>601</v>
      </c>
      <c r="W412" s="17"/>
      <c r="X412" s="17"/>
      <c r="Y412" s="17" t="e">
        <f>LEFT(C412,LEN(C412)-9)</f>
        <v>#VALUE!</v>
      </c>
      <c r="Z412" s="17"/>
      <c r="AA412" s="17"/>
      <c r="AB412" s="17" t="e">
        <f>LEFT(B412,LEN(B412)-9)</f>
        <v>#VALUE!</v>
      </c>
    </row>
    <row r="413" spans="1:28" ht="20.25" customHeight="1" x14ac:dyDescent="0.25">
      <c r="A413" s="11" t="s">
        <v>1006</v>
      </c>
      <c r="B413" s="16" t="s">
        <v>561</v>
      </c>
      <c r="C413" s="9" t="s">
        <v>601</v>
      </c>
      <c r="D413" s="38" t="str">
        <f t="shared" si="7"/>
        <v>BreakingBad:Saison3:Lamouche2</v>
      </c>
      <c r="E413" s="36" t="b">
        <f>_xlfn.TEXTBEFORE(A413,":",-1) =_xlfn.TEXTBEFORE(A413,":")</f>
        <v>0</v>
      </c>
      <c r="F413" s="6"/>
      <c r="G413" s="4"/>
      <c r="H413" s="5"/>
      <c r="I413" s="13"/>
      <c r="J413" s="13"/>
      <c r="K413" s="14" t="str">
        <f>RIGHT(C413,11)</f>
        <v>Doublon</v>
      </c>
      <c r="L413" s="13" t="s">
        <v>362</v>
      </c>
      <c r="M413" s="13"/>
      <c r="N413" s="13"/>
      <c r="O413" s="13"/>
      <c r="P413" s="39" t="str">
        <f>TRIM(C413)</f>
        <v>Doublon</v>
      </c>
      <c r="Q413" s="15" t="str">
        <f>LEFT(P413,FIND(" ",P413&amp;" ")-1)</f>
        <v>Doublon</v>
      </c>
      <c r="R413" s="16" t="str">
        <f>IF(COUNTIF($B$2:B414,B414)&gt;1,"Doublon","")</f>
        <v>Doublon</v>
      </c>
      <c r="S413" s="13" t="str">
        <f>IF(COUNTIF($B$2:R414,R414)&gt;1,"Doublon","")</f>
        <v>Doublon</v>
      </c>
      <c r="T413" s="16" t="s">
        <v>601</v>
      </c>
      <c r="U413" s="17" t="str">
        <f>IF(COUNTIF(P:P,B413)&gt;1,"Doublon", "")</f>
        <v/>
      </c>
      <c r="V413" s="16" t="s">
        <v>601</v>
      </c>
      <c r="W413" s="17"/>
      <c r="X413" s="17"/>
      <c r="Y413" s="17" t="e">
        <f>LEFT(C413,LEN(C413)-9)</f>
        <v>#VALUE!</v>
      </c>
      <c r="Z413" s="17"/>
      <c r="AA413" s="17"/>
      <c r="AB413" s="17" t="e">
        <f>LEFT(B413,LEN(B413)-9)</f>
        <v>#VALUE!</v>
      </c>
    </row>
    <row r="414" spans="1:28" ht="20.25" customHeight="1" x14ac:dyDescent="0.25">
      <c r="A414" s="11" t="s">
        <v>1007</v>
      </c>
      <c r="B414" s="16" t="s">
        <v>561</v>
      </c>
      <c r="C414" s="9" t="s">
        <v>601</v>
      </c>
      <c r="D414" s="38" t="str">
        <f t="shared" si="7"/>
        <v>BreakingBad:Saison3:Lecamping-car1</v>
      </c>
      <c r="E414" s="36" t="b">
        <f>_xlfn.TEXTBEFORE(A414,":",-1) =_xlfn.TEXTBEFORE(A414,":")</f>
        <v>0</v>
      </c>
      <c r="F414" s="6"/>
      <c r="G414" s="4"/>
      <c r="H414" s="5"/>
      <c r="I414" s="13"/>
      <c r="J414" s="13"/>
      <c r="K414" s="14" t="str">
        <f>RIGHT(C414,11)</f>
        <v>Doublon</v>
      </c>
      <c r="L414" s="13" t="s">
        <v>450</v>
      </c>
      <c r="M414" s="13"/>
      <c r="N414" s="13"/>
      <c r="O414" s="13"/>
      <c r="P414" s="39" t="str">
        <f>TRIM(C414)</f>
        <v>Doublon</v>
      </c>
      <c r="Q414" s="15" t="str">
        <f>LEFT(P414,FIND(" ",P414&amp;" ")-1)</f>
        <v>Doublon</v>
      </c>
      <c r="R414" s="16" t="str">
        <f>IF(COUNTIF($B$2:B415,B415)&gt;1,"Doublon","")</f>
        <v>Doublon</v>
      </c>
      <c r="S414" s="13" t="str">
        <f>IF(COUNTIF($B$2:R415,R415)&gt;1,"Doublon","")</f>
        <v>Doublon</v>
      </c>
      <c r="T414" s="16" t="s">
        <v>601</v>
      </c>
      <c r="U414" s="17" t="str">
        <f>IF(COUNTIF(P:P,B414)&gt;1,"Doublon", "")</f>
        <v/>
      </c>
      <c r="V414" s="16" t="s">
        <v>601</v>
      </c>
      <c r="W414" s="17"/>
      <c r="X414" s="17"/>
      <c r="Y414" s="17" t="e">
        <f>LEFT(C414,LEN(C414)-9)</f>
        <v>#VALUE!</v>
      </c>
      <c r="Z414" s="17"/>
      <c r="AA414" s="17"/>
      <c r="AB414" s="17" t="e">
        <f>LEFT(B414,LEN(B414)-9)</f>
        <v>#VALUE!</v>
      </c>
    </row>
    <row r="415" spans="1:28" ht="20.25" customHeight="1" x14ac:dyDescent="0.25">
      <c r="A415" s="11" t="s">
        <v>1008</v>
      </c>
      <c r="B415" s="16" t="s">
        <v>561</v>
      </c>
      <c r="C415" s="9" t="s">
        <v>601</v>
      </c>
      <c r="D415" s="38" t="str">
        <f t="shared" si="7"/>
        <v>BreakingBad:Saison3:Pleinemesure2</v>
      </c>
      <c r="E415" s="36" t="b">
        <f>_xlfn.TEXTBEFORE(A415,":",-1) =_xlfn.TEXTBEFORE(A415,":")</f>
        <v>0</v>
      </c>
      <c r="F415" s="6"/>
      <c r="G415" s="4"/>
      <c r="H415" s="5"/>
      <c r="I415" s="13"/>
      <c r="J415" s="13"/>
      <c r="K415" s="14" t="str">
        <f>RIGHT(C415,11)</f>
        <v>Doublon</v>
      </c>
      <c r="L415" s="13" t="s">
        <v>368</v>
      </c>
      <c r="M415" s="13"/>
      <c r="N415" s="13"/>
      <c r="O415" s="13"/>
      <c r="P415" s="39" t="str">
        <f>TRIM(C415)</f>
        <v>Doublon</v>
      </c>
      <c r="Q415" s="15" t="str">
        <f>LEFT(P415,FIND(" ",P415&amp;" ")-1)</f>
        <v>Doublon</v>
      </c>
      <c r="R415" s="16" t="str">
        <f>IF(COUNTIF($B$2:B416,B416)&gt;1,"Doublon","")</f>
        <v>Doublon</v>
      </c>
      <c r="S415" s="13" t="str">
        <f>IF(COUNTIF($B$2:R416,R416)&gt;1,"Doublon","")</f>
        <v>Doublon</v>
      </c>
      <c r="T415" s="16" t="s">
        <v>601</v>
      </c>
      <c r="U415" s="17" t="str">
        <f>IF(COUNTIF(P:P,B415)&gt;1,"Doublon", "")</f>
        <v/>
      </c>
      <c r="V415" s="16" t="s">
        <v>601</v>
      </c>
      <c r="W415" s="17"/>
      <c r="X415" s="17"/>
      <c r="Y415" s="17" t="e">
        <f>LEFT(C415,LEN(C415)-9)</f>
        <v>#VALUE!</v>
      </c>
      <c r="Z415" s="17"/>
      <c r="AA415" s="17"/>
      <c r="AB415" s="17" t="e">
        <f>LEFT(B415,LEN(B415)-9)</f>
        <v>#VALUE!</v>
      </c>
    </row>
    <row r="416" spans="1:28" ht="20.25" customHeight="1" x14ac:dyDescent="0.25">
      <c r="A416" s="11" t="s">
        <v>1009</v>
      </c>
      <c r="B416" s="16" t="s">
        <v>561</v>
      </c>
      <c r="C416" s="9" t="s">
        <v>601</v>
      </c>
      <c r="D416" s="38" t="str">
        <f t="shared" si="7"/>
        <v>BreakingBad:Saison3:Prisedepouvoir2</v>
      </c>
      <c r="E416" s="36" t="b">
        <f>_xlfn.TEXTBEFORE(A416,":",-1) =_xlfn.TEXTBEFORE(A416,":")</f>
        <v>0</v>
      </c>
      <c r="F416" s="6"/>
      <c r="G416" s="4"/>
      <c r="H416" s="5"/>
      <c r="I416" s="13"/>
      <c r="J416" s="13"/>
      <c r="K416" s="14" t="str">
        <f>RIGHT(C416,11)</f>
        <v>Doublon</v>
      </c>
      <c r="L416" s="13" t="s">
        <v>451</v>
      </c>
      <c r="M416" s="13"/>
      <c r="N416" s="13"/>
      <c r="O416" s="13"/>
      <c r="P416" s="39" t="str">
        <f>TRIM(C416)</f>
        <v>Doublon</v>
      </c>
      <c r="Q416" s="15" t="str">
        <f>LEFT(P416,FIND(" ",P416&amp;" ")-1)</f>
        <v>Doublon</v>
      </c>
      <c r="R416" s="16" t="str">
        <f>IF(COUNTIF($B$2:B417,B417)&gt;1,"Doublon","")</f>
        <v>Doublon</v>
      </c>
      <c r="S416" s="13" t="str">
        <f>IF(COUNTIF($B$2:R417,R417)&gt;1,"Doublon","")</f>
        <v>Doublon</v>
      </c>
      <c r="T416" s="16" t="s">
        <v>601</v>
      </c>
      <c r="U416" s="17" t="str">
        <f>IF(COUNTIF(P:P,B416)&gt;1,"Doublon", "")</f>
        <v/>
      </c>
      <c r="V416" s="16" t="s">
        <v>601</v>
      </c>
      <c r="W416" s="17"/>
      <c r="X416" s="17"/>
      <c r="Y416" s="17" t="e">
        <f>LEFT(C416,LEN(C416)-9)</f>
        <v>#VALUE!</v>
      </c>
      <c r="Z416" s="17"/>
      <c r="AA416" s="17"/>
      <c r="AB416" s="17" t="e">
        <f>LEFT(B416,LEN(B416)-9)</f>
        <v>#VALUE!</v>
      </c>
    </row>
    <row r="417" spans="1:28" ht="20.25" customHeight="1" x14ac:dyDescent="0.25">
      <c r="A417" s="11" t="s">
        <v>1010</v>
      </c>
      <c r="B417" s="16" t="s">
        <v>561</v>
      </c>
      <c r="C417" s="9" t="s">
        <v>601</v>
      </c>
      <c r="D417" s="38" t="str">
        <f t="shared" si="7"/>
        <v>BreakingBad:Saison3:Retourauxaffaires1</v>
      </c>
      <c r="E417" s="36" t="b">
        <f>_xlfn.TEXTBEFORE(A417,":",-1) =_xlfn.TEXTBEFORE(A417,":")</f>
        <v>0</v>
      </c>
      <c r="F417" s="6"/>
      <c r="G417" s="4"/>
      <c r="H417" s="5"/>
      <c r="I417" s="13"/>
      <c r="J417" s="13"/>
      <c r="K417" s="14" t="str">
        <f>RIGHT(C417,11)</f>
        <v>Doublon</v>
      </c>
      <c r="L417" s="13" t="s">
        <v>486</v>
      </c>
      <c r="M417" s="13"/>
      <c r="N417" s="13"/>
      <c r="O417" s="13"/>
      <c r="P417" s="39" t="str">
        <f>TRIM(C417)</f>
        <v>Doublon</v>
      </c>
      <c r="Q417" s="15" t="str">
        <f>LEFT(P417,FIND(" ",P417&amp;" ")-1)</f>
        <v>Doublon</v>
      </c>
      <c r="R417" s="16" t="str">
        <f>IF(COUNTIF($B$2:B418,B418)&gt;1,"Doublon","")</f>
        <v>Doublon</v>
      </c>
      <c r="S417" s="13" t="str">
        <f>IF(COUNTIF($B$2:R418,R418)&gt;1,"Doublon","")</f>
        <v>Doublon</v>
      </c>
      <c r="T417" s="16" t="s">
        <v>601</v>
      </c>
      <c r="U417" s="17" t="str">
        <f>IF(COUNTIF(P:P,B417)&gt;1,"Doublon", "")</f>
        <v/>
      </c>
      <c r="V417" s="16" t="s">
        <v>601</v>
      </c>
      <c r="W417" s="17"/>
      <c r="X417" s="17"/>
      <c r="Y417" s="17" t="e">
        <f>LEFT(C417,LEN(C417)-9)</f>
        <v>#VALUE!</v>
      </c>
      <c r="Z417" s="17"/>
      <c r="AA417" s="17"/>
      <c r="AB417" s="17" t="e">
        <f>LEFT(B417,LEN(B417)-9)</f>
        <v>#VALUE!</v>
      </c>
    </row>
    <row r="418" spans="1:28" ht="20.25" customHeight="1" x14ac:dyDescent="0.25">
      <c r="A418" s="11" t="s">
        <v>1011</v>
      </c>
      <c r="B418" s="16" t="s">
        <v>561</v>
      </c>
      <c r="C418" s="9" t="s">
        <v>601</v>
      </c>
      <c r="D418" s="38" t="str">
        <f t="shared" si="7"/>
        <v>BreakingBad:Saison3:Socitcran2</v>
      </c>
      <c r="E418" s="36" t="b">
        <f>_xlfn.TEXTBEFORE(A418,":",-1) =_xlfn.TEXTBEFORE(A418,":")</f>
        <v>0</v>
      </c>
      <c r="F418" s="6"/>
      <c r="G418" s="4"/>
      <c r="H418" s="5"/>
      <c r="I418" s="13"/>
      <c r="J418" s="13"/>
      <c r="K418" s="14" t="str">
        <f>RIGHT(C418,11)</f>
        <v>Doublon</v>
      </c>
      <c r="L418" s="13" t="s">
        <v>428</v>
      </c>
      <c r="M418" s="13"/>
      <c r="N418" s="13"/>
      <c r="O418" s="13"/>
      <c r="P418" s="39" t="str">
        <f>TRIM(C418)</f>
        <v>Doublon</v>
      </c>
      <c r="Q418" s="15" t="str">
        <f>LEFT(P418,FIND(" ",P418&amp;" ")-1)</f>
        <v>Doublon</v>
      </c>
      <c r="R418" s="16" t="str">
        <f>IF(COUNTIF($B$2:B419,B419)&gt;1,"Doublon","")</f>
        <v>Doublon</v>
      </c>
      <c r="S418" s="13" t="str">
        <f>IF(COUNTIF($B$2:R419,R419)&gt;1,"Doublon","")</f>
        <v>Doublon</v>
      </c>
      <c r="T418" s="16" t="s">
        <v>601</v>
      </c>
      <c r="U418" s="17" t="str">
        <f>IF(COUNTIF(P:P,B418)&gt;1,"Doublon", "")</f>
        <v/>
      </c>
      <c r="V418" s="16" t="s">
        <v>601</v>
      </c>
      <c r="W418" s="17"/>
      <c r="X418" s="17"/>
      <c r="Y418" s="17" t="e">
        <f>LEFT(C418,LEN(C418)-9)</f>
        <v>#VALUE!</v>
      </c>
      <c r="Z418" s="17"/>
      <c r="AA418" s="17"/>
      <c r="AB418" s="17" t="e">
        <f>LEFT(B418,LEN(B418)-9)</f>
        <v>#VALUE!</v>
      </c>
    </row>
    <row r="419" spans="1:28" ht="20.25" customHeight="1" x14ac:dyDescent="0.25">
      <c r="A419" s="11" t="s">
        <v>1012</v>
      </c>
      <c r="B419" s="16" t="s">
        <v>561</v>
      </c>
      <c r="C419" s="9" t="s">
        <v>601</v>
      </c>
      <c r="D419" s="38" t="str">
        <f t="shared" si="7"/>
        <v>BreakingBad:Saison3:Surlefil1</v>
      </c>
      <c r="E419" s="36" t="b">
        <f>_xlfn.TEXTBEFORE(A419,":",-1) =_xlfn.TEXTBEFORE(A419,":")</f>
        <v>0</v>
      </c>
      <c r="F419" s="6"/>
      <c r="G419" s="4"/>
      <c r="H419" s="5"/>
      <c r="I419" s="13"/>
      <c r="J419" s="13"/>
      <c r="K419" s="14" t="str">
        <f>RIGHT(C419,11)</f>
        <v>Doublon</v>
      </c>
      <c r="L419" s="13" t="s">
        <v>405</v>
      </c>
      <c r="M419" s="13"/>
      <c r="N419" s="13"/>
      <c r="O419" s="13"/>
      <c r="P419" s="39" t="str">
        <f>TRIM(C419)</f>
        <v>Doublon</v>
      </c>
      <c r="Q419" s="15" t="str">
        <f>LEFT(P419,FIND(" ",P419&amp;" ")-1)</f>
        <v>Doublon</v>
      </c>
      <c r="R419" s="16" t="str">
        <f>IF(COUNTIF($B$2:B420,B420)&gt;1,"Doublon","")</f>
        <v>Doublon</v>
      </c>
      <c r="S419" s="13" t="str">
        <f>IF(COUNTIF($B$2:R420,R420)&gt;1,"Doublon","")</f>
        <v>Doublon</v>
      </c>
      <c r="T419" s="16" t="s">
        <v>601</v>
      </c>
      <c r="U419" s="17" t="str">
        <f>IF(COUNTIF(P:P,B419)&gt;1,"Doublon", "")</f>
        <v/>
      </c>
      <c r="V419" s="16" t="s">
        <v>601</v>
      </c>
      <c r="W419" s="17"/>
      <c r="X419" s="17"/>
      <c r="Y419" s="17" t="e">
        <f>LEFT(C419,LEN(C419)-9)</f>
        <v>#VALUE!</v>
      </c>
      <c r="Z419" s="17"/>
      <c r="AA419" s="17"/>
      <c r="AB419" s="17" t="e">
        <f>LEFT(B419,LEN(B419)-9)</f>
        <v>#VALUE!</v>
      </c>
    </row>
    <row r="420" spans="1:28" ht="20.25" customHeight="1" x14ac:dyDescent="0.25">
      <c r="A420" s="11" t="s">
        <v>1013</v>
      </c>
      <c r="B420" s="16" t="s">
        <v>561</v>
      </c>
      <c r="C420" s="9" t="s">
        <v>601</v>
      </c>
      <c r="D420" s="38" t="str">
        <f t="shared" si="7"/>
        <v>BreakingBad:Saison3:Tensions1</v>
      </c>
      <c r="E420" s="36" t="b">
        <f>_xlfn.TEXTBEFORE(A420,":",-1) =_xlfn.TEXTBEFORE(A420,":")</f>
        <v>0</v>
      </c>
      <c r="F420" s="6"/>
      <c r="G420" s="4"/>
      <c r="H420" s="5"/>
      <c r="I420" s="13"/>
      <c r="J420" s="13"/>
      <c r="K420" s="14" t="str">
        <f>RIGHT(C420,11)</f>
        <v>Doublon</v>
      </c>
      <c r="L420" s="13" t="s">
        <v>482</v>
      </c>
      <c r="M420" s="13"/>
      <c r="N420" s="13"/>
      <c r="O420" s="13"/>
      <c r="P420" s="39" t="str">
        <f>TRIM(C420)</f>
        <v>Doublon</v>
      </c>
      <c r="Q420" s="15" t="str">
        <f>LEFT(P420,FIND(" ",P420&amp;" ")-1)</f>
        <v>Doublon</v>
      </c>
      <c r="R420" s="16" t="str">
        <f>IF(COUNTIF($B$2:B421,B421)&gt;1,"Doublon","")</f>
        <v>Doublon</v>
      </c>
      <c r="S420" s="13" t="str">
        <f>IF(COUNTIF($B$2:R421,R421)&gt;1,"Doublon","")</f>
        <v>Doublon</v>
      </c>
      <c r="T420" s="16" t="s">
        <v>601</v>
      </c>
      <c r="U420" s="17" t="str">
        <f>IF(COUNTIF(P:P,B420)&gt;1,"Doublon", "")</f>
        <v/>
      </c>
      <c r="V420" s="16" t="s">
        <v>601</v>
      </c>
      <c r="W420" s="17"/>
      <c r="X420" s="17"/>
      <c r="Y420" s="17" t="e">
        <f>LEFT(C420,LEN(C420)-9)</f>
        <v>#VALUE!</v>
      </c>
      <c r="Z420" s="17"/>
      <c r="AA420" s="17"/>
      <c r="AB420" s="17" t="e">
        <f>LEFT(B420,LEN(B420)-9)</f>
        <v>#VALUE!</v>
      </c>
    </row>
    <row r="421" spans="1:28" ht="20.25" customHeight="1" x14ac:dyDescent="0.25">
      <c r="A421" s="11" t="s">
        <v>1014</v>
      </c>
      <c r="B421" s="16" t="s">
        <v>561</v>
      </c>
      <c r="C421" s="9" t="s">
        <v>601</v>
      </c>
      <c r="D421" s="38" t="str">
        <f t="shared" si="7"/>
        <v>BreakingBad:Saison3:Vendetta2</v>
      </c>
      <c r="E421" s="36" t="b">
        <f>_xlfn.TEXTBEFORE(A421,":",-1) =_xlfn.TEXTBEFORE(A421,":")</f>
        <v>0</v>
      </c>
      <c r="F421" s="6"/>
      <c r="G421" s="4"/>
      <c r="H421" s="5"/>
      <c r="I421" s="13"/>
      <c r="J421" s="13"/>
      <c r="K421" s="14" t="str">
        <f>RIGHT(C421,11)</f>
        <v>Doublon</v>
      </c>
      <c r="L421" s="13" t="s">
        <v>293</v>
      </c>
      <c r="M421" s="13"/>
      <c r="N421" s="13"/>
      <c r="O421" s="13"/>
      <c r="P421" s="39" t="str">
        <f>TRIM(C421)</f>
        <v>Doublon</v>
      </c>
      <c r="Q421" s="15" t="str">
        <f>LEFT(P421,FIND(" ",P421&amp;" ")-1)</f>
        <v>Doublon</v>
      </c>
      <c r="R421" s="16" t="str">
        <f>IF(COUNTIF($B$2:B422,B422)&gt;1,"Doublon","")</f>
        <v>Doublon</v>
      </c>
      <c r="S421" s="13" t="str">
        <f>IF(COUNTIF($B$2:R422,R422)&gt;1,"Doublon","")</f>
        <v>Doublon</v>
      </c>
      <c r="T421" s="16" t="s">
        <v>601</v>
      </c>
      <c r="U421" s="17" t="str">
        <f>IF(COUNTIF(P:P,B421)&gt;1,"Doublon", "")</f>
        <v/>
      </c>
      <c r="V421" s="16" t="s">
        <v>601</v>
      </c>
      <c r="W421" s="17"/>
      <c r="X421" s="17"/>
      <c r="Y421" s="17" t="e">
        <f>LEFT(C421,LEN(C421)-9)</f>
        <v>#VALUE!</v>
      </c>
      <c r="Z421" s="17"/>
      <c r="AA421" s="17"/>
      <c r="AB421" s="17" t="e">
        <f>LEFT(B421,LEN(B421)-9)</f>
        <v>#VALUE!</v>
      </c>
    </row>
    <row r="422" spans="1:28" ht="20.25" customHeight="1" x14ac:dyDescent="0.25">
      <c r="A422" s="11" t="s">
        <v>1015</v>
      </c>
      <c r="B422" s="16" t="s">
        <v>561</v>
      </c>
      <c r="C422" s="9" t="s">
        <v>601</v>
      </c>
      <c r="D422" s="38" t="str">
        <f t="shared" si="7"/>
        <v>BreakingBad:Saison4:‰chec2</v>
      </c>
      <c r="E422" s="36" t="b">
        <f>_xlfn.TEXTBEFORE(A422,":",-1) =_xlfn.TEXTBEFORE(A422,":")</f>
        <v>0</v>
      </c>
      <c r="F422" s="6"/>
      <c r="G422" s="4"/>
      <c r="H422" s="5"/>
      <c r="I422" s="13"/>
      <c r="J422" s="13"/>
      <c r="K422" s="14" t="str">
        <f>RIGHT(C422,11)</f>
        <v>Doublon</v>
      </c>
      <c r="L422" s="13" t="s">
        <v>298</v>
      </c>
      <c r="M422" s="13"/>
      <c r="N422" s="13"/>
      <c r="O422" s="13"/>
      <c r="P422" s="39" t="str">
        <f>TRIM(C422)</f>
        <v>Doublon</v>
      </c>
      <c r="Q422" s="15" t="str">
        <f>LEFT(P422,FIND(" ",P422&amp;" ")-1)</f>
        <v>Doublon</v>
      </c>
      <c r="R422" s="16" t="str">
        <f>IF(COUNTIF($B$2:B423,B423)&gt;1,"Doublon","")</f>
        <v>Doublon</v>
      </c>
      <c r="S422" s="13" t="str">
        <f>IF(COUNTIF($B$2:R423,R423)&gt;1,"Doublon","")</f>
        <v>Doublon</v>
      </c>
      <c r="T422" s="16" t="s">
        <v>601</v>
      </c>
      <c r="U422" s="17" t="str">
        <f>IF(COUNTIF(P:P,B422)&gt;1,"Doublon", "")</f>
        <v/>
      </c>
      <c r="V422" s="16" t="s">
        <v>601</v>
      </c>
      <c r="W422" s="17"/>
      <c r="X422" s="17"/>
      <c r="Y422" s="17" t="e">
        <f>LEFT(C422,LEN(C422)-9)</f>
        <v>#VALUE!</v>
      </c>
      <c r="Z422" s="17"/>
      <c r="AA422" s="17"/>
      <c r="AB422" s="17" t="e">
        <f>LEFT(B422,LEN(B422)-9)</f>
        <v>#VALUE!</v>
      </c>
    </row>
    <row r="423" spans="1:28" ht="20.25" customHeight="1" x14ac:dyDescent="0.25">
      <c r="A423" s="11" t="s">
        <v>1016</v>
      </c>
      <c r="B423" s="16" t="s">
        <v>561</v>
      </c>
      <c r="C423" s="9" t="s">
        <v>601</v>
      </c>
      <c r="D423" s="38" t="str">
        <f t="shared" si="7"/>
        <v>BreakingBad:Saison4:Fr¨resetpartenaires2</v>
      </c>
      <c r="E423" s="36" t="b">
        <f>_xlfn.TEXTBEFORE(A423,":",-1) =_xlfn.TEXTBEFORE(A423,":")</f>
        <v>0</v>
      </c>
      <c r="F423" s="6"/>
      <c r="G423" s="4"/>
      <c r="H423" s="5"/>
      <c r="I423" s="13"/>
      <c r="J423" s="13"/>
      <c r="K423" s="14" t="str">
        <f>RIGHT(C423,11)</f>
        <v>Doublon</v>
      </c>
      <c r="L423" s="13" t="s">
        <v>500</v>
      </c>
      <c r="M423" s="13"/>
      <c r="N423" s="13"/>
      <c r="O423" s="13"/>
      <c r="P423" s="39" t="str">
        <f>TRIM(C423)</f>
        <v>Doublon</v>
      </c>
      <c r="Q423" s="15" t="str">
        <f>LEFT(P423,FIND(" ",P423&amp;" ")-1)</f>
        <v>Doublon</v>
      </c>
      <c r="R423" s="16" t="str">
        <f>IF(COUNTIF($B$2:B424,B424)&gt;1,"Doublon","")</f>
        <v>Doublon</v>
      </c>
      <c r="S423" s="13" t="str">
        <f>IF(COUNTIF($B$2:R424,R424)&gt;1,"Doublon","")</f>
        <v>Doublon</v>
      </c>
      <c r="T423" s="16" t="s">
        <v>601</v>
      </c>
      <c r="U423" s="17" t="str">
        <f>IF(COUNTIF(P:P,B423)&gt;1,"Doublon", "")</f>
        <v/>
      </c>
      <c r="V423" s="16" t="s">
        <v>601</v>
      </c>
      <c r="W423" s="17"/>
      <c r="X423" s="17"/>
      <c r="Y423" s="17" t="e">
        <f>LEFT(C423,LEN(C423)-9)</f>
        <v>#VALUE!</v>
      </c>
      <c r="Z423" s="17"/>
      <c r="AA423" s="17"/>
      <c r="AB423" s="17" t="e">
        <f>LEFT(B423,LEN(B423)-9)</f>
        <v>#VALUE!</v>
      </c>
    </row>
    <row r="424" spans="1:28" ht="20.25" customHeight="1" x14ac:dyDescent="0.25">
      <c r="A424" s="11" t="s">
        <v>1017</v>
      </c>
      <c r="B424" s="16" t="s">
        <v>561</v>
      </c>
      <c r="C424" s="9" t="s">
        <v>601</v>
      </c>
      <c r="D424" s="38" t="str">
        <f t="shared" si="7"/>
        <v>BreakingBad:Saison4:Guerrefroide2</v>
      </c>
      <c r="E424" s="36" t="b">
        <f>_xlfn.TEXTBEFORE(A424,":",-1) =_xlfn.TEXTBEFORE(A424,":")</f>
        <v>0</v>
      </c>
      <c r="F424" s="6"/>
      <c r="G424" s="4"/>
      <c r="H424" s="5"/>
      <c r="I424" s="13"/>
      <c r="J424" s="13"/>
      <c r="K424" s="14" t="str">
        <f>RIGHT(C424,11)</f>
        <v>Doublon</v>
      </c>
      <c r="L424" s="13" t="s">
        <v>371</v>
      </c>
      <c r="M424" s="13"/>
      <c r="N424" s="13"/>
      <c r="O424" s="13"/>
      <c r="P424" s="39" t="str">
        <f>TRIM(C424)</f>
        <v>Doublon</v>
      </c>
      <c r="Q424" s="15" t="str">
        <f>LEFT(P424,FIND(" ",P424&amp;" ")-1)</f>
        <v>Doublon</v>
      </c>
      <c r="R424" s="16" t="str">
        <f>IF(COUNTIF($B$2:B425,B425)&gt;1,"Doublon","")</f>
        <v>Doublon</v>
      </c>
      <c r="S424" s="13" t="str">
        <f>IF(COUNTIF($B$2:R425,R425)&gt;1,"Doublon","")</f>
        <v>Doublon</v>
      </c>
      <c r="T424" s="16" t="s">
        <v>601</v>
      </c>
      <c r="U424" s="17" t="str">
        <f>IF(COUNTIF(P:P,B424)&gt;1,"Doublon", "")</f>
        <v/>
      </c>
      <c r="V424" s="16" t="s">
        <v>601</v>
      </c>
      <c r="W424" s="17"/>
      <c r="X424" s="17"/>
      <c r="Y424" s="17" t="e">
        <f>LEFT(C424,LEN(C424)-9)</f>
        <v>#VALUE!</v>
      </c>
      <c r="Z424" s="17"/>
      <c r="AA424" s="17"/>
      <c r="AB424" s="17" t="e">
        <f>LEFT(B424,LEN(B424)-9)</f>
        <v>#VALUE!</v>
      </c>
    </row>
    <row r="425" spans="1:28" ht="20.25" customHeight="1" x14ac:dyDescent="0.25">
      <c r="A425" s="11" t="s">
        <v>1018</v>
      </c>
      <c r="B425" s="16" t="s">
        <v>561</v>
      </c>
      <c r="C425" s="9" t="s">
        <v>601</v>
      </c>
      <c r="D425" s="38" t="str">
        <f t="shared" si="7"/>
        <v>BreakingBad:Saison4:Incontr´lables2</v>
      </c>
      <c r="E425" s="36" t="b">
        <f>_xlfn.TEXTBEFORE(A425,":",-1) =_xlfn.TEXTBEFORE(A425,":")</f>
        <v>0</v>
      </c>
      <c r="F425" s="6"/>
      <c r="G425" s="4"/>
      <c r="H425" s="5"/>
      <c r="I425" s="13"/>
      <c r="J425" s="13"/>
      <c r="K425" s="14" t="str">
        <f>RIGHT(C425,11)</f>
        <v>Doublon</v>
      </c>
      <c r="L425" s="13" t="s">
        <v>500</v>
      </c>
      <c r="M425" s="13"/>
      <c r="N425" s="13"/>
      <c r="O425" s="13"/>
      <c r="P425" s="39" t="str">
        <f>TRIM(C425)</f>
        <v>Doublon</v>
      </c>
      <c r="Q425" s="15" t="str">
        <f>LEFT(P425,FIND(" ",P425&amp;" ")-1)</f>
        <v>Doublon</v>
      </c>
      <c r="R425" s="16" t="str">
        <f>IF(COUNTIF($B$2:B426,B426)&gt;1,"Doublon","")</f>
        <v>Doublon</v>
      </c>
      <c r="S425" s="13" t="str">
        <f>IF(COUNTIF($B$2:R426,R426)&gt;1,"Doublon","")</f>
        <v>Doublon</v>
      </c>
      <c r="T425" s="16" t="s">
        <v>601</v>
      </c>
      <c r="U425" s="17" t="str">
        <f>IF(COUNTIF(P:P,B425)&gt;1,"Doublon", "")</f>
        <v/>
      </c>
      <c r="V425" s="16" t="s">
        <v>601</v>
      </c>
      <c r="W425" s="17"/>
      <c r="X425" s="17"/>
      <c r="Y425" s="17" t="e">
        <f>LEFT(C425,LEN(C425)-9)</f>
        <v>#VALUE!</v>
      </c>
      <c r="Z425" s="17"/>
      <c r="AA425" s="17"/>
      <c r="AB425" s="17" t="e">
        <f>LEFT(B425,LEN(B425)-9)</f>
        <v>#VALUE!</v>
      </c>
    </row>
    <row r="426" spans="1:28" ht="20.25" customHeight="1" x14ac:dyDescent="0.25">
      <c r="A426" s="11" t="s">
        <v>1019</v>
      </c>
      <c r="B426" s="16" t="s">
        <v>561</v>
      </c>
      <c r="C426" s="9" t="s">
        <v>601</v>
      </c>
      <c r="D426" s="38" t="str">
        <f t="shared" si="7"/>
        <v>BreakingBad:Saison4:Lecutter2</v>
      </c>
      <c r="E426" s="36" t="b">
        <f>_xlfn.TEXTBEFORE(A426,":",-1) =_xlfn.TEXTBEFORE(A426,":")</f>
        <v>0</v>
      </c>
      <c r="F426" s="6"/>
      <c r="G426" s="4"/>
      <c r="H426" s="5"/>
      <c r="I426" s="13"/>
      <c r="J426" s="13"/>
      <c r="K426" s="14" t="str">
        <f>RIGHT(C426,11)</f>
        <v>Doublon</v>
      </c>
      <c r="L426" s="13" t="s">
        <v>454</v>
      </c>
      <c r="M426" s="13"/>
      <c r="N426" s="13"/>
      <c r="O426" s="13"/>
      <c r="P426" s="39" t="str">
        <f>TRIM(C426)</f>
        <v>Doublon</v>
      </c>
      <c r="Q426" s="15" t="str">
        <f>LEFT(P426,FIND(" ",P426&amp;" ")-1)</f>
        <v>Doublon</v>
      </c>
      <c r="R426" s="16" t="str">
        <f>IF(COUNTIF($B$2:B427,B427)&gt;1,"Doublon","")</f>
        <v>Doublon</v>
      </c>
      <c r="S426" s="13" t="str">
        <f>IF(COUNTIF($B$2:R427,R427)&gt;1,"Doublon","")</f>
        <v>Doublon</v>
      </c>
      <c r="T426" s="16" t="s">
        <v>601</v>
      </c>
      <c r="U426" s="17" t="str">
        <f>IF(COUNTIF(P:P,B426)&gt;1,"Doublon", "")</f>
        <v/>
      </c>
      <c r="V426" s="16" t="s">
        <v>601</v>
      </c>
      <c r="W426" s="17"/>
      <c r="X426" s="17"/>
      <c r="Y426" s="17" t="e">
        <f>LEFT(C426,LEN(C426)-9)</f>
        <v>#VALUE!</v>
      </c>
      <c r="Z426" s="17"/>
      <c r="AA426" s="17"/>
      <c r="AB426" s="17" t="e">
        <f>LEFT(B426,LEN(B426)-9)</f>
        <v>#VALUE!</v>
      </c>
    </row>
    <row r="427" spans="1:28" ht="20.25" customHeight="1" x14ac:dyDescent="0.25">
      <c r="A427" s="11" t="s">
        <v>1020</v>
      </c>
      <c r="B427" s="16" t="s">
        <v>561</v>
      </c>
      <c r="C427" s="9" t="s">
        <v>601</v>
      </c>
      <c r="D427" s="38" t="str">
        <f t="shared" si="7"/>
        <v>BreakingBad:Saison4:Lespointsimportants2</v>
      </c>
      <c r="E427" s="36" t="b">
        <f>_xlfn.TEXTBEFORE(A427,":",-1) =_xlfn.TEXTBEFORE(A427,":")</f>
        <v>0</v>
      </c>
      <c r="F427" s="6"/>
      <c r="G427" s="4"/>
      <c r="H427" s="5"/>
      <c r="I427" s="13"/>
      <c r="J427" s="13"/>
      <c r="K427" s="14" t="str">
        <f>RIGHT(C427,11)</f>
        <v>Doublon</v>
      </c>
      <c r="L427" s="13" t="s">
        <v>497</v>
      </c>
      <c r="M427" s="13"/>
      <c r="N427" s="13"/>
      <c r="O427" s="13"/>
      <c r="P427" s="39" t="str">
        <f>TRIM(C427)</f>
        <v>Doublon</v>
      </c>
      <c r="Q427" s="15" t="str">
        <f>LEFT(P427,FIND(" ",P427&amp;" ")-1)</f>
        <v>Doublon</v>
      </c>
      <c r="R427" s="16" t="str">
        <f>IF(COUNTIF($B$2:B428,B428)&gt;1,"Doublon","")</f>
        <v>Doublon</v>
      </c>
      <c r="S427" s="13" t="str">
        <f>IF(COUNTIF($B$2:R428,R428)&gt;1,"Doublon","")</f>
        <v>Doublon</v>
      </c>
      <c r="T427" s="16" t="s">
        <v>601</v>
      </c>
      <c r="U427" s="17" t="str">
        <f>IF(COUNTIF(P:P,B427)&gt;1,"Doublon", "")</f>
        <v/>
      </c>
      <c r="V427" s="16" t="s">
        <v>601</v>
      </c>
      <c r="W427" s="17"/>
      <c r="X427" s="17"/>
      <c r="Y427" s="17" t="e">
        <f>LEFT(C427,LEN(C427)-9)</f>
        <v>#VALUE!</v>
      </c>
      <c r="Z427" s="17"/>
      <c r="AA427" s="17"/>
      <c r="AB427" s="17" t="e">
        <f>LEFT(B427,LEN(B427)-9)</f>
        <v>#VALUE!</v>
      </c>
    </row>
    <row r="428" spans="1:28" ht="20.25" customHeight="1" x14ac:dyDescent="0.25">
      <c r="A428" s="11" t="s">
        <v>1021</v>
      </c>
      <c r="B428" s="16" t="s">
        <v>561</v>
      </c>
      <c r="C428" s="9" t="s">
        <v>601</v>
      </c>
      <c r="D428" s="38" t="str">
        <f t="shared" si="7"/>
        <v>BreakingBad:Saison4:Mat2</v>
      </c>
      <c r="E428" s="36" t="b">
        <f>_xlfn.TEXTBEFORE(A428,":",-1) =_xlfn.TEXTBEFORE(A428,":")</f>
        <v>0</v>
      </c>
      <c r="F428" s="6"/>
      <c r="G428" s="4"/>
      <c r="H428" s="5"/>
      <c r="I428" s="13"/>
      <c r="J428" s="13"/>
      <c r="K428" s="14" t="str">
        <f>RIGHT(C428,11)</f>
        <v>Doublon</v>
      </c>
      <c r="L428" s="13" t="s">
        <v>527</v>
      </c>
      <c r="M428" s="13"/>
      <c r="N428" s="13"/>
      <c r="O428" s="13"/>
      <c r="P428" s="39" t="str">
        <f>TRIM(C428)</f>
        <v>Doublon</v>
      </c>
      <c r="Q428" s="15" t="str">
        <f>LEFT(P428,FIND(" ",P428&amp;" ")-1)</f>
        <v>Doublon</v>
      </c>
      <c r="R428" s="16" t="str">
        <f>IF(COUNTIF($B$2:B429,B429)&gt;1,"Doublon","")</f>
        <v>Doublon</v>
      </c>
      <c r="S428" s="13" t="str">
        <f>IF(COUNTIF($B$2:R429,R429)&gt;1,"Doublon","")</f>
        <v>Doublon</v>
      </c>
      <c r="T428" s="16" t="s">
        <v>600</v>
      </c>
      <c r="U428" s="17" t="str">
        <f>IF(COUNTIF(P:P,B428)&gt;1,"Doublon", "")</f>
        <v/>
      </c>
      <c r="V428" s="16" t="s">
        <v>601</v>
      </c>
      <c r="W428" s="17"/>
      <c r="X428" s="17"/>
      <c r="Y428" s="17" t="e">
        <f>LEFT(C428,LEN(C428)-9)</f>
        <v>#VALUE!</v>
      </c>
      <c r="Z428" s="17"/>
      <c r="AA428" s="17"/>
      <c r="AB428" s="17" t="e">
        <f>LEFT(B428,LEN(B428)-9)</f>
        <v>#VALUE!</v>
      </c>
    </row>
    <row r="429" spans="1:28" ht="20.25" customHeight="1" x14ac:dyDescent="0.25">
      <c r="A429" s="11" t="s">
        <v>1022</v>
      </c>
      <c r="B429" s="16" t="s">
        <v>561</v>
      </c>
      <c r="C429" s="9" t="s">
        <v>601</v>
      </c>
      <c r="D429" s="38" t="str">
        <f t="shared" si="7"/>
        <v>BreakingBad:Saison4:Motivations2</v>
      </c>
      <c r="E429" s="36" t="b">
        <f>_xlfn.TEXTBEFORE(A429,":",-1) =_xlfn.TEXTBEFORE(A429,":")</f>
        <v>0</v>
      </c>
      <c r="F429" s="6"/>
      <c r="G429" s="4"/>
      <c r="H429" s="5"/>
      <c r="I429" s="13"/>
      <c r="J429" s="13"/>
      <c r="K429" s="14" t="str">
        <f>RIGHT(C429,11)</f>
        <v>Doublon</v>
      </c>
      <c r="L429" s="13" t="s">
        <v>496</v>
      </c>
      <c r="M429" s="13"/>
      <c r="N429" s="13"/>
      <c r="O429" s="13"/>
      <c r="P429" s="39" t="str">
        <f>TRIM(C429)</f>
        <v>Doublon</v>
      </c>
      <c r="Q429" s="15" t="str">
        <f>LEFT(P429,FIND(" ",P429&amp;" ")-1)</f>
        <v>Doublon</v>
      </c>
      <c r="R429" s="16" t="str">
        <f>IF(COUNTIF($B$2:B430,B430)&gt;1,"Doublon","")</f>
        <v>Doublon</v>
      </c>
      <c r="S429" s="13" t="str">
        <f>IF(COUNTIF($B$2:R430,R430)&gt;1,"Doublon","")</f>
        <v>Doublon</v>
      </c>
      <c r="T429" s="16" t="s">
        <v>601</v>
      </c>
      <c r="U429" s="17" t="str">
        <f>IF(COUNTIF(P:P,B429)&gt;1,"Doublon", "")</f>
        <v/>
      </c>
      <c r="V429" s="16" t="s">
        <v>601</v>
      </c>
      <c r="W429" s="17"/>
      <c r="X429" s="17"/>
      <c r="Y429" s="17" t="e">
        <f>LEFT(C429,LEN(C429)-9)</f>
        <v>#VALUE!</v>
      </c>
      <c r="Z429" s="17"/>
      <c r="AA429" s="17"/>
      <c r="AB429" s="17" t="e">
        <f>LEFT(B429,LEN(B429)-9)</f>
        <v>#VALUE!</v>
      </c>
    </row>
    <row r="430" spans="1:28" ht="20.25" customHeight="1" x14ac:dyDescent="0.25">
      <c r="A430" s="11" t="s">
        <v>1023</v>
      </c>
      <c r="B430" s="16" t="s">
        <v>561</v>
      </c>
      <c r="C430" s="9" t="s">
        <v>601</v>
      </c>
      <c r="D430" s="38" t="str">
        <f t="shared" si="7"/>
        <v>BreakingBad:Saison4:Ngociations2</v>
      </c>
      <c r="E430" s="36" t="b">
        <f>_xlfn.TEXTBEFORE(A430,":",-1) =_xlfn.TEXTBEFORE(A430,":")</f>
        <v>0</v>
      </c>
      <c r="F430" s="6"/>
      <c r="G430" s="4"/>
      <c r="H430" s="5"/>
      <c r="I430" s="13"/>
      <c r="J430" s="13"/>
      <c r="K430" s="14" t="str">
        <f>RIGHT(C430,11)</f>
        <v>Doublon</v>
      </c>
      <c r="L430" s="13" t="s">
        <v>498</v>
      </c>
      <c r="M430" s="13"/>
      <c r="N430" s="13"/>
      <c r="O430" s="13"/>
      <c r="P430" s="39" t="str">
        <f>TRIM(C430)</f>
        <v>Doublon</v>
      </c>
      <c r="Q430" s="15" t="str">
        <f>LEFT(P430,FIND(" ",P430&amp;" ")-1)</f>
        <v>Doublon</v>
      </c>
      <c r="R430" s="16" t="str">
        <f>IF(COUNTIF($B$2:B431,B431)&gt;1,"Doublon","")</f>
        <v>Doublon</v>
      </c>
      <c r="S430" s="13" t="str">
        <f>IF(COUNTIF($B$2:R431,R431)&gt;1,"Doublon","")</f>
        <v>Doublon</v>
      </c>
      <c r="T430" s="16" t="s">
        <v>601</v>
      </c>
      <c r="U430" s="17" t="str">
        <f>IF(COUNTIF(P:P,B430)&gt;1,"Doublon", "")</f>
        <v/>
      </c>
      <c r="V430" s="16" t="s">
        <v>601</v>
      </c>
      <c r="W430" s="17"/>
      <c r="X430" s="17"/>
      <c r="Y430" s="17" t="e">
        <f>LEFT(C430,LEN(C430)-9)</f>
        <v>#VALUE!</v>
      </c>
      <c r="Z430" s="17"/>
      <c r="AA430" s="17"/>
      <c r="AB430" s="17" t="e">
        <f>LEFT(B430,LEN(B430)-9)</f>
        <v>#VALUE!</v>
      </c>
    </row>
    <row r="431" spans="1:28" ht="20.25" customHeight="1" x14ac:dyDescent="0.25">
      <c r="A431" s="11" t="s">
        <v>1024</v>
      </c>
      <c r="B431" s="16" t="s">
        <v>561</v>
      </c>
      <c r="C431" s="9" t="s">
        <v>601</v>
      </c>
      <c r="D431" s="38" t="str">
        <f t="shared" si="7"/>
        <v>BreakingBad:Saison4:Nouveaujob2</v>
      </c>
      <c r="E431" s="36" t="b">
        <f>_xlfn.TEXTBEFORE(A431,":",-1) =_xlfn.TEXTBEFORE(A431,":")</f>
        <v>0</v>
      </c>
      <c r="F431" s="6"/>
      <c r="G431" s="4"/>
      <c r="H431" s="5"/>
      <c r="I431" s="13"/>
      <c r="J431" s="13"/>
      <c r="K431" s="14" t="str">
        <f>RIGHT(C431,11)</f>
        <v>Doublon</v>
      </c>
      <c r="L431" s="13" t="s">
        <v>296</v>
      </c>
      <c r="M431" s="13"/>
      <c r="N431" s="13"/>
      <c r="O431" s="13"/>
      <c r="P431" s="39" t="str">
        <f>TRIM(C431)</f>
        <v>Doublon</v>
      </c>
      <c r="Q431" s="15" t="str">
        <f>LEFT(P431,FIND(" ",P431&amp;" ")-1)</f>
        <v>Doublon</v>
      </c>
      <c r="R431" s="16" t="str">
        <f>IF(COUNTIF($B$2:B432,B432)&gt;1,"Doublon","")</f>
        <v>Doublon</v>
      </c>
      <c r="S431" s="13" t="str">
        <f>IF(COUNTIF($B$2:R432,R432)&gt;1,"Doublon","")</f>
        <v>Doublon</v>
      </c>
      <c r="T431" s="16" t="s">
        <v>601</v>
      </c>
      <c r="U431" s="17" t="str">
        <f>IF(COUNTIF(P:P,B431)&gt;1,"Doublon", "")</f>
        <v/>
      </c>
      <c r="V431" s="16" t="s">
        <v>601</v>
      </c>
      <c r="W431" s="17"/>
      <c r="X431" s="17"/>
      <c r="Y431" s="17" t="e">
        <f>LEFT(C431,LEN(C431)-9)</f>
        <v>#VALUE!</v>
      </c>
      <c r="Z431" s="17"/>
      <c r="AA431" s="17"/>
      <c r="AB431" s="17" t="e">
        <f>LEFT(B431,LEN(B431)-9)</f>
        <v>#VALUE!</v>
      </c>
    </row>
    <row r="432" spans="1:28" ht="20.25" customHeight="1" x14ac:dyDescent="0.25">
      <c r="A432" s="11" t="s">
        <v>1025</v>
      </c>
      <c r="B432" s="16" t="s">
        <v>561</v>
      </c>
      <c r="C432" s="9" t="s">
        <v>601</v>
      </c>
      <c r="D432" s="38" t="str">
        <f t="shared" si="7"/>
        <v>BreakingBad:Saison4:Salud2</v>
      </c>
      <c r="E432" s="36" t="b">
        <f>_xlfn.TEXTBEFORE(A432,":",-1) =_xlfn.TEXTBEFORE(A432,":")</f>
        <v>0</v>
      </c>
      <c r="F432" s="6"/>
      <c r="G432" s="4"/>
      <c r="H432" s="5"/>
      <c r="I432" s="13"/>
      <c r="J432" s="13"/>
      <c r="K432" s="14" t="str">
        <f>RIGHT(C432,11)</f>
        <v>Doublon</v>
      </c>
      <c r="L432" s="13" t="s">
        <v>303</v>
      </c>
      <c r="M432" s="13"/>
      <c r="N432" s="13"/>
      <c r="O432" s="13"/>
      <c r="P432" s="39" t="str">
        <f>TRIM(C432)</f>
        <v>Doublon</v>
      </c>
      <c r="Q432" s="15" t="str">
        <f>LEFT(P432,FIND(" ",P432&amp;" ")-1)</f>
        <v>Doublon</v>
      </c>
      <c r="R432" s="16" t="str">
        <f>IF(COUNTIF($B$2:B433,B433)&gt;1,"Doublon","")</f>
        <v>Doublon</v>
      </c>
      <c r="S432" s="13" t="str">
        <f>IF(COUNTIF($B$2:R433,R433)&gt;1,"Doublon","")</f>
        <v>Doublon</v>
      </c>
      <c r="T432" s="16" t="s">
        <v>601</v>
      </c>
      <c r="U432" s="17" t="str">
        <f>IF(COUNTIF(P:P,B432)&gt;1,"Doublon", "")</f>
        <v/>
      </c>
      <c r="V432" s="16" t="s">
        <v>601</v>
      </c>
      <c r="W432" s="17"/>
      <c r="X432" s="17"/>
      <c r="Y432" s="17" t="e">
        <f>LEFT(C432,LEN(C432)-9)</f>
        <v>#VALUE!</v>
      </c>
      <c r="Z432" s="17"/>
      <c r="AA432" s="17"/>
      <c r="AB432" s="17" t="e">
        <f>LEFT(B432,LEN(B432)-9)</f>
        <v>#VALUE!</v>
      </c>
    </row>
    <row r="433" spans="1:28" ht="20.25" customHeight="1" x14ac:dyDescent="0.25">
      <c r="A433" s="11" t="s">
        <v>1026</v>
      </c>
      <c r="B433" s="16" t="s">
        <v>561</v>
      </c>
      <c r="C433" s="9" t="s">
        <v>601</v>
      </c>
      <c r="D433" s="38" t="str">
        <f t="shared" si="7"/>
        <v>BreakingBad:Saison4:Seulcontretous2</v>
      </c>
      <c r="E433" s="36" t="b">
        <f>_xlfn.TEXTBEFORE(A433,":",-1) =_xlfn.TEXTBEFORE(A433,":")</f>
        <v>0</v>
      </c>
      <c r="F433" s="6"/>
      <c r="G433" s="4"/>
      <c r="H433" s="5"/>
      <c r="I433" s="13"/>
      <c r="J433" s="13"/>
      <c r="K433" s="14" t="str">
        <f>RIGHT(C433,11)</f>
        <v>Doublon</v>
      </c>
      <c r="L433" s="13" t="s">
        <v>503</v>
      </c>
      <c r="M433" s="13"/>
      <c r="N433" s="13"/>
      <c r="O433" s="13"/>
      <c r="P433" s="39" t="str">
        <f>TRIM(C433)</f>
        <v>Doublon</v>
      </c>
      <c r="Q433" s="15" t="str">
        <f>LEFT(P433,FIND(" ",P433&amp;" ")-1)</f>
        <v>Doublon</v>
      </c>
      <c r="R433" s="16" t="str">
        <f>IF(COUNTIF($B$2:B434,B434)&gt;1,"Doublon","")</f>
        <v>Doublon</v>
      </c>
      <c r="S433" s="13" t="str">
        <f>IF(COUNTIF($B$2:R434,R434)&gt;1,"Doublon","")</f>
        <v>Doublon</v>
      </c>
      <c r="T433" s="16" t="s">
        <v>601</v>
      </c>
      <c r="U433" s="17" t="str">
        <f>IF(COUNTIF(P:P,B433)&gt;1,"Doublon", "")</f>
        <v/>
      </c>
      <c r="V433" s="16" t="s">
        <v>601</v>
      </c>
      <c r="W433" s="17"/>
      <c r="X433" s="17"/>
      <c r="Y433" s="17" t="e">
        <f>LEFT(C433,LEN(C433)-9)</f>
        <v>#VALUE!</v>
      </c>
      <c r="Z433" s="17"/>
      <c r="AA433" s="17"/>
      <c r="AB433" s="17" t="e">
        <f>LEFT(B433,LEN(B433)-9)</f>
        <v>#VALUE!</v>
      </c>
    </row>
    <row r="434" spans="1:28" ht="20.25" customHeight="1" x14ac:dyDescent="0.25">
      <c r="A434" s="11" t="s">
        <v>1027</v>
      </c>
      <c r="B434" s="16" t="s">
        <v>561</v>
      </c>
      <c r="C434" s="9" t="s">
        <v>601</v>
      </c>
      <c r="D434" s="38" t="str">
        <f t="shared" si="7"/>
        <v>BreakingBad:Saison4:Snub382</v>
      </c>
      <c r="E434" s="36" t="b">
        <f>_xlfn.TEXTBEFORE(A434,":",-1) =_xlfn.TEXTBEFORE(A434,":")</f>
        <v>0</v>
      </c>
      <c r="F434" s="6"/>
      <c r="G434" s="4"/>
      <c r="H434" s="5"/>
      <c r="I434" s="13"/>
      <c r="J434" s="13"/>
      <c r="K434" s="14" t="str">
        <f>RIGHT(C434,11)</f>
        <v>Doublon</v>
      </c>
      <c r="L434" s="13" t="s">
        <v>278</v>
      </c>
      <c r="M434" s="13"/>
      <c r="N434" s="13"/>
      <c r="O434" s="13"/>
      <c r="P434" s="39" t="str">
        <f>TRIM(C434)</f>
        <v>Doublon</v>
      </c>
      <c r="Q434" s="15" t="str">
        <f>LEFT(P434,FIND(" ",P434&amp;" ")-1)</f>
        <v>Doublon</v>
      </c>
      <c r="R434" s="16" t="str">
        <f>IF(COUNTIF($B$2:B435,B435)&gt;1,"Doublon","")</f>
        <v>Doublon</v>
      </c>
      <c r="S434" s="13" t="str">
        <f>IF(COUNTIF($B$2:R435,R435)&gt;1,"Doublon","")</f>
        <v>Doublon</v>
      </c>
      <c r="T434" s="16" t="s">
        <v>601</v>
      </c>
      <c r="U434" s="17" t="str">
        <f>IF(COUNTIF(P:P,B434)&gt;1,"Doublon", "")</f>
        <v/>
      </c>
      <c r="V434" s="16" t="s">
        <v>601</v>
      </c>
      <c r="W434" s="17"/>
      <c r="X434" s="17"/>
      <c r="Y434" s="17" t="e">
        <f>LEFT(C434,LEN(C434)-9)</f>
        <v>#VALUE!</v>
      </c>
      <c r="Z434" s="17"/>
      <c r="AA434" s="17"/>
      <c r="AB434" s="17" t="e">
        <f>LEFT(B434,LEN(B434)-9)</f>
        <v>#VALUE!</v>
      </c>
    </row>
    <row r="435" spans="1:28" ht="20.25" customHeight="1" x14ac:dyDescent="0.25">
      <c r="A435" s="11" t="s">
        <v>1028</v>
      </c>
      <c r="B435" s="16" t="s">
        <v>561</v>
      </c>
      <c r="C435" s="9" t="s">
        <v>601</v>
      </c>
      <c r="D435" s="38" t="str">
        <f t="shared" si="7"/>
        <v>BreakingBad:Saison5:‰pisode130</v>
      </c>
      <c r="E435" s="36" t="b">
        <f>_xlfn.TEXTBEFORE(A435,":",-1) =_xlfn.TEXTBEFORE(A435,":")</f>
        <v>0</v>
      </c>
      <c r="F435" s="6"/>
      <c r="G435" s="4"/>
      <c r="H435" s="5"/>
      <c r="I435" s="13"/>
      <c r="J435" s="13"/>
      <c r="K435" s="14" t="str">
        <f>RIGHT(C435,11)</f>
        <v>Doublon</v>
      </c>
      <c r="L435" s="13" t="s">
        <v>224</v>
      </c>
      <c r="M435" s="13"/>
      <c r="N435" s="13"/>
      <c r="O435" s="13"/>
      <c r="P435" s="39" t="str">
        <f>TRIM(C435)</f>
        <v>Doublon</v>
      </c>
      <c r="Q435" s="15" t="str">
        <f>LEFT(P435,FIND(" ",P435&amp;" ")-1)</f>
        <v>Doublon</v>
      </c>
      <c r="R435" s="16" t="str">
        <f>IF(COUNTIF($B$2:B436,B436)&gt;1,"Doublon","")</f>
        <v>Doublon</v>
      </c>
      <c r="S435" s="13" t="str">
        <f>IF(COUNTIF($B$2:R436,R436)&gt;1,"Doublon","")</f>
        <v>Doublon</v>
      </c>
      <c r="T435" s="16" t="s">
        <v>601</v>
      </c>
      <c r="U435" s="17" t="str">
        <f>IF(COUNTIF(P:P,B435)&gt;1,"Doublon", "")</f>
        <v/>
      </c>
      <c r="V435" s="16" t="s">
        <v>601</v>
      </c>
      <c r="W435" s="17"/>
      <c r="X435" s="17"/>
      <c r="Y435" s="17" t="e">
        <f>LEFT(C435,LEN(C435)-9)</f>
        <v>#VALUE!</v>
      </c>
      <c r="Z435" s="17"/>
      <c r="AA435" s="17"/>
      <c r="AB435" s="17" t="e">
        <f>LEFT(B435,LEN(B435)-9)</f>
        <v>#VALUE!</v>
      </c>
    </row>
    <row r="436" spans="1:28" ht="20.25" customHeight="1" x14ac:dyDescent="0.25">
      <c r="A436" s="11" t="s">
        <v>1029</v>
      </c>
      <c r="B436" s="16" t="s">
        <v>561</v>
      </c>
      <c r="C436" s="9" t="s">
        <v>601</v>
      </c>
      <c r="D436" s="38" t="str">
        <f t="shared" si="7"/>
        <v>BreakingBad:Saison5:‰pisode140</v>
      </c>
      <c r="E436" s="36" t="b">
        <f>_xlfn.TEXTBEFORE(A436,":",-1) =_xlfn.TEXTBEFORE(A436,":")</f>
        <v>0</v>
      </c>
      <c r="F436" s="6"/>
      <c r="G436" s="4"/>
      <c r="H436" s="5"/>
      <c r="I436" s="13"/>
      <c r="J436" s="13"/>
      <c r="K436" s="14" t="str">
        <f>RIGHT(C436,11)</f>
        <v>Doublon</v>
      </c>
      <c r="L436" s="13" t="s">
        <v>241</v>
      </c>
      <c r="M436" s="13"/>
      <c r="N436" s="13"/>
      <c r="O436" s="13"/>
      <c r="P436" s="39" t="str">
        <f>TRIM(C436)</f>
        <v>Doublon</v>
      </c>
      <c r="Q436" s="15" t="str">
        <f>LEFT(P436,FIND(" ",P436&amp;" ")-1)</f>
        <v>Doublon</v>
      </c>
      <c r="R436" s="16" t="str">
        <f>IF(COUNTIF($B$2:B437,B437)&gt;1,"Doublon","")</f>
        <v>Doublon</v>
      </c>
      <c r="S436" s="13" t="str">
        <f>IF(COUNTIF($B$2:R437,R437)&gt;1,"Doublon","")</f>
        <v>Doublon</v>
      </c>
      <c r="T436" s="16" t="s">
        <v>601</v>
      </c>
      <c r="U436" s="17" t="str">
        <f>IF(COUNTIF(P:P,B436)&gt;1,"Doublon", "")</f>
        <v/>
      </c>
      <c r="V436" s="16" t="s">
        <v>601</v>
      </c>
      <c r="W436" s="17"/>
      <c r="X436" s="17"/>
      <c r="Y436" s="17" t="e">
        <f>LEFT(C436,LEN(C436)-9)</f>
        <v>#VALUE!</v>
      </c>
      <c r="Z436" s="17"/>
      <c r="AA436" s="17"/>
      <c r="AB436" s="17" t="e">
        <f>LEFT(B436,LEN(B436)-9)</f>
        <v>#VALUE!</v>
      </c>
    </row>
    <row r="437" spans="1:28" ht="20.25" customHeight="1" x14ac:dyDescent="0.25">
      <c r="A437" s="11" t="s">
        <v>1030</v>
      </c>
      <c r="B437" s="16" t="s">
        <v>561</v>
      </c>
      <c r="C437" s="9" t="s">
        <v>601</v>
      </c>
      <c r="D437" s="38" t="str">
        <f t="shared" si="7"/>
        <v>BreakingBad:Saison5:‰pisode150</v>
      </c>
      <c r="E437" s="36" t="b">
        <f>_xlfn.TEXTBEFORE(A437,":",-1) =_xlfn.TEXTBEFORE(A437,":")</f>
        <v>0</v>
      </c>
      <c r="F437" s="6"/>
      <c r="G437" s="4"/>
      <c r="H437" s="5"/>
      <c r="I437" s="13"/>
      <c r="J437" s="13"/>
      <c r="K437" s="14" t="str">
        <f>RIGHT(C437,11)</f>
        <v>Doublon</v>
      </c>
      <c r="L437" s="13" t="s">
        <v>251</v>
      </c>
      <c r="M437" s="13"/>
      <c r="N437" s="13"/>
      <c r="O437" s="13"/>
      <c r="P437" s="39" t="str">
        <f>TRIM(C437)</f>
        <v>Doublon</v>
      </c>
      <c r="Q437" s="15" t="str">
        <f>LEFT(P437,FIND(" ",P437&amp;" ")-1)</f>
        <v>Doublon</v>
      </c>
      <c r="R437" s="16" t="str">
        <f>IF(COUNTIF($B$2:B438,B438)&gt;1,"Doublon","")</f>
        <v>Doublon</v>
      </c>
      <c r="S437" s="13" t="str">
        <f>IF(COUNTIF($B$2:R438,R438)&gt;1,"Doublon","")</f>
        <v>Doublon</v>
      </c>
      <c r="T437" s="16" t="s">
        <v>601</v>
      </c>
      <c r="U437" s="17" t="str">
        <f>IF(COUNTIF(P:P,B437)&gt;1,"Doublon", "")</f>
        <v/>
      </c>
      <c r="V437" s="16" t="s">
        <v>601</v>
      </c>
      <c r="W437" s="17"/>
      <c r="X437" s="17"/>
      <c r="Y437" s="17" t="e">
        <f>LEFT(C437,LEN(C437)-9)</f>
        <v>#VALUE!</v>
      </c>
      <c r="Z437" s="17"/>
      <c r="AA437" s="17"/>
      <c r="AB437" s="17" t="e">
        <f>LEFT(B437,LEN(B437)-9)</f>
        <v>#VALUE!</v>
      </c>
    </row>
    <row r="438" spans="1:28" ht="20.25" customHeight="1" x14ac:dyDescent="0.25">
      <c r="A438" s="11" t="s">
        <v>1031</v>
      </c>
      <c r="B438" s="16" t="s">
        <v>561</v>
      </c>
      <c r="C438" s="9" t="s">
        <v>601</v>
      </c>
      <c r="D438" s="38" t="str">
        <f t="shared" si="7"/>
        <v>BreakingBad:Saison5:‰pisode160</v>
      </c>
      <c r="E438" s="36" t="b">
        <f>_xlfn.TEXTBEFORE(A438,":",-1) =_xlfn.TEXTBEFORE(A438,":")</f>
        <v>0</v>
      </c>
      <c r="F438" s="6"/>
      <c r="G438" s="4"/>
      <c r="H438" s="5"/>
      <c r="I438" s="13"/>
      <c r="J438" s="13"/>
      <c r="K438" s="14" t="str">
        <f>RIGHT(C438,11)</f>
        <v>Doublon</v>
      </c>
      <c r="L438" s="13" t="s">
        <v>260</v>
      </c>
      <c r="M438" s="13"/>
      <c r="N438" s="13"/>
      <c r="O438" s="13"/>
      <c r="P438" s="39" t="str">
        <f>TRIM(C438)</f>
        <v>Doublon</v>
      </c>
      <c r="Q438" s="15" t="str">
        <f>LEFT(P438,FIND(" ",P438&amp;" ")-1)</f>
        <v>Doublon</v>
      </c>
      <c r="R438" s="16" t="str">
        <f>IF(COUNTIF($B$2:B439,B439)&gt;1,"Doublon","")</f>
        <v>Doublon</v>
      </c>
      <c r="S438" s="13" t="str">
        <f>IF(COUNTIF($B$2:R439,R439)&gt;1,"Doublon","")</f>
        <v>Doublon</v>
      </c>
      <c r="T438" s="16" t="s">
        <v>601</v>
      </c>
      <c r="U438" s="17" t="str">
        <f>IF(COUNTIF(P:P,B438)&gt;1,"Doublon", "")</f>
        <v/>
      </c>
      <c r="V438" s="16" t="s">
        <v>601</v>
      </c>
      <c r="W438" s="17"/>
      <c r="X438" s="17"/>
      <c r="Y438" s="17" t="e">
        <f>LEFT(C438,LEN(C438)-9)</f>
        <v>#VALUE!</v>
      </c>
      <c r="Z438" s="17"/>
      <c r="AA438" s="17"/>
      <c r="AB438" s="17" t="e">
        <f>LEFT(B438,LEN(B438)-9)</f>
        <v>#VALUE!</v>
      </c>
    </row>
    <row r="439" spans="1:28" ht="20.25" customHeight="1" x14ac:dyDescent="0.25">
      <c r="A439" s="11" t="s">
        <v>1032</v>
      </c>
      <c r="B439" s="16" t="s">
        <v>561</v>
      </c>
      <c r="C439" s="9" t="s">
        <v>601</v>
      </c>
      <c r="D439" s="38" t="str">
        <f t="shared" si="7"/>
        <v>BreakingBad:Saison5:Cinquanteetun3</v>
      </c>
      <c r="E439" s="36" t="b">
        <f>_xlfn.TEXTBEFORE(A439,":",-1) =_xlfn.TEXTBEFORE(A439,":")</f>
        <v>0</v>
      </c>
      <c r="F439" s="6"/>
      <c r="G439" s="4"/>
      <c r="H439" s="5"/>
      <c r="I439" s="13"/>
      <c r="J439" s="13"/>
      <c r="K439" s="14" t="str">
        <f>RIGHT(C439,11)</f>
        <v>Doublon</v>
      </c>
      <c r="L439" s="13" t="s">
        <v>435</v>
      </c>
      <c r="M439" s="13"/>
      <c r="N439" s="13"/>
      <c r="O439" s="13"/>
      <c r="P439" s="39" t="str">
        <f>TRIM(C439)</f>
        <v>Doublon</v>
      </c>
      <c r="Q439" s="15" t="str">
        <f>LEFT(P439,FIND(" ",P439&amp;" ")-1)</f>
        <v>Doublon</v>
      </c>
      <c r="R439" s="16" t="str">
        <f>IF(COUNTIF($B$2:B440,B440)&gt;1,"Doublon","")</f>
        <v>Doublon</v>
      </c>
      <c r="S439" s="13" t="str">
        <f>IF(COUNTIF($B$2:R440,R440)&gt;1,"Doublon","")</f>
        <v>Doublon</v>
      </c>
      <c r="T439" s="16" t="s">
        <v>601</v>
      </c>
      <c r="U439" s="17" t="str">
        <f>IF(COUNTIF(P:P,B439)&gt;1,"Doublon", "")</f>
        <v/>
      </c>
      <c r="V439" s="16" t="s">
        <v>601</v>
      </c>
      <c r="W439" s="17"/>
      <c r="X439" s="17"/>
      <c r="Y439" s="17" t="e">
        <f>LEFT(C439,LEN(C439)-9)</f>
        <v>#VALUE!</v>
      </c>
      <c r="Z439" s="17"/>
      <c r="AA439" s="17"/>
      <c r="AB439" s="17" t="e">
        <f>LEFT(B439,LEN(B439)-9)</f>
        <v>#VALUE!</v>
      </c>
    </row>
    <row r="440" spans="1:28" ht="20.25" customHeight="1" x14ac:dyDescent="0.25">
      <c r="A440" s="11" t="s">
        <v>1033</v>
      </c>
      <c r="B440" s="16" t="s">
        <v>561</v>
      </c>
      <c r="C440" s="9" t="s">
        <v>601</v>
      </c>
      <c r="D440" s="38" t="str">
        <f t="shared" si="7"/>
        <v>BreakingBad:Saison5:Commeunchienenrag0</v>
      </c>
      <c r="E440" s="36" t="b">
        <f>_xlfn.TEXTBEFORE(A440,":",-1) =_xlfn.TEXTBEFORE(A440,":")</f>
        <v>0</v>
      </c>
      <c r="F440" s="6"/>
      <c r="G440" s="4"/>
      <c r="H440" s="5"/>
      <c r="I440" s="13"/>
      <c r="J440" s="13"/>
      <c r="K440" s="14" t="str">
        <f>RIGHT(C440,11)</f>
        <v>Doublon</v>
      </c>
      <c r="L440" s="13" t="s">
        <v>175</v>
      </c>
      <c r="M440" s="13"/>
      <c r="N440" s="13"/>
      <c r="O440" s="13"/>
      <c r="P440" s="39" t="str">
        <f>TRIM(C440)</f>
        <v>Doublon</v>
      </c>
      <c r="Q440" s="15" t="str">
        <f>LEFT(P440,FIND(" ",P440&amp;" ")-1)</f>
        <v>Doublon</v>
      </c>
      <c r="R440" s="16" t="str">
        <f>IF(COUNTIF($B$2:B441,B441)&gt;1,"Doublon","")</f>
        <v>Doublon</v>
      </c>
      <c r="S440" s="13" t="str">
        <f>IF(COUNTIF($B$2:R441,R441)&gt;1,"Doublon","")</f>
        <v>Doublon</v>
      </c>
      <c r="T440" s="16" t="s">
        <v>601</v>
      </c>
      <c r="U440" s="17" t="str">
        <f>IF(COUNTIF(P:P,B440)&gt;1,"Doublon", "")</f>
        <v/>
      </c>
      <c r="V440" s="16" t="s">
        <v>601</v>
      </c>
      <c r="W440" s="17"/>
      <c r="X440" s="17"/>
      <c r="Y440" s="17" t="e">
        <f>LEFT(C440,LEN(C440)-9)</f>
        <v>#VALUE!</v>
      </c>
      <c r="Z440" s="17"/>
      <c r="AA440" s="17"/>
      <c r="AB440" s="17" t="e">
        <f>LEFT(B440,LEN(B440)-9)</f>
        <v>#VALUE!</v>
      </c>
    </row>
    <row r="441" spans="1:28" ht="20.25" customHeight="1" x14ac:dyDescent="0.25">
      <c r="A441" s="11" t="s">
        <v>1034</v>
      </c>
      <c r="B441" s="16" t="s">
        <v>561</v>
      </c>
      <c r="C441" s="9" t="s">
        <v>601</v>
      </c>
      <c r="D441" s="38" t="str">
        <f t="shared" si="7"/>
        <v>BreakingBad:Saison5:Confessions0</v>
      </c>
      <c r="E441" s="36" t="b">
        <f>_xlfn.TEXTBEFORE(A441,":",-1) =_xlfn.TEXTBEFORE(A441,":")</f>
        <v>0</v>
      </c>
      <c r="F441" s="6"/>
      <c r="G441" s="4"/>
      <c r="H441" s="5"/>
      <c r="I441" s="13"/>
      <c r="J441" s="13"/>
      <c r="K441" s="14" t="str">
        <f>RIGHT(C441,11)</f>
        <v>Doublon</v>
      </c>
      <c r="L441" s="13" t="s">
        <v>462</v>
      </c>
      <c r="M441" s="13"/>
      <c r="N441" s="13"/>
      <c r="O441" s="13"/>
      <c r="P441" s="39" t="str">
        <f>TRIM(C441)</f>
        <v>Doublon</v>
      </c>
      <c r="Q441" s="15" t="str">
        <f>LEFT(P441,FIND(" ",P441&amp;" ")-1)</f>
        <v>Doublon</v>
      </c>
      <c r="R441" s="16" t="str">
        <f>IF(COUNTIF($B$2:B442,B442)&gt;1,"Doublon","")</f>
        <v>Doublon</v>
      </c>
      <c r="S441" s="13" t="str">
        <f>IF(COUNTIF($B$2:R442,R442)&gt;1,"Doublon","")</f>
        <v>Doublon</v>
      </c>
      <c r="T441" s="16" t="s">
        <v>601</v>
      </c>
      <c r="U441" s="17" t="str">
        <f>IF(COUNTIF(P:P,B441)&gt;1,"Doublon", "")</f>
        <v/>
      </c>
      <c r="V441" s="16" t="s">
        <v>601</v>
      </c>
      <c r="W441" s="17"/>
      <c r="X441" s="17"/>
      <c r="Y441" s="17" t="e">
        <f>LEFT(C441,LEN(C441)-9)</f>
        <v>#VALUE!</v>
      </c>
      <c r="Z441" s="17"/>
      <c r="AA441" s="17"/>
      <c r="AB441" s="17" t="e">
        <f>LEFT(B441,LEN(B441)-9)</f>
        <v>#VALUE!</v>
      </c>
    </row>
    <row r="442" spans="1:28" ht="20.25" customHeight="1" x14ac:dyDescent="0.25">
      <c r="A442" s="11" t="s">
        <v>1035</v>
      </c>
      <c r="B442" s="16" t="s">
        <v>561</v>
      </c>
      <c r="C442" s="9" t="s">
        <v>601</v>
      </c>
      <c r="D442" s="38" t="str">
        <f t="shared" si="7"/>
        <v>BreakingBad:Saison5:Divergence0</v>
      </c>
      <c r="E442" s="36" t="b">
        <f>_xlfn.TEXTBEFORE(A442,":",-1) =_xlfn.TEXTBEFORE(A442,":")</f>
        <v>0</v>
      </c>
      <c r="F442" s="6"/>
      <c r="G442" s="4"/>
      <c r="H442" s="5"/>
      <c r="I442" s="13"/>
      <c r="J442" s="13"/>
      <c r="K442" s="14" t="str">
        <f>RIGHT(C442,11)</f>
        <v>Doublon</v>
      </c>
      <c r="L442" s="13" t="s">
        <v>306</v>
      </c>
      <c r="M442" s="13"/>
      <c r="N442" s="13"/>
      <c r="O442" s="13"/>
      <c r="P442" s="39" t="str">
        <f>TRIM(C442)</f>
        <v>Doublon</v>
      </c>
      <c r="Q442" s="15" t="str">
        <f>LEFT(P442,FIND(" ",P442&amp;" ")-1)</f>
        <v>Doublon</v>
      </c>
      <c r="R442" s="16" t="str">
        <f>IF(COUNTIF($B$2:B443,B443)&gt;1,"Doublon","")</f>
        <v>Doublon</v>
      </c>
      <c r="S442" s="13" t="str">
        <f>IF(COUNTIF($B$2:R443,R443)&gt;1,"Doublon","")</f>
        <v>Doublon</v>
      </c>
      <c r="T442" s="16" t="s">
        <v>601</v>
      </c>
      <c r="U442" s="17" t="str">
        <f>IF(COUNTIF(P:P,B442)&gt;1,"Doublon", "")</f>
        <v/>
      </c>
      <c r="V442" s="16" t="s">
        <v>601</v>
      </c>
      <c r="W442" s="17"/>
      <c r="X442" s="17"/>
      <c r="Y442" s="17" t="e">
        <f>LEFT(C442,LEN(C442)-9)</f>
        <v>#VALUE!</v>
      </c>
      <c r="Z442" s="17"/>
      <c r="AA442" s="17"/>
      <c r="AB442" s="17" t="e">
        <f>LEFT(B442,LEN(B442)-9)</f>
        <v>#VALUE!</v>
      </c>
    </row>
    <row r="443" spans="1:28" ht="20.25" customHeight="1" x14ac:dyDescent="0.25">
      <c r="A443" s="11" t="s">
        <v>1036</v>
      </c>
      <c r="B443" s="16" t="s">
        <v>561</v>
      </c>
      <c r="C443" s="9" t="s">
        <v>601</v>
      </c>
      <c r="D443" s="38" t="str">
        <f t="shared" si="7"/>
        <v>BreakingBad:Saison5:Enterr0</v>
      </c>
      <c r="E443" s="36" t="b">
        <f>_xlfn.TEXTBEFORE(A443,":",-1) =_xlfn.TEXTBEFORE(A443,":")</f>
        <v>0</v>
      </c>
      <c r="F443" s="6"/>
      <c r="G443" s="4"/>
      <c r="H443" s="5"/>
      <c r="I443" s="13"/>
      <c r="J443" s="13"/>
      <c r="K443" s="14" t="str">
        <f>RIGHT(C443,11)</f>
        <v>Doublon</v>
      </c>
      <c r="L443" s="13" t="s">
        <v>174</v>
      </c>
      <c r="M443" s="13"/>
      <c r="N443" s="13"/>
      <c r="O443" s="13"/>
      <c r="P443" s="39" t="str">
        <f>TRIM(C443)</f>
        <v>Doublon</v>
      </c>
      <c r="Q443" s="15" t="str">
        <f>LEFT(P443,FIND(" ",P443&amp;" ")-1)</f>
        <v>Doublon</v>
      </c>
      <c r="R443" s="16" t="str">
        <f>IF(COUNTIF($B$2:B444,B444)&gt;1,"Doublon","")</f>
        <v>Doublon</v>
      </c>
      <c r="S443" s="13" t="str">
        <f>IF(COUNTIF($B$2:R444,R444)&gt;1,"Doublon","")</f>
        <v>Doublon</v>
      </c>
      <c r="T443" s="16" t="s">
        <v>601</v>
      </c>
      <c r="U443" s="17" t="str">
        <f>IF(COUNTIF(P:P,B443)&gt;1,"Doublon", "")</f>
        <v/>
      </c>
      <c r="V443" s="16" t="s">
        <v>601</v>
      </c>
      <c r="W443" s="17"/>
      <c r="X443" s="17"/>
      <c r="Y443" s="17" t="e">
        <f>LEFT(C443,LEN(C443)-9)</f>
        <v>#VALUE!</v>
      </c>
      <c r="Z443" s="17"/>
      <c r="AA443" s="17"/>
      <c r="AB443" s="17" t="e">
        <f>LEFT(B443,LEN(B443)-9)</f>
        <v>#VALUE!</v>
      </c>
    </row>
    <row r="444" spans="1:28" ht="20.25" customHeight="1" x14ac:dyDescent="0.25">
      <c r="A444" s="11" t="s">
        <v>1037</v>
      </c>
      <c r="B444" s="16" t="s">
        <v>561</v>
      </c>
      <c r="C444" s="9" t="s">
        <v>601</v>
      </c>
      <c r="D444" s="38" t="str">
        <f t="shared" si="7"/>
        <v>BreakingBad:Saison5:Heisenberg0</v>
      </c>
      <c r="E444" s="36" t="b">
        <f>_xlfn.TEXTBEFORE(A444,":",-1) =_xlfn.TEXTBEFORE(A444,":")</f>
        <v>0</v>
      </c>
      <c r="F444" s="6"/>
      <c r="G444" s="4"/>
      <c r="H444" s="5"/>
      <c r="I444" s="13"/>
      <c r="J444" s="13"/>
      <c r="K444" s="14" t="str">
        <f>RIGHT(C444,11)</f>
        <v>Doublon</v>
      </c>
      <c r="L444" s="13" t="s">
        <v>384</v>
      </c>
      <c r="M444" s="13"/>
      <c r="N444" s="13"/>
      <c r="O444" s="13"/>
      <c r="P444" s="39" t="str">
        <f>TRIM(C444)</f>
        <v>Doublon</v>
      </c>
      <c r="Q444" s="15" t="str">
        <f>LEFT(P444,FIND(" ",P444&amp;" ")-1)</f>
        <v>Doublon</v>
      </c>
      <c r="R444" s="16" t="str">
        <f>IF(COUNTIF($B$2:B445,B445)&gt;1,"Doublon","")</f>
        <v>Doublon</v>
      </c>
      <c r="S444" s="13" t="str">
        <f>IF(COUNTIF($B$2:R445,R445)&gt;1,"Doublon","")</f>
        <v>Doublon</v>
      </c>
      <c r="T444" s="16" t="s">
        <v>601</v>
      </c>
      <c r="U444" s="17" t="str">
        <f>IF(COUNTIF(P:P,B444)&gt;1,"Doublon", "")</f>
        <v/>
      </c>
      <c r="V444" s="16" t="s">
        <v>601</v>
      </c>
      <c r="W444" s="17"/>
      <c r="X444" s="17"/>
      <c r="Y444" s="17" t="e">
        <f>LEFT(C444,LEN(C444)-9)</f>
        <v>#VALUE!</v>
      </c>
      <c r="Z444" s="17"/>
      <c r="AA444" s="17"/>
      <c r="AB444" s="17" t="e">
        <f>LEFT(B444,LEN(B444)-9)</f>
        <v>#VALUE!</v>
      </c>
    </row>
    <row r="445" spans="1:28" ht="20.25" customHeight="1" x14ac:dyDescent="0.25">
      <c r="A445" s="11" t="s">
        <v>1038</v>
      </c>
      <c r="B445" s="16" t="s">
        <v>561</v>
      </c>
      <c r="C445" s="9" t="s">
        <v>601</v>
      </c>
      <c r="D445" s="38" t="str">
        <f t="shared" si="7"/>
        <v>BreakingBad:Saison5:Leprixdusang0</v>
      </c>
      <c r="E445" s="36" t="b">
        <f>_xlfn.TEXTBEFORE(A445,":",-1) =_xlfn.TEXTBEFORE(A445,":")</f>
        <v>0</v>
      </c>
      <c r="F445" s="6"/>
      <c r="G445" s="4"/>
      <c r="H445" s="5"/>
      <c r="I445" s="13"/>
      <c r="J445" s="13"/>
      <c r="K445" s="14" t="str">
        <f>RIGHT(C445,11)</f>
        <v>Doublon</v>
      </c>
      <c r="L445" s="13" t="s">
        <v>385</v>
      </c>
      <c r="M445" s="13"/>
      <c r="N445" s="13"/>
      <c r="O445" s="13"/>
      <c r="P445" s="39" t="str">
        <f>TRIM(C445)</f>
        <v>Doublon</v>
      </c>
      <c r="Q445" s="15" t="str">
        <f>LEFT(P445,FIND(" ",P445&amp;" ")-1)</f>
        <v>Doublon</v>
      </c>
      <c r="R445" s="16" t="str">
        <f>IF(COUNTIF($B$2:B446,B446)&gt;1,"Doublon","")</f>
        <v>Doublon</v>
      </c>
      <c r="S445" s="13" t="str">
        <f>IF(COUNTIF($B$2:R446,R446)&gt;1,"Doublon","")</f>
        <v>Doublon</v>
      </c>
      <c r="T445" s="16" t="s">
        <v>601</v>
      </c>
      <c r="U445" s="17" t="str">
        <f>IF(COUNTIF(P:P,B445)&gt;1,"Doublon", "")</f>
        <v/>
      </c>
      <c r="V445" s="16" t="s">
        <v>601</v>
      </c>
      <c r="W445" s="17"/>
      <c r="X445" s="17"/>
      <c r="Y445" s="17" t="e">
        <f>LEFT(C445,LEN(C445)-9)</f>
        <v>#VALUE!</v>
      </c>
      <c r="Z445" s="17"/>
      <c r="AA445" s="17"/>
      <c r="AB445" s="17" t="e">
        <f>LEFT(B445,LEN(B445)-9)</f>
        <v>#VALUE!</v>
      </c>
    </row>
    <row r="446" spans="1:28" ht="20.25" customHeight="1" x14ac:dyDescent="0.25">
      <c r="A446" s="11" t="s">
        <v>1039</v>
      </c>
      <c r="B446" s="16" t="s">
        <v>561</v>
      </c>
      <c r="C446" s="9" t="s">
        <v>601</v>
      </c>
      <c r="D446" s="38" t="str">
        <f t="shared" si="7"/>
        <v>BreakingBad:Saison5:Madrigal3</v>
      </c>
      <c r="E446" s="36" t="b">
        <f>_xlfn.TEXTBEFORE(A446,":",-1) =_xlfn.TEXTBEFORE(A446,":")</f>
        <v>0</v>
      </c>
      <c r="F446" s="6"/>
      <c r="G446" s="4"/>
      <c r="H446" s="5"/>
      <c r="I446" s="13"/>
      <c r="J446" s="13"/>
      <c r="K446" s="14" t="str">
        <f>RIGHT(C446,11)</f>
        <v>Doublon</v>
      </c>
      <c r="L446" s="13" t="s">
        <v>406</v>
      </c>
      <c r="M446" s="13"/>
      <c r="N446" s="13"/>
      <c r="O446" s="13"/>
      <c r="P446" s="39" t="str">
        <f>TRIM(C446)</f>
        <v>Doublon</v>
      </c>
      <c r="Q446" s="15" t="str">
        <f>LEFT(P446,FIND(" ",P446&amp;" ")-1)</f>
        <v>Doublon</v>
      </c>
      <c r="R446" s="16" t="str">
        <f>IF(COUNTIF($B$2:B447,B447)&gt;1,"Doublon","")</f>
        <v>Doublon</v>
      </c>
      <c r="S446" s="13" t="str">
        <f>IF(COUNTIF($B$2:R447,R447)&gt;1,"Doublon","")</f>
        <v>Doublon</v>
      </c>
      <c r="T446" s="16" t="s">
        <v>601</v>
      </c>
      <c r="U446" s="17" t="str">
        <f>IF(COUNTIF(P:P,B446)&gt;1,"Doublon", "")</f>
        <v/>
      </c>
      <c r="V446" s="16" t="s">
        <v>601</v>
      </c>
      <c r="W446" s="17"/>
      <c r="X446" s="17"/>
      <c r="Y446" s="17" t="e">
        <f>LEFT(C446,LEN(C446)-9)</f>
        <v>#VALUE!</v>
      </c>
      <c r="Z446" s="17"/>
      <c r="AA446" s="17"/>
      <c r="AB446" s="17" t="e">
        <f>LEFT(B446,LEN(B446)-9)</f>
        <v>#VALUE!</v>
      </c>
    </row>
    <row r="447" spans="1:28" ht="20.25" customHeight="1" x14ac:dyDescent="0.25">
      <c r="A447" s="11" t="s">
        <v>1040</v>
      </c>
      <c r="B447" s="16" t="s">
        <v>561</v>
      </c>
      <c r="C447" s="9" t="s">
        <v>601</v>
      </c>
      <c r="D447" s="38" t="str">
        <f t="shared" si="7"/>
        <v>BreakingBad:Saison5:Nouveauxlabos3</v>
      </c>
      <c r="E447" s="36" t="b">
        <f>_xlfn.TEXTBEFORE(A447,":",-1) =_xlfn.TEXTBEFORE(A447,":")</f>
        <v>0</v>
      </c>
      <c r="F447" s="6"/>
      <c r="G447" s="4"/>
      <c r="H447" s="5"/>
      <c r="I447" s="13"/>
      <c r="J447" s="13"/>
      <c r="K447" s="14" t="str">
        <f>RIGHT(C447,11)</f>
        <v>Doublon</v>
      </c>
      <c r="L447" s="13" t="s">
        <v>508</v>
      </c>
      <c r="M447" s="13"/>
      <c r="N447" s="13"/>
      <c r="O447" s="13"/>
      <c r="P447" s="39" t="str">
        <f>TRIM(C447)</f>
        <v>Doublon</v>
      </c>
      <c r="Q447" s="15" t="str">
        <f>LEFT(P447,FIND(" ",P447&amp;" ")-1)</f>
        <v>Doublon</v>
      </c>
      <c r="R447" s="16" t="str">
        <f>IF(COUNTIF($B$2:B448,B448)&gt;1,"Doublon","")</f>
        <v>Doublon</v>
      </c>
      <c r="S447" s="13" t="str">
        <f>IF(COUNTIF($B$2:R448,R448)&gt;1,"Doublon","")</f>
        <v>Doublon</v>
      </c>
      <c r="T447" s="16" t="s">
        <v>601</v>
      </c>
      <c r="U447" s="17" t="str">
        <f>IF(COUNTIF(P:P,B447)&gt;1,"Doublon", "")</f>
        <v/>
      </c>
      <c r="V447" s="16" t="s">
        <v>601</v>
      </c>
      <c r="W447" s="17"/>
      <c r="X447" s="17"/>
      <c r="Y447" s="17" t="e">
        <f>LEFT(C447,LEN(C447)-9)</f>
        <v>#VALUE!</v>
      </c>
      <c r="Z447" s="17"/>
      <c r="AA447" s="17"/>
      <c r="AB447" s="17" t="e">
        <f>LEFT(B447,LEN(B447)-9)</f>
        <v>#VALUE!</v>
      </c>
    </row>
    <row r="448" spans="1:28" ht="20.25" customHeight="1" x14ac:dyDescent="0.25">
      <c r="A448" s="11" t="s">
        <v>1041</v>
      </c>
      <c r="B448" s="16" t="s">
        <v>561</v>
      </c>
      <c r="C448" s="9" t="s">
        <v>601</v>
      </c>
      <c r="D448" s="38" t="str">
        <f t="shared" si="7"/>
        <v>BreakingBad:Saison5:Unnouveaujoursel¨ve0</v>
      </c>
      <c r="E448" s="36" t="b">
        <f>_xlfn.TEXTBEFORE(A448,":",-1) =_xlfn.TEXTBEFORE(A448,":")</f>
        <v>0</v>
      </c>
      <c r="F448" s="6"/>
      <c r="G448" s="4"/>
      <c r="H448" s="5"/>
      <c r="I448" s="13"/>
      <c r="J448" s="13"/>
      <c r="K448" s="14" t="str">
        <f>RIGHT(C448,11)</f>
        <v>Doublon</v>
      </c>
      <c r="L448" s="13" t="s">
        <v>310</v>
      </c>
      <c r="M448" s="13"/>
      <c r="N448" s="13"/>
      <c r="O448" s="13"/>
      <c r="P448" s="39" t="str">
        <f>TRIM(C448)</f>
        <v>Doublon</v>
      </c>
      <c r="Q448" s="15" t="str">
        <f>LEFT(P448,FIND(" ",P448&amp;" ")-1)</f>
        <v>Doublon</v>
      </c>
      <c r="R448" s="16" t="str">
        <f>IF(COUNTIF($B$2:B449,B449)&gt;1,"Doublon","")</f>
        <v>Doublon</v>
      </c>
      <c r="S448" s="13" t="str">
        <f>IF(COUNTIF($B$2:R449,R449)&gt;1,"Doublon","")</f>
        <v>Doublon</v>
      </c>
      <c r="T448" s="16" t="s">
        <v>601</v>
      </c>
      <c r="U448" s="17" t="str">
        <f>IF(COUNTIF(P:P,B448)&gt;1,"Doublon", "")</f>
        <v/>
      </c>
      <c r="V448" s="16" t="s">
        <v>601</v>
      </c>
      <c r="W448" s="17"/>
      <c r="X448" s="17"/>
      <c r="Y448" s="17" t="e">
        <f>LEFT(C448,LEN(C448)-9)</f>
        <v>#VALUE!</v>
      </c>
      <c r="Z448" s="17"/>
      <c r="AA448" s="17"/>
      <c r="AB448" s="17" t="e">
        <f>LEFT(B448,LEN(B448)-9)</f>
        <v>#VALUE!</v>
      </c>
    </row>
    <row r="449" spans="1:28" ht="20.25" customHeight="1" x14ac:dyDescent="0.25">
      <c r="A449" s="11" t="s">
        <v>1042</v>
      </c>
      <c r="B449" s="16" t="s">
        <v>561</v>
      </c>
      <c r="C449" s="9" t="s">
        <v>601</v>
      </c>
      <c r="D449" s="38" t="str">
        <f t="shared" ref="D449:D471" si="8">IF(ISNUMBER(--RIGHT(A449,1)),A449,"")</f>
        <v>BreakingBad:Saison5:Unplanpresqueparfait3</v>
      </c>
      <c r="E449" s="36" t="b">
        <f>_xlfn.TEXTBEFORE(A449,":",-1) =_xlfn.TEXTBEFORE(A449,":")</f>
        <v>0</v>
      </c>
      <c r="F449" s="6"/>
      <c r="G449" s="4"/>
      <c r="H449" s="5"/>
      <c r="I449" s="13"/>
      <c r="J449" s="13"/>
      <c r="K449" s="14" t="str">
        <f>RIGHT(C449,11)</f>
        <v>Doublon</v>
      </c>
      <c r="L449" s="13" t="s">
        <v>528</v>
      </c>
      <c r="M449" s="13"/>
      <c r="N449" s="13"/>
      <c r="O449" s="13"/>
      <c r="P449" s="39" t="str">
        <f>TRIM(C449)</f>
        <v>Doublon</v>
      </c>
      <c r="Q449" s="15" t="str">
        <f>LEFT(P449,FIND(" ",P449&amp;" ")-1)</f>
        <v>Doublon</v>
      </c>
      <c r="R449" s="16" t="str">
        <f>IF(COUNTIF($B$2:B450,B450)&gt;1,"Doublon","")</f>
        <v>Doublon</v>
      </c>
      <c r="S449" s="13" t="str">
        <f>IF(COUNTIF($B$2:R450,R450)&gt;1,"Doublon","")</f>
        <v>Doublon</v>
      </c>
      <c r="T449" s="16" t="s">
        <v>600</v>
      </c>
      <c r="U449" s="17" t="str">
        <f>IF(COUNTIF(P:P,B449)&gt;1,"Doublon", "")</f>
        <v/>
      </c>
      <c r="V449" s="16" t="s">
        <v>601</v>
      </c>
      <c r="W449" s="17"/>
      <c r="X449" s="17"/>
      <c r="Y449" s="17" t="e">
        <f>LEFT(C449,LEN(C449)-9)</f>
        <v>#VALUE!</v>
      </c>
      <c r="Z449" s="17"/>
      <c r="AA449" s="17"/>
      <c r="AB449" s="17" t="e">
        <f>LEFT(B449,LEN(B449)-9)</f>
        <v>#VALUE!</v>
      </c>
    </row>
    <row r="450" spans="1:28" ht="20.25" customHeight="1" x14ac:dyDescent="0.25">
      <c r="A450" s="11" t="s">
        <v>1043</v>
      </c>
      <c r="B450" s="16" t="s">
        <v>561</v>
      </c>
      <c r="C450" s="9" t="s">
        <v>601</v>
      </c>
      <c r="D450" s="38" t="str">
        <f t="shared" si="8"/>
        <v>BreakingBad:Saison5:Vivrelibreoumourir2</v>
      </c>
      <c r="E450" s="36" t="b">
        <f>_xlfn.TEXTBEFORE(A450,":",-1) =_xlfn.TEXTBEFORE(A450,":")</f>
        <v>0</v>
      </c>
      <c r="F450" s="6"/>
      <c r="G450" s="4"/>
      <c r="H450" s="5"/>
      <c r="I450" s="13"/>
      <c r="J450" s="13"/>
      <c r="K450" s="14" t="str">
        <f>RIGHT(C450,11)</f>
        <v>Doublon</v>
      </c>
      <c r="L450" s="13" t="s">
        <v>458</v>
      </c>
      <c r="M450" s="13"/>
      <c r="N450" s="13"/>
      <c r="O450" s="13"/>
      <c r="P450" s="39" t="str">
        <f>TRIM(C450)</f>
        <v>Doublon</v>
      </c>
      <c r="Q450" s="15" t="str">
        <f>LEFT(P450,FIND(" ",P450&amp;" ")-1)</f>
        <v>Doublon</v>
      </c>
      <c r="R450" s="16" t="str">
        <f>IF(COUNTIF($B$2:B451,B451)&gt;1,"Doublon","")</f>
        <v/>
      </c>
      <c r="S450" s="13" t="str">
        <f>IF(COUNTIF($B$2:R451,R451)&gt;1,"Doublon","")</f>
        <v>Doublon</v>
      </c>
      <c r="T450" s="16" t="s">
        <v>601</v>
      </c>
      <c r="U450" s="17" t="str">
        <f>IF(COUNTIF(P:P,B450)&gt;1,"Doublon", "")</f>
        <v/>
      </c>
      <c r="V450" s="16" t="s">
        <v>601</v>
      </c>
      <c r="W450" s="17"/>
      <c r="X450" s="17"/>
      <c r="Y450" s="17" t="e">
        <f>LEFT(C450,LEN(C450)-9)</f>
        <v>#VALUE!</v>
      </c>
      <c r="Z450" s="17"/>
      <c r="AA450" s="17"/>
      <c r="AB450" s="17" t="e">
        <f>LEFT(B450,LEN(B450)-9)</f>
        <v>#VALUE!</v>
      </c>
    </row>
    <row r="451" spans="1:28" ht="20.25" customHeight="1" x14ac:dyDescent="0.25">
      <c r="A451" s="11" t="s">
        <v>700</v>
      </c>
      <c r="B451" s="16" t="s">
        <v>618</v>
      </c>
      <c r="C451" s="9" t="s">
        <v>601</v>
      </c>
      <c r="D451" s="38" t="str">
        <f t="shared" si="8"/>
        <v>Brimstone1</v>
      </c>
      <c r="E451" s="36" t="e">
        <f>_xlfn.TEXTBEFORE(A451,":",-1) =_xlfn.TEXTBEFORE(A451,":")</f>
        <v>#N/A</v>
      </c>
      <c r="F451" s="6" t="s">
        <v>608</v>
      </c>
      <c r="G451" s="4" t="s">
        <v>612</v>
      </c>
      <c r="H451" s="5" t="s">
        <v>616</v>
      </c>
      <c r="I451" s="13"/>
      <c r="J451" s="13"/>
      <c r="K451" s="14" t="str">
        <f>RIGHT(C451,11)</f>
        <v>Doublon</v>
      </c>
      <c r="L451" s="13" t="s">
        <v>334</v>
      </c>
      <c r="M451" s="13"/>
      <c r="N451" s="13"/>
      <c r="O451" s="13"/>
      <c r="P451" s="39" t="str">
        <f>TRIM(C451)</f>
        <v>Doublon</v>
      </c>
      <c r="Q451" s="15" t="str">
        <f>LEFT(P451,FIND(" ",P451&amp;" ")-1)</f>
        <v>Doublon</v>
      </c>
      <c r="R451" s="16" t="str">
        <f>IF(COUNTIF($B$2:B452,B452)&gt;1,"Doublon","")</f>
        <v/>
      </c>
      <c r="S451" s="13"/>
      <c r="T451" s="16"/>
      <c r="U451" s="17" t="str">
        <f>IF(COUNTIF(P:P,B451)&gt;1,"Doublon", "")</f>
        <v/>
      </c>
      <c r="V451" s="16" t="s">
        <v>600</v>
      </c>
      <c r="W451" s="17"/>
      <c r="X451" s="17"/>
      <c r="Y451" s="17" t="e">
        <f>LEFT(C451,LEN(C451)-9)</f>
        <v>#VALUE!</v>
      </c>
      <c r="Z451" s="17"/>
      <c r="AA451" s="17"/>
      <c r="AB451" s="17" t="str">
        <f>LEFT(B451,LEN(B451)-9)</f>
        <v>B</v>
      </c>
    </row>
    <row r="452" spans="1:28" ht="20.25" customHeight="1" x14ac:dyDescent="0.25">
      <c r="A452" s="11" t="s">
        <v>701</v>
      </c>
      <c r="B452" s="16" t="s">
        <v>583</v>
      </c>
      <c r="C452" s="9" t="s">
        <v>601</v>
      </c>
      <c r="D452" s="38" t="str">
        <f t="shared" si="8"/>
        <v>C'esttoutpourmoi2</v>
      </c>
      <c r="E452" s="36" t="e">
        <f>_xlfn.TEXTBEFORE(A452,":",-1) =_xlfn.TEXTBEFORE(A452,":")</f>
        <v>#N/A</v>
      </c>
      <c r="F452" s="6"/>
      <c r="G452" s="4"/>
      <c r="H452" s="5"/>
      <c r="I452" s="13"/>
      <c r="J452" s="13"/>
      <c r="K452" s="14" t="str">
        <f>RIGHT(C452,11)</f>
        <v>Doublon</v>
      </c>
      <c r="L452" s="13" t="s">
        <v>399</v>
      </c>
      <c r="M452" s="13"/>
      <c r="N452" s="13"/>
      <c r="O452" s="13"/>
      <c r="P452" s="39" t="str">
        <f>TRIM(C452)</f>
        <v>Doublon</v>
      </c>
      <c r="Q452" s="15" t="str">
        <f>LEFT(P452,FIND(" ",P452&amp;" ")-1)</f>
        <v>Doublon</v>
      </c>
      <c r="R452" s="16" t="str">
        <f>IF(COUNTIF($B$2:B453,B453)&gt;1,"Doublon","")</f>
        <v/>
      </c>
      <c r="S452" s="13" t="str">
        <f>IF(COUNTIF($B$2:R453,R453)&gt;1,"Doublon","")</f>
        <v>Doublon</v>
      </c>
      <c r="T452" s="16" t="s">
        <v>600</v>
      </c>
      <c r="U452" s="17" t="str">
        <f>IF(COUNTIF(P:P,B452)&gt;1,"Doublon", "")</f>
        <v/>
      </c>
      <c r="V452" s="16" t="s">
        <v>600</v>
      </c>
      <c r="W452" s="17"/>
      <c r="X452" s="17"/>
      <c r="Y452" s="17" t="e">
        <f>LEFT(C452,LEN(C452)-9)</f>
        <v>#VALUE!</v>
      </c>
      <c r="Z452" s="17"/>
      <c r="AA452" s="17"/>
      <c r="AB452" s="17" t="e">
        <f>LEFT(B452,LEN(B452)-9)</f>
        <v>#VALUE!</v>
      </c>
    </row>
    <row r="453" spans="1:28" ht="20.25" customHeight="1" x14ac:dyDescent="0.25">
      <c r="A453" s="11" t="s">
        <v>632</v>
      </c>
      <c r="B453" s="16" t="s">
        <v>160</v>
      </c>
      <c r="C453" s="9" t="s">
        <v>601</v>
      </c>
      <c r="D453" s="38" t="str">
        <f t="shared" si="8"/>
        <v>Calibre3</v>
      </c>
      <c r="E453" s="36" t="e">
        <f>_xlfn.TEXTBEFORE(A453,":",-1) =_xlfn.TEXTBEFORE(A453,":")</f>
        <v>#N/A</v>
      </c>
      <c r="F453" s="6"/>
      <c r="G453" s="4"/>
      <c r="H453" s="5"/>
      <c r="I453" s="13"/>
      <c r="J453" s="13"/>
      <c r="K453" s="14" t="str">
        <f>RIGHT(C453,11)</f>
        <v>Doublon</v>
      </c>
      <c r="L453" s="13" t="s">
        <v>379</v>
      </c>
      <c r="M453" s="13"/>
      <c r="N453" s="13"/>
      <c r="O453" s="13"/>
      <c r="P453" s="39" t="str">
        <f>TRIM(C453)</f>
        <v>Doublon</v>
      </c>
      <c r="Q453" s="15" t="str">
        <f>LEFT(P453,FIND(" ",P453&amp;" ")-1)</f>
        <v>Doublon</v>
      </c>
      <c r="R453" s="16" t="str">
        <f>IF(COUNTIF($B$2:B454,B454)&gt;1,"Doublon","")</f>
        <v/>
      </c>
      <c r="S453" s="13" t="str">
        <f>IF(COUNTIF($B$2:R454,R454)&gt;1,"Doublon","")</f>
        <v>Doublon</v>
      </c>
      <c r="T453" s="16" t="s">
        <v>601</v>
      </c>
      <c r="U453" s="17" t="str">
        <f>IF(COUNTIF(P:P,B453)&gt;1,"Doublon", "")</f>
        <v/>
      </c>
      <c r="V453" s="16" t="s">
        <v>600</v>
      </c>
      <c r="W453" s="17"/>
      <c r="X453" s="17"/>
      <c r="Y453" s="17" t="e">
        <f>LEFT(C453,LEN(C453)-9)</f>
        <v>#VALUE!</v>
      </c>
      <c r="Z453" s="17"/>
      <c r="AA453" s="17"/>
      <c r="AB453" s="17" t="str">
        <f>LEFT(B453,LEN(B453)-9)</f>
        <v>Calibre3</v>
      </c>
    </row>
    <row r="454" spans="1:28" ht="20.25" customHeight="1" x14ac:dyDescent="0.25">
      <c r="A454" s="11" t="s">
        <v>702</v>
      </c>
      <c r="B454" s="16" t="s">
        <v>592</v>
      </c>
      <c r="C454" s="9" t="s">
        <v>601</v>
      </c>
      <c r="D454" s="38" t="str">
        <f t="shared" si="8"/>
        <v>Capitani:Saison1:”Toil-haut0</v>
      </c>
      <c r="E454" s="36" t="b">
        <f>_xlfn.TEXTBEFORE(A454,":",-1) =_xlfn.TEXTBEFORE(A454,":")</f>
        <v>0</v>
      </c>
      <c r="F454" s="6"/>
      <c r="G454" s="4"/>
      <c r="H454" s="5"/>
      <c r="I454" s="13"/>
      <c r="J454" s="13"/>
      <c r="K454" s="14" t="str">
        <f>RIGHT(C454,11)</f>
        <v>Doublon</v>
      </c>
      <c r="L454" s="13" t="s">
        <v>512</v>
      </c>
      <c r="M454" s="13"/>
      <c r="N454" s="13"/>
      <c r="O454" s="13"/>
      <c r="P454" s="39" t="str">
        <f>TRIM(C454)</f>
        <v>Doublon</v>
      </c>
      <c r="Q454" s="15" t="str">
        <f>LEFT(P454,FIND(" ",P454&amp;" ")-1)</f>
        <v>Doublon</v>
      </c>
      <c r="R454" s="16" t="str">
        <f>IF(COUNTIF($B$2:B456,B456)&gt;1,"Doublon","")</f>
        <v>Doublon</v>
      </c>
      <c r="S454" s="13" t="str">
        <f>IF(COUNTIF($B$2:R455,R455)&gt;1,"Doublon","")</f>
        <v>Doublon</v>
      </c>
      <c r="T454" s="16" t="s">
        <v>601</v>
      </c>
      <c r="U454" s="17" t="str">
        <f>IF(COUNTIF(P:P,B454)&gt;1,"Doublon", "")</f>
        <v/>
      </c>
      <c r="V454" s="16" t="s">
        <v>600</v>
      </c>
      <c r="W454" s="17"/>
      <c r="X454" s="17"/>
      <c r="Y454" s="17" t="e">
        <f>LEFT(C454,LEN(C454)-9)</f>
        <v>#VALUE!</v>
      </c>
      <c r="Z454" s="17"/>
      <c r="AA454" s="17"/>
      <c r="AB454" s="17" t="str">
        <f>LEFT(B454,LEN(B454)-9)</f>
        <v/>
      </c>
    </row>
    <row r="455" spans="1:28" ht="20.25" customHeight="1" x14ac:dyDescent="0.25">
      <c r="A455" s="11" t="s">
        <v>1044</v>
      </c>
      <c r="B455" s="16" t="s">
        <v>560</v>
      </c>
      <c r="C455" s="9" t="s">
        <v>601</v>
      </c>
      <c r="D455" s="38" t="str">
        <f t="shared" si="8"/>
        <v>Captive:Mini-srie:Partie12</v>
      </c>
      <c r="E455" s="36" t="b">
        <f>_xlfn.TEXTBEFORE(A455,":",-1) =_xlfn.TEXTBEFORE(A455,":")</f>
        <v>0</v>
      </c>
      <c r="F455" s="6"/>
      <c r="G455" s="4"/>
      <c r="H455" s="5"/>
      <c r="I455" s="13"/>
      <c r="J455" s="13"/>
      <c r="K455" s="14" t="str">
        <f>RIGHT(C455,11)</f>
        <v>Doublon</v>
      </c>
      <c r="L455" s="13" t="s">
        <v>201</v>
      </c>
      <c r="M455" s="13"/>
      <c r="N455" s="13"/>
      <c r="O455" s="13"/>
      <c r="P455" s="39" t="str">
        <f>TRIM(C455)</f>
        <v>Doublon</v>
      </c>
      <c r="Q455" s="15" t="str">
        <f>LEFT(P455,FIND(" ",P455&amp;" ")-1)</f>
        <v>Doublon</v>
      </c>
      <c r="R455" s="16" t="str">
        <f>IF(COUNTIF($B$2:B456,B456)&gt;1,"Doublon","")</f>
        <v>Doublon</v>
      </c>
      <c r="S455" s="13" t="str">
        <f>IF(COUNTIF($B$2:R456,R456)&gt;1,"Doublon","")</f>
        <v>Doublon</v>
      </c>
      <c r="T455" s="16" t="s">
        <v>601</v>
      </c>
      <c r="U455" s="17" t="str">
        <f>IF(COUNTIF(P:P,B455)&gt;1,"Doublon", "")</f>
        <v/>
      </c>
      <c r="V455" s="16" t="s">
        <v>601</v>
      </c>
      <c r="W455" s="17"/>
      <c r="X455" s="17"/>
      <c r="Y455" s="17" t="e">
        <f>LEFT(C455,LEN(C455)-9)</f>
        <v>#VALUE!</v>
      </c>
      <c r="Z455" s="17"/>
      <c r="AA455" s="17"/>
      <c r="AB455" s="17" t="e">
        <f>LEFT(B455,LEN(B455)-9)</f>
        <v>#VALUE!</v>
      </c>
    </row>
    <row r="456" spans="1:28" ht="20.25" customHeight="1" x14ac:dyDescent="0.25">
      <c r="A456" s="11" t="s">
        <v>1045</v>
      </c>
      <c r="B456" s="16" t="s">
        <v>560</v>
      </c>
      <c r="C456" s="9" t="s">
        <v>601</v>
      </c>
      <c r="D456" s="38" t="str">
        <f t="shared" si="8"/>
        <v>Captive:Mini-srie:Partie21</v>
      </c>
      <c r="E456" s="36" t="b">
        <f>_xlfn.TEXTBEFORE(A456,":",-1) =_xlfn.TEXTBEFORE(A456,":")</f>
        <v>0</v>
      </c>
      <c r="F456" s="6"/>
      <c r="G456" s="4"/>
      <c r="H456" s="5"/>
      <c r="I456" s="13"/>
      <c r="J456" s="13"/>
      <c r="K456" s="14" t="str">
        <f>RIGHT(C456,11)</f>
        <v>Doublon</v>
      </c>
      <c r="L456" s="13" t="s">
        <v>212</v>
      </c>
      <c r="M456" s="13"/>
      <c r="N456" s="13"/>
      <c r="O456" s="13"/>
      <c r="P456" s="39" t="str">
        <f>TRIM(C456)</f>
        <v>Doublon</v>
      </c>
      <c r="Q456" s="15" t="str">
        <f>LEFT(P456,FIND(" ",P456&amp;" ")-1)</f>
        <v>Doublon</v>
      </c>
      <c r="R456" s="16" t="str">
        <f>IF(COUNTIF($B$2:B457,B457)&gt;1,"Doublon","")</f>
        <v>Doublon</v>
      </c>
      <c r="S456" s="13" t="str">
        <f>IF(COUNTIF($B$2:R457,R457)&gt;1,"Doublon","")</f>
        <v>Doublon</v>
      </c>
      <c r="T456" s="16" t="s">
        <v>601</v>
      </c>
      <c r="U456" s="17" t="str">
        <f>IF(COUNTIF(P:P,B456)&gt;1,"Doublon", "")</f>
        <v/>
      </c>
      <c r="V456" s="16" t="s">
        <v>601</v>
      </c>
      <c r="W456" s="17"/>
      <c r="X456" s="17"/>
      <c r="Y456" s="17" t="e">
        <f>LEFT(C456,LEN(C456)-9)</f>
        <v>#VALUE!</v>
      </c>
      <c r="Z456" s="17"/>
      <c r="AA456" s="17"/>
      <c r="AB456" s="17" t="e">
        <f>LEFT(B456,LEN(B456)-9)</f>
        <v>#VALUE!</v>
      </c>
    </row>
    <row r="457" spans="1:28" ht="20.25" customHeight="1" x14ac:dyDescent="0.25">
      <c r="A457" s="11" t="s">
        <v>1046</v>
      </c>
      <c r="B457" s="16" t="s">
        <v>560</v>
      </c>
      <c r="C457" s="9" t="s">
        <v>601</v>
      </c>
      <c r="D457" s="38" t="str">
        <f t="shared" si="8"/>
        <v>Captive:Mini-srie:Partie31</v>
      </c>
      <c r="E457" s="36" t="b">
        <f>_xlfn.TEXTBEFORE(A457,":",-1) =_xlfn.TEXTBEFORE(A457,":")</f>
        <v>0</v>
      </c>
      <c r="F457" s="6"/>
      <c r="G457" s="4"/>
      <c r="H457" s="5"/>
      <c r="I457" s="13"/>
      <c r="J457" s="13"/>
      <c r="K457" s="14" t="str">
        <f>RIGHT(C457,11)</f>
        <v>Doublon</v>
      </c>
      <c r="L457" s="13" t="s">
        <v>229</v>
      </c>
      <c r="M457" s="13"/>
      <c r="N457" s="13"/>
      <c r="O457" s="13"/>
      <c r="P457" s="39" t="str">
        <f>TRIM(C457)</f>
        <v>Doublon</v>
      </c>
      <c r="Q457" s="15" t="str">
        <f>LEFT(P457,FIND(" ",P457&amp;" ")-1)</f>
        <v>Doublon</v>
      </c>
      <c r="R457" s="16" t="str">
        <f>IF(COUNTIF($B$2:B458,B458)&gt;1,"Doublon","")</f>
        <v>Doublon</v>
      </c>
      <c r="S457" s="13" t="str">
        <f>IF(COUNTIF($B$2:R458,R458)&gt;1,"Doublon","")</f>
        <v>Doublon</v>
      </c>
      <c r="T457" s="16" t="s">
        <v>601</v>
      </c>
      <c r="U457" s="17" t="str">
        <f>IF(COUNTIF(P:P,B457)&gt;1,"Doublon", "")</f>
        <v/>
      </c>
      <c r="V457" s="16" t="s">
        <v>601</v>
      </c>
      <c r="W457" s="17"/>
      <c r="X457" s="17"/>
      <c r="Y457" s="17" t="e">
        <f>LEFT(C457,LEN(C457)-9)</f>
        <v>#VALUE!</v>
      </c>
      <c r="Z457" s="17"/>
      <c r="AA457" s="17"/>
      <c r="AB457" s="17" t="e">
        <f>LEFT(B457,LEN(B457)-9)</f>
        <v>#VALUE!</v>
      </c>
    </row>
    <row r="458" spans="1:28" ht="20.25" customHeight="1" x14ac:dyDescent="0.25">
      <c r="A458" s="11" t="s">
        <v>1047</v>
      </c>
      <c r="B458" s="16" t="s">
        <v>560</v>
      </c>
      <c r="C458" s="9" t="s">
        <v>601</v>
      </c>
      <c r="D458" s="38" t="str">
        <f t="shared" si="8"/>
        <v>Captive:Mini-srie:Partie41</v>
      </c>
      <c r="E458" s="36" t="b">
        <f>_xlfn.TEXTBEFORE(A458,":",-1) =_xlfn.TEXTBEFORE(A458,":")</f>
        <v>0</v>
      </c>
      <c r="F458" s="6"/>
      <c r="G458" s="4"/>
      <c r="H458" s="5"/>
      <c r="I458" s="13"/>
      <c r="J458" s="13"/>
      <c r="K458" s="14" t="str">
        <f>RIGHT(C458,11)</f>
        <v>Doublon</v>
      </c>
      <c r="L458" s="13" t="s">
        <v>244</v>
      </c>
      <c r="M458" s="13"/>
      <c r="N458" s="13"/>
      <c r="O458" s="13"/>
      <c r="P458" s="39" t="str">
        <f>TRIM(C458)</f>
        <v>Doublon</v>
      </c>
      <c r="Q458" s="15" t="str">
        <f>LEFT(P458,FIND(" ",P458&amp;" ")-1)</f>
        <v>Doublon</v>
      </c>
      <c r="R458" s="16" t="str">
        <f>IF(COUNTIF($B$2:B459,B459)&gt;1,"Doublon","")</f>
        <v>Doublon</v>
      </c>
      <c r="S458" s="13" t="str">
        <f>IF(COUNTIF($B$2:R459,R459)&gt;1,"Doublon","")</f>
        <v>Doublon</v>
      </c>
      <c r="T458" s="16" t="s">
        <v>600</v>
      </c>
      <c r="U458" s="17" t="str">
        <f>IF(COUNTIF(P:P,B458)&gt;1,"Doublon", "")</f>
        <v/>
      </c>
      <c r="V458" s="16" t="s">
        <v>601</v>
      </c>
      <c r="W458" s="17"/>
      <c r="X458" s="17"/>
      <c r="Y458" s="17" t="e">
        <f>LEFT(C458,LEN(C458)-9)</f>
        <v>#VALUE!</v>
      </c>
      <c r="Z458" s="17"/>
      <c r="AA458" s="17"/>
      <c r="AB458" s="17" t="e">
        <f>LEFT(B458,LEN(B458)-9)</f>
        <v>#VALUE!</v>
      </c>
    </row>
    <row r="459" spans="1:28" ht="20.25" customHeight="1" x14ac:dyDescent="0.25">
      <c r="A459" s="11" t="s">
        <v>1048</v>
      </c>
      <c r="B459" s="16" t="s">
        <v>560</v>
      </c>
      <c r="C459" s="9" t="s">
        <v>601</v>
      </c>
      <c r="D459" s="38" t="str">
        <f t="shared" si="8"/>
        <v>Captive:Mini-srie:Partie51</v>
      </c>
      <c r="E459" s="36" t="b">
        <f>_xlfn.TEXTBEFORE(A459,":",-1) =_xlfn.TEXTBEFORE(A459,":")</f>
        <v>0</v>
      </c>
      <c r="F459" s="6"/>
      <c r="G459" s="4"/>
      <c r="H459" s="5"/>
      <c r="I459" s="13"/>
      <c r="J459" s="13"/>
      <c r="K459" s="14" t="str">
        <f>RIGHT(C459,11)</f>
        <v>Doublon</v>
      </c>
      <c r="L459" s="13" t="s">
        <v>253</v>
      </c>
      <c r="M459" s="13"/>
      <c r="N459" s="13"/>
      <c r="O459" s="13"/>
      <c r="P459" s="39" t="str">
        <f>TRIM(C459)</f>
        <v>Doublon</v>
      </c>
      <c r="Q459" s="15" t="str">
        <f>LEFT(P459,FIND(" ",P459&amp;" ")-1)</f>
        <v>Doublon</v>
      </c>
      <c r="R459" s="16" t="str">
        <f>IF(COUNTIF($B$2:B460,B460)&gt;1,"Doublon","")</f>
        <v>Doublon</v>
      </c>
      <c r="S459" s="13" t="str">
        <f>IF(COUNTIF($B$2:R460,R460)&gt;1,"Doublon","")</f>
        <v>Doublon</v>
      </c>
      <c r="T459" s="16" t="s">
        <v>601</v>
      </c>
      <c r="U459" s="17" t="str">
        <f>IF(COUNTIF(P:P,B459)&gt;1,"Doublon", "")</f>
        <v/>
      </c>
      <c r="V459" s="16" t="s">
        <v>601</v>
      </c>
      <c r="W459" s="17"/>
      <c r="X459" s="17"/>
      <c r="Y459" s="17" t="e">
        <f>LEFT(C459,LEN(C459)-9)</f>
        <v>#VALUE!</v>
      </c>
      <c r="Z459" s="17"/>
      <c r="AA459" s="17"/>
      <c r="AB459" s="17" t="e">
        <f>LEFT(B459,LEN(B459)-9)</f>
        <v>#VALUE!</v>
      </c>
    </row>
    <row r="460" spans="1:28" ht="20.25" customHeight="1" x14ac:dyDescent="0.25">
      <c r="A460" s="11" t="s">
        <v>706</v>
      </c>
      <c r="B460" s="16" t="s">
        <v>560</v>
      </c>
      <c r="C460" s="9" t="s">
        <v>601</v>
      </c>
      <c r="D460" s="38" t="str">
        <f t="shared" si="8"/>
        <v>Captive:Mini-srie:Partie61</v>
      </c>
      <c r="E460" s="36" t="b">
        <f>_xlfn.TEXTBEFORE(A460,":",-1) =_xlfn.TEXTBEFORE(A460,":")</f>
        <v>0</v>
      </c>
      <c r="F460" s="6" t="s">
        <v>614</v>
      </c>
      <c r="G460" s="4" t="s">
        <v>611</v>
      </c>
      <c r="H460" s="5"/>
      <c r="I460" s="13"/>
      <c r="J460" s="13"/>
      <c r="K460" s="14" t="str">
        <f>RIGHT(C460,11)</f>
        <v>Doublon</v>
      </c>
      <c r="L460" s="13" t="s">
        <v>263</v>
      </c>
      <c r="M460" s="13"/>
      <c r="N460" s="13"/>
      <c r="O460" s="13"/>
      <c r="P460" s="39" t="str">
        <f>TRIM(C460)</f>
        <v>Doublon</v>
      </c>
      <c r="Q460" s="15" t="str">
        <f>LEFT(P460,FIND(" ",P460&amp;" ")-1)</f>
        <v>Doublon</v>
      </c>
      <c r="R460" s="16" t="str">
        <f>IF(COUNTIF($B$2:B461,B461)&gt;1,"Doublon","")</f>
        <v/>
      </c>
      <c r="S460" s="13" t="str">
        <f>IF(COUNTIF($B$2:R461,R461)&gt;1,"Doublon","")</f>
        <v>Doublon</v>
      </c>
      <c r="T460" s="16" t="s">
        <v>601</v>
      </c>
      <c r="U460" s="17" t="str">
        <f>IF(COUNTIF(P:P,B460)&gt;1,"Doublon", "")</f>
        <v/>
      </c>
      <c r="V460" s="16" t="s">
        <v>601</v>
      </c>
      <c r="W460" s="17"/>
      <c r="X460" s="17"/>
      <c r="Y460" s="17" t="e">
        <f>LEFT(C460,LEN(C460)-9)</f>
        <v>#VALUE!</v>
      </c>
      <c r="Z460" s="17"/>
      <c r="AA460" s="23" t="str">
        <f>IF(ISNUMBER(--RIGHT(#REF!,10)),#REF!,"")</f>
        <v/>
      </c>
      <c r="AB460" s="17" t="e">
        <f>LEFT(B460,LEN(B460)-9)</f>
        <v>#VALUE!</v>
      </c>
    </row>
    <row r="461" spans="1:28" ht="20.25" customHeight="1" x14ac:dyDescent="0.25">
      <c r="A461" s="11" t="s">
        <v>704</v>
      </c>
      <c r="B461" s="16" t="s">
        <v>555</v>
      </c>
      <c r="C461" s="9" t="s">
        <v>601</v>
      </c>
      <c r="D461" s="38" t="str">
        <f t="shared" si="8"/>
        <v>Case:‰pisode10</v>
      </c>
      <c r="E461" s="36" t="b">
        <f>_xlfn.TEXTBEFORE(A461,":",-1) =_xlfn.TEXTBEFORE(A461,":")</f>
        <v>1</v>
      </c>
      <c r="F461" s="6"/>
      <c r="G461" s="4"/>
      <c r="H461" s="5"/>
      <c r="I461" s="13"/>
      <c r="J461" s="13"/>
      <c r="K461" s="14" t="str">
        <f>RIGHT(C461,11)</f>
        <v>Doublon</v>
      </c>
      <c r="L461" s="13" t="s">
        <v>191</v>
      </c>
      <c r="M461" s="13"/>
      <c r="N461" s="13"/>
      <c r="O461" s="13"/>
      <c r="P461" s="39" t="str">
        <f>TRIM(C461)</f>
        <v>Doublon</v>
      </c>
      <c r="Q461" s="15" t="str">
        <f>LEFT(P461,FIND(" ",P461&amp;" ")-1)</f>
        <v>Doublon</v>
      </c>
      <c r="R461" s="16" t="str">
        <f>IF(COUNTIF($B$2:B462,B462)&gt;1,"Doublon","")</f>
        <v/>
      </c>
      <c r="S461" s="13" t="str">
        <f>IF(COUNTIF($B$2:R462,R462)&gt;1,"Doublon","")</f>
        <v>Doublon</v>
      </c>
      <c r="T461" s="16" t="s">
        <v>600</v>
      </c>
      <c r="U461" s="17" t="str">
        <f>IF(COUNTIF(P:P,B461)&gt;1,"Doublon", "")</f>
        <v/>
      </c>
      <c r="V461" s="16" t="s">
        <v>600</v>
      </c>
      <c r="W461" s="17"/>
      <c r="X461" s="17"/>
      <c r="Y461" s="17" t="e">
        <f>LEFT(C461,LEN(C461)-9)</f>
        <v>#VALUE!</v>
      </c>
      <c r="Z461" s="17"/>
      <c r="AA461" s="17"/>
      <c r="AB461" s="17" t="e">
        <f>LEFT(B461,LEN(B461)-9)</f>
        <v>#VALUE!</v>
      </c>
    </row>
    <row r="462" spans="1:28" ht="20.25" customHeight="1" x14ac:dyDescent="0.25">
      <c r="A462" s="11" t="s">
        <v>631</v>
      </c>
      <c r="B462" s="16" t="s">
        <v>161</v>
      </c>
      <c r="C462" s="9" t="s">
        <v>601</v>
      </c>
      <c r="D462" s="38" t="str">
        <f t="shared" si="8"/>
        <v>Catacombes2</v>
      </c>
      <c r="E462" s="36" t="e">
        <f>_xlfn.TEXTBEFORE(A462,":",-1) =_xlfn.TEXTBEFORE(A462,":")</f>
        <v>#N/A</v>
      </c>
      <c r="F462" s="6"/>
      <c r="G462" s="4"/>
      <c r="H462" s="5"/>
      <c r="I462" s="13"/>
      <c r="J462" s="13"/>
      <c r="K462" s="14" t="str">
        <f>RIGHT(C462,11)</f>
        <v>Doublon</v>
      </c>
      <c r="L462" s="13" t="s">
        <v>506</v>
      </c>
      <c r="M462" s="13"/>
      <c r="N462" s="13"/>
      <c r="O462" s="13"/>
      <c r="P462" s="39" t="str">
        <f>TRIM(C462)</f>
        <v>Doublon</v>
      </c>
      <c r="Q462" s="15" t="str">
        <f>LEFT(P462,FIND(" ",P462&amp;" ")-1)</f>
        <v>Doublon</v>
      </c>
      <c r="R462" s="16" t="str">
        <f>IF(COUNTIF($B$2:B463,B463)&gt;1,"Doublon","")</f>
        <v/>
      </c>
      <c r="S462" s="13" t="str">
        <f>IF(COUNTIF($B$2:R463,R463)&gt;1,"Doublon","")</f>
        <v>Doublon</v>
      </c>
      <c r="T462" s="16" t="s">
        <v>600</v>
      </c>
      <c r="U462" s="17" t="str">
        <f>IF(COUNTIF(P:P,B462)&gt;1,"Doublon", "")</f>
        <v/>
      </c>
      <c r="V462" s="16" t="s">
        <v>600</v>
      </c>
      <c r="W462" s="17"/>
      <c r="X462" s="17"/>
      <c r="Y462" s="17" t="e">
        <f>LEFT(C462,LEN(C462)-9)</f>
        <v>#VALUE!</v>
      </c>
      <c r="Z462" s="17"/>
      <c r="AA462" s="17"/>
      <c r="AB462" s="17" t="str">
        <f>LEFT(B462,LEN(B462)-9)</f>
        <v>Catacombes2</v>
      </c>
    </row>
    <row r="463" spans="1:28" ht="20.25" customHeight="1" x14ac:dyDescent="0.2">
      <c r="A463" s="10" t="s">
        <v>1111</v>
      </c>
      <c r="B463" s="16"/>
      <c r="C463" s="8" t="str">
        <f>IF(COUNTIF(A:A,A463)&gt;1,"Doublon", "")</f>
        <v/>
      </c>
      <c r="D463" s="35" t="str">
        <f t="shared" si="8"/>
        <v/>
      </c>
      <c r="E463" s="36" t="e">
        <f>_xlfn.TEXTBEFORE(A463,":",-1) =_xlfn.TEXTBEFORE(A463,":")</f>
        <v>#N/A</v>
      </c>
      <c r="F463" s="6"/>
      <c r="G463" s="4"/>
      <c r="H463" s="5"/>
      <c r="I463" s="13"/>
      <c r="J463" s="13"/>
      <c r="K463" s="14" t="str">
        <f>RIGHT(C463,11)</f>
        <v/>
      </c>
      <c r="L463" s="13"/>
      <c r="M463" s="13"/>
      <c r="N463" s="13"/>
      <c r="O463" s="13"/>
      <c r="P463" s="37" t="str">
        <f>TRIM(C463)</f>
        <v/>
      </c>
      <c r="Q463" s="15" t="str">
        <f>LEFT(P463,FIND(" ",P463&amp;" ")-1)</f>
        <v/>
      </c>
      <c r="R463" s="16" t="str">
        <f>IF(COUNTIF($B$2:B464,B464)&gt;1,"Doublon","")</f>
        <v/>
      </c>
      <c r="S463" s="13" t="str">
        <f>IF(COUNTIF($B$2:R464,R464)&gt;1,"Doublon","")</f>
        <v>Doublon</v>
      </c>
      <c r="T463" s="16"/>
      <c r="U463" s="17" t="str">
        <f>IF(COUNTIF(P:P,B463)&gt;1,"Doublon", "")</f>
        <v/>
      </c>
      <c r="V463" s="16"/>
      <c r="W463" s="17"/>
      <c r="X463" s="17"/>
      <c r="Y463" s="17" t="e">
        <f>LEFT(C463,LEN(C463)-9)</f>
        <v>#VALUE!</v>
      </c>
      <c r="Z463" s="17"/>
      <c r="AA463" s="17"/>
      <c r="AB463" s="18" t="e">
        <f>LEFT(B463,LEN(B463)-9)</f>
        <v>#VALUE!</v>
      </c>
    </row>
    <row r="464" spans="1:28" ht="20.25" customHeight="1" x14ac:dyDescent="0.25">
      <c r="A464" s="11" t="s">
        <v>705</v>
      </c>
      <c r="B464" s="16" t="s">
        <v>582</v>
      </c>
      <c r="C464" s="9" t="s">
        <v>601</v>
      </c>
      <c r="D464" s="38" t="str">
        <f t="shared" si="8"/>
        <v>Chezmoi2</v>
      </c>
      <c r="E464" s="36" t="e">
        <f>_xlfn.TEXTBEFORE(A464,":",-1) =_xlfn.TEXTBEFORE(A464,":")</f>
        <v>#N/A</v>
      </c>
      <c r="F464" s="6" t="s">
        <v>604</v>
      </c>
      <c r="G464" s="4"/>
      <c r="H464" s="5"/>
      <c r="I464" s="13"/>
      <c r="J464" s="13"/>
      <c r="K464" s="14" t="str">
        <f>RIGHT(C464,11)</f>
        <v>Doublon</v>
      </c>
      <c r="L464" s="13" t="s">
        <v>398</v>
      </c>
      <c r="M464" s="13"/>
      <c r="N464" s="13"/>
      <c r="O464" s="13"/>
      <c r="P464" s="39" t="str">
        <f>TRIM(C464)</f>
        <v>Doublon</v>
      </c>
      <c r="Q464" s="15" t="str">
        <f>LEFT(P464,FIND(" ",P464&amp;" ")-1)</f>
        <v>Doublon</v>
      </c>
      <c r="R464" s="16" t="str">
        <f>IF(COUNTIF($B$2:B465,B465)&gt;1,"Doublon","")</f>
        <v/>
      </c>
      <c r="S464" s="13" t="str">
        <f>IF(COUNTIF($B$2:R465,R465)&gt;1,"Doublon","")</f>
        <v>Doublon</v>
      </c>
      <c r="T464" s="16" t="s">
        <v>601</v>
      </c>
      <c r="U464" s="17" t="str">
        <f>IF(COUNTIF(P:P,B464)&gt;1,"Doublon", "")</f>
        <v/>
      </c>
      <c r="V464" s="16" t="str">
        <f>IF(COUNTIF(Q:Q,R464)&gt;1,"Doublon", "")</f>
        <v>Doublon</v>
      </c>
      <c r="W464" s="17"/>
      <c r="X464" s="17"/>
      <c r="Y464" s="17" t="e">
        <f>LEFT(C464,LEN(C464)-9)</f>
        <v>#VALUE!</v>
      </c>
      <c r="Z464" s="17"/>
      <c r="AA464" s="17"/>
      <c r="AB464" s="17" t="e">
        <f>LEFT(B464,LEN(B464)-9)</f>
        <v>#VALUE!</v>
      </c>
    </row>
    <row r="465" spans="1:28" ht="20.25" customHeight="1" x14ac:dyDescent="0.25">
      <c r="A465" s="11" t="s">
        <v>707</v>
      </c>
      <c r="B465" s="16" t="s">
        <v>552</v>
      </c>
      <c r="C465" s="9" t="s">
        <v>601</v>
      </c>
      <c r="D465" s="38" t="str">
        <f t="shared" si="8"/>
        <v>Chosen:‡asemangeaveclesmains0</v>
      </c>
      <c r="E465" s="36" t="b">
        <f>_xlfn.TEXTBEFORE(A465,":",-1) =_xlfn.TEXTBEFORE(A465,":")</f>
        <v>1</v>
      </c>
      <c r="F465" s="6"/>
      <c r="G465" s="4"/>
      <c r="H465" s="5"/>
      <c r="I465" s="13"/>
      <c r="J465" s="13"/>
      <c r="K465" s="14" t="str">
        <f>RIGHT(C465,11)</f>
        <v>Doublon</v>
      </c>
      <c r="L465" s="13" t="s">
        <v>466</v>
      </c>
      <c r="M465" s="13"/>
      <c r="N465" s="13"/>
      <c r="O465" s="13"/>
      <c r="P465" s="39" t="str">
        <f>TRIM(C465)</f>
        <v>Doublon</v>
      </c>
      <c r="Q465" s="15" t="str">
        <f>LEFT(P465,FIND(" ",P465&amp;" ")-1)</f>
        <v>Doublon</v>
      </c>
      <c r="R465" s="16" t="str">
        <f>IF(COUNTIF($B$2:B466,B466)&gt;1,"Doublon","")</f>
        <v>Doublon</v>
      </c>
      <c r="S465" s="13" t="str">
        <f>IF(COUNTIF($B$2:R466,R466)&gt;1,"Doublon","")</f>
        <v>Doublon</v>
      </c>
      <c r="T465" s="16" t="s">
        <v>601</v>
      </c>
      <c r="U465" s="17" t="str">
        <f>IF(COUNTIF(P:P,B465)&gt;1,"Doublon", "")</f>
        <v/>
      </c>
      <c r="V465" s="16" t="s">
        <v>601</v>
      </c>
      <c r="W465" s="17"/>
      <c r="X465" s="17"/>
      <c r="Y465" s="17" t="e">
        <f>LEFT(C465,LEN(C465)-9)</f>
        <v>#VALUE!</v>
      </c>
      <c r="Z465" s="17"/>
      <c r="AA465" s="17"/>
      <c r="AB465" s="17" t="e">
        <f>LEFT(B465,LEN(B465)-9)</f>
        <v>#VALUE!</v>
      </c>
    </row>
    <row r="466" spans="1:28" ht="20.25" customHeight="1" x14ac:dyDescent="0.25">
      <c r="A466" s="11" t="s">
        <v>1049</v>
      </c>
      <c r="B466" s="16" t="s">
        <v>552</v>
      </c>
      <c r="C466" s="9" t="s">
        <v>601</v>
      </c>
      <c r="D466" s="38" t="str">
        <f t="shared" si="8"/>
        <v>Chosen:Etsilesmtoritestaientenverre?0</v>
      </c>
      <c r="E466" s="36" t="b">
        <f>_xlfn.TEXTBEFORE(A466,":",-1) =_xlfn.TEXTBEFORE(A466,":")</f>
        <v>1</v>
      </c>
      <c r="F466" s="6"/>
      <c r="G466" s="4"/>
      <c r="H466" s="5"/>
      <c r="I466" s="13"/>
      <c r="J466" s="13"/>
      <c r="K466" s="14" t="str">
        <f>RIGHT(C466,11)</f>
        <v>Doublon</v>
      </c>
      <c r="L466" s="13" t="s">
        <v>167</v>
      </c>
      <c r="M466" s="13"/>
      <c r="N466" s="13"/>
      <c r="O466" s="13"/>
      <c r="P466" s="39" t="str">
        <f>TRIM(C466)</f>
        <v>Doublon</v>
      </c>
      <c r="Q466" s="15" t="str">
        <f>LEFT(P466,FIND(" ",P466&amp;" ")-1)</f>
        <v>Doublon</v>
      </c>
      <c r="R466" s="16" t="str">
        <f>IF(COUNTIF($B$2:B467,B467)&gt;1,"Doublon","")</f>
        <v>Doublon</v>
      </c>
      <c r="S466" s="13" t="str">
        <f>IF(COUNTIF($B$2:R467,R467)&gt;1,"Doublon","")</f>
        <v>Doublon</v>
      </c>
      <c r="T466" s="16" t="s">
        <v>601</v>
      </c>
      <c r="U466" s="17" t="str">
        <f>IF(COUNTIF(P:P,B466)&gt;1,"Doublon", "")</f>
        <v/>
      </c>
      <c r="V466" s="16" t="s">
        <v>601</v>
      </c>
      <c r="W466" s="17"/>
      <c r="X466" s="17"/>
      <c r="Y466" s="17" t="e">
        <f>LEFT(C466,LEN(C466)-9)</f>
        <v>#VALUE!</v>
      </c>
      <c r="Z466" s="17"/>
      <c r="AA466" s="17"/>
      <c r="AB466" s="17" t="e">
        <f>LEFT(B466,LEN(B466)-9)</f>
        <v>#VALUE!</v>
      </c>
    </row>
    <row r="467" spans="1:28" ht="20.25" customHeight="1" x14ac:dyDescent="0.25">
      <c r="A467" s="11" t="s">
        <v>1050</v>
      </c>
      <c r="B467" s="16" t="s">
        <v>552</v>
      </c>
      <c r="C467" s="9" t="s">
        <v>601</v>
      </c>
      <c r="D467" s="38" t="str">
        <f t="shared" si="8"/>
        <v>Chosen:OnappelleMads?0</v>
      </c>
      <c r="E467" s="36" t="b">
        <f>_xlfn.TEXTBEFORE(A467,":",-1) =_xlfn.TEXTBEFORE(A467,":")</f>
        <v>1</v>
      </c>
      <c r="F467" s="6"/>
      <c r="G467" s="4"/>
      <c r="H467" s="5"/>
      <c r="I467" s="13"/>
      <c r="J467" s="13"/>
      <c r="K467" s="14" t="str">
        <f>RIGHT(C467,11)</f>
        <v>Doublon</v>
      </c>
      <c r="L467" s="13" t="s">
        <v>168</v>
      </c>
      <c r="M467" s="13"/>
      <c r="N467" s="13"/>
      <c r="O467" s="13"/>
      <c r="P467" s="39" t="str">
        <f>TRIM(C467)</f>
        <v>Doublon</v>
      </c>
      <c r="Q467" s="15" t="str">
        <f>LEFT(P467,FIND(" ",P467&amp;" ")-1)</f>
        <v>Doublon</v>
      </c>
      <c r="R467" s="16" t="str">
        <f>IF(COUNTIF($B$2:B468,B468)&gt;1,"Doublon","")</f>
        <v>Doublon</v>
      </c>
      <c r="S467" s="13" t="str">
        <f>IF(COUNTIF($B$2:R468,R468)&gt;1,"Doublon","")</f>
        <v>Doublon</v>
      </c>
      <c r="T467" s="16" t="s">
        <v>601</v>
      </c>
      <c r="U467" s="17" t="str">
        <f>IF(COUNTIF(P:P,B467)&gt;1,"Doublon", "")</f>
        <v/>
      </c>
      <c r="V467" s="16" t="s">
        <v>601</v>
      </c>
      <c r="W467" s="17"/>
      <c r="X467" s="17"/>
      <c r="Y467" s="17" t="e">
        <f>LEFT(C467,LEN(C467)-9)</f>
        <v>#VALUE!</v>
      </c>
      <c r="Z467" s="17"/>
      <c r="AA467" s="17"/>
      <c r="AB467" s="17" t="e">
        <f>LEFT(B467,LEN(B467)-9)</f>
        <v>#VALUE!</v>
      </c>
    </row>
    <row r="468" spans="1:28" ht="20.25" customHeight="1" x14ac:dyDescent="0.25">
      <c r="A468" s="11" t="s">
        <v>1051</v>
      </c>
      <c r="B468" s="16" t="s">
        <v>552</v>
      </c>
      <c r="C468" s="9" t="s">
        <v>601</v>
      </c>
      <c r="D468" s="38" t="str">
        <f t="shared" si="8"/>
        <v>Chosen:Pensenotrereine0</v>
      </c>
      <c r="E468" s="36" t="b">
        <f>_xlfn.TEXTBEFORE(A468,":",-1) =_xlfn.TEXTBEFORE(A468,":")</f>
        <v>1</v>
      </c>
      <c r="F468" s="6"/>
      <c r="G468" s="4"/>
      <c r="H468" s="5"/>
      <c r="I468" s="13"/>
      <c r="J468" s="13"/>
      <c r="K468" s="14" t="str">
        <f>RIGHT(C468,11)</f>
        <v>Doublon</v>
      </c>
      <c r="L468" s="13" t="s">
        <v>316</v>
      </c>
      <c r="M468" s="13"/>
      <c r="N468" s="13"/>
      <c r="O468" s="13"/>
      <c r="P468" s="39" t="str">
        <f>TRIM(C468)</f>
        <v>Doublon</v>
      </c>
      <c r="Q468" s="15" t="str">
        <f>LEFT(P468,FIND(" ",P468&amp;" ")-1)</f>
        <v>Doublon</v>
      </c>
      <c r="R468" s="16" t="str">
        <f>IF(COUNTIF($B$2:B469,B469)&gt;1,"Doublon","")</f>
        <v>Doublon</v>
      </c>
      <c r="S468" s="13" t="str">
        <f>IF(COUNTIF($B$2:R469,R469)&gt;1,"Doublon","")</f>
        <v>Doublon</v>
      </c>
      <c r="T468" s="16" t="s">
        <v>601</v>
      </c>
      <c r="U468" s="17" t="str">
        <f>IF(COUNTIF(P:P,B468)&gt;1,"Doublon", "")</f>
        <v/>
      </c>
      <c r="V468" s="16" t="s">
        <v>601</v>
      </c>
      <c r="W468" s="17"/>
      <c r="X468" s="17"/>
      <c r="Y468" s="17" t="e">
        <f>LEFT(C468,LEN(C468)-9)</f>
        <v>#VALUE!</v>
      </c>
      <c r="Z468" s="17"/>
      <c r="AA468" s="17"/>
      <c r="AB468" s="17" t="e">
        <f>LEFT(B468,LEN(B468)-9)</f>
        <v>#VALUE!</v>
      </c>
    </row>
    <row r="469" spans="1:28" ht="20.25" customHeight="1" x14ac:dyDescent="0.25">
      <c r="A469" s="11" t="s">
        <v>709</v>
      </c>
      <c r="B469" s="16" t="s">
        <v>552</v>
      </c>
      <c r="C469" s="9" t="s">
        <v>601</v>
      </c>
      <c r="D469" s="38" t="str">
        <f t="shared" si="8"/>
        <v>Chosen:Toutnetournepasautourdetoi0</v>
      </c>
      <c r="E469" s="36" t="b">
        <f>_xlfn.TEXTBEFORE(A469,":",-1) =_xlfn.TEXTBEFORE(A469,":")</f>
        <v>1</v>
      </c>
      <c r="F469" s="6" t="s">
        <v>609</v>
      </c>
      <c r="G469" s="4" t="s">
        <v>611</v>
      </c>
      <c r="H469" s="5" t="s">
        <v>617</v>
      </c>
      <c r="I469" s="13"/>
      <c r="J469" s="13"/>
      <c r="K469" s="14" t="str">
        <f>RIGHT(C469,11)</f>
        <v>Doublon</v>
      </c>
      <c r="L469" s="13" t="s">
        <v>395</v>
      </c>
      <c r="M469" s="13"/>
      <c r="N469" s="13"/>
      <c r="O469" s="13"/>
      <c r="P469" s="39" t="str">
        <f>TRIM(C469)</f>
        <v>Doublon</v>
      </c>
      <c r="Q469" s="15" t="str">
        <f>LEFT(P469,FIND(" ",P469&amp;" ")-1)</f>
        <v>Doublon</v>
      </c>
      <c r="R469" s="16" t="str">
        <f>IF(COUNTIF($B$2:B471,#REF!)&gt;1,"Doublon","")</f>
        <v/>
      </c>
      <c r="S469" s="13" t="str">
        <f>IF(COUNTIF($B$2:R471,#REF!)&gt;1,"Doublon","")</f>
        <v/>
      </c>
      <c r="T469" s="16" t="s">
        <v>600</v>
      </c>
      <c r="U469" s="17" t="str">
        <f>IF(COUNTIF(P:P,B469)&gt;1,"Doublon", "")</f>
        <v/>
      </c>
      <c r="V469" s="16"/>
      <c r="W469" s="17"/>
      <c r="X469" s="17"/>
      <c r="Y469" s="17" t="e">
        <f>LEFT(C469,LEN(C469)-9)</f>
        <v>#VALUE!</v>
      </c>
      <c r="Z469" s="17"/>
      <c r="AA469" s="17"/>
      <c r="AB469" s="17" t="e">
        <f>LEFT(B469,LEN(B469)-9)</f>
        <v>#VALUE!</v>
      </c>
    </row>
    <row r="470" spans="1:28" ht="20.25" customHeight="1" x14ac:dyDescent="0.25">
      <c r="A470" s="11" t="s">
        <v>1052</v>
      </c>
      <c r="B470" s="16" t="s">
        <v>552</v>
      </c>
      <c r="C470" s="9" t="s">
        <v>601</v>
      </c>
      <c r="D470" s="38" t="str">
        <f t="shared" si="8"/>
        <v>Chosen:Vousªtesaucourant?0</v>
      </c>
      <c r="E470" s="36" t="b">
        <f>_xlfn.TEXTBEFORE(A470,":",-1) =_xlfn.TEXTBEFORE(A470,":")</f>
        <v>1</v>
      </c>
      <c r="F470" s="6"/>
      <c r="G470" s="4"/>
      <c r="H470" s="5"/>
      <c r="I470" s="13"/>
      <c r="J470" s="13"/>
      <c r="K470" s="14" t="str">
        <f>RIGHT(C470,11)</f>
        <v>Doublon</v>
      </c>
      <c r="L470" s="13" t="s">
        <v>168</v>
      </c>
      <c r="M470" s="13"/>
      <c r="N470" s="13"/>
      <c r="O470" s="13"/>
      <c r="P470" s="39" t="str">
        <f>TRIM(C470)</f>
        <v>Doublon</v>
      </c>
      <c r="Q470" s="15" t="str">
        <f>LEFT(P470,FIND(" ",P470&amp;" ")-1)</f>
        <v>Doublon</v>
      </c>
      <c r="R470" s="16" t="str">
        <f>IF(COUNTIF($B$2:B471,B471)&gt;1,"Doublon","")</f>
        <v/>
      </c>
      <c r="S470" s="13" t="str">
        <f>IF(COUNTIF($B$2:R471,R471)&gt;1,"Doublon","")</f>
        <v>Doublon</v>
      </c>
      <c r="T470" s="16" t="s">
        <v>601</v>
      </c>
      <c r="U470" s="17" t="str">
        <f>IF(COUNTIF(P:P,B470)&gt;1,"Doublon", "")</f>
        <v/>
      </c>
      <c r="V470" s="16" t="s">
        <v>601</v>
      </c>
      <c r="W470" s="17"/>
      <c r="X470" s="17"/>
      <c r="Y470" s="17" t="e">
        <f>LEFT(C470,LEN(C470)-9)</f>
        <v>#VALUE!</v>
      </c>
      <c r="Z470" s="17"/>
      <c r="AA470" s="17"/>
      <c r="AB470" s="17" t="e">
        <f>LEFT(B470,LEN(B470)-9)</f>
        <v>#VALUE!</v>
      </c>
    </row>
    <row r="471" spans="1:28" ht="20.25" customHeight="1" x14ac:dyDescent="0.25">
      <c r="A471" s="11" t="s">
        <v>708</v>
      </c>
      <c r="B471" s="16" t="s">
        <v>590</v>
      </c>
      <c r="C471" s="9" t="s">
        <v>601</v>
      </c>
      <c r="D471" s="38" t="str">
        <f t="shared" si="8"/>
        <v>Ciblesmouvantes1</v>
      </c>
      <c r="E471" s="36" t="e">
        <f>_xlfn.TEXTBEFORE(A471,":",-1) =_xlfn.TEXTBEFORE(A471,":")</f>
        <v>#N/A</v>
      </c>
      <c r="F471" s="6"/>
      <c r="G471" s="4"/>
      <c r="H471" s="5"/>
      <c r="I471" s="13"/>
      <c r="J471" s="13"/>
      <c r="K471" s="14" t="str">
        <f>RIGHT(C471,11)</f>
        <v>Doublon</v>
      </c>
      <c r="L471" s="13" t="s">
        <v>489</v>
      </c>
      <c r="M471" s="13"/>
      <c r="N471" s="13"/>
      <c r="O471" s="13"/>
      <c r="P471" s="39" t="str">
        <f>TRIM(C471)</f>
        <v>Doublon</v>
      </c>
      <c r="Q471" s="15" t="str">
        <f>LEFT(P471,FIND(" ",P471&amp;" ")-1)</f>
        <v>Doublon</v>
      </c>
      <c r="R471" s="16" t="str">
        <f>IF(COUNTIF($B$2:B471,#REF!)&gt;1,"Doublon","")</f>
        <v/>
      </c>
      <c r="S471" s="13" t="str">
        <f>IF(COUNTIF($B$2:R471,#REF!)&gt;1,"Doublon","")</f>
        <v/>
      </c>
      <c r="T471" s="16" t="s">
        <v>600</v>
      </c>
      <c r="U471" s="17" t="str">
        <f>IF(COUNTIF(P:P,B471)&gt;1,"Doublon", "")</f>
        <v/>
      </c>
      <c r="V471" s="16" t="s">
        <v>600</v>
      </c>
      <c r="W471" s="17"/>
      <c r="X471" s="17"/>
      <c r="Y471" s="17" t="e">
        <f>LEFT(C471,LEN(C471)-9)</f>
        <v>#VALUE!</v>
      </c>
      <c r="Z471" s="17"/>
      <c r="AA471" s="17"/>
      <c r="AB471" s="17" t="e">
        <f>LEFT(B471,LEN(B471)-9)</f>
        <v>#VALUE!</v>
      </c>
    </row>
    <row r="472" spans="1:28" ht="20.25" customHeight="1" x14ac:dyDescent="0.25">
      <c r="A472" s="11" t="s">
        <v>1053</v>
      </c>
      <c r="B472" s="16" t="s">
        <v>545</v>
      </c>
      <c r="C472" s="9" t="s">
        <v>601</v>
      </c>
      <c r="D472" s="38" t="str">
        <f t="shared" ref="D472" si="9">IF(ISNUMBER(--RIGHT(A472,1)),A472,"")</f>
        <v>DowntonAbbey:Saison6:LessÅ“ursennemies0</v>
      </c>
      <c r="E472" s="36" t="b">
        <f>_xlfn.TEXTBEFORE(A472,":",-1) =_xlfn.TEXTBEFORE(A472,":")</f>
        <v>0</v>
      </c>
      <c r="F472" s="6"/>
      <c r="G472" s="4"/>
      <c r="H472" s="5"/>
      <c r="I472" s="13"/>
      <c r="J472" s="13"/>
      <c r="K472" s="14" t="str">
        <f>RIGHT(C472,11)</f>
        <v>Doublon</v>
      </c>
      <c r="L472" s="13" t="s">
        <v>464</v>
      </c>
      <c r="M472" s="13"/>
      <c r="N472" s="13"/>
      <c r="O472" s="13"/>
      <c r="P472" s="39" t="str">
        <f>TRIM(C472)</f>
        <v>Doublon</v>
      </c>
      <c r="Q472" s="15" t="str">
        <f>LEFT(P472,FIND(" ",P472&amp;" ")-1)</f>
        <v>Doublon</v>
      </c>
      <c r="R472" s="16" t="str">
        <f>IF(COUNTIF($B$2:B473,B473)&gt;1,"Doublon","")</f>
        <v/>
      </c>
      <c r="S472" s="13" t="str">
        <f>IF(COUNTIF($B$2:R473,R473)&gt;1,"Doublon","")</f>
        <v/>
      </c>
      <c r="T472" s="16" t="s">
        <v>601</v>
      </c>
      <c r="U472" s="17" t="str">
        <f>IF(COUNTIF(P:P,B472)&gt;1,"Doublon", "")</f>
        <v/>
      </c>
      <c r="V472" s="16" t="s">
        <v>601</v>
      </c>
      <c r="W472" s="17"/>
      <c r="X472" s="17"/>
      <c r="Y472" s="17" t="e">
        <f>LEFT(C472,LEN(C472)-9)</f>
        <v>#VALUE!</v>
      </c>
      <c r="Z472" s="17"/>
      <c r="AA472" s="17"/>
      <c r="AB472" s="17" t="e">
        <f>LEFT(B472,LEN(B472)-9)</f>
        <v>#VALUE!</v>
      </c>
    </row>
    <row r="473" spans="1:28" ht="20.25" customHeight="1" x14ac:dyDescent="0.25">
      <c r="A473" s="11"/>
      <c r="B473" s="16"/>
      <c r="C473" s="9"/>
      <c r="D473" s="38"/>
      <c r="E473" s="36"/>
      <c r="F473" s="6"/>
      <c r="G473" s="4"/>
      <c r="H473" s="5"/>
      <c r="I473" s="13"/>
      <c r="J473" s="13"/>
      <c r="K473" s="14"/>
      <c r="L473" s="13"/>
      <c r="M473" s="13"/>
      <c r="N473" s="13"/>
      <c r="O473" s="13"/>
      <c r="P473" s="39"/>
      <c r="Q473" s="15"/>
      <c r="R473" s="16"/>
      <c r="S473" s="13"/>
      <c r="T473" s="16"/>
      <c r="U473" s="17"/>
      <c r="V473" s="16"/>
      <c r="W473" s="17"/>
      <c r="X473" s="17"/>
      <c r="Y473" s="17"/>
      <c r="Z473" s="23" t="str">
        <f>IF(ISNUMBER(--RIGHT(#REF!,10)),LEFT(#REF!,LEN(#REF!)-10) &amp; " - " &amp; TEXT(--RIGHT(#REF!,10),"jjjj jj mmmm aaaa"),"")</f>
        <v/>
      </c>
      <c r="AA473" s="17"/>
      <c r="AB473" s="17" t="e">
        <f>LEFT(B473,LEN(B473)-9)</f>
        <v>#VALUE!</v>
      </c>
    </row>
    <row r="474" spans="1:28" ht="20.25" customHeight="1" x14ac:dyDescent="0.25">
      <c r="A474" s="11"/>
      <c r="B474" s="16"/>
      <c r="C474" s="9"/>
      <c r="D474" s="38"/>
      <c r="E474" s="36"/>
      <c r="F474" s="6"/>
      <c r="G474" s="4"/>
      <c r="H474" s="5"/>
      <c r="I474" s="13"/>
      <c r="J474" s="13"/>
      <c r="K474" s="14"/>
      <c r="L474" s="13"/>
      <c r="M474" s="13"/>
      <c r="N474" s="13"/>
      <c r="O474" s="13"/>
      <c r="P474" s="39"/>
      <c r="Q474" s="15"/>
      <c r="R474" s="16"/>
      <c r="S474" s="13"/>
      <c r="T474" s="16"/>
      <c r="U474" s="17"/>
      <c r="V474" s="16"/>
      <c r="W474" s="17"/>
      <c r="X474" s="17"/>
      <c r="Y474" s="17"/>
      <c r="Z474" s="17"/>
      <c r="AA474" s="17"/>
      <c r="AB474" s="17" t="e">
        <f>LEFT(B474,LEN(B474)-9)</f>
        <v>#VALUE!</v>
      </c>
    </row>
    <row r="475" spans="1:28" ht="20.25" customHeight="1" x14ac:dyDescent="0.25">
      <c r="A475" s="11"/>
      <c r="B475" s="16"/>
      <c r="C475" s="9"/>
      <c r="D475" s="38"/>
      <c r="E475" s="36"/>
      <c r="F475" s="6"/>
      <c r="G475" s="4"/>
      <c r="H475" s="5"/>
      <c r="I475" s="13"/>
      <c r="J475" s="13"/>
      <c r="K475" s="14"/>
      <c r="L475" s="13"/>
      <c r="M475" s="13"/>
      <c r="N475" s="13"/>
      <c r="O475" s="13"/>
      <c r="P475" s="39"/>
      <c r="Q475" s="15"/>
      <c r="R475" s="16"/>
      <c r="S475" s="13"/>
      <c r="T475" s="16"/>
      <c r="U475" s="17"/>
      <c r="V475" s="16"/>
      <c r="W475" s="17"/>
      <c r="X475" s="17"/>
      <c r="Y475" s="17"/>
      <c r="Z475" s="17"/>
      <c r="AA475" s="17"/>
      <c r="AB475" s="17" t="e">
        <f>LEFT(B475,LEN(B475)-9)</f>
        <v>#VALUE!</v>
      </c>
    </row>
    <row r="476" spans="1:28" ht="20.25" customHeight="1" x14ac:dyDescent="0.25">
      <c r="A476" s="11"/>
      <c r="B476" s="16"/>
      <c r="C476" s="9"/>
      <c r="D476" s="38"/>
      <c r="E476" s="36"/>
      <c r="F476" s="6"/>
      <c r="G476" s="4"/>
      <c r="H476" s="5"/>
      <c r="I476" s="13"/>
      <c r="J476" s="13"/>
      <c r="K476" s="14"/>
      <c r="L476" s="13"/>
      <c r="M476" s="13"/>
      <c r="N476" s="13"/>
      <c r="O476" s="13"/>
      <c r="P476" s="39"/>
      <c r="Q476" s="15"/>
      <c r="R476" s="16"/>
      <c r="S476" s="13"/>
      <c r="T476" s="16"/>
      <c r="U476" s="17"/>
      <c r="V476" s="16"/>
      <c r="W476" s="17"/>
      <c r="X476" s="17"/>
      <c r="Y476" s="17"/>
      <c r="Z476" s="17"/>
      <c r="AA476" s="17"/>
      <c r="AB476" s="17" t="e">
        <f>LEFT(B476,LEN(B476)-9)</f>
        <v>#VALUE!</v>
      </c>
    </row>
    <row r="477" spans="1:28" ht="20.25" customHeight="1" x14ac:dyDescent="0.25">
      <c r="A477" s="11"/>
      <c r="B477" s="16"/>
      <c r="C477" s="9"/>
      <c r="D477" s="38"/>
      <c r="E477" s="36"/>
      <c r="F477" s="6"/>
      <c r="G477" s="4"/>
      <c r="H477" s="5"/>
      <c r="I477" s="13"/>
      <c r="J477" s="13"/>
      <c r="K477" s="14"/>
      <c r="L477" s="13"/>
      <c r="M477" s="13"/>
      <c r="N477" s="13"/>
      <c r="O477" s="13"/>
      <c r="P477" s="39"/>
      <c r="Q477" s="15"/>
      <c r="R477" s="16"/>
      <c r="S477" s="13"/>
      <c r="T477" s="16"/>
      <c r="U477" s="17"/>
      <c r="V477" s="16"/>
      <c r="W477" s="17"/>
      <c r="X477" s="17"/>
      <c r="Y477" s="17"/>
      <c r="Z477" s="17"/>
      <c r="AA477" s="17"/>
      <c r="AB477" s="17" t="e">
        <f>LEFT(B477,LEN(B477)-9)</f>
        <v>#VALUE!</v>
      </c>
    </row>
    <row r="478" spans="1:28" ht="20.25" customHeight="1" x14ac:dyDescent="0.25">
      <c r="A478" s="11"/>
      <c r="B478" s="16"/>
      <c r="C478" s="9"/>
      <c r="D478" s="38"/>
      <c r="E478" s="36"/>
      <c r="F478" s="6"/>
      <c r="G478" s="4"/>
      <c r="H478" s="5"/>
      <c r="I478" s="13"/>
      <c r="J478" s="13"/>
      <c r="K478" s="14"/>
      <c r="L478" s="13"/>
      <c r="M478" s="13"/>
      <c r="N478" s="13"/>
      <c r="O478" s="13"/>
      <c r="P478" s="39"/>
      <c r="Q478" s="15"/>
      <c r="R478" s="16"/>
      <c r="S478" s="13"/>
      <c r="T478" s="16"/>
      <c r="U478" s="17"/>
      <c r="V478" s="16"/>
      <c r="W478" s="17"/>
      <c r="X478" s="17"/>
      <c r="Y478" s="17"/>
      <c r="Z478" s="17"/>
      <c r="AA478" s="17"/>
      <c r="AB478" s="17" t="e">
        <f>LEFT(B478,LEN(B478)-9)</f>
        <v>#VALUE!</v>
      </c>
    </row>
    <row r="479" spans="1:28" ht="20.25" customHeight="1" x14ac:dyDescent="0.25">
      <c r="A479" s="11"/>
      <c r="B479" s="16"/>
      <c r="C479" s="9"/>
      <c r="D479" s="38"/>
      <c r="E479" s="36"/>
      <c r="F479" s="6"/>
      <c r="G479" s="4"/>
      <c r="H479" s="5"/>
      <c r="I479" s="13"/>
      <c r="J479" s="13"/>
      <c r="K479" s="14"/>
      <c r="L479" s="13"/>
      <c r="M479" s="13"/>
      <c r="N479" s="13"/>
      <c r="O479" s="13"/>
      <c r="P479" s="39"/>
      <c r="Q479" s="15"/>
      <c r="R479" s="16"/>
      <c r="S479" s="13"/>
      <c r="T479" s="16"/>
      <c r="U479" s="17"/>
      <c r="V479" s="16"/>
      <c r="W479" s="17"/>
      <c r="X479" s="17"/>
      <c r="Y479" s="17"/>
      <c r="Z479" s="17"/>
      <c r="AA479" s="17"/>
      <c r="AB479" s="17" t="e">
        <f>LEFT(B479,LEN(B479)-9)</f>
        <v>#VALUE!</v>
      </c>
    </row>
    <row r="480" spans="1:28" ht="20.25" customHeight="1" x14ac:dyDescent="0.25">
      <c r="A480" s="11"/>
      <c r="B480" s="16"/>
      <c r="C480" s="9"/>
      <c r="D480" s="38"/>
      <c r="E480" s="36"/>
      <c r="F480" s="6"/>
      <c r="G480" s="4"/>
      <c r="H480" s="5"/>
      <c r="I480" s="13"/>
      <c r="J480" s="13"/>
      <c r="K480" s="14"/>
      <c r="L480" s="13"/>
      <c r="M480" s="13"/>
      <c r="N480" s="13"/>
      <c r="O480" s="13"/>
      <c r="P480" s="39"/>
      <c r="Q480" s="15"/>
      <c r="R480" s="16"/>
      <c r="S480" s="13"/>
      <c r="T480" s="16"/>
      <c r="U480" s="17"/>
      <c r="V480" s="16"/>
      <c r="W480" s="17"/>
      <c r="X480" s="17"/>
      <c r="Y480" s="17"/>
      <c r="Z480" s="17"/>
      <c r="AA480" s="17"/>
      <c r="AB480" s="17" t="e">
        <f>LEFT(B480,LEN(B480)-9)</f>
        <v>#VALUE!</v>
      </c>
    </row>
    <row r="481" spans="1:28" ht="20.25" customHeight="1" x14ac:dyDescent="0.25">
      <c r="A481" s="11"/>
      <c r="B481" s="16"/>
      <c r="C481" s="9"/>
      <c r="D481" s="38"/>
      <c r="E481" s="36"/>
      <c r="F481" s="6"/>
      <c r="G481" s="4"/>
      <c r="H481" s="5"/>
      <c r="I481" s="13"/>
      <c r="J481" s="13"/>
      <c r="K481" s="14"/>
      <c r="L481" s="13"/>
      <c r="M481" s="13"/>
      <c r="N481" s="13"/>
      <c r="O481" s="13"/>
      <c r="P481" s="39"/>
      <c r="Q481" s="15"/>
      <c r="R481" s="16"/>
      <c r="S481" s="13"/>
      <c r="T481" s="16"/>
      <c r="U481" s="17"/>
      <c r="V481" s="16"/>
      <c r="W481" s="17"/>
      <c r="X481" s="17"/>
      <c r="Y481" s="17"/>
      <c r="Z481" s="17"/>
      <c r="AA481" s="17"/>
      <c r="AB481" s="17" t="e">
        <f>LEFT(B481,LEN(B481)-9)</f>
        <v>#VALUE!</v>
      </c>
    </row>
    <row r="482" spans="1:28" ht="20.25" customHeight="1" x14ac:dyDescent="0.25">
      <c r="A482" s="11"/>
      <c r="B482" s="16"/>
      <c r="C482" s="9"/>
      <c r="D482" s="38"/>
      <c r="E482" s="36"/>
      <c r="F482" s="6"/>
      <c r="G482" s="4"/>
      <c r="H482" s="5"/>
      <c r="I482" s="13"/>
      <c r="J482" s="13"/>
      <c r="K482" s="14"/>
      <c r="L482" s="13"/>
      <c r="M482" s="13"/>
      <c r="N482" s="13"/>
      <c r="O482" s="13"/>
      <c r="P482" s="39"/>
      <c r="Q482" s="15"/>
      <c r="R482" s="16"/>
      <c r="S482" s="13"/>
      <c r="T482" s="16"/>
      <c r="U482" s="17"/>
      <c r="V482" s="16"/>
      <c r="W482" s="17"/>
      <c r="X482" s="17"/>
      <c r="Y482" s="17"/>
      <c r="Z482" s="17"/>
      <c r="AA482" s="17"/>
      <c r="AB482" s="17" t="e">
        <f>LEFT(B482,LEN(B482)-9)</f>
        <v>#VALUE!</v>
      </c>
    </row>
    <row r="483" spans="1:28" ht="20.25" customHeight="1" x14ac:dyDescent="0.25">
      <c r="A483" s="11"/>
      <c r="B483" s="16"/>
      <c r="C483" s="9"/>
      <c r="D483" s="38"/>
      <c r="E483" s="36"/>
      <c r="F483" s="6"/>
      <c r="G483" s="4"/>
      <c r="H483" s="5"/>
      <c r="I483" s="13"/>
      <c r="J483" s="13"/>
      <c r="K483" s="14"/>
      <c r="L483" s="13"/>
      <c r="M483" s="13"/>
      <c r="N483" s="13"/>
      <c r="O483" s="13"/>
      <c r="P483" s="39"/>
      <c r="Q483" s="15"/>
      <c r="R483" s="16"/>
      <c r="S483" s="13"/>
      <c r="T483" s="16"/>
      <c r="U483" s="17"/>
      <c r="V483" s="16"/>
      <c r="W483" s="17"/>
      <c r="X483" s="17"/>
      <c r="Y483" s="17"/>
      <c r="Z483" s="17"/>
      <c r="AA483" s="23" t="str">
        <f>IF(ISNUMBER(--RIGHT(#REF!,10)),#REF!,"")</f>
        <v/>
      </c>
      <c r="AB483" s="17" t="e">
        <f>LEFT(B483,LEN(B483)-9)</f>
        <v>#VALUE!</v>
      </c>
    </row>
    <row r="484" spans="1:28" ht="20.25" customHeight="1" x14ac:dyDescent="0.25">
      <c r="A484" s="11"/>
      <c r="B484" s="16"/>
      <c r="C484" s="9"/>
      <c r="D484" s="38"/>
      <c r="E484" s="36"/>
      <c r="F484" s="6"/>
      <c r="G484" s="4"/>
      <c r="H484" s="5"/>
      <c r="I484" s="13"/>
      <c r="J484" s="13"/>
      <c r="K484" s="14"/>
      <c r="L484" s="13"/>
      <c r="M484" s="13"/>
      <c r="N484" s="13"/>
      <c r="O484" s="13"/>
      <c r="P484" s="39"/>
      <c r="Q484" s="15"/>
      <c r="R484" s="16"/>
      <c r="S484" s="13"/>
      <c r="T484" s="16"/>
      <c r="U484" s="17"/>
      <c r="V484" s="16"/>
      <c r="W484" s="17"/>
      <c r="X484" s="17"/>
      <c r="Y484" s="17"/>
      <c r="Z484" s="17"/>
      <c r="AA484" s="17"/>
      <c r="AB484" s="17" t="e">
        <f>LEFT(B484,LEN(B484)-9)</f>
        <v>#VALUE!</v>
      </c>
    </row>
    <row r="485" spans="1:28" ht="20.25" customHeight="1" x14ac:dyDescent="0.25">
      <c r="A485" s="11"/>
      <c r="B485" s="16"/>
      <c r="C485" s="9"/>
      <c r="D485" s="38"/>
      <c r="E485" s="36"/>
      <c r="F485" s="6"/>
      <c r="G485" s="4"/>
      <c r="H485" s="5"/>
      <c r="I485" s="13"/>
      <c r="J485" s="13"/>
      <c r="K485" s="14"/>
      <c r="L485" s="13"/>
      <c r="M485" s="13"/>
      <c r="N485" s="13"/>
      <c r="O485" s="13"/>
      <c r="P485" s="39"/>
      <c r="Q485" s="15"/>
      <c r="R485" s="16"/>
      <c r="S485" s="13"/>
      <c r="T485" s="16"/>
      <c r="U485" s="17"/>
      <c r="V485" s="16"/>
      <c r="W485" s="17"/>
      <c r="X485" s="17"/>
      <c r="Y485" s="17"/>
      <c r="Z485" s="17"/>
      <c r="AA485" s="17"/>
      <c r="AB485" s="17" t="e">
        <f>LEFT(B485,LEN(B485)-9)</f>
        <v>#VALUE!</v>
      </c>
    </row>
    <row r="486" spans="1:28" ht="20.25" customHeight="1" x14ac:dyDescent="0.25">
      <c r="A486" s="11"/>
      <c r="B486" s="16"/>
      <c r="C486" s="9"/>
      <c r="D486" s="38"/>
      <c r="E486" s="36"/>
      <c r="F486" s="6"/>
      <c r="G486" s="4"/>
      <c r="H486" s="5"/>
      <c r="I486" s="13"/>
      <c r="J486" s="13"/>
      <c r="K486" s="14"/>
      <c r="L486" s="13"/>
      <c r="M486" s="13"/>
      <c r="N486" s="13"/>
      <c r="O486" s="13"/>
      <c r="P486" s="39"/>
      <c r="Q486" s="15"/>
      <c r="R486" s="16"/>
      <c r="S486" s="13"/>
      <c r="T486" s="16"/>
      <c r="U486" s="17"/>
      <c r="V486" s="16"/>
      <c r="W486" s="17"/>
      <c r="X486" s="17"/>
      <c r="Y486" s="17"/>
      <c r="Z486" s="17"/>
      <c r="AA486" s="17"/>
      <c r="AB486" s="17" t="e">
        <f>LEFT(B486,LEN(B486)-9)</f>
        <v>#VALUE!</v>
      </c>
    </row>
    <row r="487" spans="1:28" ht="20.25" customHeight="1" x14ac:dyDescent="0.25">
      <c r="A487" s="11"/>
      <c r="B487" s="16"/>
      <c r="C487" s="9"/>
      <c r="D487" s="38"/>
      <c r="E487" s="36"/>
      <c r="F487" s="6"/>
      <c r="G487" s="4"/>
      <c r="H487" s="5"/>
      <c r="I487" s="13"/>
      <c r="J487" s="13"/>
      <c r="K487" s="14"/>
      <c r="L487" s="13"/>
      <c r="M487" s="13"/>
      <c r="N487" s="13"/>
      <c r="O487" s="13"/>
      <c r="P487" s="39"/>
      <c r="Q487" s="15"/>
      <c r="R487" s="16"/>
      <c r="S487" s="13"/>
      <c r="T487" s="16"/>
      <c r="U487" s="17"/>
      <c r="V487" s="16"/>
      <c r="W487" s="17"/>
      <c r="X487" s="17"/>
      <c r="Y487" s="17"/>
      <c r="Z487" s="17"/>
      <c r="AA487" s="23" t="str">
        <f>IF(ISNUMBER(--RIGHT(B472,10)),B472,"")</f>
        <v/>
      </c>
      <c r="AB487" s="17" t="e">
        <f>LEFT(B487,LEN(B487)-9)</f>
        <v>#VALUE!</v>
      </c>
    </row>
    <row r="488" spans="1:28" ht="20.25" customHeight="1" x14ac:dyDescent="0.25">
      <c r="A488" s="11"/>
      <c r="B488" s="16"/>
      <c r="C488" s="9"/>
      <c r="D488" s="38"/>
      <c r="E488" s="36"/>
      <c r="F488" s="6"/>
      <c r="G488" s="4"/>
      <c r="H488" s="5"/>
      <c r="I488" s="13"/>
      <c r="J488" s="13"/>
      <c r="K488" s="14"/>
      <c r="L488" s="13"/>
      <c r="M488" s="13"/>
      <c r="N488" s="13"/>
      <c r="O488" s="13"/>
      <c r="P488" s="39"/>
      <c r="Q488" s="15"/>
      <c r="R488" s="16"/>
      <c r="S488" s="13"/>
      <c r="T488" s="16"/>
      <c r="U488" s="17"/>
      <c r="V488" s="16"/>
      <c r="W488" s="17"/>
      <c r="X488" s="17"/>
      <c r="Y488" s="17"/>
      <c r="Z488" s="17"/>
      <c r="AA488" s="17"/>
      <c r="AB488" s="17" t="e">
        <f>LEFT(B488,LEN(B488)-9)</f>
        <v>#VALUE!</v>
      </c>
    </row>
    <row r="489" spans="1:28" ht="20.25" customHeight="1" x14ac:dyDescent="0.25">
      <c r="A489" s="11"/>
      <c r="B489" s="16"/>
      <c r="C489" s="9"/>
      <c r="D489" s="38"/>
      <c r="E489" s="36"/>
      <c r="F489" s="6"/>
      <c r="G489" s="4"/>
      <c r="H489" s="5"/>
      <c r="I489" s="13"/>
      <c r="J489" s="13"/>
      <c r="K489" s="14"/>
      <c r="L489" s="13"/>
      <c r="M489" s="13"/>
      <c r="N489" s="13"/>
      <c r="O489" s="13"/>
      <c r="P489" s="39"/>
      <c r="Q489" s="15"/>
      <c r="R489" s="16"/>
      <c r="S489" s="13"/>
      <c r="T489" s="16"/>
      <c r="U489" s="17"/>
      <c r="V489" s="16"/>
      <c r="W489" s="17"/>
      <c r="X489" s="17"/>
      <c r="Y489" s="17"/>
      <c r="Z489" s="17"/>
      <c r="AA489" s="17"/>
      <c r="AB489" s="17" t="e">
        <f>LEFT(B489,LEN(B489)-9)</f>
        <v>#VALUE!</v>
      </c>
    </row>
    <row r="490" spans="1:28" ht="20.25" customHeight="1" x14ac:dyDescent="0.25">
      <c r="A490" s="11"/>
      <c r="B490" s="16"/>
      <c r="C490" s="9"/>
      <c r="D490" s="38"/>
      <c r="E490" s="36"/>
      <c r="F490" s="6"/>
      <c r="G490" s="4"/>
      <c r="H490" s="5"/>
      <c r="I490" s="13"/>
      <c r="J490" s="13"/>
      <c r="K490" s="14"/>
      <c r="L490" s="13"/>
      <c r="M490" s="13"/>
      <c r="N490" s="13"/>
      <c r="O490" s="13"/>
      <c r="P490" s="39"/>
      <c r="Q490" s="15"/>
      <c r="R490" s="16"/>
      <c r="S490" s="13"/>
      <c r="T490" s="16"/>
      <c r="U490" s="17"/>
      <c r="V490" s="16"/>
      <c r="W490" s="17"/>
      <c r="X490" s="17"/>
      <c r="Y490" s="17"/>
      <c r="Z490" s="17"/>
      <c r="AA490" s="17"/>
      <c r="AB490" s="17" t="e">
        <f>LEFT(B490,LEN(B490)-9)</f>
        <v>#VALUE!</v>
      </c>
    </row>
    <row r="491" spans="1:28" ht="20.25" customHeight="1" x14ac:dyDescent="0.25">
      <c r="A491" s="11"/>
      <c r="B491" s="16"/>
      <c r="C491" s="9"/>
      <c r="D491" s="38"/>
      <c r="E491" s="36"/>
      <c r="F491" s="6"/>
      <c r="G491" s="4"/>
      <c r="H491" s="5"/>
      <c r="I491" s="13"/>
      <c r="J491" s="13"/>
      <c r="K491" s="14"/>
      <c r="L491" s="13"/>
      <c r="M491" s="13"/>
      <c r="N491" s="13"/>
      <c r="O491" s="13"/>
      <c r="P491" s="39"/>
      <c r="Q491" s="15"/>
      <c r="R491" s="16"/>
      <c r="S491" s="13"/>
      <c r="T491" s="16"/>
      <c r="U491" s="17"/>
      <c r="V491" s="16"/>
      <c r="W491" s="17"/>
      <c r="X491" s="17"/>
      <c r="Y491" s="17"/>
      <c r="Z491" s="17"/>
      <c r="AA491" s="17"/>
      <c r="AB491" s="17" t="e">
        <f>LEFT(B491,LEN(B491)-9)</f>
        <v>#VALUE!</v>
      </c>
    </row>
    <row r="492" spans="1:28" ht="20.25" customHeight="1" x14ac:dyDescent="0.25">
      <c r="A492" s="11"/>
      <c r="B492" s="16"/>
      <c r="C492" s="9"/>
      <c r="D492" s="38"/>
      <c r="E492" s="36"/>
      <c r="F492" s="6"/>
      <c r="G492" s="4"/>
      <c r="H492" s="5"/>
      <c r="I492" s="13"/>
      <c r="J492" s="13"/>
      <c r="K492" s="14"/>
      <c r="L492" s="13"/>
      <c r="M492" s="13"/>
      <c r="N492" s="13"/>
      <c r="O492" s="13"/>
      <c r="P492" s="39"/>
      <c r="Q492" s="15"/>
      <c r="R492" s="16"/>
      <c r="S492" s="13"/>
      <c r="T492" s="16"/>
      <c r="U492" s="17"/>
      <c r="V492" s="16"/>
      <c r="W492" s="17"/>
      <c r="X492" s="17"/>
      <c r="Y492" s="17"/>
      <c r="Z492" s="17"/>
      <c r="AA492" s="17"/>
      <c r="AB492" s="17" t="e">
        <f>LEFT(B492,LEN(B492)-9)</f>
        <v>#VALUE!</v>
      </c>
    </row>
    <row r="493" spans="1:28" ht="20.25" customHeight="1" x14ac:dyDescent="0.25">
      <c r="A493" s="11"/>
      <c r="B493" s="16"/>
      <c r="C493" s="9"/>
      <c r="D493" s="38"/>
      <c r="E493" s="36"/>
      <c r="F493" s="6"/>
      <c r="G493" s="4"/>
      <c r="H493" s="5"/>
      <c r="I493" s="13"/>
      <c r="J493" s="13"/>
      <c r="K493" s="14"/>
      <c r="L493" s="13"/>
      <c r="M493" s="13"/>
      <c r="N493" s="13"/>
      <c r="O493" s="13"/>
      <c r="P493" s="37"/>
      <c r="Q493" s="15"/>
      <c r="R493" s="16"/>
      <c r="S493" s="13"/>
      <c r="T493" s="16"/>
      <c r="U493" s="17"/>
      <c r="V493" s="16"/>
      <c r="W493" s="17"/>
      <c r="X493" s="17"/>
      <c r="Y493" s="17"/>
      <c r="Z493" s="17"/>
      <c r="AA493" s="23" t="str">
        <f>IF(ISNUMBER(--RIGHT(#REF!,10)),#REF!,"")</f>
        <v/>
      </c>
      <c r="AB493" s="17" t="e">
        <f>LEFT(B493,LEN(B493)-9)</f>
        <v>#VALUE!</v>
      </c>
    </row>
    <row r="494" spans="1:28" ht="20.25" customHeight="1" x14ac:dyDescent="0.25">
      <c r="A494" s="11"/>
      <c r="B494" s="16"/>
      <c r="C494" s="9"/>
      <c r="D494" s="38"/>
      <c r="E494" s="36"/>
      <c r="F494" s="6"/>
      <c r="G494" s="4"/>
      <c r="H494" s="5"/>
      <c r="I494" s="13"/>
      <c r="J494" s="13"/>
      <c r="K494" s="14"/>
      <c r="L494" s="13"/>
      <c r="M494" s="13"/>
      <c r="N494" s="13"/>
      <c r="O494" s="13"/>
      <c r="P494" s="39"/>
      <c r="Q494" s="15"/>
      <c r="R494" s="16"/>
      <c r="S494" s="13"/>
      <c r="T494" s="16"/>
      <c r="U494" s="17"/>
      <c r="V494" s="16"/>
      <c r="W494" s="17"/>
      <c r="X494" s="17"/>
      <c r="Y494" s="17"/>
      <c r="Z494" s="17"/>
      <c r="AA494" s="17"/>
      <c r="AB494" s="17" t="e">
        <f>LEFT(B494,LEN(B494)-9)</f>
        <v>#VALUE!</v>
      </c>
    </row>
    <row r="495" spans="1:28" ht="20.25" customHeight="1" x14ac:dyDescent="0.25">
      <c r="A495" s="11"/>
      <c r="B495" s="16"/>
      <c r="C495" s="9"/>
      <c r="D495" s="38"/>
      <c r="E495" s="36"/>
      <c r="F495" s="6"/>
      <c r="G495" s="4"/>
      <c r="H495" s="5"/>
      <c r="I495" s="13"/>
      <c r="J495" s="13"/>
      <c r="K495" s="14"/>
      <c r="L495" s="13"/>
      <c r="M495" s="13"/>
      <c r="N495" s="13"/>
      <c r="O495" s="13"/>
      <c r="P495" s="39"/>
      <c r="Q495" s="15"/>
      <c r="R495" s="16"/>
      <c r="S495" s="13"/>
      <c r="T495" s="16"/>
      <c r="U495" s="17"/>
      <c r="V495" s="16"/>
      <c r="W495" s="17"/>
      <c r="X495" s="17"/>
      <c r="Y495" s="17"/>
      <c r="Z495" s="17"/>
      <c r="AA495" s="17"/>
      <c r="AB495" s="17" t="e">
        <f>LEFT(B495,LEN(B495)-9)</f>
        <v>#VALUE!</v>
      </c>
    </row>
    <row r="496" spans="1:28" ht="20.25" customHeight="1" x14ac:dyDescent="0.25">
      <c r="A496" s="11"/>
      <c r="B496" s="16"/>
      <c r="C496" s="9"/>
      <c r="D496" s="38"/>
      <c r="E496" s="36"/>
      <c r="F496" s="6"/>
      <c r="G496" s="4"/>
      <c r="H496" s="5"/>
      <c r="I496" s="13"/>
      <c r="J496" s="13"/>
      <c r="K496" s="14"/>
      <c r="L496" s="13"/>
      <c r="M496" s="13"/>
      <c r="N496" s="13"/>
      <c r="O496" s="13"/>
      <c r="P496" s="39"/>
      <c r="Q496" s="15"/>
      <c r="R496" s="16"/>
      <c r="S496" s="13"/>
      <c r="T496" s="16"/>
      <c r="U496" s="17"/>
      <c r="V496" s="16"/>
      <c r="W496" s="17"/>
      <c r="X496" s="17"/>
      <c r="Y496" s="17"/>
      <c r="Z496" s="17"/>
      <c r="AA496" s="17"/>
      <c r="AB496" s="17" t="e">
        <f>LEFT(B496,LEN(B496)-9)</f>
        <v>#VALUE!</v>
      </c>
    </row>
    <row r="497" spans="1:28" ht="20.25" customHeight="1" x14ac:dyDescent="0.25">
      <c r="A497" s="11"/>
      <c r="B497" s="16"/>
      <c r="C497" s="9"/>
      <c r="D497" s="38"/>
      <c r="E497" s="36"/>
      <c r="F497" s="6"/>
      <c r="G497" s="4"/>
      <c r="H497" s="5"/>
      <c r="I497" s="13"/>
      <c r="J497" s="13"/>
      <c r="K497" s="14"/>
      <c r="L497" s="13"/>
      <c r="M497" s="13"/>
      <c r="N497" s="13"/>
      <c r="O497" s="13"/>
      <c r="P497" s="39"/>
      <c r="Q497" s="15"/>
      <c r="R497" s="16"/>
      <c r="S497" s="13"/>
      <c r="T497" s="16"/>
      <c r="U497" s="17"/>
      <c r="V497" s="16"/>
      <c r="W497" s="17"/>
      <c r="X497" s="17"/>
      <c r="Y497" s="17"/>
      <c r="Z497" s="17"/>
      <c r="AA497" s="17"/>
      <c r="AB497" s="17" t="e">
        <f>LEFT(B497,LEN(B497)-9)</f>
        <v>#VALUE!</v>
      </c>
    </row>
    <row r="498" spans="1:28" ht="20.25" customHeight="1" x14ac:dyDescent="0.25">
      <c r="A498" s="11"/>
      <c r="B498" s="16"/>
      <c r="C498" s="9"/>
      <c r="D498" s="38"/>
      <c r="E498" s="36"/>
      <c r="F498" s="6"/>
      <c r="G498" s="4"/>
      <c r="H498" s="5"/>
      <c r="I498" s="13"/>
      <c r="J498" s="13"/>
      <c r="K498" s="14"/>
      <c r="L498" s="13"/>
      <c r="M498" s="13"/>
      <c r="N498" s="13"/>
      <c r="O498" s="13"/>
      <c r="P498" s="39"/>
      <c r="Q498" s="15"/>
      <c r="R498" s="16"/>
      <c r="S498" s="13"/>
      <c r="T498" s="16"/>
      <c r="U498" s="17"/>
      <c r="V498" s="16"/>
      <c r="W498" s="17"/>
      <c r="X498" s="17"/>
      <c r="Y498" s="17"/>
      <c r="Z498" s="17"/>
      <c r="AA498" s="17"/>
      <c r="AB498" s="17" t="e">
        <f>LEFT(B498,LEN(B498)-9)</f>
        <v>#VALUE!</v>
      </c>
    </row>
    <row r="499" spans="1:28" ht="20.25" customHeight="1" x14ac:dyDescent="0.25">
      <c r="A499" s="11"/>
      <c r="B499" s="16"/>
      <c r="C499" s="9"/>
      <c r="D499" s="38"/>
      <c r="E499" s="36"/>
      <c r="F499" s="6"/>
      <c r="G499" s="4"/>
      <c r="H499" s="5"/>
      <c r="I499" s="13"/>
      <c r="J499" s="13"/>
      <c r="K499" s="14"/>
      <c r="L499" s="13"/>
      <c r="M499" s="13"/>
      <c r="N499" s="13"/>
      <c r="O499" s="13"/>
      <c r="P499" s="39"/>
      <c r="Q499" s="15"/>
      <c r="R499" s="16"/>
      <c r="S499" s="13"/>
      <c r="T499" s="16"/>
      <c r="U499" s="17"/>
      <c r="V499" s="16"/>
      <c r="W499" s="17"/>
      <c r="X499" s="17"/>
      <c r="Y499" s="17"/>
      <c r="Z499" s="17"/>
      <c r="AA499" s="17"/>
      <c r="AB499" s="17" t="e">
        <f>LEFT(B499,LEN(B499)-9)</f>
        <v>#VALUE!</v>
      </c>
    </row>
    <row r="500" spans="1:28" ht="20.25" customHeight="1" x14ac:dyDescent="0.25">
      <c r="A500" s="11"/>
      <c r="B500" s="16"/>
      <c r="C500" s="9"/>
      <c r="D500" s="38"/>
      <c r="E500" s="36"/>
      <c r="F500" s="6"/>
      <c r="G500" s="4"/>
      <c r="H500" s="5"/>
      <c r="I500" s="13"/>
      <c r="J500" s="13"/>
      <c r="K500" s="14"/>
      <c r="L500" s="13"/>
      <c r="M500" s="13"/>
      <c r="N500" s="13"/>
      <c r="O500" s="13"/>
      <c r="P500" s="39"/>
      <c r="Q500" s="15"/>
      <c r="R500" s="16"/>
      <c r="S500" s="13"/>
      <c r="T500" s="16"/>
      <c r="U500" s="17"/>
      <c r="V500" s="16"/>
      <c r="W500" s="17"/>
      <c r="X500" s="17"/>
      <c r="Y500" s="17"/>
      <c r="Z500" s="17"/>
      <c r="AA500" s="17"/>
      <c r="AB500" s="17" t="e">
        <f>LEFT(B500,LEN(B500)-9)</f>
        <v>#VALUE!</v>
      </c>
    </row>
    <row r="501" spans="1:28" ht="20.25" customHeight="1" x14ac:dyDescent="0.25">
      <c r="A501" s="11"/>
      <c r="B501" s="16"/>
      <c r="C501" s="9"/>
      <c r="D501" s="38"/>
      <c r="E501" s="36"/>
      <c r="F501" s="6"/>
      <c r="G501" s="4"/>
      <c r="H501" s="5"/>
      <c r="I501" s="13"/>
      <c r="J501" s="13"/>
      <c r="K501" s="14"/>
      <c r="L501" s="13"/>
      <c r="M501" s="13"/>
      <c r="N501" s="13"/>
      <c r="O501" s="13"/>
      <c r="P501" s="39"/>
      <c r="Q501" s="15"/>
      <c r="R501" s="16"/>
      <c r="S501" s="13"/>
      <c r="T501" s="16"/>
      <c r="U501" s="17"/>
      <c r="V501" s="16"/>
      <c r="W501" s="17"/>
      <c r="X501" s="17"/>
      <c r="Y501" s="17"/>
      <c r="Z501" s="17"/>
      <c r="AA501" s="17"/>
      <c r="AB501" s="17" t="e">
        <f>LEFT(B501,LEN(B501)-9)</f>
        <v>#VALUE!</v>
      </c>
    </row>
    <row r="502" spans="1:28" ht="20.25" customHeight="1" x14ac:dyDescent="0.25">
      <c r="A502" s="11"/>
      <c r="B502" s="16"/>
      <c r="C502" s="9"/>
      <c r="D502" s="38"/>
      <c r="E502" s="36"/>
      <c r="F502" s="6"/>
      <c r="G502" s="4"/>
      <c r="H502" s="5"/>
      <c r="I502" s="13"/>
      <c r="J502" s="13"/>
      <c r="K502" s="14"/>
      <c r="L502" s="13"/>
      <c r="M502" s="13"/>
      <c r="N502" s="13"/>
      <c r="O502" s="13"/>
      <c r="P502" s="39"/>
      <c r="Q502" s="15"/>
      <c r="R502" s="16"/>
      <c r="S502" s="13"/>
      <c r="T502" s="16"/>
      <c r="U502" s="17"/>
      <c r="V502" s="16"/>
      <c r="W502" s="17"/>
      <c r="X502" s="17"/>
      <c r="Y502" s="17"/>
      <c r="Z502" s="17"/>
      <c r="AA502" s="17"/>
      <c r="AB502" s="17" t="e">
        <f>LEFT(B502,LEN(B502)-9)</f>
        <v>#VALUE!</v>
      </c>
    </row>
    <row r="503" spans="1:28" ht="20.25" customHeight="1" x14ac:dyDescent="0.25">
      <c r="A503" s="11"/>
      <c r="B503" s="16"/>
      <c r="C503" s="9"/>
      <c r="D503" s="38"/>
      <c r="E503" s="36"/>
      <c r="F503" s="6"/>
      <c r="G503" s="4"/>
      <c r="H503" s="5"/>
      <c r="I503" s="13"/>
      <c r="J503" s="13"/>
      <c r="K503" s="14"/>
      <c r="L503" s="13"/>
      <c r="M503" s="13"/>
      <c r="N503" s="13"/>
      <c r="O503" s="13"/>
      <c r="P503" s="39"/>
      <c r="Q503" s="15"/>
      <c r="R503" s="16"/>
      <c r="S503" s="13"/>
      <c r="T503" s="16"/>
      <c r="U503" s="17"/>
      <c r="V503" s="16"/>
      <c r="W503" s="17"/>
      <c r="X503" s="17"/>
      <c r="Y503" s="17"/>
      <c r="Z503" s="17"/>
      <c r="AA503" s="17"/>
      <c r="AB503" s="17" t="e">
        <f>LEFT(B503,LEN(B503)-9)</f>
        <v>#VALUE!</v>
      </c>
    </row>
    <row r="504" spans="1:28" ht="20.25" customHeight="1" x14ac:dyDescent="0.25">
      <c r="A504" s="11"/>
      <c r="B504" s="16"/>
      <c r="C504" s="9"/>
      <c r="D504" s="38"/>
      <c r="E504" s="36"/>
      <c r="F504" s="6"/>
      <c r="G504" s="4"/>
      <c r="H504" s="5"/>
      <c r="I504" s="13"/>
      <c r="J504" s="13"/>
      <c r="K504" s="14"/>
      <c r="L504" s="13"/>
      <c r="M504" s="13"/>
      <c r="N504" s="13"/>
      <c r="O504" s="13"/>
      <c r="P504" s="39"/>
      <c r="Q504" s="15"/>
      <c r="R504" s="16"/>
      <c r="S504" s="13"/>
      <c r="T504" s="16"/>
      <c r="U504" s="17"/>
      <c r="V504" s="16"/>
      <c r="W504" s="17"/>
      <c r="X504" s="17"/>
      <c r="Y504" s="17"/>
      <c r="Z504" s="17"/>
      <c r="AA504" s="17"/>
      <c r="AB504" s="17" t="e">
        <f>LEFT(B504,LEN(B504)-9)</f>
        <v>#VALUE!</v>
      </c>
    </row>
    <row r="505" spans="1:28" ht="20.25" customHeight="1" x14ac:dyDescent="0.25">
      <c r="A505" s="11"/>
      <c r="B505" s="16"/>
      <c r="C505" s="9"/>
      <c r="D505" s="38"/>
      <c r="E505" s="36"/>
      <c r="F505" s="6"/>
      <c r="G505" s="4"/>
      <c r="H505" s="5"/>
      <c r="I505" s="13"/>
      <c r="J505" s="13"/>
      <c r="K505" s="14"/>
      <c r="L505" s="13"/>
      <c r="M505" s="13"/>
      <c r="N505" s="13"/>
      <c r="O505" s="13"/>
      <c r="P505" s="39"/>
      <c r="Q505" s="15"/>
      <c r="R505" s="16"/>
      <c r="S505" s="13"/>
      <c r="T505" s="16"/>
      <c r="U505" s="17"/>
      <c r="V505" s="16"/>
      <c r="W505" s="17"/>
      <c r="X505" s="17"/>
      <c r="Y505" s="17"/>
      <c r="Z505" s="17"/>
      <c r="AA505" s="17"/>
      <c r="AB505" s="17" t="e">
        <f>LEFT(B505,LEN(B505)-9)</f>
        <v>#VALUE!</v>
      </c>
    </row>
    <row r="506" spans="1:28" ht="20.25" customHeight="1" x14ac:dyDescent="0.25">
      <c r="A506" s="11"/>
      <c r="B506" s="16"/>
      <c r="C506" s="9"/>
      <c r="D506" s="38"/>
      <c r="E506" s="36"/>
      <c r="F506" s="6"/>
      <c r="G506" s="4"/>
      <c r="H506" s="5"/>
      <c r="I506" s="13"/>
      <c r="J506" s="13"/>
      <c r="K506" s="14"/>
      <c r="L506" s="13"/>
      <c r="M506" s="13"/>
      <c r="N506" s="13"/>
      <c r="O506" s="13"/>
      <c r="P506" s="39"/>
      <c r="Q506" s="15"/>
      <c r="R506" s="16"/>
      <c r="S506" s="13"/>
      <c r="T506" s="16"/>
      <c r="U506" s="17"/>
      <c r="V506" s="16"/>
      <c r="W506" s="17"/>
      <c r="X506" s="17"/>
      <c r="Y506" s="17"/>
      <c r="Z506" s="17"/>
      <c r="AA506" s="17"/>
      <c r="AB506" s="17" t="e">
        <f>LEFT(B506,LEN(B506)-9)</f>
        <v>#VALUE!</v>
      </c>
    </row>
    <row r="507" spans="1:28" ht="20.25" customHeight="1" x14ac:dyDescent="0.25">
      <c r="A507" s="11"/>
      <c r="B507" s="16"/>
      <c r="C507" s="9"/>
      <c r="D507" s="38"/>
      <c r="E507" s="36"/>
      <c r="F507" s="6"/>
      <c r="G507" s="4"/>
      <c r="H507" s="5"/>
      <c r="I507" s="13"/>
      <c r="J507" s="13"/>
      <c r="K507" s="14"/>
      <c r="L507" s="13"/>
      <c r="M507" s="13"/>
      <c r="N507" s="13"/>
      <c r="O507" s="13"/>
      <c r="P507" s="39"/>
      <c r="Q507" s="15"/>
      <c r="R507" s="16"/>
      <c r="S507" s="13"/>
      <c r="T507" s="16"/>
      <c r="U507" s="17"/>
      <c r="V507" s="16"/>
      <c r="W507" s="17"/>
      <c r="X507" s="17"/>
      <c r="Y507" s="17"/>
      <c r="Z507" s="17"/>
      <c r="AA507" s="17"/>
      <c r="AB507" s="17" t="e">
        <f>LEFT(B507,LEN(B507)-9)</f>
        <v>#VALUE!</v>
      </c>
    </row>
    <row r="508" spans="1:28" ht="20.25" customHeight="1" x14ac:dyDescent="0.25">
      <c r="A508" s="11"/>
      <c r="B508" s="16"/>
      <c r="C508" s="9"/>
      <c r="D508" s="38"/>
      <c r="E508" s="36"/>
      <c r="F508" s="6"/>
      <c r="G508" s="4"/>
      <c r="H508" s="5"/>
      <c r="I508" s="13"/>
      <c r="J508" s="13"/>
      <c r="K508" s="14"/>
      <c r="L508" s="13"/>
      <c r="M508" s="13"/>
      <c r="N508" s="13"/>
      <c r="O508" s="13"/>
      <c r="P508" s="39"/>
      <c r="Q508" s="15"/>
      <c r="R508" s="16"/>
      <c r="S508" s="13"/>
      <c r="T508" s="16"/>
      <c r="U508" s="17"/>
      <c r="V508" s="16"/>
      <c r="W508" s="17"/>
      <c r="X508" s="17"/>
      <c r="Y508" s="17"/>
      <c r="Z508" s="17"/>
      <c r="AA508" s="17"/>
      <c r="AB508" s="17" t="e">
        <f>LEFT(B508,LEN(B508)-9)</f>
        <v>#VALUE!</v>
      </c>
    </row>
    <row r="509" spans="1:28" ht="20.25" customHeight="1" x14ac:dyDescent="0.25">
      <c r="A509" s="11"/>
      <c r="B509" s="16"/>
      <c r="C509" s="9"/>
      <c r="D509" s="38"/>
      <c r="E509" s="36"/>
      <c r="F509" s="6"/>
      <c r="G509" s="4"/>
      <c r="H509" s="5"/>
      <c r="I509" s="13"/>
      <c r="J509" s="13"/>
      <c r="K509" s="14"/>
      <c r="L509" s="13"/>
      <c r="M509" s="13"/>
      <c r="N509" s="13"/>
      <c r="O509" s="13"/>
      <c r="P509" s="39"/>
      <c r="Q509" s="15"/>
      <c r="R509" s="16"/>
      <c r="S509" s="13"/>
      <c r="T509" s="16"/>
      <c r="U509" s="17"/>
      <c r="V509" s="16"/>
      <c r="W509" s="17"/>
      <c r="X509" s="17"/>
      <c r="Y509" s="17"/>
      <c r="Z509" s="17"/>
      <c r="AA509" s="17"/>
      <c r="AB509" s="17" t="e">
        <f>LEFT(B509,LEN(B509)-9)</f>
        <v>#VALUE!</v>
      </c>
    </row>
    <row r="510" spans="1:28" ht="20.25" customHeight="1" x14ac:dyDescent="0.25">
      <c r="A510" s="11"/>
      <c r="B510" s="16"/>
      <c r="C510" s="9"/>
      <c r="D510" s="38"/>
      <c r="E510" s="36"/>
      <c r="F510" s="6"/>
      <c r="G510" s="4"/>
      <c r="H510" s="5"/>
      <c r="I510" s="13"/>
      <c r="J510" s="13"/>
      <c r="K510" s="14"/>
      <c r="L510" s="13"/>
      <c r="M510" s="13"/>
      <c r="N510" s="13"/>
      <c r="O510" s="13"/>
      <c r="P510" s="39"/>
      <c r="Q510" s="15"/>
      <c r="R510" s="16"/>
      <c r="S510" s="13"/>
      <c r="T510" s="16"/>
      <c r="U510" s="17"/>
      <c r="V510" s="16"/>
      <c r="W510" s="17"/>
      <c r="X510" s="17"/>
      <c r="Y510" s="17"/>
      <c r="Z510" s="17"/>
      <c r="AA510" s="17"/>
      <c r="AB510" s="17" t="e">
        <f>LEFT(B510,LEN(B510)-9)</f>
        <v>#VALUE!</v>
      </c>
    </row>
    <row r="511" spans="1:28" ht="20.25" customHeight="1" x14ac:dyDescent="0.25">
      <c r="A511" s="11"/>
      <c r="B511" s="16"/>
      <c r="C511" s="9"/>
      <c r="D511" s="38"/>
      <c r="E511" s="36"/>
      <c r="F511" s="6"/>
      <c r="G511" s="4"/>
      <c r="H511" s="5"/>
      <c r="I511" s="13"/>
      <c r="J511" s="13"/>
      <c r="K511" s="14"/>
      <c r="L511" s="13"/>
      <c r="M511" s="13"/>
      <c r="N511" s="13"/>
      <c r="O511" s="13"/>
      <c r="P511" s="39"/>
      <c r="Q511" s="15"/>
      <c r="R511" s="16"/>
      <c r="S511" s="13"/>
      <c r="T511" s="16"/>
      <c r="U511" s="17"/>
      <c r="V511" s="16"/>
      <c r="W511" s="17"/>
      <c r="X511" s="17"/>
      <c r="Y511" s="17"/>
      <c r="Z511" s="17"/>
      <c r="AA511" s="17"/>
      <c r="AB511" s="17" t="e">
        <f>LEFT(B511,LEN(B511)-9)</f>
        <v>#VALUE!</v>
      </c>
    </row>
    <row r="512" spans="1:28" ht="20.25" customHeight="1" x14ac:dyDescent="0.25">
      <c r="A512" s="11"/>
      <c r="B512" s="16"/>
      <c r="C512" s="9"/>
      <c r="D512" s="38"/>
      <c r="E512" s="36"/>
      <c r="F512" s="6"/>
      <c r="G512" s="4"/>
      <c r="H512" s="5"/>
      <c r="I512" s="13"/>
      <c r="J512" s="13"/>
      <c r="K512" s="14"/>
      <c r="L512" s="13"/>
      <c r="M512" s="13"/>
      <c r="N512" s="13"/>
      <c r="O512" s="13"/>
      <c r="P512" s="39"/>
      <c r="Q512" s="15"/>
      <c r="R512" s="16"/>
      <c r="S512" s="13"/>
      <c r="T512" s="16"/>
      <c r="U512" s="17"/>
      <c r="V512" s="16"/>
      <c r="W512" s="17"/>
      <c r="X512" s="17"/>
      <c r="Y512" s="17"/>
      <c r="Z512" s="17"/>
      <c r="AA512" s="17"/>
      <c r="AB512" s="17" t="e">
        <f>LEFT(B512,LEN(B512)-9)</f>
        <v>#VALUE!</v>
      </c>
    </row>
    <row r="513" spans="1:28" ht="20.25" customHeight="1" x14ac:dyDescent="0.25">
      <c r="A513" s="11"/>
      <c r="B513" s="16"/>
      <c r="C513" s="9"/>
      <c r="D513" s="38"/>
      <c r="E513" s="36"/>
      <c r="F513" s="6"/>
      <c r="G513" s="4"/>
      <c r="H513" s="5"/>
      <c r="I513" s="13"/>
      <c r="J513" s="13"/>
      <c r="K513" s="14"/>
      <c r="L513" s="13"/>
      <c r="M513" s="13"/>
      <c r="N513" s="13"/>
      <c r="O513" s="13"/>
      <c r="P513" s="39"/>
      <c r="Q513" s="15"/>
      <c r="R513" s="16"/>
      <c r="S513" s="13"/>
      <c r="T513" s="16"/>
      <c r="U513" s="17"/>
      <c r="V513" s="16"/>
      <c r="W513" s="17"/>
      <c r="X513" s="17"/>
      <c r="Y513" s="17"/>
      <c r="Z513" s="17"/>
      <c r="AA513" s="17"/>
      <c r="AB513" s="17" t="e">
        <f>LEFT(B513,LEN(B513)-9)</f>
        <v>#VALUE!</v>
      </c>
    </row>
    <row r="514" spans="1:28" ht="20.25" customHeight="1" x14ac:dyDescent="0.25">
      <c r="A514" s="11"/>
      <c r="B514" s="16"/>
      <c r="C514" s="9"/>
      <c r="D514" s="38"/>
      <c r="E514" s="36"/>
      <c r="F514" s="6"/>
      <c r="G514" s="4"/>
      <c r="H514" s="5"/>
      <c r="I514" s="13"/>
      <c r="J514" s="13"/>
      <c r="K514" s="14"/>
      <c r="L514" s="13"/>
      <c r="M514" s="13"/>
      <c r="N514" s="13"/>
      <c r="O514" s="13"/>
      <c r="P514" s="39"/>
      <c r="Q514" s="15"/>
      <c r="R514" s="16"/>
      <c r="S514" s="13"/>
      <c r="T514" s="16"/>
      <c r="U514" s="17"/>
      <c r="V514" s="16"/>
      <c r="W514" s="17"/>
      <c r="X514" s="17"/>
      <c r="Y514" s="17"/>
      <c r="Z514" s="17"/>
      <c r="AA514" s="17"/>
      <c r="AB514" s="17" t="e">
        <f>LEFT(B514,LEN(B514)-9)</f>
        <v>#VALUE!</v>
      </c>
    </row>
    <row r="515" spans="1:28" ht="20.25" customHeight="1" x14ac:dyDescent="0.25">
      <c r="A515" s="11"/>
      <c r="B515" s="16"/>
      <c r="C515" s="9"/>
      <c r="D515" s="38"/>
      <c r="E515" s="36"/>
      <c r="F515" s="6"/>
      <c r="G515" s="4"/>
      <c r="H515" s="5"/>
      <c r="I515" s="13"/>
      <c r="J515" s="13"/>
      <c r="K515" s="14"/>
      <c r="L515" s="13"/>
      <c r="M515" s="13"/>
      <c r="N515" s="24"/>
      <c r="O515" s="20"/>
      <c r="P515" s="39"/>
      <c r="Q515" s="15"/>
      <c r="R515" s="16"/>
      <c r="S515" s="13"/>
      <c r="T515" s="16"/>
      <c r="U515" s="17"/>
      <c r="V515" s="16"/>
      <c r="W515" s="17"/>
      <c r="X515" s="17"/>
      <c r="Y515" s="17"/>
      <c r="Z515" s="17"/>
      <c r="AA515" s="17"/>
      <c r="AB515" s="17" t="e">
        <f>LEFT(B515,LEN(B515)-9)</f>
        <v>#VALUE!</v>
      </c>
    </row>
    <row r="516" spans="1:28" ht="20.25" customHeight="1" x14ac:dyDescent="0.25">
      <c r="A516" s="11"/>
      <c r="B516" s="16"/>
      <c r="C516" s="9"/>
      <c r="D516" s="38"/>
      <c r="E516" s="36"/>
      <c r="F516" s="6"/>
      <c r="G516" s="4"/>
      <c r="H516" s="5"/>
      <c r="I516" s="13"/>
      <c r="J516" s="13"/>
      <c r="K516" s="14"/>
      <c r="L516" s="13"/>
      <c r="M516" s="13"/>
      <c r="N516" s="13"/>
      <c r="O516" s="13"/>
      <c r="P516" s="39"/>
      <c r="Q516" s="15"/>
      <c r="R516" s="16"/>
      <c r="S516" s="13"/>
      <c r="T516" s="16"/>
      <c r="U516" s="17"/>
      <c r="V516" s="16"/>
      <c r="W516" s="17"/>
      <c r="X516" s="17"/>
      <c r="Y516" s="17"/>
      <c r="Z516" s="17"/>
      <c r="AA516" s="17"/>
      <c r="AB516" s="17" t="e">
        <f>LEFT(B516,LEN(B516)-9)</f>
        <v>#VALUE!</v>
      </c>
    </row>
    <row r="517" spans="1:28" ht="20.25" customHeight="1" x14ac:dyDescent="0.25">
      <c r="A517" s="11"/>
      <c r="B517" s="16"/>
      <c r="C517" s="9"/>
      <c r="D517" s="38"/>
      <c r="E517" s="36"/>
      <c r="F517" s="6"/>
      <c r="G517" s="4"/>
      <c r="H517" s="5"/>
      <c r="I517" s="13"/>
      <c r="J517" s="13"/>
      <c r="K517" s="14"/>
      <c r="L517" s="13"/>
      <c r="M517" s="13"/>
      <c r="N517" s="13"/>
      <c r="O517" s="13"/>
      <c r="P517" s="39"/>
      <c r="Q517" s="15"/>
      <c r="R517" s="16"/>
      <c r="S517" s="13"/>
      <c r="T517" s="16"/>
      <c r="U517" s="17"/>
      <c r="V517" s="16"/>
      <c r="W517" s="17"/>
      <c r="X517" s="17"/>
      <c r="Y517" s="17"/>
      <c r="Z517" s="17"/>
      <c r="AA517" s="17"/>
      <c r="AB517" s="17" t="e">
        <f>LEFT(B517,LEN(B517)-9)</f>
        <v>#VALUE!</v>
      </c>
    </row>
    <row r="518" spans="1:28" ht="20.25" customHeight="1" x14ac:dyDescent="0.25">
      <c r="A518" s="11"/>
      <c r="B518" s="16"/>
      <c r="C518" s="9"/>
      <c r="D518" s="38"/>
      <c r="E518" s="36"/>
      <c r="F518" s="6"/>
      <c r="G518" s="4"/>
      <c r="H518" s="5"/>
      <c r="I518" s="13"/>
      <c r="J518" s="13"/>
      <c r="K518" s="14"/>
      <c r="L518" s="13"/>
      <c r="M518" s="13"/>
      <c r="N518" s="13"/>
      <c r="O518" s="13"/>
      <c r="P518" s="39"/>
      <c r="Q518" s="15"/>
      <c r="R518" s="16"/>
      <c r="S518" s="13"/>
      <c r="T518" s="16"/>
      <c r="U518" s="17"/>
      <c r="V518" s="16"/>
      <c r="W518" s="17"/>
      <c r="X518" s="17"/>
      <c r="Y518" s="17"/>
      <c r="Z518" s="17"/>
      <c r="AA518" s="17"/>
      <c r="AB518" s="17" t="e">
        <f>LEFT(B518,LEN(B518)-9)</f>
        <v>#VALUE!</v>
      </c>
    </row>
    <row r="519" spans="1:28" ht="20.25" customHeight="1" x14ac:dyDescent="0.25">
      <c r="A519" s="11"/>
      <c r="B519" s="16"/>
      <c r="C519" s="9"/>
      <c r="D519" s="38"/>
      <c r="E519" s="36"/>
      <c r="F519" s="6"/>
      <c r="G519" s="4"/>
      <c r="H519" s="5"/>
      <c r="I519" s="13"/>
      <c r="J519" s="13"/>
      <c r="K519" s="14"/>
      <c r="L519" s="13"/>
      <c r="M519" s="13"/>
      <c r="N519" s="13"/>
      <c r="O519" s="13"/>
      <c r="P519" s="39"/>
      <c r="Q519" s="15"/>
      <c r="R519" s="16"/>
      <c r="S519" s="13"/>
      <c r="T519" s="16"/>
      <c r="U519" s="17"/>
      <c r="V519" s="16"/>
      <c r="W519" s="17"/>
      <c r="X519" s="17"/>
      <c r="Y519" s="17"/>
      <c r="Z519" s="17"/>
      <c r="AA519" s="17"/>
      <c r="AB519" s="17" t="e">
        <f>LEFT(B519,LEN(B519)-9)</f>
        <v>#VALUE!</v>
      </c>
    </row>
    <row r="520" spans="1:28" ht="20.25" customHeight="1" x14ac:dyDescent="0.25">
      <c r="A520" s="11"/>
      <c r="B520" s="16"/>
      <c r="C520" s="9"/>
      <c r="D520" s="38"/>
      <c r="E520" s="36"/>
      <c r="F520" s="6"/>
      <c r="G520" s="4"/>
      <c r="H520" s="5"/>
      <c r="I520" s="13"/>
      <c r="J520" s="13"/>
      <c r="K520" s="14"/>
      <c r="L520" s="13"/>
      <c r="M520" s="13"/>
      <c r="N520" s="13"/>
      <c r="O520" s="13"/>
      <c r="P520" s="39"/>
      <c r="Q520" s="15"/>
      <c r="R520" s="16"/>
      <c r="S520" s="13"/>
      <c r="T520" s="16"/>
      <c r="U520" s="17"/>
      <c r="V520" s="16"/>
      <c r="W520" s="17"/>
      <c r="X520" s="17"/>
      <c r="Y520" s="17"/>
      <c r="Z520" s="17"/>
      <c r="AA520" s="17"/>
      <c r="AB520" s="17" t="e">
        <f>LEFT(B520,LEN(B520)-9)</f>
        <v>#VALUE!</v>
      </c>
    </row>
    <row r="521" spans="1:28" ht="20.25" customHeight="1" x14ac:dyDescent="0.25">
      <c r="A521" s="11"/>
      <c r="B521" s="16"/>
      <c r="C521" s="9"/>
      <c r="D521" s="38"/>
      <c r="E521" s="36"/>
      <c r="F521" s="6"/>
      <c r="G521" s="4"/>
      <c r="H521" s="5"/>
      <c r="I521" s="13"/>
      <c r="J521" s="13"/>
      <c r="K521" s="14"/>
      <c r="L521" s="13"/>
      <c r="M521" s="13"/>
      <c r="N521" s="24"/>
      <c r="O521" s="20"/>
      <c r="P521" s="39"/>
      <c r="Q521" s="15"/>
      <c r="R521" s="16"/>
      <c r="S521" s="13"/>
      <c r="T521" s="16"/>
      <c r="U521" s="17"/>
      <c r="V521" s="16"/>
      <c r="W521" s="17"/>
      <c r="X521" s="17"/>
      <c r="Y521" s="17"/>
      <c r="Z521" s="17"/>
      <c r="AA521" s="17"/>
      <c r="AB521" s="17" t="e">
        <f>LEFT(B521,LEN(B521)-9)</f>
        <v>#VALUE!</v>
      </c>
    </row>
    <row r="522" spans="1:28" ht="20.25" customHeight="1" x14ac:dyDescent="0.25">
      <c r="A522" s="11"/>
      <c r="B522" s="16"/>
      <c r="C522" s="9"/>
      <c r="D522" s="38"/>
      <c r="E522" s="36"/>
      <c r="F522" s="6"/>
      <c r="G522" s="4"/>
      <c r="H522" s="5"/>
      <c r="I522" s="13"/>
      <c r="J522" s="13"/>
      <c r="K522" s="14"/>
      <c r="L522" s="13"/>
      <c r="M522" s="13"/>
      <c r="N522" s="13"/>
      <c r="O522" s="13"/>
      <c r="P522" s="39"/>
      <c r="Q522" s="15"/>
      <c r="R522" s="16"/>
      <c r="S522" s="13"/>
      <c r="T522" s="16"/>
      <c r="U522" s="17"/>
      <c r="V522" s="16"/>
      <c r="W522" s="17"/>
      <c r="X522" s="17"/>
      <c r="Y522" s="17"/>
      <c r="Z522" s="17"/>
      <c r="AA522" s="17"/>
      <c r="AB522" s="17" t="e">
        <f>LEFT(B522,LEN(B522)-9)</f>
        <v>#VALUE!</v>
      </c>
    </row>
    <row r="523" spans="1:28" ht="20.25" customHeight="1" x14ac:dyDescent="0.25">
      <c r="A523" s="11"/>
      <c r="B523" s="16"/>
      <c r="C523" s="9"/>
      <c r="D523" s="38"/>
      <c r="E523" s="36"/>
      <c r="F523" s="6"/>
      <c r="G523" s="4"/>
      <c r="H523" s="5"/>
      <c r="I523" s="13"/>
      <c r="J523" s="13"/>
      <c r="K523" s="14"/>
      <c r="L523" s="13"/>
      <c r="M523" s="13"/>
      <c r="N523" s="13"/>
      <c r="O523" s="13"/>
      <c r="P523" s="39"/>
      <c r="Q523" s="15"/>
      <c r="R523" s="16"/>
      <c r="S523" s="13"/>
      <c r="T523" s="16"/>
      <c r="U523" s="17"/>
      <c r="V523" s="16"/>
      <c r="W523" s="17"/>
      <c r="X523" s="17"/>
      <c r="Y523" s="17"/>
      <c r="Z523" s="17"/>
      <c r="AA523" s="17"/>
      <c r="AB523" s="17" t="e">
        <f>LEFT(B523,LEN(B523)-9)</f>
        <v>#VALUE!</v>
      </c>
    </row>
    <row r="524" spans="1:28" ht="20.25" customHeight="1" x14ac:dyDescent="0.25">
      <c r="A524" s="11"/>
      <c r="B524" s="16"/>
      <c r="C524" s="9"/>
      <c r="D524" s="38"/>
      <c r="E524" s="36"/>
      <c r="F524" s="6"/>
      <c r="G524" s="4"/>
      <c r="H524" s="5"/>
      <c r="I524" s="13"/>
      <c r="J524" s="13"/>
      <c r="K524" s="14"/>
      <c r="L524" s="13"/>
      <c r="M524" s="13"/>
      <c r="N524" s="13"/>
      <c r="O524" s="13"/>
      <c r="P524" s="39"/>
      <c r="Q524" s="15"/>
      <c r="R524" s="16"/>
      <c r="S524" s="13"/>
      <c r="T524" s="16"/>
      <c r="U524" s="17"/>
      <c r="V524" s="16"/>
      <c r="W524" s="17"/>
      <c r="X524" s="17"/>
      <c r="Y524" s="17"/>
      <c r="Z524" s="17"/>
      <c r="AA524" s="17"/>
      <c r="AB524" s="17" t="e">
        <f>LEFT(B524,LEN(B524)-9)</f>
        <v>#VALUE!</v>
      </c>
    </row>
    <row r="525" spans="1:28" ht="20.25" customHeight="1" x14ac:dyDescent="0.25">
      <c r="A525" s="11"/>
      <c r="B525" s="16"/>
      <c r="C525" s="9"/>
      <c r="D525" s="38"/>
      <c r="E525" s="36"/>
      <c r="F525" s="6"/>
      <c r="G525" s="4"/>
      <c r="H525" s="5"/>
      <c r="I525" s="13"/>
      <c r="J525" s="13"/>
      <c r="K525" s="14"/>
      <c r="L525" s="13"/>
      <c r="M525" s="13"/>
      <c r="N525" s="13"/>
      <c r="O525" s="13"/>
      <c r="P525" s="39"/>
      <c r="Q525" s="15"/>
      <c r="R525" s="16"/>
      <c r="S525" s="13"/>
      <c r="T525" s="16"/>
      <c r="U525" s="17"/>
      <c r="V525" s="16"/>
      <c r="W525" s="17"/>
      <c r="X525" s="17"/>
      <c r="Y525" s="17"/>
      <c r="Z525" s="17"/>
      <c r="AA525" s="17"/>
      <c r="AB525" s="17" t="e">
        <f>LEFT(B525,LEN(B525)-9)</f>
        <v>#VALUE!</v>
      </c>
    </row>
    <row r="526" spans="1:28" ht="20.25" customHeight="1" x14ac:dyDescent="0.25">
      <c r="A526" s="11"/>
      <c r="B526" s="16"/>
      <c r="C526" s="9"/>
      <c r="D526" s="38"/>
      <c r="E526" s="36"/>
      <c r="F526" s="6"/>
      <c r="G526" s="4"/>
      <c r="H526" s="5"/>
      <c r="I526" s="13"/>
      <c r="J526" s="13"/>
      <c r="K526" s="14"/>
      <c r="L526" s="13"/>
      <c r="M526" s="13"/>
      <c r="N526" s="13"/>
      <c r="O526" s="13"/>
      <c r="P526" s="39"/>
      <c r="Q526" s="15"/>
      <c r="R526" s="16"/>
      <c r="S526" s="13"/>
      <c r="T526" s="16"/>
      <c r="U526" s="17"/>
      <c r="V526" s="16"/>
      <c r="W526" s="17"/>
      <c r="X526" s="17"/>
      <c r="Y526" s="17"/>
      <c r="Z526" s="17"/>
      <c r="AA526" s="17"/>
      <c r="AB526" s="17" t="e">
        <f>LEFT(B526,LEN(B526)-9)</f>
        <v>#VALUE!</v>
      </c>
    </row>
    <row r="527" spans="1:28" ht="20.25" customHeight="1" x14ac:dyDescent="0.25">
      <c r="A527" s="11"/>
      <c r="B527" s="16"/>
      <c r="C527" s="9"/>
      <c r="D527" s="38"/>
      <c r="E527" s="36"/>
      <c r="F527" s="6"/>
      <c r="G527" s="4"/>
      <c r="H527" s="5"/>
      <c r="I527" s="13"/>
      <c r="J527" s="13"/>
      <c r="K527" s="14"/>
      <c r="L527" s="13"/>
      <c r="M527" s="13"/>
      <c r="N527" s="13"/>
      <c r="O527" s="13"/>
      <c r="P527" s="39"/>
      <c r="Q527" s="15"/>
      <c r="R527" s="16"/>
      <c r="S527" s="13"/>
      <c r="T527" s="16"/>
      <c r="U527" s="17"/>
      <c r="V527" s="16"/>
      <c r="W527" s="17"/>
      <c r="X527" s="17"/>
      <c r="Y527" s="17"/>
      <c r="Z527" s="17"/>
      <c r="AA527" s="17"/>
      <c r="AB527" s="17" t="e">
        <f>LEFT(B527,LEN(B527)-9)</f>
        <v>#VALUE!</v>
      </c>
    </row>
    <row r="528" spans="1:28" ht="20.25" customHeight="1" x14ac:dyDescent="0.25">
      <c r="A528" s="11"/>
      <c r="B528" s="16"/>
      <c r="C528" s="9"/>
      <c r="D528" s="38"/>
      <c r="E528" s="36"/>
      <c r="F528" s="6"/>
      <c r="G528" s="4"/>
      <c r="H528" s="5"/>
      <c r="I528" s="13"/>
      <c r="J528" s="13"/>
      <c r="K528" s="14"/>
      <c r="L528" s="13"/>
      <c r="M528" s="13"/>
      <c r="N528" s="13"/>
      <c r="O528" s="13"/>
      <c r="P528" s="39"/>
      <c r="Q528" s="15"/>
      <c r="R528" s="16"/>
      <c r="S528" s="13"/>
      <c r="T528" s="16"/>
      <c r="U528" s="17"/>
      <c r="V528" s="16"/>
      <c r="W528" s="17"/>
      <c r="X528" s="17"/>
      <c r="Y528" s="17"/>
      <c r="Z528" s="17"/>
      <c r="AA528" s="17"/>
      <c r="AB528" s="17" t="e">
        <f>LEFT(B528,LEN(B528)-9)</f>
        <v>#VALUE!</v>
      </c>
    </row>
    <row r="529" spans="1:28" ht="20.25" customHeight="1" x14ac:dyDescent="0.25">
      <c r="A529" s="11"/>
      <c r="B529" s="16"/>
      <c r="C529" s="9"/>
      <c r="D529" s="38"/>
      <c r="E529" s="36"/>
      <c r="F529" s="6"/>
      <c r="G529" s="4"/>
      <c r="H529" s="5"/>
      <c r="I529" s="13"/>
      <c r="J529" s="13"/>
      <c r="K529" s="14"/>
      <c r="L529" s="13"/>
      <c r="M529" s="13"/>
      <c r="N529" s="13"/>
      <c r="O529" s="13"/>
      <c r="P529" s="39"/>
      <c r="Q529" s="15"/>
      <c r="R529" s="16"/>
      <c r="S529" s="13"/>
      <c r="T529" s="16"/>
      <c r="U529" s="17"/>
      <c r="V529" s="16"/>
      <c r="W529" s="17"/>
      <c r="X529" s="17"/>
      <c r="Y529" s="17"/>
      <c r="Z529" s="17"/>
      <c r="AA529" s="17"/>
      <c r="AB529" s="17" t="e">
        <f>LEFT(B529,LEN(B529)-9)</f>
        <v>#VALUE!</v>
      </c>
    </row>
    <row r="530" spans="1:28" ht="20.25" customHeight="1" x14ac:dyDescent="0.25">
      <c r="A530" s="11"/>
      <c r="B530" s="16"/>
      <c r="C530" s="9"/>
      <c r="D530" s="38"/>
      <c r="E530" s="36"/>
      <c r="F530" s="6"/>
      <c r="G530" s="4"/>
      <c r="H530" s="5"/>
      <c r="I530" s="13"/>
      <c r="J530" s="13"/>
      <c r="K530" s="14"/>
      <c r="L530" s="13"/>
      <c r="M530" s="13"/>
      <c r="N530" s="13"/>
      <c r="O530" s="13"/>
      <c r="P530" s="39"/>
      <c r="Q530" s="15"/>
      <c r="R530" s="16"/>
      <c r="S530" s="13"/>
      <c r="T530" s="16"/>
      <c r="U530" s="17"/>
      <c r="V530" s="16"/>
      <c r="W530" s="17"/>
      <c r="X530" s="17"/>
      <c r="Y530" s="17"/>
      <c r="Z530" s="17"/>
      <c r="AA530" s="17"/>
      <c r="AB530" s="17" t="e">
        <f>LEFT(B530,LEN(B530)-9)</f>
        <v>#VALUE!</v>
      </c>
    </row>
    <row r="531" spans="1:28" ht="20.25" customHeight="1" x14ac:dyDescent="0.25">
      <c r="A531" s="11"/>
      <c r="B531" s="16"/>
      <c r="C531" s="9"/>
      <c r="D531" s="38"/>
      <c r="E531" s="36"/>
      <c r="F531" s="6"/>
      <c r="G531" s="4"/>
      <c r="H531" s="5"/>
      <c r="I531" s="13"/>
      <c r="J531" s="13"/>
      <c r="K531" s="14"/>
      <c r="L531" s="13"/>
      <c r="M531" s="13"/>
      <c r="N531" s="13"/>
      <c r="O531" s="13"/>
      <c r="P531" s="39"/>
      <c r="Q531" s="15"/>
      <c r="R531" s="16"/>
      <c r="S531" s="13"/>
      <c r="T531" s="16"/>
      <c r="U531" s="17"/>
      <c r="V531" s="16"/>
      <c r="W531" s="17"/>
      <c r="X531" s="17"/>
      <c r="Y531" s="17"/>
      <c r="Z531" s="17"/>
      <c r="AA531" s="17"/>
      <c r="AB531" s="17" t="e">
        <f>LEFT(B531,LEN(B531)-9)</f>
        <v>#VALUE!</v>
      </c>
    </row>
    <row r="532" spans="1:28" ht="20.25" customHeight="1" x14ac:dyDescent="0.25">
      <c r="A532" s="11"/>
      <c r="B532" s="16"/>
      <c r="C532" s="9"/>
      <c r="D532" s="38"/>
      <c r="E532" s="36"/>
      <c r="F532" s="6"/>
      <c r="G532" s="4"/>
      <c r="H532" s="5"/>
      <c r="I532" s="13"/>
      <c r="J532" s="13"/>
      <c r="K532" s="14"/>
      <c r="L532" s="13"/>
      <c r="M532" s="13"/>
      <c r="N532" s="13"/>
      <c r="O532" s="13"/>
      <c r="P532" s="39"/>
      <c r="Q532" s="15"/>
      <c r="R532" s="16"/>
      <c r="S532" s="13"/>
      <c r="T532" s="16"/>
      <c r="U532" s="17"/>
      <c r="V532" s="16"/>
      <c r="W532" s="17"/>
      <c r="X532" s="17"/>
      <c r="Y532" s="17"/>
      <c r="Z532" s="17"/>
      <c r="AA532" s="17"/>
      <c r="AB532" s="17" t="e">
        <f>LEFT(B532,LEN(B532)-9)</f>
        <v>#VALUE!</v>
      </c>
    </row>
    <row r="533" spans="1:28" ht="20.25" customHeight="1" x14ac:dyDescent="0.25">
      <c r="A533" s="11"/>
      <c r="B533" s="16"/>
      <c r="C533" s="9"/>
      <c r="D533" s="38"/>
      <c r="E533" s="36"/>
      <c r="F533" s="6"/>
      <c r="G533" s="4"/>
      <c r="H533" s="5"/>
      <c r="I533" s="13"/>
      <c r="J533" s="13"/>
      <c r="K533" s="14"/>
      <c r="L533" s="13"/>
      <c r="M533" s="13"/>
      <c r="N533" s="13"/>
      <c r="O533" s="13"/>
      <c r="P533" s="39"/>
      <c r="Q533" s="15"/>
      <c r="R533" s="16"/>
      <c r="S533" s="13"/>
      <c r="T533" s="16"/>
      <c r="U533" s="17"/>
      <c r="V533" s="16"/>
      <c r="W533" s="17"/>
      <c r="X533" s="17"/>
      <c r="Y533" s="17"/>
      <c r="Z533" s="17"/>
      <c r="AA533" s="17"/>
      <c r="AB533" s="17" t="e">
        <f>LEFT(B533,LEN(B533)-9)</f>
        <v>#VALUE!</v>
      </c>
    </row>
    <row r="534" spans="1:28" ht="20.25" customHeight="1" x14ac:dyDescent="0.25">
      <c r="A534" s="11"/>
      <c r="B534" s="16"/>
      <c r="C534" s="9"/>
      <c r="D534" s="38"/>
      <c r="E534" s="36"/>
      <c r="F534" s="6"/>
      <c r="G534" s="4"/>
      <c r="H534" s="5"/>
      <c r="I534" s="13"/>
      <c r="J534" s="13"/>
      <c r="K534" s="14"/>
      <c r="L534" s="13"/>
      <c r="M534" s="13"/>
      <c r="N534" s="13"/>
      <c r="O534" s="13"/>
      <c r="P534" s="39"/>
      <c r="Q534" s="15"/>
      <c r="R534" s="16"/>
      <c r="S534" s="13"/>
      <c r="T534" s="16"/>
      <c r="U534" s="17"/>
      <c r="V534" s="16"/>
      <c r="W534" s="17"/>
      <c r="X534" s="17"/>
      <c r="Y534" s="17"/>
      <c r="Z534" s="17"/>
      <c r="AA534" s="17"/>
      <c r="AB534" s="17" t="e">
        <f>LEFT(B534,LEN(B534)-9)</f>
        <v>#VALUE!</v>
      </c>
    </row>
    <row r="535" spans="1:28" ht="20.25" customHeight="1" x14ac:dyDescent="0.25">
      <c r="A535" s="11"/>
      <c r="B535" s="16"/>
      <c r="C535" s="9"/>
      <c r="D535" s="38"/>
      <c r="E535" s="36"/>
      <c r="F535" s="6"/>
      <c r="G535" s="4"/>
      <c r="H535" s="5"/>
      <c r="I535" s="13"/>
      <c r="J535" s="13"/>
      <c r="K535" s="14"/>
      <c r="L535" s="13"/>
      <c r="M535" s="13"/>
      <c r="N535" s="13"/>
      <c r="O535" s="13"/>
      <c r="P535" s="39"/>
      <c r="Q535" s="15"/>
      <c r="R535" s="16"/>
      <c r="S535" s="13"/>
      <c r="T535" s="16"/>
      <c r="U535" s="17"/>
      <c r="V535" s="16"/>
      <c r="W535" s="17"/>
      <c r="X535" s="17"/>
      <c r="Y535" s="17"/>
      <c r="Z535" s="17"/>
      <c r="AA535" s="17"/>
      <c r="AB535" s="17" t="e">
        <f>LEFT(B535,LEN(B535)-9)</f>
        <v>#VALUE!</v>
      </c>
    </row>
    <row r="536" spans="1:28" ht="20.25" customHeight="1" x14ac:dyDescent="0.25">
      <c r="A536" s="11"/>
      <c r="B536" s="16"/>
      <c r="C536" s="9"/>
      <c r="D536" s="38"/>
      <c r="E536" s="36"/>
      <c r="F536" s="6"/>
      <c r="G536" s="4"/>
      <c r="H536" s="5"/>
      <c r="I536" s="13"/>
      <c r="J536" s="13"/>
      <c r="K536" s="14"/>
      <c r="L536" s="13"/>
      <c r="M536" s="13"/>
      <c r="N536" s="13"/>
      <c r="O536" s="13"/>
      <c r="P536" s="39"/>
      <c r="Q536" s="15"/>
      <c r="R536" s="16"/>
      <c r="S536" s="13"/>
      <c r="T536" s="16"/>
      <c r="U536" s="17"/>
      <c r="V536" s="16"/>
      <c r="W536" s="17"/>
      <c r="X536" s="17"/>
      <c r="Y536" s="17"/>
      <c r="Z536" s="17"/>
      <c r="AA536" s="17"/>
      <c r="AB536" s="17" t="e">
        <f>LEFT(B536,LEN(B536)-9)</f>
        <v>#VALUE!</v>
      </c>
    </row>
    <row r="537" spans="1:28" ht="20.25" customHeight="1" x14ac:dyDescent="0.25">
      <c r="A537" s="11"/>
      <c r="B537" s="16"/>
      <c r="C537" s="9"/>
      <c r="D537" s="38"/>
      <c r="E537" s="36"/>
      <c r="F537" s="6"/>
      <c r="G537" s="4"/>
      <c r="H537" s="5"/>
      <c r="I537" s="13"/>
      <c r="J537" s="13"/>
      <c r="K537" s="14"/>
      <c r="L537" s="13"/>
      <c r="M537" s="13"/>
      <c r="N537" s="13"/>
      <c r="O537" s="13"/>
      <c r="P537" s="39"/>
      <c r="Q537" s="15"/>
      <c r="R537" s="16"/>
      <c r="S537" s="13"/>
      <c r="T537" s="16"/>
      <c r="U537" s="17"/>
      <c r="V537" s="16"/>
      <c r="W537" s="17"/>
      <c r="X537" s="17"/>
      <c r="Y537" s="17"/>
      <c r="Z537" s="17"/>
      <c r="AA537" s="17"/>
      <c r="AB537" s="17" t="e">
        <f>LEFT(B537,LEN(B537)-9)</f>
        <v>#VALUE!</v>
      </c>
    </row>
    <row r="538" spans="1:28" ht="20.25" customHeight="1" x14ac:dyDescent="0.25">
      <c r="A538" s="11"/>
      <c r="B538" s="16"/>
      <c r="C538" s="9"/>
      <c r="D538" s="38"/>
      <c r="E538" s="36"/>
      <c r="F538" s="6"/>
      <c r="G538" s="4"/>
      <c r="H538" s="5"/>
      <c r="I538" s="13"/>
      <c r="J538" s="13"/>
      <c r="K538" s="14"/>
      <c r="L538" s="13"/>
      <c r="M538" s="13"/>
      <c r="N538" s="13"/>
      <c r="O538" s="13"/>
      <c r="P538" s="39"/>
      <c r="Q538" s="15"/>
      <c r="R538" s="16"/>
      <c r="S538" s="13"/>
      <c r="T538" s="16"/>
      <c r="U538" s="17"/>
      <c r="V538" s="16"/>
      <c r="W538" s="17"/>
      <c r="X538" s="17"/>
      <c r="Y538" s="17"/>
      <c r="Z538" s="17"/>
      <c r="AA538" s="17"/>
      <c r="AB538" s="17" t="e">
        <f>LEFT(B538,LEN(B538)-9)</f>
        <v>#VALUE!</v>
      </c>
    </row>
    <row r="539" spans="1:28" ht="20.25" customHeight="1" x14ac:dyDescent="0.25">
      <c r="A539" s="11"/>
      <c r="B539" s="16"/>
      <c r="C539" s="9"/>
      <c r="D539" s="38"/>
      <c r="E539" s="36"/>
      <c r="F539" s="6"/>
      <c r="G539" s="4"/>
      <c r="H539" s="5"/>
      <c r="I539" s="13"/>
      <c r="J539" s="13"/>
      <c r="K539" s="14"/>
      <c r="L539" s="13"/>
      <c r="M539" s="13"/>
      <c r="N539" s="13"/>
      <c r="O539" s="13"/>
      <c r="P539" s="39"/>
      <c r="Q539" s="15"/>
      <c r="R539" s="16"/>
      <c r="S539" s="13"/>
      <c r="T539" s="16"/>
      <c r="U539" s="17"/>
      <c r="V539" s="16"/>
      <c r="W539" s="17"/>
      <c r="X539" s="17"/>
      <c r="Y539" s="17"/>
      <c r="Z539" s="17"/>
      <c r="AA539" s="17"/>
      <c r="AB539" s="17" t="e">
        <f>LEFT(B539,LEN(B539)-9)</f>
        <v>#VALUE!</v>
      </c>
    </row>
    <row r="540" spans="1:28" ht="20.25" customHeight="1" x14ac:dyDescent="0.25">
      <c r="A540" s="11"/>
      <c r="B540" s="16"/>
      <c r="C540" s="9"/>
      <c r="D540" s="38"/>
      <c r="E540" s="36"/>
      <c r="F540" s="6"/>
      <c r="G540" s="4"/>
      <c r="H540" s="5"/>
      <c r="I540" s="13"/>
      <c r="J540" s="13"/>
      <c r="K540" s="14"/>
      <c r="L540" s="13"/>
      <c r="M540" s="13"/>
      <c r="N540" s="13"/>
      <c r="O540" s="13"/>
      <c r="P540" s="39"/>
      <c r="Q540" s="15"/>
      <c r="R540" s="16"/>
      <c r="S540" s="13"/>
      <c r="T540" s="16"/>
      <c r="U540" s="17"/>
      <c r="V540" s="16"/>
      <c r="W540" s="17"/>
      <c r="X540" s="17"/>
      <c r="Y540" s="17"/>
      <c r="Z540" s="17"/>
      <c r="AA540" s="17"/>
      <c r="AB540" s="17" t="e">
        <f>LEFT(B540,LEN(B540)-9)</f>
        <v>#VALUE!</v>
      </c>
    </row>
    <row r="541" spans="1:28" ht="20.25" customHeight="1" x14ac:dyDescent="0.25">
      <c r="A541" s="11"/>
      <c r="B541" s="16"/>
      <c r="C541" s="9"/>
      <c r="D541" s="38"/>
      <c r="E541" s="36"/>
      <c r="F541" s="6"/>
      <c r="G541" s="4"/>
      <c r="H541" s="5"/>
      <c r="I541" s="13"/>
      <c r="J541" s="13"/>
      <c r="K541" s="14"/>
      <c r="L541" s="13"/>
      <c r="M541" s="13"/>
      <c r="N541" s="13"/>
      <c r="O541" s="13"/>
      <c r="P541" s="39"/>
      <c r="Q541" s="15"/>
      <c r="R541" s="16"/>
      <c r="S541" s="13"/>
      <c r="T541" s="16"/>
      <c r="U541" s="17"/>
      <c r="V541" s="16"/>
      <c r="W541" s="17"/>
      <c r="X541" s="17"/>
      <c r="Y541" s="17"/>
      <c r="Z541" s="17"/>
      <c r="AA541" s="17"/>
      <c r="AB541" s="17" t="e">
        <f>LEFT(B541,LEN(B541)-9)</f>
        <v>#VALUE!</v>
      </c>
    </row>
    <row r="542" spans="1:28" ht="20.25" customHeight="1" x14ac:dyDescent="0.25">
      <c r="A542" s="11"/>
      <c r="B542" s="16"/>
      <c r="C542" s="9"/>
      <c r="D542" s="38"/>
      <c r="E542" s="36"/>
      <c r="F542" s="6"/>
      <c r="G542" s="4"/>
      <c r="H542" s="5"/>
      <c r="I542" s="13"/>
      <c r="J542" s="13"/>
      <c r="K542" s="14"/>
      <c r="L542" s="13"/>
      <c r="M542" s="13"/>
      <c r="N542" s="13"/>
      <c r="O542" s="13"/>
      <c r="P542" s="39"/>
      <c r="Q542" s="15"/>
      <c r="R542" s="16"/>
      <c r="S542" s="13"/>
      <c r="T542" s="16"/>
      <c r="U542" s="17"/>
      <c r="V542" s="16"/>
      <c r="W542" s="17"/>
      <c r="X542" s="17"/>
      <c r="Y542" s="17"/>
      <c r="Z542" s="17"/>
      <c r="AA542" s="17"/>
      <c r="AB542" s="17" t="e">
        <f>LEFT(B542,LEN(B542)-9)</f>
        <v>#VALUE!</v>
      </c>
    </row>
    <row r="543" spans="1:28" ht="20.25" customHeight="1" x14ac:dyDescent="0.25">
      <c r="A543" s="11"/>
      <c r="B543" s="16"/>
      <c r="C543" s="9"/>
      <c r="D543" s="38"/>
      <c r="E543" s="36"/>
      <c r="F543" s="6"/>
      <c r="G543" s="4"/>
      <c r="H543" s="5"/>
      <c r="I543" s="13"/>
      <c r="J543" s="13"/>
      <c r="K543" s="14"/>
      <c r="L543" s="13"/>
      <c r="M543" s="13"/>
      <c r="N543" s="13"/>
      <c r="O543" s="13"/>
      <c r="P543" s="39"/>
      <c r="Q543" s="15"/>
      <c r="R543" s="16"/>
      <c r="S543" s="13"/>
      <c r="T543" s="16"/>
      <c r="U543" s="17"/>
      <c r="V543" s="16"/>
      <c r="W543" s="17"/>
      <c r="X543" s="17"/>
      <c r="Y543" s="17"/>
      <c r="Z543" s="17"/>
      <c r="AA543" s="17"/>
      <c r="AB543" s="17" t="e">
        <f>LEFT(B543,LEN(B543)-9)</f>
        <v>#VALUE!</v>
      </c>
    </row>
    <row r="544" spans="1:28" ht="20.25" customHeight="1" x14ac:dyDescent="0.25">
      <c r="A544" s="11"/>
      <c r="B544" s="16"/>
      <c r="C544" s="9"/>
      <c r="D544" s="38"/>
      <c r="E544" s="36"/>
      <c r="F544" s="6"/>
      <c r="G544" s="4"/>
      <c r="H544" s="5"/>
      <c r="I544" s="13"/>
      <c r="J544" s="13"/>
      <c r="K544" s="14"/>
      <c r="L544" s="13"/>
      <c r="M544" s="13"/>
      <c r="N544" s="13"/>
      <c r="O544" s="13"/>
      <c r="P544" s="39"/>
      <c r="Q544" s="15"/>
      <c r="R544" s="16"/>
      <c r="S544" s="13"/>
      <c r="T544" s="16"/>
      <c r="U544" s="17"/>
      <c r="V544" s="16"/>
      <c r="W544" s="17"/>
      <c r="X544" s="17"/>
      <c r="Y544" s="17"/>
      <c r="Z544" s="17"/>
      <c r="AA544" s="17"/>
      <c r="AB544" s="17" t="e">
        <f>LEFT(B544,LEN(B544)-9)</f>
        <v>#VALUE!</v>
      </c>
    </row>
    <row r="545" spans="1:28" ht="20.25" customHeight="1" x14ac:dyDescent="0.25">
      <c r="A545" s="11"/>
      <c r="B545" s="16"/>
      <c r="C545" s="9"/>
      <c r="D545" s="38"/>
      <c r="E545" s="36"/>
      <c r="F545" s="6"/>
      <c r="G545" s="4"/>
      <c r="H545" s="5"/>
      <c r="I545" s="13"/>
      <c r="J545" s="13"/>
      <c r="K545" s="14"/>
      <c r="L545" s="13"/>
      <c r="M545" s="13"/>
      <c r="N545" s="13"/>
      <c r="O545" s="13"/>
      <c r="P545" s="39"/>
      <c r="Q545" s="15"/>
      <c r="R545" s="16"/>
      <c r="S545" s="13"/>
      <c r="T545" s="16"/>
      <c r="U545" s="17"/>
      <c r="V545" s="16"/>
      <c r="W545" s="17"/>
      <c r="X545" s="17"/>
      <c r="Y545" s="17"/>
      <c r="Z545" s="17"/>
      <c r="AA545" s="17"/>
      <c r="AB545" s="17" t="e">
        <f>LEFT(B545,LEN(B545)-9)</f>
        <v>#VALUE!</v>
      </c>
    </row>
    <row r="546" spans="1:28" ht="20.25" customHeight="1" x14ac:dyDescent="0.25">
      <c r="A546" s="11"/>
      <c r="B546" s="16"/>
      <c r="C546" s="9"/>
      <c r="D546" s="38"/>
      <c r="E546" s="36"/>
      <c r="F546" s="6"/>
      <c r="G546" s="4"/>
      <c r="H546" s="5"/>
      <c r="I546" s="13"/>
      <c r="J546" s="13"/>
      <c r="K546" s="14"/>
      <c r="L546" s="13"/>
      <c r="M546" s="13"/>
      <c r="N546" s="13"/>
      <c r="O546" s="13"/>
      <c r="P546" s="39"/>
      <c r="Q546" s="15"/>
      <c r="R546" s="16"/>
      <c r="S546" s="13"/>
      <c r="T546" s="16"/>
      <c r="U546" s="17"/>
      <c r="V546" s="16"/>
      <c r="W546" s="17"/>
      <c r="X546" s="17"/>
      <c r="Y546" s="17"/>
      <c r="Z546" s="17"/>
      <c r="AA546" s="17"/>
      <c r="AB546" s="17" t="e">
        <f>LEFT(B546,LEN(B546)-9)</f>
        <v>#VALUE!</v>
      </c>
    </row>
    <row r="547" spans="1:28" ht="20.25" customHeight="1" x14ac:dyDescent="0.25">
      <c r="A547" s="11"/>
      <c r="B547" s="16"/>
      <c r="C547" s="9"/>
      <c r="D547" s="38"/>
      <c r="E547" s="36"/>
      <c r="F547" s="6"/>
      <c r="G547" s="4"/>
      <c r="H547" s="5"/>
      <c r="I547" s="13"/>
      <c r="J547" s="13"/>
      <c r="K547" s="14"/>
      <c r="L547" s="13"/>
      <c r="M547" s="13"/>
      <c r="N547" s="13"/>
      <c r="O547" s="13"/>
      <c r="P547" s="39"/>
      <c r="Q547" s="15"/>
      <c r="R547" s="16"/>
      <c r="S547" s="13"/>
      <c r="T547" s="16"/>
      <c r="U547" s="17"/>
      <c r="V547" s="16"/>
      <c r="W547" s="17"/>
      <c r="X547" s="17"/>
      <c r="Y547" s="17"/>
      <c r="Z547" s="17"/>
      <c r="AA547" s="17"/>
      <c r="AB547" s="17" t="e">
        <f>LEFT(B547,LEN(B547)-9)</f>
        <v>#VALUE!</v>
      </c>
    </row>
    <row r="548" spans="1:28" ht="20.25" customHeight="1" x14ac:dyDescent="0.25">
      <c r="A548" s="11"/>
      <c r="B548" s="16"/>
      <c r="C548" s="9"/>
      <c r="D548" s="38"/>
      <c r="E548" s="36"/>
      <c r="F548" s="6"/>
      <c r="G548" s="4"/>
      <c r="H548" s="5"/>
      <c r="I548" s="13"/>
      <c r="J548" s="13"/>
      <c r="K548" s="14"/>
      <c r="L548" s="13"/>
      <c r="M548" s="13"/>
      <c r="N548" s="13"/>
      <c r="O548" s="13"/>
      <c r="P548" s="39"/>
      <c r="Q548" s="15"/>
      <c r="R548" s="16"/>
      <c r="S548" s="13"/>
      <c r="T548" s="16"/>
      <c r="U548" s="17"/>
      <c r="V548" s="16"/>
      <c r="W548" s="17"/>
      <c r="X548" s="17"/>
      <c r="Y548" s="17"/>
      <c r="Z548" s="17"/>
      <c r="AA548" s="17"/>
      <c r="AB548" s="17" t="e">
        <f>LEFT(B548,LEN(B548)-9)</f>
        <v>#VALUE!</v>
      </c>
    </row>
    <row r="549" spans="1:28" ht="20.25" customHeight="1" x14ac:dyDescent="0.25">
      <c r="A549" s="11"/>
      <c r="B549" s="16"/>
      <c r="C549" s="9"/>
      <c r="D549" s="38"/>
      <c r="E549" s="36"/>
      <c r="F549" s="6"/>
      <c r="G549" s="4"/>
      <c r="H549" s="5"/>
      <c r="I549" s="13"/>
      <c r="J549" s="13"/>
      <c r="K549" s="14"/>
      <c r="L549" s="13"/>
      <c r="M549" s="13"/>
      <c r="N549" s="13"/>
      <c r="O549" s="13"/>
      <c r="P549" s="39"/>
      <c r="Q549" s="15"/>
      <c r="R549" s="16"/>
      <c r="S549" s="13"/>
      <c r="T549" s="16"/>
      <c r="U549" s="17"/>
      <c r="V549" s="16"/>
      <c r="W549" s="17"/>
      <c r="X549" s="17"/>
      <c r="Y549" s="17"/>
      <c r="Z549" s="17"/>
      <c r="AA549" s="17"/>
      <c r="AB549" s="17" t="e">
        <f>LEFT(B549,LEN(B549)-9)</f>
        <v>#VALUE!</v>
      </c>
    </row>
    <row r="550" spans="1:28" ht="20.25" customHeight="1" x14ac:dyDescent="0.25">
      <c r="A550" s="11"/>
      <c r="B550" s="16"/>
      <c r="C550" s="9"/>
      <c r="D550" s="38"/>
      <c r="E550" s="36"/>
      <c r="F550" s="6"/>
      <c r="G550" s="4"/>
      <c r="H550" s="5"/>
      <c r="I550" s="13"/>
      <c r="J550" s="13"/>
      <c r="K550" s="14"/>
      <c r="L550" s="13"/>
      <c r="M550" s="13"/>
      <c r="N550" s="13"/>
      <c r="O550" s="13"/>
      <c r="P550" s="39"/>
      <c r="Q550" s="15"/>
      <c r="R550" s="16"/>
      <c r="S550" s="13"/>
      <c r="T550" s="16"/>
      <c r="U550" s="17"/>
      <c r="V550" s="16"/>
      <c r="W550" s="17"/>
      <c r="X550" s="17"/>
      <c r="Y550" s="17"/>
      <c r="Z550" s="17"/>
      <c r="AA550" s="17"/>
      <c r="AB550" s="17" t="e">
        <f>LEFT(B550,LEN(B550)-9)</f>
        <v>#VALUE!</v>
      </c>
    </row>
    <row r="551" spans="1:28" ht="20.25" customHeight="1" x14ac:dyDescent="0.25">
      <c r="A551" s="11"/>
      <c r="B551" s="16"/>
      <c r="C551" s="9"/>
      <c r="D551" s="38"/>
      <c r="E551" s="36"/>
      <c r="F551" s="6"/>
      <c r="G551" s="4"/>
      <c r="H551" s="5"/>
      <c r="I551" s="13"/>
      <c r="J551" s="13"/>
      <c r="K551" s="14"/>
      <c r="L551" s="13"/>
      <c r="M551" s="13"/>
      <c r="N551" s="13"/>
      <c r="O551" s="13"/>
      <c r="P551" s="39"/>
      <c r="Q551" s="15"/>
      <c r="R551" s="16"/>
      <c r="S551" s="13"/>
      <c r="T551" s="16"/>
      <c r="U551" s="17"/>
      <c r="V551" s="16"/>
      <c r="W551" s="17"/>
      <c r="X551" s="17"/>
      <c r="Y551" s="17"/>
      <c r="Z551" s="17"/>
      <c r="AA551" s="17"/>
      <c r="AB551" s="17" t="e">
        <f>LEFT(B551,LEN(B551)-9)</f>
        <v>#VALUE!</v>
      </c>
    </row>
    <row r="552" spans="1:28" ht="20.25" customHeight="1" x14ac:dyDescent="0.25">
      <c r="A552" s="11"/>
      <c r="B552" s="16"/>
      <c r="C552" s="9"/>
      <c r="D552" s="38"/>
      <c r="E552" s="36"/>
      <c r="F552" s="6"/>
      <c r="G552" s="4"/>
      <c r="H552" s="5"/>
      <c r="I552" s="13"/>
      <c r="J552" s="13"/>
      <c r="K552" s="14"/>
      <c r="L552" s="13"/>
      <c r="M552" s="13"/>
      <c r="N552" s="13"/>
      <c r="O552" s="13"/>
      <c r="P552" s="39"/>
      <c r="Q552" s="15"/>
      <c r="R552" s="16"/>
      <c r="S552" s="13"/>
      <c r="T552" s="16"/>
      <c r="U552" s="17"/>
      <c r="V552" s="16"/>
      <c r="W552" s="17"/>
      <c r="X552" s="17"/>
      <c r="Y552" s="17"/>
      <c r="Z552" s="17"/>
      <c r="AA552" s="17"/>
      <c r="AB552" s="17" t="e">
        <f>LEFT(B552,LEN(B552)-9)</f>
        <v>#VALUE!</v>
      </c>
    </row>
    <row r="553" spans="1:28" ht="20.25" customHeight="1" x14ac:dyDescent="0.25">
      <c r="A553" s="11"/>
      <c r="B553" s="16"/>
      <c r="C553" s="9"/>
      <c r="D553" s="38"/>
      <c r="E553" s="36"/>
      <c r="F553" s="6"/>
      <c r="G553" s="4"/>
      <c r="H553" s="5"/>
      <c r="I553" s="13"/>
      <c r="J553" s="13"/>
      <c r="K553" s="14"/>
      <c r="L553" s="13"/>
      <c r="M553" s="13"/>
      <c r="N553" s="13"/>
      <c r="O553" s="13"/>
      <c r="P553" s="39"/>
      <c r="Q553" s="15"/>
      <c r="R553" s="16"/>
      <c r="S553" s="13"/>
      <c r="T553" s="16"/>
      <c r="U553" s="17"/>
      <c r="V553" s="16"/>
      <c r="W553" s="17"/>
      <c r="X553" s="17"/>
      <c r="Y553" s="17"/>
      <c r="Z553" s="17"/>
      <c r="AA553" s="17"/>
      <c r="AB553" s="17" t="e">
        <f>LEFT(B553,LEN(B553)-9)</f>
        <v>#VALUE!</v>
      </c>
    </row>
    <row r="554" spans="1:28" ht="20.25" customHeight="1" x14ac:dyDescent="0.25">
      <c r="A554" s="11"/>
      <c r="B554" s="16"/>
      <c r="C554" s="9"/>
      <c r="D554" s="38"/>
      <c r="E554" s="36"/>
      <c r="F554" s="6"/>
      <c r="G554" s="4"/>
      <c r="H554" s="5"/>
      <c r="I554" s="13"/>
      <c r="J554" s="13"/>
      <c r="K554" s="14"/>
      <c r="L554" s="13"/>
      <c r="M554" s="13"/>
      <c r="N554" s="13"/>
      <c r="O554" s="13"/>
      <c r="P554" s="39"/>
      <c r="Q554" s="15"/>
      <c r="R554" s="16"/>
      <c r="S554" s="13"/>
      <c r="T554" s="16"/>
      <c r="U554" s="17"/>
      <c r="V554" s="16"/>
      <c r="W554" s="17"/>
      <c r="X554" s="17"/>
      <c r="Y554" s="17"/>
      <c r="Z554" s="17"/>
      <c r="AA554" s="17"/>
      <c r="AB554" s="17" t="e">
        <f>LEFT(B554,LEN(B554)-9)</f>
        <v>#VALUE!</v>
      </c>
    </row>
    <row r="555" spans="1:28" ht="20.25" customHeight="1" x14ac:dyDescent="0.25">
      <c r="A555" s="11"/>
      <c r="B555" s="16"/>
      <c r="C555" s="9"/>
      <c r="D555" s="38"/>
      <c r="E555" s="36"/>
      <c r="F555" s="6"/>
      <c r="G555" s="4"/>
      <c r="H555" s="5"/>
      <c r="I555" s="13"/>
      <c r="J555" s="13"/>
      <c r="K555" s="14"/>
      <c r="L555" s="13"/>
      <c r="M555" s="13"/>
      <c r="N555" s="13"/>
      <c r="O555" s="13"/>
      <c r="P555" s="39"/>
      <c r="Q555" s="15"/>
      <c r="R555" s="16"/>
      <c r="S555" s="13"/>
      <c r="T555" s="16"/>
      <c r="U555" s="17"/>
      <c r="V555" s="16"/>
      <c r="W555" s="17"/>
      <c r="X555" s="17"/>
      <c r="Y555" s="17"/>
      <c r="Z555" s="17"/>
      <c r="AA555" s="17"/>
      <c r="AB555" s="17" t="e">
        <f>LEFT(B555,LEN(B555)-9)</f>
        <v>#VALUE!</v>
      </c>
    </row>
    <row r="556" spans="1:28" ht="20.25" customHeight="1" x14ac:dyDescent="0.25">
      <c r="A556" s="11"/>
      <c r="B556" s="16"/>
      <c r="C556" s="9"/>
      <c r="D556" s="38"/>
      <c r="E556" s="36"/>
      <c r="F556" s="6"/>
      <c r="G556" s="4"/>
      <c r="H556" s="5"/>
      <c r="I556" s="13"/>
      <c r="J556" s="13"/>
      <c r="K556" s="14"/>
      <c r="L556" s="13"/>
      <c r="M556" s="13"/>
      <c r="N556" s="13"/>
      <c r="O556" s="13"/>
      <c r="P556" s="39"/>
      <c r="Q556" s="15"/>
      <c r="R556" s="16"/>
      <c r="S556" s="13"/>
      <c r="T556" s="16"/>
      <c r="U556" s="17"/>
      <c r="V556" s="16"/>
      <c r="W556" s="17"/>
      <c r="X556" s="17"/>
      <c r="Y556" s="17"/>
      <c r="Z556" s="17"/>
      <c r="AA556" s="17"/>
      <c r="AB556" s="17" t="e">
        <f>LEFT(B556,LEN(B556)-9)</f>
        <v>#VALUE!</v>
      </c>
    </row>
    <row r="557" spans="1:28" ht="20.25" customHeight="1" x14ac:dyDescent="0.25">
      <c r="A557" s="11"/>
      <c r="B557" s="16"/>
      <c r="C557" s="9"/>
      <c r="D557" s="38"/>
      <c r="E557" s="36"/>
      <c r="F557" s="6"/>
      <c r="G557" s="4"/>
      <c r="H557" s="5"/>
      <c r="I557" s="13"/>
      <c r="J557" s="13"/>
      <c r="K557" s="14"/>
      <c r="L557" s="13"/>
      <c r="M557" s="13"/>
      <c r="N557" s="13"/>
      <c r="O557" s="13"/>
      <c r="P557" s="39"/>
      <c r="Q557" s="15"/>
      <c r="R557" s="16"/>
      <c r="S557" s="13"/>
      <c r="T557" s="16"/>
      <c r="U557" s="17"/>
      <c r="V557" s="16"/>
      <c r="W557" s="17"/>
      <c r="X557" s="17"/>
      <c r="Y557" s="17"/>
      <c r="Z557" s="17"/>
      <c r="AA557" s="17"/>
      <c r="AB557" s="17" t="e">
        <f>LEFT(B557,LEN(B557)-9)</f>
        <v>#VALUE!</v>
      </c>
    </row>
    <row r="558" spans="1:28" ht="20.25" customHeight="1" x14ac:dyDescent="0.25">
      <c r="A558" s="11"/>
      <c r="B558" s="16"/>
      <c r="C558" s="9"/>
      <c r="D558" s="38"/>
      <c r="E558" s="36"/>
      <c r="F558" s="6"/>
      <c r="G558" s="4"/>
      <c r="H558" s="5"/>
      <c r="I558" s="13"/>
      <c r="J558" s="13"/>
      <c r="K558" s="14"/>
      <c r="L558" s="13"/>
      <c r="M558" s="13"/>
      <c r="N558" s="13"/>
      <c r="O558" s="13"/>
      <c r="P558" s="39"/>
      <c r="Q558" s="15"/>
      <c r="R558" s="16"/>
      <c r="S558" s="13"/>
      <c r="T558" s="16"/>
      <c r="U558" s="17"/>
      <c r="V558" s="16"/>
      <c r="W558" s="17"/>
      <c r="X558" s="17"/>
      <c r="Y558" s="17"/>
      <c r="Z558" s="17"/>
      <c r="AA558" s="17"/>
      <c r="AB558" s="17" t="e">
        <f>LEFT(B558,LEN(B558)-9)</f>
        <v>#VALUE!</v>
      </c>
    </row>
    <row r="559" spans="1:28" ht="20.25" customHeight="1" x14ac:dyDescent="0.25">
      <c r="A559" s="11"/>
      <c r="B559" s="16"/>
      <c r="C559" s="9"/>
      <c r="D559" s="38"/>
      <c r="E559" s="36"/>
      <c r="F559" s="6"/>
      <c r="G559" s="4"/>
      <c r="H559" s="5"/>
      <c r="I559" s="13"/>
      <c r="J559" s="13"/>
      <c r="K559" s="14"/>
      <c r="L559" s="13"/>
      <c r="M559" s="13"/>
      <c r="N559" s="13"/>
      <c r="O559" s="13"/>
      <c r="P559" s="39"/>
      <c r="Q559" s="15"/>
      <c r="R559" s="16"/>
      <c r="S559" s="13"/>
      <c r="T559" s="16"/>
      <c r="U559" s="17"/>
      <c r="V559" s="16"/>
      <c r="W559" s="17"/>
      <c r="X559" s="17"/>
      <c r="Y559" s="17"/>
      <c r="Z559" s="17"/>
      <c r="AA559" s="17"/>
      <c r="AB559" s="17" t="e">
        <f>LEFT(B559,LEN(B559)-9)</f>
        <v>#VALUE!</v>
      </c>
    </row>
    <row r="560" spans="1:28" ht="20.25" customHeight="1" x14ac:dyDescent="0.25">
      <c r="A560" s="11"/>
      <c r="B560" s="16"/>
      <c r="C560" s="9"/>
      <c r="D560" s="38"/>
      <c r="E560" s="36"/>
      <c r="F560" s="6"/>
      <c r="G560" s="4"/>
      <c r="H560" s="5"/>
      <c r="I560" s="13"/>
      <c r="J560" s="13"/>
      <c r="K560" s="14"/>
      <c r="L560" s="13"/>
      <c r="M560" s="13"/>
      <c r="N560" s="13"/>
      <c r="O560" s="13"/>
      <c r="P560" s="39"/>
      <c r="Q560" s="15"/>
      <c r="R560" s="16"/>
      <c r="S560" s="13"/>
      <c r="T560" s="16"/>
      <c r="U560" s="17"/>
      <c r="V560" s="16"/>
      <c r="W560" s="17"/>
      <c r="X560" s="17"/>
      <c r="Y560" s="17"/>
      <c r="Z560" s="17"/>
      <c r="AA560" s="17"/>
      <c r="AB560" s="17" t="e">
        <f>LEFT(B560,LEN(B560)-9)</f>
        <v>#VALUE!</v>
      </c>
    </row>
    <row r="561" spans="1:28" ht="20.25" customHeight="1" x14ac:dyDescent="0.25">
      <c r="A561" s="11"/>
      <c r="B561" s="16"/>
      <c r="C561" s="9"/>
      <c r="D561" s="38"/>
      <c r="E561" s="36"/>
      <c r="F561" s="6"/>
      <c r="G561" s="4"/>
      <c r="H561" s="5"/>
      <c r="I561" s="13"/>
      <c r="J561" s="13"/>
      <c r="K561" s="14"/>
      <c r="L561" s="13"/>
      <c r="M561" s="13"/>
      <c r="N561" s="13"/>
      <c r="O561" s="13"/>
      <c r="P561" s="39"/>
      <c r="Q561" s="15"/>
      <c r="R561" s="16"/>
      <c r="S561" s="13"/>
      <c r="T561" s="16"/>
      <c r="U561" s="17"/>
      <c r="V561" s="16"/>
      <c r="W561" s="17"/>
      <c r="X561" s="17"/>
      <c r="Y561" s="17"/>
      <c r="Z561" s="17"/>
      <c r="AA561" s="17"/>
      <c r="AB561" s="17" t="e">
        <f>LEFT(B561,LEN(B561)-9)</f>
        <v>#VALUE!</v>
      </c>
    </row>
    <row r="562" spans="1:28" ht="20.25" customHeight="1" x14ac:dyDescent="0.25">
      <c r="A562" s="11"/>
      <c r="B562" s="16"/>
      <c r="C562" s="9"/>
      <c r="D562" s="38"/>
      <c r="E562" s="36"/>
      <c r="F562" s="6"/>
      <c r="G562" s="4"/>
      <c r="H562" s="5"/>
      <c r="I562" s="13"/>
      <c r="J562" s="13"/>
      <c r="K562" s="14"/>
      <c r="L562" s="13"/>
      <c r="M562" s="13"/>
      <c r="N562" s="13"/>
      <c r="O562" s="13"/>
      <c r="P562" s="39"/>
      <c r="Q562" s="15"/>
      <c r="R562" s="16"/>
      <c r="S562" s="13"/>
      <c r="T562" s="16"/>
      <c r="U562" s="17"/>
      <c r="V562" s="16"/>
      <c r="W562" s="17"/>
      <c r="X562" s="17"/>
      <c r="Y562" s="17"/>
      <c r="Z562" s="17"/>
      <c r="AA562" s="17"/>
      <c r="AB562" s="17" t="e">
        <f>LEFT(B562,LEN(B562)-9)</f>
        <v>#VALUE!</v>
      </c>
    </row>
    <row r="563" spans="1:28" ht="20.25" customHeight="1" x14ac:dyDescent="0.25">
      <c r="A563" s="11"/>
      <c r="B563" s="16"/>
      <c r="C563" s="9"/>
      <c r="D563" s="38"/>
      <c r="E563" s="36"/>
      <c r="F563" s="6"/>
      <c r="G563" s="4"/>
      <c r="H563" s="5"/>
      <c r="I563" s="13"/>
      <c r="J563" s="13"/>
      <c r="K563" s="14"/>
      <c r="L563" s="13"/>
      <c r="M563" s="13"/>
      <c r="N563" s="13"/>
      <c r="O563" s="13"/>
      <c r="P563" s="39"/>
      <c r="Q563" s="15"/>
      <c r="R563" s="16"/>
      <c r="S563" s="13"/>
      <c r="T563" s="16"/>
      <c r="U563" s="17"/>
      <c r="V563" s="16"/>
      <c r="W563" s="17"/>
      <c r="X563" s="17"/>
      <c r="Y563" s="17"/>
      <c r="Z563" s="17"/>
      <c r="AA563" s="17"/>
      <c r="AB563" s="17" t="e">
        <f>LEFT(B563,LEN(B563)-9)</f>
        <v>#VALUE!</v>
      </c>
    </row>
    <row r="564" spans="1:28" ht="20.25" customHeight="1" x14ac:dyDescent="0.25">
      <c r="A564" s="11"/>
      <c r="B564" s="16"/>
      <c r="C564" s="9"/>
      <c r="D564" s="38"/>
      <c r="E564" s="36"/>
      <c r="F564" s="6"/>
      <c r="G564" s="4"/>
      <c r="H564" s="5"/>
      <c r="I564" s="13"/>
      <c r="J564" s="13"/>
      <c r="K564" s="14"/>
      <c r="L564" s="13"/>
      <c r="M564" s="13"/>
      <c r="N564" s="13"/>
      <c r="O564" s="13"/>
      <c r="P564" s="39"/>
      <c r="Q564" s="15"/>
      <c r="R564" s="16"/>
      <c r="S564" s="13"/>
      <c r="T564" s="16"/>
      <c r="U564" s="17"/>
      <c r="V564" s="16"/>
      <c r="W564" s="17"/>
      <c r="X564" s="17"/>
      <c r="Y564" s="17"/>
      <c r="Z564" s="17"/>
      <c r="AA564" s="17"/>
      <c r="AB564" s="17" t="e">
        <f>LEFT(B564,LEN(B564)-9)</f>
        <v>#VALUE!</v>
      </c>
    </row>
    <row r="565" spans="1:28" ht="20.25" customHeight="1" x14ac:dyDescent="0.25">
      <c r="A565" s="11"/>
      <c r="B565" s="16"/>
      <c r="C565" s="9"/>
      <c r="D565" s="38"/>
      <c r="E565" s="36"/>
      <c r="F565" s="6"/>
      <c r="G565" s="4"/>
      <c r="H565" s="5"/>
      <c r="I565" s="13"/>
      <c r="J565" s="13"/>
      <c r="K565" s="14"/>
      <c r="L565" s="13"/>
      <c r="M565" s="13"/>
      <c r="N565" s="13"/>
      <c r="O565" s="13"/>
      <c r="P565" s="39"/>
      <c r="Q565" s="15"/>
      <c r="R565" s="16"/>
      <c r="S565" s="13"/>
      <c r="T565" s="16"/>
      <c r="U565" s="17"/>
      <c r="V565" s="16"/>
      <c r="W565" s="17"/>
      <c r="X565" s="17"/>
      <c r="Y565" s="17"/>
      <c r="Z565" s="17"/>
      <c r="AA565" s="17"/>
      <c r="AB565" s="17" t="e">
        <f>LEFT(B565,LEN(B565)-9)</f>
        <v>#VALUE!</v>
      </c>
    </row>
    <row r="566" spans="1:28" ht="20.25" customHeight="1" x14ac:dyDescent="0.25">
      <c r="A566" s="11"/>
      <c r="B566" s="16"/>
      <c r="C566" s="9"/>
      <c r="D566" s="38"/>
      <c r="E566" s="36"/>
      <c r="F566" s="6"/>
      <c r="G566" s="4"/>
      <c r="H566" s="5"/>
      <c r="I566" s="13"/>
      <c r="J566" s="13"/>
      <c r="K566" s="14"/>
      <c r="L566" s="13"/>
      <c r="M566" s="13"/>
      <c r="N566" s="13"/>
      <c r="O566" s="13"/>
      <c r="P566" s="39"/>
      <c r="Q566" s="15"/>
      <c r="R566" s="16"/>
      <c r="S566" s="13"/>
      <c r="T566" s="16"/>
      <c r="U566" s="17"/>
      <c r="V566" s="16"/>
      <c r="W566" s="17"/>
      <c r="X566" s="17"/>
      <c r="Y566" s="17"/>
      <c r="Z566" s="17"/>
      <c r="AA566" s="17"/>
      <c r="AB566" s="17" t="e">
        <f>LEFT(B566,LEN(B566)-9)</f>
        <v>#VALUE!</v>
      </c>
    </row>
    <row r="567" spans="1:28" ht="20.25" customHeight="1" x14ac:dyDescent="0.25">
      <c r="A567" s="11"/>
      <c r="B567" s="16"/>
      <c r="C567" s="9"/>
      <c r="D567" s="38"/>
      <c r="E567" s="36"/>
      <c r="F567" s="6"/>
      <c r="G567" s="4"/>
      <c r="H567" s="5"/>
      <c r="I567" s="13"/>
      <c r="J567" s="13"/>
      <c r="K567" s="14"/>
      <c r="L567" s="13"/>
      <c r="M567" s="13"/>
      <c r="N567" s="13"/>
      <c r="O567" s="13"/>
      <c r="P567" s="39"/>
      <c r="Q567" s="15"/>
      <c r="R567" s="16"/>
      <c r="S567" s="13"/>
      <c r="T567" s="16"/>
      <c r="U567" s="17"/>
      <c r="V567" s="16"/>
      <c r="W567" s="17"/>
      <c r="X567" s="17"/>
      <c r="Y567" s="17"/>
      <c r="Z567" s="17"/>
      <c r="AA567" s="17"/>
      <c r="AB567" s="17" t="e">
        <f>LEFT(B567,LEN(B567)-9)</f>
        <v>#VALUE!</v>
      </c>
    </row>
    <row r="568" spans="1:28" ht="20.25" customHeight="1" x14ac:dyDescent="0.25">
      <c r="A568" s="11"/>
      <c r="B568" s="16"/>
      <c r="C568" s="9"/>
      <c r="D568" s="38"/>
      <c r="E568" s="36"/>
      <c r="F568" s="6"/>
      <c r="G568" s="4"/>
      <c r="H568" s="5"/>
      <c r="I568" s="13"/>
      <c r="J568" s="13"/>
      <c r="K568" s="14"/>
      <c r="L568" s="13"/>
      <c r="M568" s="13"/>
      <c r="N568" s="13"/>
      <c r="O568" s="13"/>
      <c r="P568" s="39"/>
      <c r="Q568" s="15"/>
      <c r="R568" s="16"/>
      <c r="S568" s="13"/>
      <c r="T568" s="16"/>
      <c r="U568" s="17"/>
      <c r="V568" s="16"/>
      <c r="W568" s="17"/>
      <c r="X568" s="17"/>
      <c r="Y568" s="17"/>
      <c r="Z568" s="17"/>
      <c r="AA568" s="17"/>
      <c r="AB568" s="17" t="e">
        <f>LEFT(B568,LEN(B568)-9)</f>
        <v>#VALUE!</v>
      </c>
    </row>
    <row r="569" spans="1:28" ht="20.25" customHeight="1" x14ac:dyDescent="0.25">
      <c r="A569" s="11"/>
      <c r="B569" s="16"/>
      <c r="C569" s="9"/>
      <c r="D569" s="38"/>
      <c r="E569" s="36"/>
      <c r="F569" s="6"/>
      <c r="G569" s="4"/>
      <c r="H569" s="5"/>
      <c r="I569" s="13"/>
      <c r="J569" s="13"/>
      <c r="K569" s="14"/>
      <c r="L569" s="13"/>
      <c r="M569" s="13"/>
      <c r="N569" s="13"/>
      <c r="O569" s="13"/>
      <c r="P569" s="39"/>
      <c r="Q569" s="15"/>
      <c r="R569" s="16"/>
      <c r="S569" s="13"/>
      <c r="T569" s="16"/>
      <c r="U569" s="17"/>
      <c r="V569" s="16"/>
      <c r="W569" s="17"/>
      <c r="X569" s="17"/>
      <c r="Y569" s="17"/>
      <c r="Z569" s="17"/>
      <c r="AA569" s="17"/>
      <c r="AB569" s="17" t="e">
        <f>LEFT(B569,LEN(B569)-9)</f>
        <v>#VALUE!</v>
      </c>
    </row>
    <row r="570" spans="1:28" ht="20.25" customHeight="1" x14ac:dyDescent="0.25">
      <c r="A570" s="11"/>
      <c r="B570" s="16"/>
      <c r="C570" s="9"/>
      <c r="D570" s="38"/>
      <c r="E570" s="36"/>
      <c r="F570" s="6"/>
      <c r="G570" s="4"/>
      <c r="H570" s="5"/>
      <c r="I570" s="13"/>
      <c r="J570" s="13"/>
      <c r="K570" s="14"/>
      <c r="L570" s="13"/>
      <c r="M570" s="13"/>
      <c r="N570" s="13"/>
      <c r="O570" s="13"/>
      <c r="P570" s="39"/>
      <c r="Q570" s="15"/>
      <c r="R570" s="16"/>
      <c r="S570" s="13"/>
      <c r="T570" s="16"/>
      <c r="U570" s="17"/>
      <c r="V570" s="16"/>
      <c r="W570" s="17"/>
      <c r="X570" s="17"/>
      <c r="Y570" s="17"/>
      <c r="Z570" s="17"/>
      <c r="AA570" s="17"/>
      <c r="AB570" s="17" t="e">
        <f>LEFT(B570,LEN(B570)-9)</f>
        <v>#VALUE!</v>
      </c>
    </row>
    <row r="571" spans="1:28" ht="20.25" customHeight="1" x14ac:dyDescent="0.25">
      <c r="A571" s="11"/>
      <c r="B571" s="16"/>
      <c r="C571" s="9"/>
      <c r="D571" s="38"/>
      <c r="E571" s="36"/>
      <c r="F571" s="6"/>
      <c r="G571" s="4"/>
      <c r="H571" s="5"/>
      <c r="I571" s="13"/>
      <c r="J571" s="13"/>
      <c r="K571" s="14"/>
      <c r="L571" s="13"/>
      <c r="M571" s="13"/>
      <c r="N571" s="13"/>
      <c r="O571" s="13"/>
      <c r="P571" s="39"/>
      <c r="Q571" s="15"/>
      <c r="R571" s="16"/>
      <c r="S571" s="13"/>
      <c r="T571" s="16"/>
      <c r="U571" s="17"/>
      <c r="V571" s="16"/>
      <c r="W571" s="17"/>
      <c r="X571" s="17"/>
      <c r="Y571" s="17"/>
      <c r="Z571" s="17"/>
      <c r="AA571" s="17"/>
      <c r="AB571" s="17" t="e">
        <f>LEFT(B571,LEN(B571)-9)</f>
        <v>#VALUE!</v>
      </c>
    </row>
    <row r="572" spans="1:28" ht="20.25" customHeight="1" x14ac:dyDescent="0.25">
      <c r="A572" s="11"/>
      <c r="B572" s="16"/>
      <c r="C572" s="9"/>
      <c r="D572" s="38"/>
      <c r="E572" s="36"/>
      <c r="F572" s="6"/>
      <c r="G572" s="4"/>
      <c r="H572" s="5"/>
      <c r="I572" s="13"/>
      <c r="J572" s="13"/>
      <c r="K572" s="14"/>
      <c r="L572" s="13"/>
      <c r="M572" s="13"/>
      <c r="N572" s="13"/>
      <c r="O572" s="13"/>
      <c r="P572" s="39"/>
      <c r="Q572" s="15"/>
      <c r="R572" s="16"/>
      <c r="S572" s="13"/>
      <c r="T572" s="16"/>
      <c r="U572" s="17"/>
      <c r="V572" s="16"/>
      <c r="W572" s="17"/>
      <c r="X572" s="17"/>
      <c r="Y572" s="17"/>
      <c r="Z572" s="17"/>
      <c r="AA572" s="17"/>
      <c r="AB572" s="17" t="e">
        <f>LEFT(B572,LEN(B572)-9)</f>
        <v>#VALUE!</v>
      </c>
    </row>
    <row r="573" spans="1:28" ht="20.25" customHeight="1" x14ac:dyDescent="0.25">
      <c r="A573" s="11"/>
      <c r="B573" s="16"/>
      <c r="C573" s="9"/>
      <c r="D573" s="38"/>
      <c r="E573" s="36"/>
      <c r="F573" s="6"/>
      <c r="G573" s="4"/>
      <c r="H573" s="5"/>
      <c r="I573" s="13"/>
      <c r="J573" s="13"/>
      <c r="K573" s="14"/>
      <c r="L573" s="13"/>
      <c r="M573" s="13"/>
      <c r="N573" s="13"/>
      <c r="O573" s="13"/>
      <c r="P573" s="39"/>
      <c r="Q573" s="15"/>
      <c r="R573" s="16"/>
      <c r="S573" s="13"/>
      <c r="T573" s="16"/>
      <c r="U573" s="17"/>
      <c r="V573" s="16"/>
      <c r="W573" s="17"/>
      <c r="X573" s="17"/>
      <c r="Y573" s="17"/>
      <c r="Z573" s="17"/>
      <c r="AA573" s="17"/>
      <c r="AB573" s="17" t="e">
        <f>LEFT(B573,LEN(B573)-9)</f>
        <v>#VALUE!</v>
      </c>
    </row>
    <row r="574" spans="1:28" ht="20.25" customHeight="1" x14ac:dyDescent="0.25">
      <c r="A574" s="11"/>
      <c r="B574" s="16"/>
      <c r="C574" s="9"/>
      <c r="D574" s="38"/>
      <c r="E574" s="36"/>
      <c r="F574" s="6"/>
      <c r="G574" s="4"/>
      <c r="H574" s="5"/>
      <c r="I574" s="13"/>
      <c r="J574" s="13"/>
      <c r="K574" s="14"/>
      <c r="L574" s="13"/>
      <c r="M574" s="13"/>
      <c r="N574" s="13"/>
      <c r="O574" s="13"/>
      <c r="P574" s="39"/>
      <c r="Q574" s="15"/>
      <c r="R574" s="16"/>
      <c r="S574" s="13"/>
      <c r="T574" s="16"/>
      <c r="U574" s="17"/>
      <c r="V574" s="16"/>
      <c r="W574" s="17"/>
      <c r="X574" s="17"/>
      <c r="Y574" s="17"/>
      <c r="Z574" s="17"/>
      <c r="AA574" s="17"/>
      <c r="AB574" s="17" t="e">
        <f>LEFT(B574,LEN(B574)-9)</f>
        <v>#VALUE!</v>
      </c>
    </row>
    <row r="575" spans="1:28" ht="20.25" customHeight="1" x14ac:dyDescent="0.25">
      <c r="A575" s="11"/>
      <c r="B575" s="16"/>
      <c r="C575" s="9"/>
      <c r="D575" s="38"/>
      <c r="E575" s="36"/>
      <c r="F575" s="6"/>
      <c r="G575" s="4"/>
      <c r="H575" s="5"/>
      <c r="I575" s="13"/>
      <c r="J575" s="13"/>
      <c r="K575" s="14"/>
      <c r="L575" s="13"/>
      <c r="M575" s="13"/>
      <c r="N575" s="13"/>
      <c r="O575" s="13"/>
      <c r="P575" s="39"/>
      <c r="Q575" s="15"/>
      <c r="R575" s="16"/>
      <c r="S575" s="13"/>
      <c r="T575" s="16"/>
      <c r="U575" s="17"/>
      <c r="V575" s="16"/>
      <c r="W575" s="17"/>
      <c r="X575" s="17"/>
      <c r="Y575" s="17"/>
      <c r="Z575" s="17"/>
      <c r="AA575" s="17"/>
      <c r="AB575" s="17" t="e">
        <f>LEFT(B575,LEN(B575)-9)</f>
        <v>#VALUE!</v>
      </c>
    </row>
    <row r="576" spans="1:28" ht="20.25" customHeight="1" x14ac:dyDescent="0.25">
      <c r="A576" s="11"/>
      <c r="B576" s="16"/>
      <c r="C576" s="9"/>
      <c r="D576" s="38"/>
      <c r="E576" s="36"/>
      <c r="F576" s="6"/>
      <c r="G576" s="4"/>
      <c r="H576" s="5"/>
      <c r="I576" s="13"/>
      <c r="J576" s="13"/>
      <c r="K576" s="14"/>
      <c r="L576" s="13"/>
      <c r="M576" s="13"/>
      <c r="N576" s="13"/>
      <c r="O576" s="13"/>
      <c r="P576" s="39"/>
      <c r="Q576" s="15"/>
      <c r="R576" s="16"/>
      <c r="S576" s="13"/>
      <c r="T576" s="16"/>
      <c r="U576" s="17"/>
      <c r="V576" s="16"/>
      <c r="W576" s="17"/>
      <c r="X576" s="17"/>
      <c r="Y576" s="17"/>
      <c r="Z576" s="17"/>
      <c r="AA576" s="17"/>
      <c r="AB576" s="17" t="e">
        <f>LEFT(B576,LEN(B576)-9)</f>
        <v>#VALUE!</v>
      </c>
    </row>
    <row r="577" spans="1:28" ht="20.25" customHeight="1" x14ac:dyDescent="0.25">
      <c r="A577" s="11"/>
      <c r="B577" s="16"/>
      <c r="C577" s="9"/>
      <c r="D577" s="38"/>
      <c r="E577" s="36"/>
      <c r="F577" s="6"/>
      <c r="G577" s="4"/>
      <c r="H577" s="5"/>
      <c r="I577" s="13"/>
      <c r="J577" s="13"/>
      <c r="K577" s="14"/>
      <c r="L577" s="13"/>
      <c r="M577" s="13"/>
      <c r="N577" s="13"/>
      <c r="O577" s="13"/>
      <c r="P577" s="39"/>
      <c r="Q577" s="15"/>
      <c r="R577" s="16"/>
      <c r="S577" s="13"/>
      <c r="T577" s="16"/>
      <c r="U577" s="17"/>
      <c r="V577" s="16"/>
      <c r="W577" s="17"/>
      <c r="X577" s="17"/>
      <c r="Y577" s="17"/>
      <c r="Z577" s="17"/>
      <c r="AA577" s="17"/>
      <c r="AB577" s="17" t="e">
        <f>LEFT(B577,LEN(B577)-9)</f>
        <v>#VALUE!</v>
      </c>
    </row>
    <row r="578" spans="1:28" ht="20.25" customHeight="1" x14ac:dyDescent="0.25">
      <c r="A578" s="11"/>
      <c r="B578" s="16"/>
      <c r="C578" s="9"/>
      <c r="D578" s="38"/>
      <c r="E578" s="36"/>
      <c r="F578" s="6"/>
      <c r="G578" s="4"/>
      <c r="H578" s="5"/>
      <c r="I578" s="13"/>
      <c r="J578" s="13"/>
      <c r="K578" s="14"/>
      <c r="L578" s="13"/>
      <c r="M578" s="13"/>
      <c r="N578" s="13"/>
      <c r="O578" s="13"/>
      <c r="P578" s="39"/>
      <c r="Q578" s="15"/>
      <c r="R578" s="16"/>
      <c r="S578" s="13"/>
      <c r="T578" s="16"/>
      <c r="U578" s="17"/>
      <c r="V578" s="16"/>
      <c r="W578" s="17"/>
      <c r="X578" s="17"/>
      <c r="Y578" s="17"/>
      <c r="Z578" s="17"/>
      <c r="AA578" s="17"/>
      <c r="AB578" s="17" t="e">
        <f>LEFT(B578,LEN(B578)-9)</f>
        <v>#VALUE!</v>
      </c>
    </row>
    <row r="579" spans="1:28" ht="20.25" customHeight="1" x14ac:dyDescent="0.25">
      <c r="A579" s="11"/>
      <c r="B579" s="16"/>
      <c r="C579" s="9"/>
      <c r="D579" s="38"/>
      <c r="E579" s="36"/>
      <c r="F579" s="6"/>
      <c r="G579" s="4"/>
      <c r="H579" s="5"/>
      <c r="I579" s="13"/>
      <c r="J579" s="13"/>
      <c r="K579" s="14"/>
      <c r="L579" s="13"/>
      <c r="M579" s="13"/>
      <c r="N579" s="13"/>
      <c r="O579" s="13"/>
      <c r="P579" s="39"/>
      <c r="Q579" s="15"/>
      <c r="R579" s="16"/>
      <c r="S579" s="13"/>
      <c r="T579" s="16"/>
      <c r="U579" s="17"/>
      <c r="V579" s="16"/>
      <c r="W579" s="17"/>
      <c r="X579" s="17"/>
      <c r="Y579" s="17"/>
      <c r="Z579" s="17"/>
      <c r="AA579" s="17"/>
      <c r="AB579" s="17" t="e">
        <f>LEFT(B579,LEN(B579)-9)</f>
        <v>#VALUE!</v>
      </c>
    </row>
    <row r="580" spans="1:28" ht="20.25" customHeight="1" x14ac:dyDescent="0.25">
      <c r="A580" s="11"/>
      <c r="B580" s="16"/>
      <c r="C580" s="9"/>
      <c r="D580" s="38"/>
      <c r="E580" s="36"/>
      <c r="F580" s="6"/>
      <c r="G580" s="4"/>
      <c r="H580" s="5"/>
      <c r="I580" s="13"/>
      <c r="J580" s="13"/>
      <c r="K580" s="14"/>
      <c r="L580" s="13"/>
      <c r="M580" s="13"/>
      <c r="N580" s="13"/>
      <c r="O580" s="13"/>
      <c r="P580" s="39"/>
      <c r="Q580" s="15"/>
      <c r="R580" s="16"/>
      <c r="S580" s="13"/>
      <c r="T580" s="16"/>
      <c r="U580" s="17"/>
      <c r="V580" s="16"/>
      <c r="W580" s="17"/>
      <c r="X580" s="17"/>
      <c r="Y580" s="17"/>
      <c r="Z580" s="17"/>
      <c r="AA580" s="17"/>
      <c r="AB580" s="17" t="e">
        <f>LEFT(B580,LEN(B580)-9)</f>
        <v>#VALUE!</v>
      </c>
    </row>
    <row r="581" spans="1:28" ht="20.25" customHeight="1" x14ac:dyDescent="0.25">
      <c r="A581" s="11"/>
      <c r="B581" s="16"/>
      <c r="C581" s="9"/>
      <c r="D581" s="38"/>
      <c r="E581" s="36"/>
      <c r="F581" s="6"/>
      <c r="G581" s="4"/>
      <c r="H581" s="5"/>
      <c r="I581" s="13"/>
      <c r="J581" s="13"/>
      <c r="K581" s="14"/>
      <c r="L581" s="13"/>
      <c r="M581" s="13"/>
      <c r="N581" s="13"/>
      <c r="O581" s="13"/>
      <c r="P581" s="39"/>
      <c r="Q581" s="15"/>
      <c r="R581" s="16"/>
      <c r="S581" s="13"/>
      <c r="T581" s="16"/>
      <c r="U581" s="17"/>
      <c r="V581" s="16"/>
      <c r="W581" s="17"/>
      <c r="X581" s="17"/>
      <c r="Y581" s="17"/>
      <c r="Z581" s="17"/>
      <c r="AA581" s="17"/>
      <c r="AB581" s="17" t="e">
        <f>LEFT(B581,LEN(B581)-9)</f>
        <v>#VALUE!</v>
      </c>
    </row>
    <row r="582" spans="1:28" ht="20.25" customHeight="1" x14ac:dyDescent="0.25">
      <c r="A582" s="11"/>
      <c r="B582" s="16"/>
      <c r="C582" s="9"/>
      <c r="D582" s="38"/>
      <c r="E582" s="36"/>
      <c r="F582" s="6"/>
      <c r="G582" s="4"/>
      <c r="H582" s="5"/>
      <c r="I582" s="13"/>
      <c r="J582" s="13"/>
      <c r="K582" s="14"/>
      <c r="L582" s="13"/>
      <c r="M582" s="13"/>
      <c r="N582" s="13"/>
      <c r="O582" s="13"/>
      <c r="P582" s="39"/>
      <c r="Q582" s="15"/>
      <c r="R582" s="16"/>
      <c r="S582" s="13"/>
      <c r="T582" s="16"/>
      <c r="U582" s="17"/>
      <c r="V582" s="16"/>
      <c r="W582" s="17"/>
      <c r="X582" s="17"/>
      <c r="Y582" s="17"/>
      <c r="Z582" s="17"/>
      <c r="AA582" s="17"/>
      <c r="AB582" s="17" t="e">
        <f>LEFT(B582,LEN(B582)-9)</f>
        <v>#VALUE!</v>
      </c>
    </row>
    <row r="583" spans="1:28" ht="20.25" customHeight="1" x14ac:dyDescent="0.25">
      <c r="A583" s="11"/>
      <c r="B583" s="16"/>
      <c r="C583" s="9"/>
      <c r="D583" s="38"/>
      <c r="E583" s="36"/>
      <c r="F583" s="6"/>
      <c r="G583" s="4"/>
      <c r="H583" s="5"/>
      <c r="I583" s="13"/>
      <c r="J583" s="13"/>
      <c r="K583" s="14"/>
      <c r="L583" s="13"/>
      <c r="M583" s="13"/>
      <c r="N583" s="13"/>
      <c r="O583" s="13"/>
      <c r="P583" s="39"/>
      <c r="Q583" s="15"/>
      <c r="R583" s="16"/>
      <c r="S583" s="13"/>
      <c r="T583" s="16"/>
      <c r="U583" s="17"/>
      <c r="V583" s="16"/>
      <c r="W583" s="17"/>
      <c r="X583" s="17"/>
      <c r="Y583" s="17"/>
      <c r="Z583" s="17"/>
      <c r="AA583" s="17"/>
      <c r="AB583" s="17" t="e">
        <f>LEFT(B583,LEN(B583)-9)</f>
        <v>#VALUE!</v>
      </c>
    </row>
    <row r="584" spans="1:28" ht="20.25" customHeight="1" x14ac:dyDescent="0.25">
      <c r="A584" s="11"/>
      <c r="B584" s="16"/>
      <c r="C584" s="9"/>
      <c r="D584" s="38"/>
      <c r="E584" s="36"/>
      <c r="F584" s="6"/>
      <c r="G584" s="4"/>
      <c r="H584" s="5"/>
      <c r="I584" s="13"/>
      <c r="J584" s="13"/>
      <c r="K584" s="14"/>
      <c r="L584" s="13"/>
      <c r="M584" s="13"/>
      <c r="N584" s="13"/>
      <c r="O584" s="13"/>
      <c r="P584" s="39"/>
      <c r="Q584" s="15"/>
      <c r="R584" s="16"/>
      <c r="S584" s="13"/>
      <c r="T584" s="16"/>
      <c r="U584" s="17"/>
      <c r="V584" s="16"/>
      <c r="W584" s="17"/>
      <c r="X584" s="17"/>
      <c r="Y584" s="17"/>
      <c r="Z584" s="17"/>
      <c r="AA584" s="17"/>
      <c r="AB584" s="17" t="e">
        <f>LEFT(B584,LEN(B584)-9)</f>
        <v>#VALUE!</v>
      </c>
    </row>
    <row r="585" spans="1:28" ht="20.25" customHeight="1" x14ac:dyDescent="0.25">
      <c r="A585" s="11"/>
      <c r="B585" s="16"/>
      <c r="C585" s="9"/>
      <c r="D585" s="38"/>
      <c r="E585" s="36"/>
      <c r="F585" s="6"/>
      <c r="G585" s="4"/>
      <c r="H585" s="5"/>
      <c r="I585" s="13"/>
      <c r="J585" s="13"/>
      <c r="K585" s="14"/>
      <c r="L585" s="13"/>
      <c r="M585" s="13"/>
      <c r="N585" s="13"/>
      <c r="O585" s="13"/>
      <c r="P585" s="39"/>
      <c r="Q585" s="15"/>
      <c r="R585" s="16"/>
      <c r="S585" s="13"/>
      <c r="T585" s="16"/>
      <c r="U585" s="17"/>
      <c r="V585" s="16"/>
      <c r="W585" s="17"/>
      <c r="X585" s="17"/>
      <c r="Y585" s="17"/>
      <c r="Z585" s="17"/>
      <c r="AA585" s="17"/>
      <c r="AB585" s="17" t="e">
        <f>LEFT(B585,LEN(B585)-9)</f>
        <v>#VALUE!</v>
      </c>
    </row>
    <row r="586" spans="1:28" ht="20.25" customHeight="1" x14ac:dyDescent="0.25">
      <c r="A586" s="11"/>
      <c r="B586" s="16"/>
      <c r="C586" s="9"/>
      <c r="D586" s="38"/>
      <c r="E586" s="36"/>
      <c r="F586" s="6"/>
      <c r="G586" s="4"/>
      <c r="H586" s="5"/>
      <c r="I586" s="13"/>
      <c r="J586" s="13"/>
      <c r="K586" s="14"/>
      <c r="L586" s="13"/>
      <c r="M586" s="13"/>
      <c r="N586" s="13"/>
      <c r="O586" s="13"/>
      <c r="P586" s="39"/>
      <c r="Q586" s="15"/>
      <c r="R586" s="16"/>
      <c r="S586" s="13"/>
      <c r="T586" s="16"/>
      <c r="U586" s="17"/>
      <c r="V586" s="16"/>
      <c r="W586" s="17"/>
      <c r="X586" s="17"/>
      <c r="Y586" s="17"/>
      <c r="Z586" s="17"/>
      <c r="AA586" s="17"/>
      <c r="AB586" s="17" t="e">
        <f>LEFT(B586,LEN(B586)-9)</f>
        <v>#VALUE!</v>
      </c>
    </row>
    <row r="587" spans="1:28" ht="20.25" customHeight="1" x14ac:dyDescent="0.25">
      <c r="A587" s="11"/>
      <c r="B587" s="16"/>
      <c r="C587" s="9"/>
      <c r="D587" s="38"/>
      <c r="E587" s="36"/>
      <c r="F587" s="6"/>
      <c r="G587" s="4"/>
      <c r="H587" s="5"/>
      <c r="I587" s="13"/>
      <c r="J587" s="13"/>
      <c r="K587" s="14"/>
      <c r="L587" s="13"/>
      <c r="M587" s="13"/>
      <c r="N587" s="13"/>
      <c r="O587" s="13"/>
      <c r="P587" s="39"/>
      <c r="Q587" s="15"/>
      <c r="R587" s="16"/>
      <c r="S587" s="13"/>
      <c r="T587" s="16"/>
      <c r="U587" s="17"/>
      <c r="V587" s="16"/>
      <c r="W587" s="17"/>
      <c r="X587" s="17"/>
      <c r="Y587" s="17"/>
      <c r="Z587" s="17"/>
      <c r="AA587" s="17"/>
      <c r="AB587" s="17" t="e">
        <f>LEFT(B587,LEN(B587)-9)</f>
        <v>#VALUE!</v>
      </c>
    </row>
    <row r="588" spans="1:28" ht="20.25" customHeight="1" x14ac:dyDescent="0.25">
      <c r="A588" s="11"/>
      <c r="B588" s="16"/>
      <c r="C588" s="9"/>
      <c r="D588" s="38"/>
      <c r="E588" s="36"/>
      <c r="F588" s="6"/>
      <c r="G588" s="4"/>
      <c r="H588" s="5"/>
      <c r="I588" s="13"/>
      <c r="J588" s="13"/>
      <c r="K588" s="14"/>
      <c r="L588" s="13"/>
      <c r="M588" s="13"/>
      <c r="N588" s="13"/>
      <c r="O588" s="13"/>
      <c r="P588" s="39"/>
      <c r="Q588" s="15"/>
      <c r="R588" s="16"/>
      <c r="S588" s="13"/>
      <c r="T588" s="16"/>
      <c r="U588" s="17"/>
      <c r="V588" s="16"/>
      <c r="W588" s="17"/>
      <c r="X588" s="17"/>
      <c r="Y588" s="17"/>
      <c r="Z588" s="17"/>
      <c r="AA588" s="17"/>
      <c r="AB588" s="17" t="e">
        <f>LEFT(B588,LEN(B588)-9)</f>
        <v>#VALUE!</v>
      </c>
    </row>
    <row r="589" spans="1:28" ht="20.25" customHeight="1" x14ac:dyDescent="0.25">
      <c r="A589" s="11"/>
      <c r="B589" s="16"/>
      <c r="C589" s="9"/>
      <c r="D589" s="38"/>
      <c r="E589" s="36"/>
      <c r="F589" s="6"/>
      <c r="G589" s="4"/>
      <c r="H589" s="5"/>
      <c r="I589" s="13"/>
      <c r="J589" s="13"/>
      <c r="K589" s="14"/>
      <c r="L589" s="13"/>
      <c r="M589" s="13"/>
      <c r="N589" s="13"/>
      <c r="O589" s="13"/>
      <c r="P589" s="39"/>
      <c r="Q589" s="15"/>
      <c r="R589" s="16"/>
      <c r="S589" s="13"/>
      <c r="T589" s="16"/>
      <c r="U589" s="17"/>
      <c r="V589" s="16"/>
      <c r="W589" s="17"/>
      <c r="X589" s="17"/>
      <c r="Y589" s="17"/>
      <c r="Z589" s="17"/>
      <c r="AA589" s="17"/>
      <c r="AB589" s="17" t="e">
        <f>LEFT(B589,LEN(B589)-9)</f>
        <v>#VALUE!</v>
      </c>
    </row>
    <row r="590" spans="1:28" ht="20.25" customHeight="1" x14ac:dyDescent="0.25">
      <c r="A590" s="11"/>
      <c r="B590" s="16"/>
      <c r="C590" s="9"/>
      <c r="D590" s="38"/>
      <c r="E590" s="36"/>
      <c r="F590" s="6"/>
      <c r="G590" s="4"/>
      <c r="H590" s="5"/>
      <c r="I590" s="13"/>
      <c r="J590" s="13"/>
      <c r="K590" s="14"/>
      <c r="L590" s="13"/>
      <c r="M590" s="13"/>
      <c r="N590" s="13"/>
      <c r="O590" s="13"/>
      <c r="P590" s="39"/>
      <c r="Q590" s="15"/>
      <c r="R590" s="16"/>
      <c r="S590" s="13"/>
      <c r="T590" s="16"/>
      <c r="U590" s="17"/>
      <c r="V590" s="16"/>
      <c r="W590" s="17"/>
      <c r="X590" s="17"/>
      <c r="Y590" s="17"/>
      <c r="Z590" s="17"/>
      <c r="AA590" s="17"/>
      <c r="AB590" s="17" t="e">
        <f>LEFT(B590,LEN(B590)-9)</f>
        <v>#VALUE!</v>
      </c>
    </row>
    <row r="591" spans="1:28" ht="20.25" customHeight="1" x14ac:dyDescent="0.25">
      <c r="A591" s="11"/>
      <c r="B591" s="16"/>
      <c r="C591" s="9"/>
      <c r="D591" s="38"/>
      <c r="E591" s="36"/>
      <c r="F591" s="6"/>
      <c r="G591" s="4"/>
      <c r="H591" s="5"/>
      <c r="I591" s="13"/>
      <c r="J591" s="13"/>
      <c r="K591" s="14"/>
      <c r="L591" s="13"/>
      <c r="M591" s="13"/>
      <c r="N591" s="13"/>
      <c r="O591" s="13"/>
      <c r="P591" s="39"/>
      <c r="Q591" s="15"/>
      <c r="R591" s="16"/>
      <c r="S591" s="13"/>
      <c r="T591" s="16"/>
      <c r="U591" s="17"/>
      <c r="V591" s="16"/>
      <c r="W591" s="17"/>
      <c r="X591" s="17"/>
      <c r="Y591" s="17"/>
      <c r="Z591" s="17"/>
      <c r="AA591" s="17"/>
      <c r="AB591" s="17" t="e">
        <f>LEFT(B591,LEN(B591)-9)</f>
        <v>#VALUE!</v>
      </c>
    </row>
    <row r="592" spans="1:28" ht="20.25" customHeight="1" x14ac:dyDescent="0.25">
      <c r="A592" s="11"/>
      <c r="B592" s="16"/>
      <c r="C592" s="9"/>
      <c r="D592" s="38"/>
      <c r="E592" s="36"/>
      <c r="F592" s="6"/>
      <c r="G592" s="4"/>
      <c r="H592" s="5"/>
      <c r="I592" s="13"/>
      <c r="J592" s="13"/>
      <c r="K592" s="14"/>
      <c r="L592" s="13"/>
      <c r="M592" s="13"/>
      <c r="N592" s="13"/>
      <c r="O592" s="13"/>
      <c r="P592" s="39"/>
      <c r="Q592" s="15"/>
      <c r="R592" s="16"/>
      <c r="S592" s="13"/>
      <c r="T592" s="16"/>
      <c r="U592" s="17"/>
      <c r="V592" s="16"/>
      <c r="W592" s="17"/>
      <c r="X592" s="17"/>
      <c r="Y592" s="17"/>
      <c r="Z592" s="17"/>
      <c r="AA592" s="17"/>
      <c r="AB592" s="17" t="e">
        <f>LEFT(B592,LEN(B592)-9)</f>
        <v>#VALUE!</v>
      </c>
    </row>
    <row r="593" spans="1:28" ht="20.25" customHeight="1" x14ac:dyDescent="0.25">
      <c r="A593" s="11"/>
      <c r="B593" s="16"/>
      <c r="C593" s="9"/>
      <c r="D593" s="38"/>
      <c r="E593" s="36"/>
      <c r="F593" s="6"/>
      <c r="G593" s="4"/>
      <c r="H593" s="5"/>
      <c r="I593" s="13"/>
      <c r="J593" s="13"/>
      <c r="K593" s="14"/>
      <c r="L593" s="13"/>
      <c r="M593" s="13"/>
      <c r="N593" s="13"/>
      <c r="O593" s="13"/>
      <c r="P593" s="39"/>
      <c r="Q593" s="15"/>
      <c r="R593" s="16"/>
      <c r="S593" s="13"/>
      <c r="T593" s="16"/>
      <c r="U593" s="17"/>
      <c r="V593" s="16"/>
      <c r="W593" s="17"/>
      <c r="X593" s="17"/>
      <c r="Y593" s="17"/>
      <c r="Z593" s="17"/>
      <c r="AA593" s="17"/>
      <c r="AB593" s="17" t="e">
        <f>LEFT(B593,LEN(B593)-9)</f>
        <v>#VALUE!</v>
      </c>
    </row>
    <row r="594" spans="1:28" ht="20.25" customHeight="1" x14ac:dyDescent="0.25">
      <c r="A594" s="11"/>
      <c r="B594" s="16"/>
      <c r="C594" s="9"/>
      <c r="D594" s="38"/>
      <c r="E594" s="36"/>
      <c r="F594" s="6"/>
      <c r="G594" s="4"/>
      <c r="H594" s="5"/>
      <c r="I594" s="13"/>
      <c r="J594" s="13"/>
      <c r="K594" s="14"/>
      <c r="L594" s="13"/>
      <c r="M594" s="13"/>
      <c r="N594" s="13"/>
      <c r="O594" s="13"/>
      <c r="P594" s="39"/>
      <c r="Q594" s="15"/>
      <c r="R594" s="16"/>
      <c r="S594" s="13"/>
      <c r="T594" s="16"/>
      <c r="U594" s="17"/>
      <c r="V594" s="16"/>
      <c r="W594" s="17"/>
      <c r="X594" s="17"/>
      <c r="Y594" s="17"/>
      <c r="Z594" s="17"/>
      <c r="AA594" s="17"/>
      <c r="AB594" s="17" t="e">
        <f>LEFT(B594,LEN(B594)-9)</f>
        <v>#VALUE!</v>
      </c>
    </row>
    <row r="595" spans="1:28" ht="20.25" customHeight="1" x14ac:dyDescent="0.25">
      <c r="A595" s="11"/>
      <c r="B595" s="16"/>
      <c r="C595" s="9"/>
      <c r="D595" s="38"/>
      <c r="E595" s="36"/>
      <c r="F595" s="6"/>
      <c r="G595" s="4"/>
      <c r="H595" s="5"/>
      <c r="I595" s="13"/>
      <c r="J595" s="13"/>
      <c r="K595" s="14"/>
      <c r="L595" s="13"/>
      <c r="M595" s="13"/>
      <c r="N595" s="13"/>
      <c r="O595" s="13"/>
      <c r="P595" s="39"/>
      <c r="Q595" s="15"/>
      <c r="R595" s="16"/>
      <c r="S595" s="13"/>
      <c r="T595" s="16"/>
      <c r="U595" s="17"/>
      <c r="V595" s="16"/>
      <c r="W595" s="17"/>
      <c r="X595" s="17"/>
      <c r="Y595" s="17"/>
      <c r="Z595" s="17"/>
      <c r="AA595" s="17"/>
      <c r="AB595" s="17" t="e">
        <f>LEFT(B595,LEN(B595)-9)</f>
        <v>#VALUE!</v>
      </c>
    </row>
    <row r="596" spans="1:28" ht="20.25" customHeight="1" x14ac:dyDescent="0.25">
      <c r="A596" s="11"/>
      <c r="B596" s="16"/>
      <c r="C596" s="9"/>
      <c r="D596" s="38"/>
      <c r="E596" s="36"/>
      <c r="F596" s="6"/>
      <c r="G596" s="4"/>
      <c r="H596" s="5"/>
      <c r="I596" s="13"/>
      <c r="J596" s="13"/>
      <c r="K596" s="14"/>
      <c r="L596" s="13"/>
      <c r="M596" s="13"/>
      <c r="N596" s="13"/>
      <c r="O596" s="13"/>
      <c r="P596" s="39"/>
      <c r="Q596" s="15"/>
      <c r="R596" s="16"/>
      <c r="S596" s="13"/>
      <c r="T596" s="16"/>
      <c r="U596" s="17"/>
      <c r="V596" s="16"/>
      <c r="W596" s="17"/>
      <c r="X596" s="17"/>
      <c r="Y596" s="17"/>
      <c r="Z596" s="17"/>
      <c r="AA596" s="17"/>
      <c r="AB596" s="17" t="e">
        <f>LEFT(B596,LEN(B596)-9)</f>
        <v>#VALUE!</v>
      </c>
    </row>
    <row r="597" spans="1:28" ht="20.25" customHeight="1" x14ac:dyDescent="0.25">
      <c r="A597" s="11"/>
      <c r="B597" s="16"/>
      <c r="C597" s="9"/>
      <c r="D597" s="38"/>
      <c r="E597" s="36"/>
      <c r="F597" s="6"/>
      <c r="G597" s="4"/>
      <c r="H597" s="5"/>
      <c r="I597" s="13"/>
      <c r="J597" s="13"/>
      <c r="K597" s="14"/>
      <c r="L597" s="13"/>
      <c r="M597" s="13"/>
      <c r="N597" s="13"/>
      <c r="O597" s="13"/>
      <c r="P597" s="39"/>
      <c r="Q597" s="15"/>
      <c r="R597" s="16"/>
      <c r="S597" s="13"/>
      <c r="T597" s="16"/>
      <c r="U597" s="17"/>
      <c r="V597" s="16"/>
      <c r="W597" s="17"/>
      <c r="X597" s="17"/>
      <c r="Y597" s="17"/>
      <c r="Z597" s="17"/>
      <c r="AA597" s="17"/>
      <c r="AB597" s="17" t="e">
        <f>LEFT(B597,LEN(B597)-9)</f>
        <v>#VALUE!</v>
      </c>
    </row>
    <row r="598" spans="1:28" ht="20.25" customHeight="1" x14ac:dyDescent="0.25">
      <c r="A598" s="11"/>
      <c r="B598" s="16"/>
      <c r="C598" s="9"/>
      <c r="D598" s="38"/>
      <c r="E598" s="36"/>
      <c r="F598" s="6"/>
      <c r="G598" s="4"/>
      <c r="H598" s="5"/>
      <c r="I598" s="13"/>
      <c r="J598" s="13"/>
      <c r="K598" s="14"/>
      <c r="L598" s="13"/>
      <c r="M598" s="13"/>
      <c r="N598" s="13"/>
      <c r="O598" s="13"/>
      <c r="P598" s="39"/>
      <c r="Q598" s="15"/>
      <c r="R598" s="16"/>
      <c r="S598" s="13"/>
      <c r="T598" s="16"/>
      <c r="U598" s="17"/>
      <c r="V598" s="16"/>
      <c r="W598" s="17"/>
      <c r="X598" s="17"/>
      <c r="Y598" s="17"/>
      <c r="Z598" s="17"/>
      <c r="AA598" s="17"/>
      <c r="AB598" s="17" t="e">
        <f>LEFT(B598,LEN(B598)-9)</f>
        <v>#VALUE!</v>
      </c>
    </row>
    <row r="599" spans="1:28" ht="20.25" customHeight="1" x14ac:dyDescent="0.25">
      <c r="A599" s="11"/>
      <c r="B599" s="16"/>
      <c r="C599" s="9"/>
      <c r="D599" s="38"/>
      <c r="E599" s="36"/>
      <c r="F599" s="6"/>
      <c r="G599" s="4"/>
      <c r="H599" s="5"/>
      <c r="I599" s="13"/>
      <c r="J599" s="13"/>
      <c r="K599" s="14"/>
      <c r="L599" s="13"/>
      <c r="M599" s="13"/>
      <c r="N599" s="13"/>
      <c r="O599" s="13"/>
      <c r="P599" s="39"/>
      <c r="Q599" s="15"/>
      <c r="R599" s="16"/>
      <c r="S599" s="13"/>
      <c r="T599" s="16"/>
      <c r="U599" s="17"/>
      <c r="V599" s="16"/>
      <c r="W599" s="17"/>
      <c r="X599" s="17"/>
      <c r="Y599" s="17"/>
      <c r="Z599" s="17"/>
      <c r="AA599" s="17"/>
      <c r="AB599" s="17" t="e">
        <f>LEFT(B599,LEN(B599)-9)</f>
        <v>#VALUE!</v>
      </c>
    </row>
    <row r="600" spans="1:28" ht="20.25" customHeight="1" x14ac:dyDescent="0.25">
      <c r="A600" s="11"/>
      <c r="B600" s="16"/>
      <c r="C600" s="9"/>
      <c r="D600" s="38"/>
      <c r="E600" s="36"/>
      <c r="F600" s="6"/>
      <c r="G600" s="4"/>
      <c r="H600" s="5"/>
      <c r="I600" s="13"/>
      <c r="J600" s="13"/>
      <c r="K600" s="14"/>
      <c r="L600" s="13"/>
      <c r="M600" s="13"/>
      <c r="N600" s="13"/>
      <c r="O600" s="13"/>
      <c r="P600" s="39"/>
      <c r="Q600" s="15"/>
      <c r="R600" s="16"/>
      <c r="S600" s="13"/>
      <c r="T600" s="16"/>
      <c r="U600" s="17"/>
      <c r="V600" s="16"/>
      <c r="W600" s="17"/>
      <c r="X600" s="17"/>
      <c r="Y600" s="17"/>
      <c r="Z600" s="17"/>
      <c r="AA600" s="17"/>
      <c r="AB600" s="17" t="e">
        <f>LEFT(B600,LEN(B600)-9)</f>
        <v>#VALUE!</v>
      </c>
    </row>
    <row r="601" spans="1:28" ht="20.25" customHeight="1" x14ac:dyDescent="0.25">
      <c r="A601" s="11"/>
      <c r="B601" s="16"/>
      <c r="C601" s="9"/>
      <c r="D601" s="38"/>
      <c r="E601" s="36"/>
      <c r="F601" s="6"/>
      <c r="G601" s="4"/>
      <c r="H601" s="5"/>
      <c r="I601" s="13"/>
      <c r="J601" s="13"/>
      <c r="K601" s="14"/>
      <c r="L601" s="13"/>
      <c r="M601" s="13"/>
      <c r="N601" s="13"/>
      <c r="O601" s="13"/>
      <c r="P601" s="39"/>
      <c r="Q601" s="15"/>
      <c r="R601" s="16"/>
      <c r="S601" s="13"/>
      <c r="T601" s="16"/>
      <c r="U601" s="17"/>
      <c r="V601" s="16"/>
      <c r="W601" s="17"/>
      <c r="X601" s="17"/>
      <c r="Y601" s="17"/>
      <c r="Z601" s="17" t="str">
        <f>IF(ISNUMBER(--RIGHT(B601,10)),LEFT(B601,LEN(B601)-10) &amp; " - " &amp; TEXT(--RIGHT(B601,10),"jjjj jj mmmm aaaa"),"")</f>
        <v/>
      </c>
      <c r="AA601" s="40" t="str">
        <f>IF(ISNUMBER(--RIGHT(B601,10)),B601,"")</f>
        <v/>
      </c>
      <c r="AB601" s="17" t="e">
        <f>LEFT(B601,LEN(B601)-9)</f>
        <v>#VALUE!</v>
      </c>
    </row>
    <row r="602" spans="1:28" ht="20.25" customHeight="1" x14ac:dyDescent="0.25">
      <c r="A602" s="11"/>
      <c r="B602" s="16"/>
      <c r="C602" s="9"/>
      <c r="D602" s="38"/>
      <c r="E602" s="36"/>
      <c r="F602" s="6"/>
      <c r="G602" s="4"/>
      <c r="H602" s="5"/>
      <c r="I602" s="13"/>
      <c r="J602" s="13"/>
      <c r="K602" s="14"/>
      <c r="L602" s="25"/>
      <c r="M602" s="25"/>
      <c r="N602" s="24"/>
      <c r="O602" s="20"/>
      <c r="P602" s="39"/>
      <c r="Q602" s="15"/>
      <c r="R602" s="16"/>
      <c r="S602" s="13"/>
      <c r="T602" s="16"/>
      <c r="U602" s="17"/>
      <c r="V602" s="16"/>
      <c r="W602" s="17"/>
      <c r="X602" s="17"/>
      <c r="Y602" s="17"/>
      <c r="Z602" s="17"/>
      <c r="AA602" s="17"/>
      <c r="AB602" s="17" t="e">
        <f>LEFT(B602,LEN(B602)-9)</f>
        <v>#VALUE!</v>
      </c>
    </row>
    <row r="603" spans="1:28" ht="20.25" customHeight="1" x14ac:dyDescent="0.25">
      <c r="A603" s="11"/>
      <c r="B603" s="16"/>
      <c r="C603" s="9"/>
      <c r="D603" s="38"/>
      <c r="E603" s="36"/>
      <c r="F603" s="6"/>
      <c r="G603" s="4"/>
      <c r="H603" s="5"/>
      <c r="I603" s="13"/>
      <c r="J603" s="13"/>
      <c r="K603" s="14"/>
      <c r="L603" s="13"/>
      <c r="M603" s="13"/>
      <c r="N603" s="13"/>
      <c r="O603" s="13"/>
      <c r="P603" s="39"/>
      <c r="Q603" s="15"/>
      <c r="R603" s="16"/>
      <c r="S603" s="13"/>
      <c r="T603" s="16"/>
      <c r="U603" s="17"/>
      <c r="V603" s="16"/>
      <c r="W603" s="17"/>
      <c r="X603" s="17"/>
      <c r="Y603" s="17"/>
      <c r="Z603" s="17"/>
      <c r="AA603" s="17"/>
      <c r="AB603" s="17" t="e">
        <f>LEFT(B603,LEN(B603)-9)</f>
        <v>#VALUE!</v>
      </c>
    </row>
    <row r="604" spans="1:28" ht="20.25" customHeight="1" x14ac:dyDescent="0.25">
      <c r="A604" s="11"/>
      <c r="B604" s="16"/>
      <c r="C604" s="9"/>
      <c r="D604" s="38"/>
      <c r="E604" s="36"/>
      <c r="F604" s="6"/>
      <c r="G604" s="4"/>
      <c r="H604" s="5"/>
      <c r="I604" s="13"/>
      <c r="J604" s="13"/>
      <c r="K604" s="14"/>
      <c r="L604" s="13"/>
      <c r="M604" s="13"/>
      <c r="N604" s="13"/>
      <c r="O604" s="13"/>
      <c r="P604" s="39"/>
      <c r="Q604" s="15"/>
      <c r="R604" s="16"/>
      <c r="S604" s="13"/>
      <c r="T604" s="16"/>
      <c r="U604" s="17"/>
      <c r="V604" s="16"/>
      <c r="W604" s="17"/>
      <c r="X604" s="17"/>
      <c r="Y604" s="17"/>
      <c r="Z604" s="17"/>
      <c r="AA604" s="17"/>
      <c r="AB604" s="17" t="e">
        <f>LEFT(B604,LEN(B604)-9)</f>
        <v>#VALUE!</v>
      </c>
    </row>
    <row r="605" spans="1:28" ht="20.25" customHeight="1" x14ac:dyDescent="0.25">
      <c r="A605" s="11"/>
      <c r="B605" s="16"/>
      <c r="C605" s="9"/>
      <c r="D605" s="38"/>
      <c r="E605" s="36"/>
      <c r="F605" s="6"/>
      <c r="G605" s="4"/>
      <c r="H605" s="5"/>
      <c r="I605" s="13"/>
      <c r="J605" s="13"/>
      <c r="K605" s="14"/>
      <c r="L605" s="13"/>
      <c r="M605" s="13"/>
      <c r="N605" s="13"/>
      <c r="O605" s="13"/>
      <c r="P605" s="39"/>
      <c r="Q605" s="15"/>
      <c r="R605" s="16"/>
      <c r="S605" s="13"/>
      <c r="T605" s="16"/>
      <c r="U605" s="17"/>
      <c r="V605" s="16"/>
      <c r="W605" s="17"/>
      <c r="X605" s="17"/>
      <c r="Y605" s="17"/>
      <c r="Z605" s="17"/>
      <c r="AA605" s="17"/>
      <c r="AB605" s="17" t="e">
        <f>LEFT(B605,LEN(B605)-9)</f>
        <v>#VALUE!</v>
      </c>
    </row>
    <row r="606" spans="1:28" ht="20.25" customHeight="1" x14ac:dyDescent="0.25">
      <c r="A606" s="11"/>
      <c r="B606" s="16"/>
      <c r="C606" s="9"/>
      <c r="D606" s="38"/>
      <c r="E606" s="36"/>
      <c r="F606" s="6"/>
      <c r="G606" s="4"/>
      <c r="H606" s="5"/>
      <c r="I606" s="13"/>
      <c r="J606" s="13"/>
      <c r="K606" s="14"/>
      <c r="L606" s="13"/>
      <c r="M606" s="13"/>
      <c r="N606" s="13"/>
      <c r="O606" s="13"/>
      <c r="P606" s="39"/>
      <c r="Q606" s="15"/>
      <c r="R606" s="16"/>
      <c r="S606" s="13"/>
      <c r="T606" s="16"/>
      <c r="U606" s="17"/>
      <c r="V606" s="16"/>
      <c r="W606" s="17"/>
      <c r="X606" s="17"/>
      <c r="Y606" s="17"/>
      <c r="Z606" s="17"/>
      <c r="AA606" s="17"/>
      <c r="AB606" s="17" t="e">
        <f>LEFT(B606,LEN(B606)-9)</f>
        <v>#VALUE!</v>
      </c>
    </row>
    <row r="607" spans="1:28" ht="20.25" customHeight="1" x14ac:dyDescent="0.25">
      <c r="A607" s="11"/>
      <c r="B607" s="16"/>
      <c r="C607" s="9"/>
      <c r="D607" s="38"/>
      <c r="E607" s="36"/>
      <c r="F607" s="6"/>
      <c r="G607" s="4"/>
      <c r="H607" s="5"/>
      <c r="I607" s="13"/>
      <c r="J607" s="13"/>
      <c r="K607" s="14"/>
      <c r="L607" s="13"/>
      <c r="M607" s="13"/>
      <c r="N607" s="13"/>
      <c r="O607" s="13"/>
      <c r="P607" s="39"/>
      <c r="Q607" s="15"/>
      <c r="R607" s="16"/>
      <c r="S607" s="13"/>
      <c r="T607" s="16"/>
      <c r="U607" s="17"/>
      <c r="V607" s="16"/>
      <c r="W607" s="17"/>
      <c r="X607" s="17"/>
      <c r="Y607" s="17"/>
      <c r="Z607" s="17"/>
      <c r="AA607" s="17"/>
      <c r="AB607" s="17" t="e">
        <f>LEFT(B607,LEN(B607)-9)</f>
        <v>#VALUE!</v>
      </c>
    </row>
    <row r="608" spans="1:28" ht="20.25" customHeight="1" x14ac:dyDescent="0.25">
      <c r="A608" s="11"/>
      <c r="B608" s="16"/>
      <c r="C608" s="9"/>
      <c r="D608" s="38"/>
      <c r="E608" s="36"/>
      <c r="F608" s="6"/>
      <c r="G608" s="4"/>
      <c r="H608" s="5"/>
      <c r="I608" s="13"/>
      <c r="J608" s="13"/>
      <c r="K608" s="14"/>
      <c r="L608" s="13"/>
      <c r="M608" s="13"/>
      <c r="N608" s="13"/>
      <c r="O608" s="13"/>
      <c r="P608" s="39"/>
      <c r="Q608" s="15"/>
      <c r="R608" s="16"/>
      <c r="S608" s="13"/>
      <c r="T608" s="16"/>
      <c r="U608" s="17"/>
      <c r="V608" s="16"/>
      <c r="W608" s="17"/>
      <c r="X608" s="17"/>
      <c r="Y608" s="17"/>
      <c r="Z608" s="17"/>
      <c r="AA608" s="17"/>
      <c r="AB608" s="17" t="e">
        <f>LEFT(B608,LEN(B608)-9)</f>
        <v>#VALUE!</v>
      </c>
    </row>
    <row r="609" spans="1:28" ht="20.25" customHeight="1" x14ac:dyDescent="0.25">
      <c r="A609" s="11"/>
      <c r="B609" s="16"/>
      <c r="C609" s="9"/>
      <c r="D609" s="38"/>
      <c r="E609" s="36"/>
      <c r="F609" s="6"/>
      <c r="G609" s="4"/>
      <c r="H609" s="5"/>
      <c r="I609" s="13"/>
      <c r="J609" s="13"/>
      <c r="K609" s="14"/>
      <c r="L609" s="13"/>
      <c r="M609" s="13"/>
      <c r="N609" s="13"/>
      <c r="O609" s="13"/>
      <c r="P609" s="39"/>
      <c r="Q609" s="15"/>
      <c r="R609" s="16"/>
      <c r="S609" s="13"/>
      <c r="T609" s="16"/>
      <c r="U609" s="17"/>
      <c r="V609" s="16"/>
      <c r="W609" s="17"/>
      <c r="X609" s="17"/>
      <c r="Y609" s="17"/>
      <c r="Z609" s="17"/>
      <c r="AA609" s="17"/>
      <c r="AB609" s="17" t="e">
        <f>LEFT(B609,LEN(B609)-9)</f>
        <v>#VALUE!</v>
      </c>
    </row>
    <row r="610" spans="1:28" ht="20.25" customHeight="1" x14ac:dyDescent="0.25">
      <c r="A610" s="10"/>
      <c r="B610" s="16"/>
      <c r="C610" s="9"/>
      <c r="D610" s="35"/>
      <c r="E610" s="36"/>
      <c r="F610" s="6"/>
      <c r="G610" s="4"/>
      <c r="H610" s="5"/>
      <c r="I610" s="13"/>
      <c r="J610" s="13"/>
      <c r="K610" s="14"/>
      <c r="L610" s="13"/>
      <c r="M610" s="13"/>
      <c r="N610" s="13"/>
      <c r="O610" s="13"/>
      <c r="P610" s="37"/>
      <c r="Q610" s="15"/>
      <c r="R610" s="16"/>
      <c r="S610" s="13"/>
      <c r="T610" s="16"/>
      <c r="U610" s="17"/>
      <c r="V610" s="16"/>
      <c r="W610" s="17"/>
      <c r="X610" s="17"/>
      <c r="Y610" s="17"/>
      <c r="Z610" s="17"/>
      <c r="AA610" s="17"/>
      <c r="AB610" s="18" t="e">
        <f>LEFT(B610,LEN(B610)-9)</f>
        <v>#VALUE!</v>
      </c>
    </row>
    <row r="611" spans="1:28" ht="20.25" customHeight="1" x14ac:dyDescent="0.25">
      <c r="A611" s="11"/>
      <c r="B611" s="16"/>
      <c r="C611" s="9"/>
      <c r="D611" s="38"/>
      <c r="E611" s="36"/>
      <c r="F611" s="6"/>
      <c r="G611" s="4"/>
      <c r="H611" s="5"/>
      <c r="I611" s="13"/>
      <c r="J611" s="13"/>
      <c r="K611" s="14"/>
      <c r="L611" s="13"/>
      <c r="M611" s="13"/>
      <c r="N611" s="13"/>
      <c r="O611" s="13"/>
      <c r="P611" s="39"/>
      <c r="Q611" s="15"/>
      <c r="R611" s="16"/>
      <c r="S611" s="13"/>
      <c r="T611" s="16"/>
      <c r="U611" s="17"/>
      <c r="V611" s="16"/>
      <c r="W611" s="17"/>
      <c r="X611" s="17"/>
      <c r="Y611" s="17"/>
      <c r="Z611" s="17"/>
      <c r="AA611" s="17"/>
      <c r="AB611" s="17" t="e">
        <f>LEFT(B611,LEN(B611)-9)</f>
        <v>#VALUE!</v>
      </c>
    </row>
    <row r="612" spans="1:28" ht="20.25" customHeight="1" x14ac:dyDescent="0.25">
      <c r="A612" s="11"/>
      <c r="B612" s="16"/>
      <c r="C612" s="9"/>
      <c r="D612" s="38"/>
      <c r="E612" s="36"/>
      <c r="F612" s="6"/>
      <c r="G612" s="4"/>
      <c r="H612" s="5"/>
      <c r="I612" s="13"/>
      <c r="J612" s="13"/>
      <c r="K612" s="14"/>
      <c r="L612" s="13"/>
      <c r="M612" s="13"/>
      <c r="N612" s="13"/>
      <c r="O612" s="13"/>
      <c r="P612" s="39"/>
      <c r="Q612" s="15"/>
      <c r="R612" s="16"/>
      <c r="S612" s="13"/>
      <c r="T612" s="16"/>
      <c r="U612" s="17"/>
      <c r="V612" s="16"/>
      <c r="W612" s="17"/>
      <c r="X612" s="17"/>
      <c r="Y612" s="17"/>
      <c r="Z612" s="17"/>
      <c r="AA612" s="17"/>
      <c r="AB612" s="17" t="e">
        <f>LEFT(B612,LEN(B612)-9)</f>
        <v>#VALUE!</v>
      </c>
    </row>
    <row r="613" spans="1:28" ht="20.25" customHeight="1" x14ac:dyDescent="0.25">
      <c r="A613" s="11"/>
      <c r="B613" s="16"/>
      <c r="C613" s="9"/>
      <c r="D613" s="38"/>
      <c r="E613" s="36"/>
      <c r="F613" s="6"/>
      <c r="G613" s="4"/>
      <c r="H613" s="5"/>
      <c r="I613" s="13"/>
      <c r="J613" s="13"/>
      <c r="K613" s="14"/>
      <c r="L613" s="13"/>
      <c r="M613" s="13"/>
      <c r="N613" s="13"/>
      <c r="O613" s="13"/>
      <c r="P613" s="39"/>
      <c r="Q613" s="15"/>
      <c r="R613" s="16"/>
      <c r="S613" s="13"/>
      <c r="T613" s="16"/>
      <c r="U613" s="17"/>
      <c r="V613" s="16"/>
      <c r="W613" s="17"/>
      <c r="X613" s="17"/>
      <c r="Y613" s="17"/>
      <c r="Z613" s="17"/>
      <c r="AA613" s="17"/>
      <c r="AB613" s="17" t="e">
        <f>LEFT(B613,LEN(B613)-9)</f>
        <v>#VALUE!</v>
      </c>
    </row>
    <row r="614" spans="1:28" ht="20.25" customHeight="1" x14ac:dyDescent="0.25">
      <c r="A614" s="11"/>
      <c r="B614" s="16"/>
      <c r="C614" s="9"/>
      <c r="D614" s="38"/>
      <c r="E614" s="36"/>
      <c r="F614" s="6"/>
      <c r="G614" s="4"/>
      <c r="H614" s="5"/>
      <c r="I614" s="13"/>
      <c r="J614" s="13"/>
      <c r="K614" s="14"/>
      <c r="L614" s="13"/>
      <c r="M614" s="13"/>
      <c r="N614" s="13"/>
      <c r="O614" s="13"/>
      <c r="P614" s="39"/>
      <c r="Q614" s="15"/>
      <c r="R614" s="16"/>
      <c r="S614" s="13"/>
      <c r="T614" s="16"/>
      <c r="U614" s="17"/>
      <c r="V614" s="16"/>
      <c r="W614" s="17"/>
      <c r="X614" s="17"/>
      <c r="Y614" s="17"/>
      <c r="Z614" s="17"/>
      <c r="AA614" s="17"/>
      <c r="AB614" s="17" t="e">
        <f>LEFT(B614,LEN(B614)-9)</f>
        <v>#VALUE!</v>
      </c>
    </row>
    <row r="615" spans="1:28" ht="20.25" customHeight="1" x14ac:dyDescent="0.25">
      <c r="A615" s="11"/>
      <c r="B615" s="16"/>
      <c r="C615" s="9"/>
      <c r="D615" s="38"/>
      <c r="E615" s="36"/>
      <c r="F615" s="6"/>
      <c r="G615" s="4"/>
      <c r="H615" s="5"/>
      <c r="I615" s="13"/>
      <c r="J615" s="13"/>
      <c r="K615" s="14"/>
      <c r="L615" s="13"/>
      <c r="M615" s="13"/>
      <c r="N615" s="13"/>
      <c r="O615" s="13"/>
      <c r="P615" s="39"/>
      <c r="Q615" s="15"/>
      <c r="R615" s="16"/>
      <c r="S615" s="13"/>
      <c r="T615" s="16"/>
      <c r="U615" s="17"/>
      <c r="V615" s="16"/>
      <c r="W615" s="17"/>
      <c r="X615" s="17"/>
      <c r="Y615" s="17"/>
      <c r="Z615" s="17"/>
      <c r="AA615" s="17"/>
      <c r="AB615" s="17" t="e">
        <f>LEFT(B615,LEN(B615)-9)</f>
        <v>#VALUE!</v>
      </c>
    </row>
    <row r="616" spans="1:28" ht="20.25" customHeight="1" x14ac:dyDescent="0.25">
      <c r="A616" s="11"/>
      <c r="B616" s="16"/>
      <c r="C616" s="9"/>
      <c r="D616" s="38"/>
      <c r="E616" s="36"/>
      <c r="F616" s="6"/>
      <c r="G616" s="4"/>
      <c r="H616" s="5"/>
      <c r="I616" s="13"/>
      <c r="J616" s="13"/>
      <c r="K616" s="14"/>
      <c r="L616" s="13"/>
      <c r="M616" s="13"/>
      <c r="N616" s="13"/>
      <c r="O616" s="13"/>
      <c r="P616" s="39"/>
      <c r="Q616" s="15"/>
      <c r="R616" s="16"/>
      <c r="S616" s="13"/>
      <c r="T616" s="16"/>
      <c r="U616" s="17"/>
      <c r="V616" s="16"/>
      <c r="W616" s="17"/>
      <c r="X616" s="17"/>
      <c r="Y616" s="17"/>
      <c r="Z616" s="17"/>
      <c r="AA616" s="17"/>
      <c r="AB616" s="17" t="e">
        <f>LEFT(B616,LEN(B616)-9)</f>
        <v>#VALUE!</v>
      </c>
    </row>
    <row r="617" spans="1:28" ht="20.25" customHeight="1" x14ac:dyDescent="0.25">
      <c r="A617" s="11"/>
      <c r="B617" s="16"/>
      <c r="C617" s="9"/>
      <c r="D617" s="38"/>
      <c r="E617" s="36"/>
      <c r="F617" s="6"/>
      <c r="G617" s="4"/>
      <c r="H617" s="5"/>
      <c r="I617" s="13"/>
      <c r="J617" s="13"/>
      <c r="K617" s="14"/>
      <c r="L617" s="13"/>
      <c r="M617" s="13"/>
      <c r="N617" s="13"/>
      <c r="O617" s="13"/>
      <c r="P617" s="39"/>
      <c r="Q617" s="15"/>
      <c r="R617" s="16"/>
      <c r="S617" s="13"/>
      <c r="T617" s="16"/>
      <c r="U617" s="17"/>
      <c r="V617" s="16"/>
      <c r="W617" s="17"/>
      <c r="X617" s="17"/>
      <c r="Y617" s="17"/>
      <c r="Z617" s="17"/>
      <c r="AA617" s="17"/>
      <c r="AB617" s="17" t="e">
        <f>LEFT(B617,LEN(B617)-9)</f>
        <v>#VALUE!</v>
      </c>
    </row>
    <row r="618" spans="1:28" ht="20.25" customHeight="1" x14ac:dyDescent="0.25">
      <c r="A618" s="11"/>
      <c r="B618" s="16"/>
      <c r="C618" s="9"/>
      <c r="D618" s="38"/>
      <c r="E618" s="36"/>
      <c r="F618" s="6"/>
      <c r="G618" s="4"/>
      <c r="H618" s="5"/>
      <c r="I618" s="13"/>
      <c r="J618" s="13"/>
      <c r="K618" s="14"/>
      <c r="L618" s="13"/>
      <c r="M618" s="13"/>
      <c r="N618" s="13"/>
      <c r="O618" s="13"/>
      <c r="P618" s="39"/>
      <c r="Q618" s="15"/>
      <c r="R618" s="16"/>
      <c r="S618" s="13"/>
      <c r="T618" s="16"/>
      <c r="U618" s="17"/>
      <c r="V618" s="16"/>
      <c r="W618" s="17"/>
      <c r="X618" s="17"/>
      <c r="Y618" s="17"/>
      <c r="Z618" s="17"/>
      <c r="AA618" s="17"/>
      <c r="AB618" s="17" t="e">
        <f>LEFT(B618,LEN(B618)-9)</f>
        <v>#VALUE!</v>
      </c>
    </row>
    <row r="619" spans="1:28" ht="20.25" customHeight="1" x14ac:dyDescent="0.25">
      <c r="A619" s="11"/>
      <c r="B619" s="16"/>
      <c r="C619" s="9"/>
      <c r="D619" s="38"/>
      <c r="E619" s="36"/>
      <c r="F619" s="6"/>
      <c r="G619" s="4"/>
      <c r="H619" s="5"/>
      <c r="I619" s="13"/>
      <c r="J619" s="13"/>
      <c r="K619" s="14"/>
      <c r="L619" s="13"/>
      <c r="M619" s="13"/>
      <c r="N619" s="13"/>
      <c r="O619" s="13"/>
      <c r="P619" s="39"/>
      <c r="Q619" s="15"/>
      <c r="R619" s="16"/>
      <c r="S619" s="13"/>
      <c r="T619" s="16"/>
      <c r="U619" s="17"/>
      <c r="V619" s="16"/>
      <c r="W619" s="17"/>
      <c r="X619" s="17"/>
      <c r="Y619" s="17"/>
      <c r="Z619" s="17"/>
      <c r="AA619" s="17"/>
      <c r="AB619" s="17" t="e">
        <f>LEFT(B619,LEN(B619)-9)</f>
        <v>#VALUE!</v>
      </c>
    </row>
    <row r="620" spans="1:28" ht="20.25" customHeight="1" x14ac:dyDescent="0.25">
      <c r="A620" s="11"/>
      <c r="B620" s="16"/>
      <c r="C620" s="9"/>
      <c r="D620" s="38"/>
      <c r="E620" s="36"/>
      <c r="F620" s="6"/>
      <c r="G620" s="4"/>
      <c r="H620" s="5"/>
      <c r="I620" s="13"/>
      <c r="J620" s="13"/>
      <c r="K620" s="14"/>
      <c r="L620" s="13"/>
      <c r="M620" s="13"/>
      <c r="N620" s="13"/>
      <c r="O620" s="13"/>
      <c r="P620" s="39"/>
      <c r="Q620" s="15"/>
      <c r="R620" s="16"/>
      <c r="S620" s="13"/>
      <c r="T620" s="16"/>
      <c r="U620" s="17"/>
      <c r="V620" s="16"/>
      <c r="W620" s="17"/>
      <c r="X620" s="17"/>
      <c r="Y620" s="17"/>
      <c r="Z620" s="17"/>
      <c r="AA620" s="17"/>
      <c r="AB620" s="17" t="e">
        <f>LEFT(B620,LEN(B620)-9)</f>
        <v>#VALUE!</v>
      </c>
    </row>
    <row r="621" spans="1:28" ht="20.25" customHeight="1" x14ac:dyDescent="0.25">
      <c r="A621" s="11"/>
      <c r="B621" s="16"/>
      <c r="C621" s="9"/>
      <c r="D621" s="38"/>
      <c r="E621" s="36"/>
      <c r="F621" s="6"/>
      <c r="G621" s="4"/>
      <c r="H621" s="5"/>
      <c r="I621" s="13"/>
      <c r="J621" s="13"/>
      <c r="K621" s="14"/>
      <c r="L621" s="13"/>
      <c r="M621" s="13"/>
      <c r="N621" s="13"/>
      <c r="O621" s="13"/>
      <c r="P621" s="39"/>
      <c r="Q621" s="15"/>
      <c r="R621" s="16"/>
      <c r="S621" s="13"/>
      <c r="T621" s="16"/>
      <c r="U621" s="17"/>
      <c r="V621" s="16"/>
      <c r="W621" s="17"/>
      <c r="X621" s="17"/>
      <c r="Y621" s="17"/>
      <c r="Z621" s="17"/>
      <c r="AA621" s="17"/>
      <c r="AB621" s="17" t="e">
        <f>LEFT(B621,LEN(B621)-9)</f>
        <v>#VALUE!</v>
      </c>
    </row>
    <row r="622" spans="1:28" ht="20.25" customHeight="1" x14ac:dyDescent="0.25">
      <c r="A622" s="11"/>
      <c r="B622" s="16"/>
      <c r="C622" s="9"/>
      <c r="D622" s="38"/>
      <c r="E622" s="36"/>
      <c r="F622" s="6"/>
      <c r="G622" s="4"/>
      <c r="H622" s="5"/>
      <c r="I622" s="13"/>
      <c r="J622" s="13"/>
      <c r="K622" s="14"/>
      <c r="L622" s="13"/>
      <c r="M622" s="13"/>
      <c r="N622" s="13"/>
      <c r="O622" s="13"/>
      <c r="P622" s="39"/>
      <c r="Q622" s="15"/>
      <c r="R622" s="16"/>
      <c r="S622" s="13"/>
      <c r="T622" s="16"/>
      <c r="U622" s="17"/>
      <c r="V622" s="16"/>
      <c r="W622" s="17"/>
      <c r="X622" s="17"/>
      <c r="Y622" s="17"/>
      <c r="Z622" s="17"/>
      <c r="AA622" s="17"/>
      <c r="AB622" s="17" t="e">
        <f>LEFT(B622,LEN(B622)-9)</f>
        <v>#VALUE!</v>
      </c>
    </row>
    <row r="623" spans="1:28" ht="20.25" customHeight="1" x14ac:dyDescent="0.25">
      <c r="A623" s="11"/>
      <c r="B623" s="16"/>
      <c r="C623" s="9"/>
      <c r="D623" s="38"/>
      <c r="E623" s="36"/>
      <c r="F623" s="6"/>
      <c r="G623" s="4"/>
      <c r="H623" s="5"/>
      <c r="I623" s="13"/>
      <c r="J623" s="13"/>
      <c r="K623" s="14"/>
      <c r="L623" s="13"/>
      <c r="M623" s="13"/>
      <c r="N623" s="13"/>
      <c r="O623" s="13"/>
      <c r="P623" s="39"/>
      <c r="Q623" s="15"/>
      <c r="R623" s="16"/>
      <c r="S623" s="13"/>
      <c r="T623" s="16"/>
      <c r="U623" s="17"/>
      <c r="V623" s="16"/>
      <c r="W623" s="17"/>
      <c r="X623" s="17"/>
      <c r="Y623" s="17"/>
      <c r="Z623" s="17"/>
      <c r="AA623" s="17"/>
      <c r="AB623" s="17" t="e">
        <f>LEFT(B623,LEN(B623)-9)</f>
        <v>#VALUE!</v>
      </c>
    </row>
    <row r="624" spans="1:28" ht="20.25" customHeight="1" x14ac:dyDescent="0.25">
      <c r="A624" s="11"/>
      <c r="B624" s="16"/>
      <c r="C624" s="9"/>
      <c r="D624" s="38"/>
      <c r="E624" s="36"/>
      <c r="F624" s="6"/>
      <c r="G624" s="4"/>
      <c r="H624" s="5"/>
      <c r="I624" s="13"/>
      <c r="J624" s="13"/>
      <c r="K624" s="14"/>
      <c r="L624" s="13"/>
      <c r="M624" s="13"/>
      <c r="N624" s="13"/>
      <c r="O624" s="13"/>
      <c r="P624" s="39"/>
      <c r="Q624" s="15"/>
      <c r="R624" s="16"/>
      <c r="S624" s="13"/>
      <c r="T624" s="16"/>
      <c r="U624" s="17"/>
      <c r="V624" s="16"/>
      <c r="W624" s="17"/>
      <c r="X624" s="17"/>
      <c r="Y624" s="17"/>
      <c r="Z624" s="17"/>
      <c r="AA624" s="17"/>
      <c r="AB624" s="17" t="e">
        <f>LEFT(B624,LEN(B624)-9)</f>
        <v>#VALUE!</v>
      </c>
    </row>
    <row r="625" spans="1:28" ht="20.25" customHeight="1" x14ac:dyDescent="0.25">
      <c r="A625" s="11"/>
      <c r="B625" s="16"/>
      <c r="C625" s="9"/>
      <c r="D625" s="38"/>
      <c r="E625" s="36"/>
      <c r="F625" s="6"/>
      <c r="G625" s="4"/>
      <c r="H625" s="5"/>
      <c r="I625" s="13"/>
      <c r="J625" s="13"/>
      <c r="K625" s="14"/>
      <c r="L625" s="13"/>
      <c r="M625" s="13"/>
      <c r="N625" s="13"/>
      <c r="O625" s="13"/>
      <c r="P625" s="39"/>
      <c r="Q625" s="15"/>
      <c r="R625" s="16"/>
      <c r="S625" s="13"/>
      <c r="T625" s="16"/>
      <c r="U625" s="17"/>
      <c r="V625" s="16"/>
      <c r="W625" s="17"/>
      <c r="X625" s="17"/>
      <c r="Y625" s="17"/>
      <c r="Z625" s="17"/>
      <c r="AA625" s="17"/>
      <c r="AB625" s="17" t="e">
        <f>LEFT(B625,LEN(B625)-9)</f>
        <v>#VALUE!</v>
      </c>
    </row>
    <row r="626" spans="1:28" ht="20.25" customHeight="1" x14ac:dyDescent="0.25">
      <c r="A626" s="11"/>
      <c r="B626" s="16"/>
      <c r="C626" s="9"/>
      <c r="D626" s="38"/>
      <c r="E626" s="36"/>
      <c r="F626" s="6"/>
      <c r="G626" s="4"/>
      <c r="H626" s="5"/>
      <c r="I626" s="13"/>
      <c r="J626" s="13"/>
      <c r="K626" s="14"/>
      <c r="L626" s="13"/>
      <c r="M626" s="13"/>
      <c r="N626" s="13"/>
      <c r="O626" s="13"/>
      <c r="P626" s="39"/>
      <c r="Q626" s="15"/>
      <c r="R626" s="16"/>
      <c r="S626" s="13"/>
      <c r="T626" s="16"/>
      <c r="U626" s="17"/>
      <c r="V626" s="16"/>
      <c r="W626" s="17"/>
      <c r="X626" s="17"/>
      <c r="Y626" s="17"/>
      <c r="Z626" s="17"/>
      <c r="AA626" s="17"/>
      <c r="AB626" s="17" t="e">
        <f>LEFT(B626,LEN(B626)-9)</f>
        <v>#VALUE!</v>
      </c>
    </row>
    <row r="627" spans="1:28" ht="20.25" customHeight="1" x14ac:dyDescent="0.25">
      <c r="A627" s="11"/>
      <c r="B627" s="16"/>
      <c r="C627" s="9"/>
      <c r="D627" s="38"/>
      <c r="E627" s="36"/>
      <c r="F627" s="6"/>
      <c r="G627" s="4"/>
      <c r="H627" s="5"/>
      <c r="I627" s="13"/>
      <c r="J627" s="13"/>
      <c r="K627" s="14"/>
      <c r="L627" s="13"/>
      <c r="M627" s="13"/>
      <c r="N627" s="13"/>
      <c r="O627" s="13"/>
      <c r="P627" s="39"/>
      <c r="Q627" s="15"/>
      <c r="R627" s="16"/>
      <c r="S627" s="13"/>
      <c r="T627" s="16"/>
      <c r="U627" s="17"/>
      <c r="V627" s="16"/>
      <c r="W627" s="17"/>
      <c r="X627" s="17"/>
      <c r="Y627" s="17"/>
      <c r="Z627" s="17"/>
      <c r="AA627" s="17"/>
      <c r="AB627" s="17" t="e">
        <f>LEFT(B627,LEN(B627)-9)</f>
        <v>#VALUE!</v>
      </c>
    </row>
    <row r="628" spans="1:28" ht="20.25" customHeight="1" x14ac:dyDescent="0.25">
      <c r="A628" s="11"/>
      <c r="B628" s="16"/>
      <c r="C628" s="9"/>
      <c r="D628" s="38"/>
      <c r="E628" s="36"/>
      <c r="F628" s="6"/>
      <c r="G628" s="4"/>
      <c r="H628" s="5"/>
      <c r="I628" s="13"/>
      <c r="J628" s="13"/>
      <c r="K628" s="14"/>
      <c r="L628" s="13"/>
      <c r="M628" s="13"/>
      <c r="N628" s="13"/>
      <c r="O628" s="13"/>
      <c r="P628" s="39"/>
      <c r="Q628" s="15"/>
      <c r="R628" s="16"/>
      <c r="S628" s="13"/>
      <c r="T628" s="16"/>
      <c r="U628" s="17"/>
      <c r="V628" s="16"/>
      <c r="W628" s="17"/>
      <c r="X628" s="17"/>
      <c r="Y628" s="17"/>
      <c r="Z628" s="17"/>
      <c r="AA628" s="17"/>
      <c r="AB628" s="17" t="e">
        <f>LEFT(B628,LEN(B628)-9)</f>
        <v>#VALUE!</v>
      </c>
    </row>
    <row r="629" spans="1:28" ht="20.25" customHeight="1" x14ac:dyDescent="0.25">
      <c r="A629" s="11"/>
      <c r="B629" s="16"/>
      <c r="C629" s="9"/>
      <c r="D629" s="38"/>
      <c r="E629" s="36"/>
      <c r="F629" s="6"/>
      <c r="G629" s="4"/>
      <c r="H629" s="5"/>
      <c r="I629" s="13"/>
      <c r="J629" s="13"/>
      <c r="K629" s="14"/>
      <c r="L629" s="13"/>
      <c r="M629" s="13"/>
      <c r="N629" s="13"/>
      <c r="O629" s="13"/>
      <c r="P629" s="39"/>
      <c r="Q629" s="15"/>
      <c r="R629" s="16"/>
      <c r="S629" s="13"/>
      <c r="T629" s="16"/>
      <c r="U629" s="17"/>
      <c r="V629" s="16"/>
      <c r="W629" s="17"/>
      <c r="X629" s="17"/>
      <c r="Y629" s="17"/>
      <c r="Z629" s="17"/>
      <c r="AA629" s="17"/>
      <c r="AB629" s="17" t="e">
        <f>LEFT(B629,LEN(B629)-9)</f>
        <v>#VALUE!</v>
      </c>
    </row>
    <row r="630" spans="1:28" ht="20.25" customHeight="1" x14ac:dyDescent="0.25">
      <c r="A630" s="11"/>
      <c r="B630" s="16"/>
      <c r="C630" s="9"/>
      <c r="D630" s="38"/>
      <c r="E630" s="36"/>
      <c r="F630" s="6"/>
      <c r="G630" s="4"/>
      <c r="H630" s="5"/>
      <c r="I630" s="13"/>
      <c r="J630" s="13"/>
      <c r="K630" s="14"/>
      <c r="L630" s="13"/>
      <c r="M630" s="13"/>
      <c r="N630" s="13"/>
      <c r="O630" s="13"/>
      <c r="P630" s="39"/>
      <c r="Q630" s="15"/>
      <c r="R630" s="16"/>
      <c r="S630" s="13"/>
      <c r="T630" s="16"/>
      <c r="U630" s="17"/>
      <c r="V630" s="16"/>
      <c r="W630" s="17"/>
      <c r="X630" s="17"/>
      <c r="Y630" s="17"/>
      <c r="Z630" s="17"/>
      <c r="AA630" s="17"/>
      <c r="AB630" s="17" t="e">
        <f>LEFT(B630,LEN(B630)-9)</f>
        <v>#VALUE!</v>
      </c>
    </row>
    <row r="631" spans="1:28" ht="20.25" customHeight="1" x14ac:dyDescent="0.25">
      <c r="A631" s="11"/>
      <c r="B631" s="16"/>
      <c r="C631" s="9"/>
      <c r="D631" s="38"/>
      <c r="E631" s="36"/>
      <c r="F631" s="6"/>
      <c r="G631" s="4"/>
      <c r="H631" s="5"/>
      <c r="I631" s="13"/>
      <c r="J631" s="13"/>
      <c r="K631" s="14"/>
      <c r="L631" s="13"/>
      <c r="M631" s="13"/>
      <c r="N631" s="13"/>
      <c r="O631" s="13"/>
      <c r="P631" s="39"/>
      <c r="Q631" s="15"/>
      <c r="R631" s="16"/>
      <c r="S631" s="13"/>
      <c r="T631" s="16"/>
      <c r="U631" s="17"/>
      <c r="V631" s="16"/>
      <c r="W631" s="17"/>
      <c r="X631" s="17"/>
      <c r="Y631" s="17"/>
      <c r="Z631" s="17"/>
      <c r="AA631" s="17"/>
      <c r="AB631" s="17" t="e">
        <f>LEFT(B631,LEN(B631)-9)</f>
        <v>#VALUE!</v>
      </c>
    </row>
    <row r="632" spans="1:28" ht="20.25" customHeight="1" x14ac:dyDescent="0.25">
      <c r="A632" s="11"/>
      <c r="B632" s="16"/>
      <c r="C632" s="9"/>
      <c r="D632" s="38"/>
      <c r="E632" s="36"/>
      <c r="F632" s="6"/>
      <c r="G632" s="4"/>
      <c r="H632" s="5"/>
      <c r="I632" s="13"/>
      <c r="J632" s="13"/>
      <c r="K632" s="14"/>
      <c r="L632" s="13"/>
      <c r="M632" s="13"/>
      <c r="N632" s="13"/>
      <c r="O632" s="13"/>
      <c r="P632" s="39"/>
      <c r="Q632" s="15"/>
      <c r="R632" s="16"/>
      <c r="S632" s="13"/>
      <c r="T632" s="16"/>
      <c r="U632" s="17"/>
      <c r="V632" s="16"/>
      <c r="W632" s="17"/>
      <c r="X632" s="17"/>
      <c r="Y632" s="17"/>
      <c r="Z632" s="17"/>
      <c r="AA632" s="17"/>
      <c r="AB632" s="17" t="e">
        <f>LEFT(B632,LEN(B632)-9)</f>
        <v>#VALUE!</v>
      </c>
    </row>
    <row r="633" spans="1:28" ht="20.25" customHeight="1" x14ac:dyDescent="0.25">
      <c r="A633" s="11"/>
      <c r="B633" s="16"/>
      <c r="C633" s="9"/>
      <c r="D633" s="38"/>
      <c r="E633" s="36"/>
      <c r="F633" s="6"/>
      <c r="G633" s="4"/>
      <c r="H633" s="5"/>
      <c r="I633" s="13"/>
      <c r="J633" s="13"/>
      <c r="K633" s="14"/>
      <c r="L633" s="13"/>
      <c r="M633" s="13"/>
      <c r="N633" s="13"/>
      <c r="O633" s="13"/>
      <c r="P633" s="39"/>
      <c r="Q633" s="15"/>
      <c r="R633" s="16"/>
      <c r="S633" s="13"/>
      <c r="T633" s="16"/>
      <c r="U633" s="17"/>
      <c r="V633" s="16"/>
      <c r="W633" s="17"/>
      <c r="X633" s="17"/>
      <c r="Y633" s="17"/>
      <c r="Z633" s="17"/>
      <c r="AA633" s="17"/>
      <c r="AB633" s="17" t="e">
        <f>LEFT(B633,LEN(B633)-9)</f>
        <v>#VALUE!</v>
      </c>
    </row>
    <row r="634" spans="1:28" ht="20.25" customHeight="1" x14ac:dyDescent="0.25">
      <c r="A634" s="11"/>
      <c r="B634" s="16"/>
      <c r="C634" s="9"/>
      <c r="D634" s="38"/>
      <c r="E634" s="36"/>
      <c r="F634" s="6"/>
      <c r="G634" s="4"/>
      <c r="H634" s="5"/>
      <c r="I634" s="13"/>
      <c r="J634" s="13"/>
      <c r="K634" s="14"/>
      <c r="L634" s="13"/>
      <c r="M634" s="13"/>
      <c r="N634" s="13"/>
      <c r="O634" s="13"/>
      <c r="P634" s="39"/>
      <c r="Q634" s="15"/>
      <c r="R634" s="16"/>
      <c r="S634" s="13"/>
      <c r="T634" s="16"/>
      <c r="U634" s="17"/>
      <c r="V634" s="16"/>
      <c r="W634" s="17"/>
      <c r="X634" s="17"/>
      <c r="Y634" s="17"/>
      <c r="Z634" s="17"/>
      <c r="AA634" s="17"/>
      <c r="AB634" s="17" t="e">
        <f>LEFT(B634,LEN(B634)-9)</f>
        <v>#VALUE!</v>
      </c>
    </row>
    <row r="635" spans="1:28" ht="20.25" customHeight="1" x14ac:dyDescent="0.25">
      <c r="A635" s="11"/>
      <c r="B635" s="16"/>
      <c r="C635" s="9"/>
      <c r="D635" s="38"/>
      <c r="E635" s="36"/>
      <c r="F635" s="6"/>
      <c r="G635" s="4"/>
      <c r="H635" s="5"/>
      <c r="I635" s="13"/>
      <c r="J635" s="13"/>
      <c r="K635" s="14"/>
      <c r="L635" s="13"/>
      <c r="M635" s="13"/>
      <c r="N635" s="13"/>
      <c r="O635" s="13"/>
      <c r="P635" s="39"/>
      <c r="Q635" s="15"/>
      <c r="R635" s="16"/>
      <c r="S635" s="13"/>
      <c r="T635" s="16"/>
      <c r="U635" s="17"/>
      <c r="V635" s="16"/>
      <c r="W635" s="17"/>
      <c r="X635" s="17"/>
      <c r="Y635" s="17"/>
      <c r="Z635" s="17"/>
      <c r="AA635" s="17"/>
      <c r="AB635" s="17" t="e">
        <f>LEFT(B635,LEN(B635)-9)</f>
        <v>#VALUE!</v>
      </c>
    </row>
    <row r="636" spans="1:28" ht="20.25" customHeight="1" x14ac:dyDescent="0.25">
      <c r="A636" s="11"/>
      <c r="B636" s="16"/>
      <c r="C636" s="9"/>
      <c r="D636" s="38"/>
      <c r="E636" s="36"/>
      <c r="F636" s="6"/>
      <c r="G636" s="4"/>
      <c r="H636" s="5"/>
      <c r="I636" s="13"/>
      <c r="J636" s="13"/>
      <c r="K636" s="14"/>
      <c r="L636" s="13"/>
      <c r="M636" s="13"/>
      <c r="N636" s="13"/>
      <c r="O636" s="13"/>
      <c r="P636" s="39"/>
      <c r="Q636" s="15"/>
      <c r="R636" s="16"/>
      <c r="S636" s="13"/>
      <c r="T636" s="16"/>
      <c r="U636" s="17"/>
      <c r="V636" s="16"/>
      <c r="W636" s="17"/>
      <c r="X636" s="17"/>
      <c r="Y636" s="17"/>
      <c r="Z636" s="17"/>
      <c r="AA636" s="17"/>
      <c r="AB636" s="17" t="e">
        <f>LEFT(B636,LEN(B636)-9)</f>
        <v>#VALUE!</v>
      </c>
    </row>
    <row r="637" spans="1:28" ht="20.25" customHeight="1" x14ac:dyDescent="0.25">
      <c r="A637" s="11"/>
      <c r="B637" s="16"/>
      <c r="C637" s="9"/>
      <c r="D637" s="38"/>
      <c r="E637" s="36"/>
      <c r="F637" s="6"/>
      <c r="G637" s="4"/>
      <c r="H637" s="5"/>
      <c r="I637" s="13"/>
      <c r="J637" s="13"/>
      <c r="K637" s="14"/>
      <c r="L637" s="13"/>
      <c r="M637" s="13"/>
      <c r="N637" s="13"/>
      <c r="O637" s="13"/>
      <c r="P637" s="39"/>
      <c r="Q637" s="15"/>
      <c r="R637" s="16"/>
      <c r="S637" s="13"/>
      <c r="T637" s="16"/>
      <c r="U637" s="17"/>
      <c r="V637" s="16"/>
      <c r="W637" s="17"/>
      <c r="X637" s="17"/>
      <c r="Y637" s="17"/>
      <c r="Z637" s="17"/>
      <c r="AA637" s="17"/>
      <c r="AB637" s="17" t="e">
        <f>LEFT(B637,LEN(B637)-9)</f>
        <v>#VALUE!</v>
      </c>
    </row>
    <row r="638" spans="1:28" ht="20.25" customHeight="1" x14ac:dyDescent="0.25">
      <c r="A638" s="11"/>
      <c r="B638" s="16"/>
      <c r="C638" s="9"/>
      <c r="D638" s="38"/>
      <c r="E638" s="36"/>
      <c r="F638" s="6"/>
      <c r="G638" s="4"/>
      <c r="H638" s="5"/>
      <c r="I638" s="13"/>
      <c r="J638" s="13"/>
      <c r="K638" s="14"/>
      <c r="L638" s="13"/>
      <c r="M638" s="13"/>
      <c r="N638" s="13"/>
      <c r="O638" s="13"/>
      <c r="P638" s="39"/>
      <c r="Q638" s="15"/>
      <c r="R638" s="16"/>
      <c r="S638" s="13"/>
      <c r="T638" s="16"/>
      <c r="U638" s="17"/>
      <c r="V638" s="16"/>
      <c r="W638" s="17"/>
      <c r="X638" s="17"/>
      <c r="Y638" s="17"/>
      <c r="Z638" s="17"/>
      <c r="AA638" s="17"/>
      <c r="AB638" s="17" t="e">
        <f>LEFT(B638,LEN(B638)-9)</f>
        <v>#VALUE!</v>
      </c>
    </row>
    <row r="639" spans="1:28" ht="20.25" customHeight="1" x14ac:dyDescent="0.25">
      <c r="A639" s="11"/>
      <c r="B639" s="16"/>
      <c r="C639" s="9"/>
      <c r="D639" s="38"/>
      <c r="E639" s="36"/>
      <c r="F639" s="6"/>
      <c r="G639" s="4"/>
      <c r="H639" s="5"/>
      <c r="I639" s="13"/>
      <c r="J639" s="13"/>
      <c r="K639" s="14"/>
      <c r="L639" s="13"/>
      <c r="M639" s="13"/>
      <c r="N639" s="13"/>
      <c r="O639" s="13"/>
      <c r="P639" s="39"/>
      <c r="Q639" s="15"/>
      <c r="R639" s="16"/>
      <c r="S639" s="13"/>
      <c r="T639" s="16"/>
      <c r="U639" s="17"/>
      <c r="V639" s="16"/>
      <c r="W639" s="17"/>
      <c r="X639" s="17"/>
      <c r="Y639" s="17"/>
      <c r="Z639" s="17"/>
      <c r="AA639" s="17"/>
      <c r="AB639" s="17" t="e">
        <f>LEFT(B639,LEN(B639)-9)</f>
        <v>#VALUE!</v>
      </c>
    </row>
    <row r="640" spans="1:28" ht="20.25" customHeight="1" x14ac:dyDescent="0.25">
      <c r="A640" s="11"/>
      <c r="B640" s="16"/>
      <c r="C640" s="9"/>
      <c r="D640" s="38"/>
      <c r="E640" s="36"/>
      <c r="F640" s="6"/>
      <c r="G640" s="4"/>
      <c r="H640" s="5"/>
      <c r="I640" s="13"/>
      <c r="J640" s="13"/>
      <c r="K640" s="14"/>
      <c r="L640" s="13"/>
      <c r="M640" s="13"/>
      <c r="N640" s="13"/>
      <c r="O640" s="13"/>
      <c r="P640" s="39"/>
      <c r="Q640" s="15"/>
      <c r="R640" s="16"/>
      <c r="S640" s="13"/>
      <c r="T640" s="16"/>
      <c r="U640" s="17"/>
      <c r="V640" s="16"/>
      <c r="W640" s="17"/>
      <c r="X640" s="17"/>
      <c r="Y640" s="17"/>
      <c r="Z640" s="17"/>
      <c r="AA640" s="17"/>
      <c r="AB640" s="17" t="e">
        <f>LEFT(B640,LEN(B640)-9)</f>
        <v>#VALUE!</v>
      </c>
    </row>
    <row r="641" spans="1:28" ht="20.25" customHeight="1" x14ac:dyDescent="0.25">
      <c r="A641" s="11"/>
      <c r="B641" s="16"/>
      <c r="C641" s="9"/>
      <c r="D641" s="38"/>
      <c r="E641" s="36"/>
      <c r="F641" s="6"/>
      <c r="G641" s="4"/>
      <c r="H641" s="5"/>
      <c r="I641" s="13"/>
      <c r="J641" s="13"/>
      <c r="K641" s="14"/>
      <c r="L641" s="13"/>
      <c r="M641" s="13"/>
      <c r="N641" s="13"/>
      <c r="O641" s="13"/>
      <c r="P641" s="39"/>
      <c r="Q641" s="15"/>
      <c r="R641" s="16"/>
      <c r="S641" s="13"/>
      <c r="T641" s="16"/>
      <c r="U641" s="17"/>
      <c r="V641" s="16"/>
      <c r="W641" s="17"/>
      <c r="X641" s="17"/>
      <c r="Y641" s="17"/>
      <c r="Z641" s="17"/>
      <c r="AA641" s="17"/>
      <c r="AB641" s="17" t="e">
        <f>LEFT(B641,LEN(B641)-9)</f>
        <v>#VALUE!</v>
      </c>
    </row>
    <row r="642" spans="1:28" ht="20.25" customHeight="1" x14ac:dyDescent="0.25">
      <c r="A642" s="11"/>
      <c r="B642" s="16"/>
      <c r="C642" s="9"/>
      <c r="D642" s="38"/>
      <c r="E642" s="36"/>
      <c r="F642" s="6"/>
      <c r="G642" s="4"/>
      <c r="H642" s="5"/>
      <c r="I642" s="13"/>
      <c r="J642" s="13"/>
      <c r="K642" s="14"/>
      <c r="L642" s="13"/>
      <c r="M642" s="13"/>
      <c r="N642" s="13"/>
      <c r="O642" s="13"/>
      <c r="P642" s="39"/>
      <c r="Q642" s="15"/>
      <c r="R642" s="16"/>
      <c r="S642" s="13"/>
      <c r="T642" s="16"/>
      <c r="U642" s="17"/>
      <c r="V642" s="16"/>
      <c r="W642" s="17"/>
      <c r="X642" s="17"/>
      <c r="Y642" s="17"/>
      <c r="Z642" s="17"/>
      <c r="AA642" s="17"/>
      <c r="AB642" s="17" t="e">
        <f>LEFT(B642,LEN(B642)-9)</f>
        <v>#VALUE!</v>
      </c>
    </row>
    <row r="643" spans="1:28" ht="20.25" customHeight="1" x14ac:dyDescent="0.25">
      <c r="A643" s="11"/>
      <c r="B643" s="16"/>
      <c r="C643" s="9"/>
      <c r="D643" s="38"/>
      <c r="E643" s="36"/>
      <c r="F643" s="6"/>
      <c r="G643" s="4"/>
      <c r="H643" s="5"/>
      <c r="I643" s="13"/>
      <c r="J643" s="13"/>
      <c r="K643" s="14"/>
      <c r="L643" s="13"/>
      <c r="M643" s="13"/>
      <c r="N643" s="13"/>
      <c r="O643" s="13"/>
      <c r="P643" s="39"/>
      <c r="Q643" s="15"/>
      <c r="R643" s="16"/>
      <c r="S643" s="13"/>
      <c r="T643" s="16"/>
      <c r="U643" s="17"/>
      <c r="V643" s="16"/>
      <c r="W643" s="17"/>
      <c r="X643" s="17"/>
      <c r="Y643" s="17"/>
      <c r="Z643" s="17"/>
      <c r="AA643" s="17"/>
      <c r="AB643" s="17" t="e">
        <f>LEFT(B643,LEN(B643)-9)</f>
        <v>#VALUE!</v>
      </c>
    </row>
    <row r="644" spans="1:28" ht="20.25" customHeight="1" x14ac:dyDescent="0.25">
      <c r="A644" s="11"/>
      <c r="B644" s="16"/>
      <c r="C644" s="9"/>
      <c r="D644" s="38"/>
      <c r="E644" s="36"/>
      <c r="F644" s="6"/>
      <c r="G644" s="4"/>
      <c r="H644" s="5"/>
      <c r="I644" s="13"/>
      <c r="J644" s="13"/>
      <c r="K644" s="14"/>
      <c r="L644" s="13"/>
      <c r="M644" s="13"/>
      <c r="N644" s="13"/>
      <c r="O644" s="13"/>
      <c r="P644" s="39"/>
      <c r="Q644" s="15"/>
      <c r="R644" s="16"/>
      <c r="S644" s="13"/>
      <c r="T644" s="16"/>
      <c r="U644" s="17"/>
      <c r="V644" s="16"/>
      <c r="W644" s="17"/>
      <c r="X644" s="17"/>
      <c r="Y644" s="17"/>
      <c r="Z644" s="17"/>
      <c r="AA644" s="17"/>
      <c r="AB644" s="17" t="e">
        <f>LEFT(B644,LEN(B644)-9)</f>
        <v>#VALUE!</v>
      </c>
    </row>
    <row r="645" spans="1:28" ht="20.25" customHeight="1" x14ac:dyDescent="0.25">
      <c r="A645" s="11"/>
      <c r="B645" s="16"/>
      <c r="C645" s="9"/>
      <c r="D645" s="38"/>
      <c r="E645" s="36"/>
      <c r="F645" s="6"/>
      <c r="G645" s="4"/>
      <c r="H645" s="5"/>
      <c r="I645" s="13"/>
      <c r="J645" s="13"/>
      <c r="K645" s="14"/>
      <c r="L645" s="13"/>
      <c r="M645" s="13"/>
      <c r="N645" s="13"/>
      <c r="O645" s="13"/>
      <c r="P645" s="39"/>
      <c r="Q645" s="15"/>
      <c r="R645" s="16"/>
      <c r="S645" s="13"/>
      <c r="T645" s="16"/>
      <c r="U645" s="17"/>
      <c r="V645" s="16"/>
      <c r="W645" s="17"/>
      <c r="X645" s="17"/>
      <c r="Y645" s="17"/>
      <c r="Z645" s="17"/>
      <c r="AA645" s="17"/>
      <c r="AB645" s="17" t="e">
        <f>LEFT(B645,LEN(B645)-9)</f>
        <v>#VALUE!</v>
      </c>
    </row>
    <row r="646" spans="1:28" ht="20.25" customHeight="1" x14ac:dyDescent="0.25">
      <c r="A646" s="11"/>
      <c r="B646" s="16"/>
      <c r="C646" s="9"/>
      <c r="D646" s="38"/>
      <c r="E646" s="36"/>
      <c r="F646" s="6"/>
      <c r="G646" s="4"/>
      <c r="H646" s="5"/>
      <c r="I646" s="13"/>
      <c r="J646" s="13"/>
      <c r="K646" s="14"/>
      <c r="L646" s="13"/>
      <c r="M646" s="13"/>
      <c r="N646" s="13"/>
      <c r="O646" s="13"/>
      <c r="P646" s="39"/>
      <c r="Q646" s="15"/>
      <c r="R646" s="16"/>
      <c r="S646" s="13"/>
      <c r="T646" s="16"/>
      <c r="U646" s="17"/>
      <c r="V646" s="16"/>
      <c r="W646" s="17"/>
      <c r="X646" s="17"/>
      <c r="Y646" s="17"/>
      <c r="Z646" s="17"/>
      <c r="AA646" s="17"/>
      <c r="AB646" s="17" t="e">
        <f>LEFT(B646,LEN(B646)-9)</f>
        <v>#VALUE!</v>
      </c>
    </row>
    <row r="647" spans="1:28" ht="20.25" customHeight="1" x14ac:dyDescent="0.25">
      <c r="A647" s="11"/>
      <c r="B647" s="16"/>
      <c r="C647" s="9"/>
      <c r="D647" s="38"/>
      <c r="E647" s="36"/>
      <c r="F647" s="6"/>
      <c r="G647" s="4"/>
      <c r="H647" s="5"/>
      <c r="I647" s="13"/>
      <c r="J647" s="13"/>
      <c r="K647" s="14"/>
      <c r="L647" s="13"/>
      <c r="M647" s="13"/>
      <c r="N647" s="13"/>
      <c r="O647" s="13"/>
      <c r="P647" s="39"/>
      <c r="Q647" s="15"/>
      <c r="R647" s="16"/>
      <c r="S647" s="13"/>
      <c r="T647" s="16"/>
      <c r="U647" s="17"/>
      <c r="V647" s="16"/>
      <c r="W647" s="17"/>
      <c r="X647" s="17"/>
      <c r="Y647" s="17"/>
      <c r="Z647" s="17"/>
      <c r="AA647" s="17"/>
      <c r="AB647" s="17" t="e">
        <f>LEFT(B647,LEN(B647)-9)</f>
        <v>#VALUE!</v>
      </c>
    </row>
    <row r="648" spans="1:28" ht="20.25" customHeight="1" x14ac:dyDescent="0.25">
      <c r="A648" s="11"/>
      <c r="B648" s="16"/>
      <c r="C648" s="9"/>
      <c r="D648" s="38"/>
      <c r="E648" s="36"/>
      <c r="F648" s="6"/>
      <c r="G648" s="4"/>
      <c r="H648" s="5"/>
      <c r="I648" s="13"/>
      <c r="J648" s="13"/>
      <c r="K648" s="14"/>
      <c r="L648" s="13"/>
      <c r="M648" s="13"/>
      <c r="N648" s="13"/>
      <c r="O648" s="13"/>
      <c r="P648" s="39"/>
      <c r="Q648" s="15"/>
      <c r="R648" s="16"/>
      <c r="S648" s="13"/>
      <c r="T648" s="16"/>
      <c r="U648" s="17"/>
      <c r="V648" s="16"/>
      <c r="W648" s="17"/>
      <c r="X648" s="17"/>
      <c r="Y648" s="17"/>
      <c r="Z648" s="17"/>
      <c r="AA648" s="17"/>
      <c r="AB648" s="17" t="e">
        <f>LEFT(B648,LEN(B648)-9)</f>
        <v>#VALUE!</v>
      </c>
    </row>
    <row r="649" spans="1:28" ht="20.25" customHeight="1" x14ac:dyDescent="0.25">
      <c r="A649" s="11"/>
      <c r="B649" s="16"/>
      <c r="C649" s="9"/>
      <c r="D649" s="38"/>
      <c r="E649" s="36"/>
      <c r="F649" s="6"/>
      <c r="G649" s="4"/>
      <c r="H649" s="5"/>
      <c r="I649" s="13"/>
      <c r="J649" s="13"/>
      <c r="K649" s="14"/>
      <c r="L649" s="13"/>
      <c r="M649" s="13"/>
      <c r="N649" s="13"/>
      <c r="O649" s="13"/>
      <c r="P649" s="39"/>
      <c r="Q649" s="15"/>
      <c r="R649" s="16"/>
      <c r="S649" s="13"/>
      <c r="T649" s="16"/>
      <c r="U649" s="17"/>
      <c r="V649" s="16"/>
      <c r="W649" s="17"/>
      <c r="X649" s="17"/>
      <c r="Y649" s="17"/>
      <c r="Z649" s="17"/>
      <c r="AA649" s="17"/>
      <c r="AB649" s="17" t="e">
        <f>LEFT(B649,LEN(B649)-9)</f>
        <v>#VALUE!</v>
      </c>
    </row>
    <row r="650" spans="1:28" ht="20.25" customHeight="1" x14ac:dyDescent="0.25">
      <c r="A650" s="11"/>
      <c r="B650" s="16"/>
      <c r="C650" s="9"/>
      <c r="D650" s="38"/>
      <c r="E650" s="36"/>
      <c r="F650" s="6"/>
      <c r="G650" s="4"/>
      <c r="H650" s="5"/>
      <c r="I650" s="13"/>
      <c r="J650" s="13"/>
      <c r="K650" s="14"/>
      <c r="L650" s="13"/>
      <c r="M650" s="13"/>
      <c r="N650" s="13"/>
      <c r="O650" s="13"/>
      <c r="P650" s="39"/>
      <c r="Q650" s="15"/>
      <c r="R650" s="16"/>
      <c r="S650" s="13"/>
      <c r="T650" s="16"/>
      <c r="U650" s="17"/>
      <c r="V650" s="16"/>
      <c r="W650" s="17"/>
      <c r="X650" s="17"/>
      <c r="Y650" s="17"/>
      <c r="Z650" s="17"/>
      <c r="AA650" s="17"/>
      <c r="AB650" s="17" t="e">
        <f>LEFT(B650,LEN(B650)-9)</f>
        <v>#VALUE!</v>
      </c>
    </row>
    <row r="651" spans="1:28" ht="20.25" customHeight="1" x14ac:dyDescent="0.25">
      <c r="A651" s="11"/>
      <c r="B651" s="16"/>
      <c r="C651" s="9"/>
      <c r="D651" s="38"/>
      <c r="E651" s="36"/>
      <c r="F651" s="6"/>
      <c r="G651" s="4"/>
      <c r="H651" s="5"/>
      <c r="I651" s="13"/>
      <c r="J651" s="13"/>
      <c r="K651" s="14"/>
      <c r="L651" s="13"/>
      <c r="M651" s="13"/>
      <c r="N651" s="13"/>
      <c r="O651" s="13"/>
      <c r="P651" s="39"/>
      <c r="Q651" s="15"/>
      <c r="R651" s="16"/>
      <c r="S651" s="13"/>
      <c r="T651" s="16"/>
      <c r="U651" s="17"/>
      <c r="V651" s="16"/>
      <c r="W651" s="17"/>
      <c r="X651" s="17"/>
      <c r="Y651" s="17"/>
      <c r="Z651" s="17"/>
      <c r="AA651" s="17"/>
      <c r="AB651" s="17" t="e">
        <f>LEFT(B651,LEN(B651)-9)</f>
        <v>#VALUE!</v>
      </c>
    </row>
    <row r="652" spans="1:28" ht="20.25" customHeight="1" x14ac:dyDescent="0.25">
      <c r="A652" s="11"/>
      <c r="B652" s="16"/>
      <c r="C652" s="9"/>
      <c r="D652" s="38"/>
      <c r="E652" s="36"/>
      <c r="F652" s="6"/>
      <c r="G652" s="4"/>
      <c r="H652" s="5"/>
      <c r="I652" s="13"/>
      <c r="J652" s="13"/>
      <c r="K652" s="14"/>
      <c r="L652" s="13"/>
      <c r="M652" s="13"/>
      <c r="N652" s="13"/>
      <c r="O652" s="13"/>
      <c r="P652" s="39"/>
      <c r="Q652" s="15"/>
      <c r="R652" s="16"/>
      <c r="S652" s="13"/>
      <c r="T652" s="16"/>
      <c r="U652" s="17"/>
      <c r="V652" s="16"/>
      <c r="W652" s="17"/>
      <c r="X652" s="17"/>
      <c r="Y652" s="17"/>
      <c r="Z652" s="17"/>
      <c r="AA652" s="17"/>
      <c r="AB652" s="17" t="e">
        <f>LEFT(B652,LEN(B652)-9)</f>
        <v>#VALUE!</v>
      </c>
    </row>
    <row r="653" spans="1:28" ht="20.25" customHeight="1" x14ac:dyDescent="0.25">
      <c r="A653" s="11"/>
      <c r="B653" s="16"/>
      <c r="C653" s="9"/>
      <c r="D653" s="38"/>
      <c r="E653" s="36"/>
      <c r="F653" s="6"/>
      <c r="G653" s="4"/>
      <c r="H653" s="5"/>
      <c r="I653" s="13"/>
      <c r="J653" s="13"/>
      <c r="K653" s="14"/>
      <c r="L653" s="13"/>
      <c r="M653" s="13"/>
      <c r="N653" s="13"/>
      <c r="O653" s="13"/>
      <c r="P653" s="39"/>
      <c r="Q653" s="15"/>
      <c r="R653" s="16"/>
      <c r="S653" s="13"/>
      <c r="T653" s="16"/>
      <c r="U653" s="17"/>
      <c r="V653" s="16"/>
      <c r="W653" s="17"/>
      <c r="X653" s="17"/>
      <c r="Y653" s="17"/>
      <c r="Z653" s="17"/>
      <c r="AA653" s="17"/>
      <c r="AB653" s="17" t="e">
        <f>LEFT(B653,LEN(B653)-9)</f>
        <v>#VALUE!</v>
      </c>
    </row>
    <row r="654" spans="1:28" ht="20.25" customHeight="1" x14ac:dyDescent="0.25">
      <c r="A654" s="11"/>
      <c r="B654" s="16"/>
      <c r="C654" s="9"/>
      <c r="D654" s="38"/>
      <c r="E654" s="36"/>
      <c r="F654" s="6"/>
      <c r="G654" s="4"/>
      <c r="H654" s="5"/>
      <c r="I654" s="13"/>
      <c r="J654" s="13"/>
      <c r="K654" s="14"/>
      <c r="L654" s="13"/>
      <c r="M654" s="13"/>
      <c r="N654" s="13"/>
      <c r="O654" s="13"/>
      <c r="P654" s="39"/>
      <c r="Q654" s="15"/>
      <c r="R654" s="16"/>
      <c r="S654" s="13"/>
      <c r="T654" s="16"/>
      <c r="U654" s="17"/>
      <c r="V654" s="16"/>
      <c r="W654" s="17"/>
      <c r="X654" s="17"/>
      <c r="Y654" s="17"/>
      <c r="Z654" s="17"/>
      <c r="AA654" s="17"/>
      <c r="AB654" s="17" t="e">
        <f>LEFT(B654,LEN(B654)-9)</f>
        <v>#VALUE!</v>
      </c>
    </row>
    <row r="655" spans="1:28" ht="20.25" customHeight="1" x14ac:dyDescent="0.25">
      <c r="A655" s="11"/>
      <c r="B655" s="16"/>
      <c r="C655" s="9"/>
      <c r="D655" s="38"/>
      <c r="E655" s="36"/>
      <c r="F655" s="6"/>
      <c r="G655" s="4"/>
      <c r="H655" s="5"/>
      <c r="I655" s="13"/>
      <c r="J655" s="13"/>
      <c r="K655" s="14"/>
      <c r="L655" s="13"/>
      <c r="M655" s="13"/>
      <c r="N655" s="13"/>
      <c r="O655" s="13"/>
      <c r="P655" s="39"/>
      <c r="Q655" s="15"/>
      <c r="R655" s="16"/>
      <c r="S655" s="13"/>
      <c r="T655" s="16"/>
      <c r="U655" s="17"/>
      <c r="V655" s="16"/>
      <c r="W655" s="17"/>
      <c r="X655" s="17"/>
      <c r="Y655" s="17"/>
      <c r="Z655" s="17"/>
      <c r="AA655" s="17"/>
      <c r="AB655" s="17" t="e">
        <f>LEFT(B655,LEN(B655)-9)</f>
        <v>#VALUE!</v>
      </c>
    </row>
    <row r="656" spans="1:28" ht="20.25" customHeight="1" x14ac:dyDescent="0.25">
      <c r="A656" s="11"/>
      <c r="B656" s="16"/>
      <c r="C656" s="9"/>
      <c r="D656" s="38"/>
      <c r="E656" s="36"/>
      <c r="F656" s="6"/>
      <c r="G656" s="4"/>
      <c r="H656" s="5"/>
      <c r="I656" s="13"/>
      <c r="J656" s="13"/>
      <c r="K656" s="14"/>
      <c r="L656" s="13"/>
      <c r="M656" s="13"/>
      <c r="N656" s="13"/>
      <c r="O656" s="13"/>
      <c r="P656" s="39"/>
      <c r="Q656" s="15"/>
      <c r="R656" s="16"/>
      <c r="S656" s="13"/>
      <c r="T656" s="16"/>
      <c r="U656" s="17"/>
      <c r="V656" s="16"/>
      <c r="W656" s="17"/>
      <c r="X656" s="17"/>
      <c r="Y656" s="17"/>
      <c r="Z656" s="17"/>
      <c r="AA656" s="17"/>
      <c r="AB656" s="17" t="e">
        <f>LEFT(B656,LEN(B656)-9)</f>
        <v>#VALUE!</v>
      </c>
    </row>
    <row r="657" spans="1:28" ht="20.25" customHeight="1" x14ac:dyDescent="0.25">
      <c r="A657" s="11"/>
      <c r="B657" s="16"/>
      <c r="C657" s="9"/>
      <c r="D657" s="38"/>
      <c r="E657" s="36"/>
      <c r="F657" s="6"/>
      <c r="G657" s="4"/>
      <c r="H657" s="5"/>
      <c r="I657" s="13"/>
      <c r="J657" s="13"/>
      <c r="K657" s="14"/>
      <c r="L657" s="13"/>
      <c r="M657" s="13"/>
      <c r="N657" s="13"/>
      <c r="O657" s="13"/>
      <c r="P657" s="39"/>
      <c r="Q657" s="15"/>
      <c r="R657" s="16"/>
      <c r="S657" s="13"/>
      <c r="T657" s="16"/>
      <c r="U657" s="17"/>
      <c r="V657" s="16"/>
      <c r="W657" s="17"/>
      <c r="X657" s="17"/>
      <c r="Y657" s="17"/>
      <c r="Z657" s="17"/>
      <c r="AA657" s="17"/>
      <c r="AB657" s="17" t="e">
        <f>LEFT(B657,LEN(B657)-9)</f>
        <v>#VALUE!</v>
      </c>
    </row>
    <row r="658" spans="1:28" ht="20.25" customHeight="1" x14ac:dyDescent="0.25">
      <c r="A658" s="11"/>
      <c r="B658" s="16"/>
      <c r="C658" s="9"/>
      <c r="D658" s="38"/>
      <c r="E658" s="36"/>
      <c r="F658" s="6"/>
      <c r="G658" s="4"/>
      <c r="H658" s="5"/>
      <c r="I658" s="13"/>
      <c r="J658" s="13"/>
      <c r="K658" s="14"/>
      <c r="L658" s="13"/>
      <c r="M658" s="13"/>
      <c r="N658" s="13"/>
      <c r="O658" s="13"/>
      <c r="P658" s="39"/>
      <c r="Q658" s="15"/>
      <c r="R658" s="16"/>
      <c r="S658" s="13"/>
      <c r="T658" s="16"/>
      <c r="U658" s="17"/>
      <c r="V658" s="16"/>
      <c r="W658" s="17"/>
      <c r="X658" s="17"/>
      <c r="Y658" s="17"/>
      <c r="Z658" s="17"/>
      <c r="AA658" s="17"/>
      <c r="AB658" s="17" t="e">
        <f>LEFT(B658,LEN(B658)-9)</f>
        <v>#VALUE!</v>
      </c>
    </row>
    <row r="659" spans="1:28" ht="20.25" customHeight="1" x14ac:dyDescent="0.25">
      <c r="A659" s="11"/>
      <c r="B659" s="16"/>
      <c r="C659" s="9"/>
      <c r="D659" s="38"/>
      <c r="E659" s="36"/>
      <c r="F659" s="6"/>
      <c r="G659" s="4"/>
      <c r="H659" s="5"/>
      <c r="I659" s="13"/>
      <c r="J659" s="13"/>
      <c r="K659" s="14"/>
      <c r="L659" s="13"/>
      <c r="M659" s="13"/>
      <c r="N659" s="13"/>
      <c r="O659" s="13"/>
      <c r="P659" s="39"/>
      <c r="Q659" s="15"/>
      <c r="R659" s="16"/>
      <c r="S659" s="13"/>
      <c r="T659" s="16"/>
      <c r="U659" s="17"/>
      <c r="V659" s="16"/>
      <c r="W659" s="17"/>
      <c r="X659" s="17"/>
      <c r="Y659" s="17"/>
      <c r="Z659" s="17"/>
      <c r="AA659" s="17"/>
      <c r="AB659" s="17" t="e">
        <f>LEFT(B659,LEN(B659)-9)</f>
        <v>#VALUE!</v>
      </c>
    </row>
    <row r="660" spans="1:28" ht="20.25" customHeight="1" x14ac:dyDescent="0.25">
      <c r="A660" s="11"/>
      <c r="B660" s="16"/>
      <c r="C660" s="9"/>
      <c r="D660" s="38"/>
      <c r="E660" s="36"/>
      <c r="F660" s="6"/>
      <c r="G660" s="4"/>
      <c r="H660" s="5"/>
      <c r="I660" s="13"/>
      <c r="J660" s="13"/>
      <c r="K660" s="14"/>
      <c r="L660" s="13"/>
      <c r="M660" s="13"/>
      <c r="N660" s="13"/>
      <c r="O660" s="13"/>
      <c r="P660" s="39"/>
      <c r="Q660" s="15"/>
      <c r="R660" s="16"/>
      <c r="S660" s="13"/>
      <c r="T660" s="16"/>
      <c r="U660" s="17"/>
      <c r="V660" s="16"/>
      <c r="W660" s="17"/>
      <c r="X660" s="17"/>
      <c r="Y660" s="17"/>
      <c r="Z660" s="17"/>
      <c r="AA660" s="17"/>
      <c r="AB660" s="17" t="e">
        <f>LEFT(B660,LEN(B660)-9)</f>
        <v>#VALUE!</v>
      </c>
    </row>
    <row r="661" spans="1:28" ht="20.25" customHeight="1" x14ac:dyDescent="0.25">
      <c r="A661" s="11"/>
      <c r="B661" s="16"/>
      <c r="C661" s="9"/>
      <c r="D661" s="38"/>
      <c r="E661" s="36"/>
      <c r="F661" s="6"/>
      <c r="G661" s="4"/>
      <c r="H661" s="5"/>
      <c r="I661" s="13"/>
      <c r="J661" s="13"/>
      <c r="K661" s="14"/>
      <c r="L661" s="13"/>
      <c r="M661" s="13"/>
      <c r="N661" s="13"/>
      <c r="O661" s="13"/>
      <c r="P661" s="39"/>
      <c r="Q661" s="15"/>
      <c r="R661" s="16"/>
      <c r="S661" s="13"/>
      <c r="T661" s="16"/>
      <c r="U661" s="17"/>
      <c r="V661" s="16"/>
      <c r="W661" s="17"/>
      <c r="X661" s="17"/>
      <c r="Y661" s="17"/>
      <c r="Z661" s="17"/>
      <c r="AA661" s="17"/>
      <c r="AB661" s="17" t="e">
        <f>LEFT(B661,LEN(B661)-9)</f>
        <v>#VALUE!</v>
      </c>
    </row>
    <row r="662" spans="1:28" ht="20.25" customHeight="1" x14ac:dyDescent="0.25">
      <c r="A662" s="11"/>
      <c r="B662" s="16"/>
      <c r="C662" s="9"/>
      <c r="D662" s="38"/>
      <c r="E662" s="36"/>
      <c r="F662" s="6"/>
      <c r="G662" s="4"/>
      <c r="H662" s="5"/>
      <c r="I662" s="13"/>
      <c r="J662" s="13"/>
      <c r="K662" s="14"/>
      <c r="L662" s="13"/>
      <c r="M662" s="13"/>
      <c r="N662" s="13"/>
      <c r="O662" s="13"/>
      <c r="P662" s="39"/>
      <c r="Q662" s="15"/>
      <c r="R662" s="16"/>
      <c r="S662" s="13"/>
      <c r="T662" s="16"/>
      <c r="U662" s="17"/>
      <c r="V662" s="16"/>
      <c r="W662" s="17"/>
      <c r="X662" s="17"/>
      <c r="Y662" s="17"/>
      <c r="Z662" s="17"/>
      <c r="AA662" s="17"/>
      <c r="AB662" s="17" t="e">
        <f>LEFT(B662,LEN(B662)-9)</f>
        <v>#VALUE!</v>
      </c>
    </row>
    <row r="663" spans="1:28" ht="20.25" customHeight="1" x14ac:dyDescent="0.25">
      <c r="A663" s="11"/>
      <c r="B663" s="16"/>
      <c r="C663" s="9"/>
      <c r="D663" s="38"/>
      <c r="E663" s="36"/>
      <c r="F663" s="6"/>
      <c r="G663" s="4"/>
      <c r="H663" s="5"/>
      <c r="I663" s="13"/>
      <c r="J663" s="13"/>
      <c r="K663" s="14"/>
      <c r="L663" s="13"/>
      <c r="M663" s="13"/>
      <c r="N663" s="13"/>
      <c r="O663" s="13"/>
      <c r="P663" s="39"/>
      <c r="Q663" s="15"/>
      <c r="R663" s="16"/>
      <c r="S663" s="13"/>
      <c r="T663" s="16"/>
      <c r="U663" s="17"/>
      <c r="V663" s="16"/>
      <c r="W663" s="17"/>
      <c r="X663" s="17"/>
      <c r="Y663" s="17"/>
      <c r="Z663" s="17"/>
      <c r="AA663" s="17"/>
      <c r="AB663" s="17" t="e">
        <f>LEFT(B663,LEN(B663)-9)</f>
        <v>#VALUE!</v>
      </c>
    </row>
    <row r="664" spans="1:28" ht="20.25" customHeight="1" x14ac:dyDescent="0.25">
      <c r="A664" s="11"/>
      <c r="B664" s="16"/>
      <c r="C664" s="9"/>
      <c r="D664" s="38"/>
      <c r="E664" s="36"/>
      <c r="F664" s="6"/>
      <c r="G664" s="4"/>
      <c r="H664" s="5"/>
      <c r="I664" s="13"/>
      <c r="J664" s="13"/>
      <c r="K664" s="14"/>
      <c r="L664" s="13"/>
      <c r="M664" s="13"/>
      <c r="N664" s="13"/>
      <c r="O664" s="13"/>
      <c r="P664" s="39"/>
      <c r="Q664" s="15"/>
      <c r="R664" s="16"/>
      <c r="S664" s="13"/>
      <c r="T664" s="16"/>
      <c r="U664" s="17"/>
      <c r="V664" s="16"/>
      <c r="W664" s="17"/>
      <c r="X664" s="17"/>
      <c r="Y664" s="17"/>
      <c r="Z664" s="17"/>
      <c r="AA664" s="17"/>
      <c r="AB664" s="17" t="e">
        <f>LEFT(B664,LEN(B664)-9)</f>
        <v>#VALUE!</v>
      </c>
    </row>
    <row r="665" spans="1:28" ht="20.25" customHeight="1" x14ac:dyDescent="0.25">
      <c r="A665" s="11"/>
      <c r="B665" s="16"/>
      <c r="C665" s="9"/>
      <c r="D665" s="38"/>
      <c r="E665" s="36"/>
      <c r="F665" s="6"/>
      <c r="G665" s="4"/>
      <c r="H665" s="5"/>
      <c r="I665" s="13"/>
      <c r="J665" s="13"/>
      <c r="K665" s="14"/>
      <c r="L665" s="13"/>
      <c r="M665" s="13"/>
      <c r="N665" s="13"/>
      <c r="O665" s="13"/>
      <c r="P665" s="39"/>
      <c r="Q665" s="15"/>
      <c r="R665" s="16"/>
      <c r="S665" s="13"/>
      <c r="T665" s="16"/>
      <c r="U665" s="17"/>
      <c r="V665" s="16"/>
      <c r="W665" s="17"/>
      <c r="X665" s="17"/>
      <c r="Y665" s="17"/>
      <c r="Z665" s="17"/>
      <c r="AA665" s="17"/>
      <c r="AB665" s="17" t="e">
        <f>LEFT(B665,LEN(B665)-9)</f>
        <v>#VALUE!</v>
      </c>
    </row>
    <row r="666" spans="1:28" ht="20.25" customHeight="1" x14ac:dyDescent="0.25">
      <c r="A666" s="11"/>
      <c r="B666" s="16"/>
      <c r="C666" s="9"/>
      <c r="D666" s="38"/>
      <c r="E666" s="36"/>
      <c r="F666" s="6"/>
      <c r="G666" s="4"/>
      <c r="H666" s="5"/>
      <c r="I666" s="13"/>
      <c r="J666" s="13"/>
      <c r="K666" s="14"/>
      <c r="L666" s="13"/>
      <c r="M666" s="13"/>
      <c r="N666" s="13"/>
      <c r="O666" s="13"/>
      <c r="P666" s="39"/>
      <c r="Q666" s="15"/>
      <c r="R666" s="16"/>
      <c r="S666" s="13"/>
      <c r="T666" s="16"/>
      <c r="U666" s="17"/>
      <c r="V666" s="16"/>
      <c r="W666" s="17"/>
      <c r="X666" s="17"/>
      <c r="Y666" s="17"/>
      <c r="Z666" s="17"/>
      <c r="AA666" s="17"/>
      <c r="AB666" s="17" t="e">
        <f>LEFT(B666,LEN(B666)-9)</f>
        <v>#VALUE!</v>
      </c>
    </row>
    <row r="667" spans="1:28" ht="20.25" customHeight="1" x14ac:dyDescent="0.25">
      <c r="A667" s="11"/>
      <c r="B667" s="16"/>
      <c r="C667" s="9"/>
      <c r="D667" s="38"/>
      <c r="E667" s="36"/>
      <c r="F667" s="6"/>
      <c r="G667" s="4"/>
      <c r="H667" s="5"/>
      <c r="I667" s="13"/>
      <c r="J667" s="13"/>
      <c r="K667" s="14"/>
      <c r="L667" s="13"/>
      <c r="M667" s="13"/>
      <c r="N667" s="13"/>
      <c r="O667" s="13"/>
      <c r="P667" s="39"/>
      <c r="Q667" s="15"/>
      <c r="R667" s="16"/>
      <c r="S667" s="13"/>
      <c r="T667" s="16"/>
      <c r="U667" s="17"/>
      <c r="V667" s="16"/>
      <c r="W667" s="17"/>
      <c r="X667" s="17"/>
      <c r="Y667" s="17"/>
      <c r="Z667" s="17"/>
      <c r="AA667" s="17"/>
      <c r="AB667" s="17" t="e">
        <f>LEFT(B667,LEN(B667)-9)</f>
        <v>#VALUE!</v>
      </c>
    </row>
    <row r="668" spans="1:28" ht="20.25" customHeight="1" x14ac:dyDescent="0.25">
      <c r="A668" s="11"/>
      <c r="B668" s="16"/>
      <c r="C668" s="9"/>
      <c r="D668" s="38"/>
      <c r="E668" s="36"/>
      <c r="F668" s="6"/>
      <c r="G668" s="4"/>
      <c r="H668" s="5"/>
      <c r="I668" s="13"/>
      <c r="J668" s="13"/>
      <c r="K668" s="14"/>
      <c r="L668" s="13"/>
      <c r="M668" s="13"/>
      <c r="N668" s="13"/>
      <c r="O668" s="13"/>
      <c r="P668" s="39"/>
      <c r="Q668" s="15"/>
      <c r="R668" s="16"/>
      <c r="S668" s="13"/>
      <c r="T668" s="16"/>
      <c r="U668" s="17"/>
      <c r="V668" s="16"/>
      <c r="W668" s="17"/>
      <c r="X668" s="17"/>
      <c r="Y668" s="17"/>
      <c r="Z668" s="17"/>
      <c r="AA668" s="17"/>
      <c r="AB668" s="17" t="e">
        <f>LEFT(B668,LEN(B668)-9)</f>
        <v>#VALUE!</v>
      </c>
    </row>
    <row r="669" spans="1:28" ht="20.25" customHeight="1" x14ac:dyDescent="0.25">
      <c r="A669" s="11"/>
      <c r="B669" s="16"/>
      <c r="C669" s="9"/>
      <c r="D669" s="38"/>
      <c r="E669" s="36"/>
      <c r="F669" s="6"/>
      <c r="G669" s="4"/>
      <c r="H669" s="5"/>
      <c r="I669" s="13"/>
      <c r="J669" s="13"/>
      <c r="K669" s="14"/>
      <c r="L669" s="13"/>
      <c r="M669" s="13"/>
      <c r="N669" s="13"/>
      <c r="O669" s="13"/>
      <c r="P669" s="39"/>
      <c r="Q669" s="15"/>
      <c r="R669" s="16"/>
      <c r="S669" s="13"/>
      <c r="T669" s="16"/>
      <c r="U669" s="17"/>
      <c r="V669" s="16"/>
      <c r="W669" s="17"/>
      <c r="X669" s="17"/>
      <c r="Y669" s="17"/>
      <c r="Z669" s="17"/>
      <c r="AA669" s="17"/>
      <c r="AB669" s="17" t="e">
        <f>LEFT(B669,LEN(B669)-9)</f>
        <v>#VALUE!</v>
      </c>
    </row>
    <row r="670" spans="1:28" ht="20.25" customHeight="1" x14ac:dyDescent="0.25">
      <c r="A670" s="11"/>
      <c r="B670" s="16"/>
      <c r="C670" s="9"/>
      <c r="D670" s="38"/>
      <c r="E670" s="36"/>
      <c r="F670" s="6"/>
      <c r="G670" s="4"/>
      <c r="H670" s="5"/>
      <c r="I670" s="13"/>
      <c r="J670" s="13"/>
      <c r="K670" s="14"/>
      <c r="L670" s="13"/>
      <c r="M670" s="13"/>
      <c r="N670" s="13"/>
      <c r="O670" s="13"/>
      <c r="P670" s="39"/>
      <c r="Q670" s="15"/>
      <c r="R670" s="16"/>
      <c r="S670" s="13"/>
      <c r="T670" s="16"/>
      <c r="U670" s="17"/>
      <c r="V670" s="16"/>
      <c r="W670" s="17"/>
      <c r="X670" s="17"/>
      <c r="Y670" s="17"/>
      <c r="Z670" s="17"/>
      <c r="AA670" s="17"/>
      <c r="AB670" s="17" t="e">
        <f>LEFT(B670,LEN(B670)-9)</f>
        <v>#VALUE!</v>
      </c>
    </row>
    <row r="671" spans="1:28" ht="20.25" customHeight="1" x14ac:dyDescent="0.25">
      <c r="A671" s="11"/>
      <c r="B671" s="16"/>
      <c r="C671" s="9"/>
      <c r="D671" s="38"/>
      <c r="E671" s="36"/>
      <c r="F671" s="6"/>
      <c r="G671" s="4"/>
      <c r="H671" s="5"/>
      <c r="I671" s="13"/>
      <c r="J671" s="13"/>
      <c r="K671" s="14"/>
      <c r="L671" s="13"/>
      <c r="M671" s="13"/>
      <c r="N671" s="13"/>
      <c r="O671" s="13"/>
      <c r="P671" s="39"/>
      <c r="Q671" s="15"/>
      <c r="R671" s="16"/>
      <c r="S671" s="13"/>
      <c r="T671" s="16"/>
      <c r="U671" s="17"/>
      <c r="V671" s="16"/>
      <c r="W671" s="17"/>
      <c r="X671" s="17"/>
      <c r="Y671" s="17"/>
      <c r="Z671" s="17"/>
      <c r="AA671" s="17"/>
      <c r="AB671" s="17" t="e">
        <f>LEFT(B671,LEN(B671)-9)</f>
        <v>#VALUE!</v>
      </c>
    </row>
    <row r="672" spans="1:28" ht="20.25" customHeight="1" x14ac:dyDescent="0.25">
      <c r="A672" s="11"/>
      <c r="B672" s="16"/>
      <c r="C672" s="9"/>
      <c r="D672" s="38"/>
      <c r="E672" s="36"/>
      <c r="F672" s="6"/>
      <c r="G672" s="4"/>
      <c r="H672" s="5"/>
      <c r="I672" s="13"/>
      <c r="J672" s="13"/>
      <c r="K672" s="14"/>
      <c r="L672" s="13"/>
      <c r="M672" s="13"/>
      <c r="N672" s="13"/>
      <c r="O672" s="13"/>
      <c r="P672" s="39"/>
      <c r="Q672" s="15"/>
      <c r="R672" s="16"/>
      <c r="S672" s="13"/>
      <c r="T672" s="16"/>
      <c r="U672" s="17"/>
      <c r="V672" s="16"/>
      <c r="W672" s="17"/>
      <c r="X672" s="17"/>
      <c r="Y672" s="17"/>
      <c r="Z672" s="17"/>
      <c r="AA672" s="17"/>
      <c r="AB672" s="17" t="e">
        <f>LEFT(B672,LEN(B672)-9)</f>
        <v>#VALUE!</v>
      </c>
    </row>
    <row r="673" spans="1:28" ht="20.25" customHeight="1" x14ac:dyDescent="0.25">
      <c r="A673" s="11"/>
      <c r="B673" s="16"/>
      <c r="C673" s="9"/>
      <c r="D673" s="38"/>
      <c r="E673" s="36"/>
      <c r="F673" s="6"/>
      <c r="G673" s="4"/>
      <c r="H673" s="5"/>
      <c r="I673" s="13"/>
      <c r="J673" s="13"/>
      <c r="K673" s="14"/>
      <c r="L673" s="13"/>
      <c r="M673" s="13"/>
      <c r="N673" s="13"/>
      <c r="O673" s="13"/>
      <c r="P673" s="39"/>
      <c r="Q673" s="15"/>
      <c r="R673" s="16"/>
      <c r="S673" s="13"/>
      <c r="T673" s="16"/>
      <c r="U673" s="17"/>
      <c r="V673" s="16"/>
      <c r="W673" s="17"/>
      <c r="X673" s="17"/>
      <c r="Y673" s="17"/>
      <c r="Z673" s="17"/>
      <c r="AA673" s="17"/>
      <c r="AB673" s="17" t="e">
        <f>LEFT(B673,LEN(B673)-9)</f>
        <v>#VALUE!</v>
      </c>
    </row>
    <row r="674" spans="1:28" ht="20.25" customHeight="1" x14ac:dyDescent="0.25">
      <c r="A674" s="11"/>
      <c r="B674" s="16"/>
      <c r="C674" s="9"/>
      <c r="D674" s="38"/>
      <c r="E674" s="36"/>
      <c r="F674" s="6"/>
      <c r="G674" s="4"/>
      <c r="H674" s="5"/>
      <c r="I674" s="13"/>
      <c r="J674" s="13"/>
      <c r="K674" s="14"/>
      <c r="L674" s="13"/>
      <c r="M674" s="13"/>
      <c r="N674" s="13"/>
      <c r="O674" s="13"/>
      <c r="P674" s="39"/>
      <c r="Q674" s="15"/>
      <c r="R674" s="16"/>
      <c r="S674" s="13"/>
      <c r="T674" s="16"/>
      <c r="U674" s="17"/>
      <c r="V674" s="16"/>
      <c r="W674" s="17"/>
      <c r="X674" s="17"/>
      <c r="Y674" s="17"/>
      <c r="Z674" s="17"/>
      <c r="AA674" s="17"/>
      <c r="AB674" s="17" t="e">
        <f>LEFT(B674,LEN(B674)-9)</f>
        <v>#VALUE!</v>
      </c>
    </row>
    <row r="675" spans="1:28" ht="20.25" customHeight="1" x14ac:dyDescent="0.25">
      <c r="A675" s="11"/>
      <c r="B675" s="16"/>
      <c r="C675" s="9"/>
      <c r="D675" s="38"/>
      <c r="E675" s="36"/>
      <c r="F675" s="6"/>
      <c r="G675" s="4"/>
      <c r="H675" s="5"/>
      <c r="I675" s="13"/>
      <c r="J675" s="13"/>
      <c r="K675" s="14"/>
      <c r="L675" s="13"/>
      <c r="M675" s="13"/>
      <c r="N675" s="13"/>
      <c r="O675" s="13"/>
      <c r="P675" s="39"/>
      <c r="Q675" s="15"/>
      <c r="R675" s="16"/>
      <c r="S675" s="13"/>
      <c r="T675" s="16"/>
      <c r="U675" s="17"/>
      <c r="V675" s="16"/>
      <c r="W675" s="17"/>
      <c r="X675" s="17"/>
      <c r="Y675" s="17"/>
      <c r="Z675" s="17"/>
      <c r="AA675" s="17"/>
      <c r="AB675" s="17" t="e">
        <f>LEFT(B675,LEN(B675)-9)</f>
        <v>#VALUE!</v>
      </c>
    </row>
    <row r="676" spans="1:28" ht="20.25" customHeight="1" x14ac:dyDescent="0.25">
      <c r="A676" s="11"/>
      <c r="B676" s="16"/>
      <c r="C676" s="9"/>
      <c r="D676" s="38"/>
      <c r="E676" s="36"/>
      <c r="F676" s="6"/>
      <c r="G676" s="4"/>
      <c r="H676" s="5"/>
      <c r="I676" s="13"/>
      <c r="J676" s="13"/>
      <c r="K676" s="14"/>
      <c r="L676" s="13"/>
      <c r="M676" s="13"/>
      <c r="N676" s="13"/>
      <c r="O676" s="13"/>
      <c r="P676" s="39"/>
      <c r="Q676" s="15"/>
      <c r="R676" s="16"/>
      <c r="S676" s="13"/>
      <c r="T676" s="16"/>
      <c r="U676" s="17"/>
      <c r="V676" s="16"/>
      <c r="W676" s="17"/>
      <c r="X676" s="17"/>
      <c r="Y676" s="17"/>
      <c r="Z676" s="17"/>
      <c r="AA676" s="17"/>
      <c r="AB676" s="17" t="e">
        <f>LEFT(B676,LEN(B676)-9)</f>
        <v>#VALUE!</v>
      </c>
    </row>
    <row r="677" spans="1:28" ht="20.25" customHeight="1" x14ac:dyDescent="0.25">
      <c r="A677" s="11"/>
      <c r="B677" s="16"/>
      <c r="C677" s="9"/>
      <c r="D677" s="38"/>
      <c r="E677" s="36"/>
      <c r="F677" s="6"/>
      <c r="G677" s="4"/>
      <c r="H677" s="5"/>
      <c r="I677" s="13"/>
      <c r="J677" s="13"/>
      <c r="K677" s="14"/>
      <c r="L677" s="13"/>
      <c r="M677" s="13"/>
      <c r="N677" s="13"/>
      <c r="O677" s="13"/>
      <c r="P677" s="39"/>
      <c r="Q677" s="15"/>
      <c r="R677" s="16"/>
      <c r="S677" s="13"/>
      <c r="T677" s="16"/>
      <c r="U677" s="17"/>
      <c r="V677" s="16"/>
      <c r="W677" s="17"/>
      <c r="X677" s="17"/>
      <c r="Y677" s="17"/>
      <c r="Z677" s="17"/>
      <c r="AA677" s="17"/>
      <c r="AB677" s="17" t="e">
        <f>LEFT(B677,LEN(B677)-9)</f>
        <v>#VALUE!</v>
      </c>
    </row>
    <row r="678" spans="1:28" ht="20.25" customHeight="1" x14ac:dyDescent="0.25">
      <c r="A678" s="11"/>
      <c r="B678" s="16"/>
      <c r="C678" s="9"/>
      <c r="D678" s="38"/>
      <c r="E678" s="36"/>
      <c r="F678" s="6"/>
      <c r="G678" s="4"/>
      <c r="H678" s="5"/>
      <c r="I678" s="13"/>
      <c r="J678" s="13"/>
      <c r="K678" s="14"/>
      <c r="L678" s="13"/>
      <c r="M678" s="13"/>
      <c r="N678" s="13"/>
      <c r="O678" s="13"/>
      <c r="P678" s="39"/>
      <c r="Q678" s="15"/>
      <c r="R678" s="16"/>
      <c r="S678" s="13"/>
      <c r="T678" s="16"/>
      <c r="U678" s="17"/>
      <c r="V678" s="16"/>
      <c r="W678" s="17"/>
      <c r="X678" s="17"/>
      <c r="Y678" s="17"/>
      <c r="Z678" s="17"/>
      <c r="AA678" s="17"/>
      <c r="AB678" s="17" t="e">
        <f>LEFT(B678,LEN(B678)-9)</f>
        <v>#VALUE!</v>
      </c>
    </row>
    <row r="679" spans="1:28" ht="20.25" customHeight="1" x14ac:dyDescent="0.25">
      <c r="A679" s="11"/>
      <c r="B679" s="16"/>
      <c r="C679" s="9"/>
      <c r="D679" s="38"/>
      <c r="E679" s="36"/>
      <c r="F679" s="6"/>
      <c r="G679" s="4"/>
      <c r="H679" s="5"/>
      <c r="I679" s="13"/>
      <c r="J679" s="13"/>
      <c r="K679" s="14"/>
      <c r="L679" s="13"/>
      <c r="M679" s="13"/>
      <c r="N679" s="13"/>
      <c r="O679" s="13"/>
      <c r="P679" s="39"/>
      <c r="Q679" s="15"/>
      <c r="R679" s="16"/>
      <c r="S679" s="13"/>
      <c r="T679" s="16"/>
      <c r="U679" s="17"/>
      <c r="V679" s="16"/>
      <c r="W679" s="17"/>
      <c r="X679" s="17"/>
      <c r="Y679" s="17"/>
      <c r="Z679" s="17"/>
      <c r="AA679" s="17"/>
      <c r="AB679" s="17" t="e">
        <f>LEFT(B679,LEN(B679)-9)</f>
        <v>#VALUE!</v>
      </c>
    </row>
    <row r="680" spans="1:28" ht="20.25" customHeight="1" x14ac:dyDescent="0.25">
      <c r="A680" s="11"/>
      <c r="B680" s="16"/>
      <c r="C680" s="9"/>
      <c r="D680" s="38"/>
      <c r="E680" s="36"/>
      <c r="F680" s="6"/>
      <c r="G680" s="4"/>
      <c r="H680" s="5"/>
      <c r="I680" s="13"/>
      <c r="J680" s="13"/>
      <c r="K680" s="14"/>
      <c r="L680" s="13"/>
      <c r="M680" s="13"/>
      <c r="N680" s="13"/>
      <c r="O680" s="13"/>
      <c r="P680" s="39"/>
      <c r="Q680" s="15"/>
      <c r="R680" s="16"/>
      <c r="S680" s="13"/>
      <c r="T680" s="16"/>
      <c r="U680" s="17"/>
      <c r="V680" s="16"/>
      <c r="W680" s="17"/>
      <c r="X680" s="17"/>
      <c r="Y680" s="17"/>
      <c r="Z680" s="17"/>
      <c r="AA680" s="17"/>
      <c r="AB680" s="17" t="e">
        <f>LEFT(B680,LEN(B680)-9)</f>
        <v>#VALUE!</v>
      </c>
    </row>
    <row r="681" spans="1:28" ht="20.25" customHeight="1" x14ac:dyDescent="0.25">
      <c r="A681" s="11"/>
      <c r="B681" s="16"/>
      <c r="C681" s="9"/>
      <c r="D681" s="38"/>
      <c r="E681" s="36"/>
      <c r="F681" s="6"/>
      <c r="G681" s="4"/>
      <c r="H681" s="5"/>
      <c r="I681" s="13"/>
      <c r="J681" s="13"/>
      <c r="K681" s="14"/>
      <c r="L681" s="13"/>
      <c r="M681" s="13"/>
      <c r="N681" s="13"/>
      <c r="O681" s="13"/>
      <c r="P681" s="39"/>
      <c r="Q681" s="15"/>
      <c r="R681" s="16"/>
      <c r="S681" s="13"/>
      <c r="T681" s="16"/>
      <c r="U681" s="17"/>
      <c r="V681" s="16"/>
      <c r="W681" s="17"/>
      <c r="X681" s="17"/>
      <c r="Y681" s="17"/>
      <c r="Z681" s="17"/>
      <c r="AA681" s="17"/>
      <c r="AB681" s="17" t="e">
        <f>LEFT(B681,LEN(B681)-9)</f>
        <v>#VALUE!</v>
      </c>
    </row>
    <row r="682" spans="1:28" ht="20.25" customHeight="1" x14ac:dyDescent="0.25">
      <c r="A682" s="11"/>
      <c r="B682" s="16"/>
      <c r="C682" s="9"/>
      <c r="D682" s="38"/>
      <c r="E682" s="36"/>
      <c r="F682" s="6"/>
      <c r="G682" s="4"/>
      <c r="H682" s="5"/>
      <c r="I682" s="13"/>
      <c r="J682" s="13"/>
      <c r="K682" s="14"/>
      <c r="L682" s="13"/>
      <c r="M682" s="13"/>
      <c r="N682" s="13"/>
      <c r="O682" s="13"/>
      <c r="P682" s="39"/>
      <c r="Q682" s="15"/>
      <c r="R682" s="16"/>
      <c r="S682" s="13"/>
      <c r="T682" s="16"/>
      <c r="U682" s="17"/>
      <c r="V682" s="16"/>
      <c r="W682" s="17"/>
      <c r="X682" s="17"/>
      <c r="Y682" s="17"/>
      <c r="Z682" s="17"/>
      <c r="AA682" s="17"/>
      <c r="AB682" s="17" t="e">
        <f>LEFT(B682,LEN(B682)-9)</f>
        <v>#VALUE!</v>
      </c>
    </row>
    <row r="683" spans="1:28" ht="20.25" customHeight="1" x14ac:dyDescent="0.25">
      <c r="A683" s="11"/>
      <c r="B683" s="16"/>
      <c r="C683" s="9"/>
      <c r="D683" s="38"/>
      <c r="E683" s="36"/>
      <c r="F683" s="6"/>
      <c r="G683" s="4"/>
      <c r="H683" s="5"/>
      <c r="I683" s="13"/>
      <c r="J683" s="13"/>
      <c r="K683" s="14"/>
      <c r="L683" s="13"/>
      <c r="M683" s="13"/>
      <c r="N683" s="13"/>
      <c r="O683" s="13"/>
      <c r="P683" s="39"/>
      <c r="Q683" s="15"/>
      <c r="R683" s="16"/>
      <c r="S683" s="13"/>
      <c r="T683" s="16"/>
      <c r="U683" s="17"/>
      <c r="V683" s="16"/>
      <c r="W683" s="17"/>
      <c r="X683" s="17"/>
      <c r="Y683" s="17"/>
      <c r="Z683" s="17"/>
      <c r="AA683" s="17"/>
      <c r="AB683" s="17" t="e">
        <f>LEFT(B683,LEN(B683)-9)</f>
        <v>#VALUE!</v>
      </c>
    </row>
    <row r="684" spans="1:28" ht="20.25" customHeight="1" x14ac:dyDescent="0.25">
      <c r="A684" s="11"/>
      <c r="B684" s="16"/>
      <c r="C684" s="9"/>
      <c r="D684" s="38"/>
      <c r="E684" s="36"/>
      <c r="F684" s="6"/>
      <c r="G684" s="4"/>
      <c r="H684" s="5"/>
      <c r="I684" s="13"/>
      <c r="J684" s="13"/>
      <c r="K684" s="14"/>
      <c r="L684" s="13"/>
      <c r="M684" s="13"/>
      <c r="N684" s="13"/>
      <c r="O684" s="13"/>
      <c r="P684" s="39"/>
      <c r="Q684" s="15"/>
      <c r="R684" s="16"/>
      <c r="S684" s="13"/>
      <c r="T684" s="16"/>
      <c r="U684" s="17"/>
      <c r="V684" s="16"/>
      <c r="W684" s="17"/>
      <c r="X684" s="17"/>
      <c r="Y684" s="17"/>
      <c r="Z684" s="17"/>
      <c r="AA684" s="17"/>
      <c r="AB684" s="17" t="e">
        <f>LEFT(B684,LEN(B684)-9)</f>
        <v>#VALUE!</v>
      </c>
    </row>
    <row r="685" spans="1:28" ht="20.25" customHeight="1" x14ac:dyDescent="0.25">
      <c r="A685" s="11"/>
      <c r="B685" s="16"/>
      <c r="C685" s="9"/>
      <c r="D685" s="38"/>
      <c r="E685" s="36"/>
      <c r="F685" s="6"/>
      <c r="G685" s="4"/>
      <c r="H685" s="5"/>
      <c r="I685" s="13"/>
      <c r="J685" s="13"/>
      <c r="K685" s="14"/>
      <c r="L685" s="13"/>
      <c r="M685" s="13"/>
      <c r="N685" s="13"/>
      <c r="O685" s="13"/>
      <c r="P685" s="39"/>
      <c r="Q685" s="15"/>
      <c r="R685" s="16"/>
      <c r="S685" s="13"/>
      <c r="T685" s="16"/>
      <c r="U685" s="17"/>
      <c r="V685" s="16"/>
      <c r="W685" s="17"/>
      <c r="X685" s="17"/>
      <c r="Y685" s="17"/>
      <c r="Z685" s="17"/>
      <c r="AA685" s="17"/>
      <c r="AB685" s="17" t="e">
        <f>LEFT(B685,LEN(B685)-9)</f>
        <v>#VALUE!</v>
      </c>
    </row>
    <row r="686" spans="1:28" ht="20.25" customHeight="1" x14ac:dyDescent="0.25">
      <c r="A686" s="11"/>
      <c r="B686" s="16"/>
      <c r="C686" s="9"/>
      <c r="D686" s="38"/>
      <c r="E686" s="36"/>
      <c r="F686" s="6"/>
      <c r="G686" s="4"/>
      <c r="H686" s="5"/>
      <c r="I686" s="13"/>
      <c r="J686" s="13"/>
      <c r="K686" s="14"/>
      <c r="L686" s="13"/>
      <c r="M686" s="13"/>
      <c r="N686" s="13"/>
      <c r="O686" s="13"/>
      <c r="P686" s="39"/>
      <c r="Q686" s="15"/>
      <c r="R686" s="16"/>
      <c r="S686" s="13"/>
      <c r="T686" s="16"/>
      <c r="U686" s="17"/>
      <c r="V686" s="16"/>
      <c r="W686" s="17"/>
      <c r="X686" s="17"/>
      <c r="Y686" s="17"/>
      <c r="Z686" s="17"/>
      <c r="AA686" s="17"/>
      <c r="AB686" s="17" t="e">
        <f>LEFT(B686,LEN(B686)-9)</f>
        <v>#VALUE!</v>
      </c>
    </row>
    <row r="687" spans="1:28" ht="20.25" customHeight="1" x14ac:dyDescent="0.25">
      <c r="A687" s="11"/>
      <c r="B687" s="16"/>
      <c r="C687" s="9"/>
      <c r="D687" s="38"/>
      <c r="E687" s="36"/>
      <c r="F687" s="6"/>
      <c r="G687" s="4"/>
      <c r="H687" s="5"/>
      <c r="I687" s="13"/>
      <c r="J687" s="13"/>
      <c r="K687" s="14"/>
      <c r="L687" s="13"/>
      <c r="M687" s="13"/>
      <c r="N687" s="13"/>
      <c r="O687" s="13"/>
      <c r="P687" s="39"/>
      <c r="Q687" s="15"/>
      <c r="R687" s="16"/>
      <c r="S687" s="13"/>
      <c r="T687" s="16"/>
      <c r="U687" s="17"/>
      <c r="V687" s="16"/>
      <c r="W687" s="17"/>
      <c r="X687" s="17"/>
      <c r="Y687" s="17"/>
      <c r="Z687" s="17"/>
      <c r="AA687" s="17"/>
      <c r="AB687" s="17" t="e">
        <f>LEFT(B687,LEN(B687)-9)</f>
        <v>#VALUE!</v>
      </c>
    </row>
    <row r="688" spans="1:28" ht="20.25" customHeight="1" x14ac:dyDescent="0.25">
      <c r="A688" s="11"/>
      <c r="B688" s="16"/>
      <c r="C688" s="9"/>
      <c r="D688" s="38"/>
      <c r="E688" s="36"/>
      <c r="F688" s="6"/>
      <c r="G688" s="4"/>
      <c r="H688" s="5"/>
      <c r="I688" s="13"/>
      <c r="J688" s="13"/>
      <c r="K688" s="14"/>
      <c r="L688" s="13"/>
      <c r="M688" s="13"/>
      <c r="N688" s="13"/>
      <c r="O688" s="13"/>
      <c r="P688" s="39"/>
      <c r="Q688" s="15"/>
      <c r="R688" s="16"/>
      <c r="S688" s="13"/>
      <c r="T688" s="16"/>
      <c r="U688" s="17"/>
      <c r="V688" s="16"/>
      <c r="W688" s="17"/>
      <c r="X688" s="17"/>
      <c r="Y688" s="17"/>
      <c r="Z688" s="17"/>
      <c r="AA688" s="17"/>
      <c r="AB688" s="17"/>
    </row>
    <row r="689" spans="1:28" ht="20.25" customHeight="1" x14ac:dyDescent="0.25">
      <c r="A689" s="11"/>
      <c r="B689" s="16"/>
      <c r="C689" s="9"/>
      <c r="D689" s="38"/>
      <c r="E689" s="36"/>
      <c r="F689" s="6"/>
      <c r="G689" s="4"/>
      <c r="H689" s="5"/>
      <c r="I689" s="13"/>
      <c r="J689" s="13"/>
      <c r="K689" s="14"/>
      <c r="L689" s="13"/>
      <c r="M689" s="13"/>
      <c r="N689" s="13"/>
      <c r="O689" s="13"/>
      <c r="P689" s="39"/>
      <c r="Q689" s="15"/>
      <c r="R689" s="16"/>
      <c r="S689" s="13"/>
      <c r="T689" s="16"/>
      <c r="U689" s="17"/>
      <c r="V689" s="16"/>
      <c r="W689" s="17"/>
      <c r="X689" s="17"/>
      <c r="Y689" s="17"/>
      <c r="Z689" s="17"/>
      <c r="AA689" s="17"/>
      <c r="AB689" s="17"/>
    </row>
    <row r="690" spans="1:28" ht="20.25" customHeight="1" x14ac:dyDescent="0.25">
      <c r="A690" s="11"/>
      <c r="B690" s="16"/>
      <c r="C690" s="9"/>
      <c r="D690" s="38"/>
      <c r="E690" s="36"/>
      <c r="F690" s="6"/>
      <c r="G690" s="4"/>
      <c r="H690" s="5"/>
      <c r="I690" s="13"/>
      <c r="J690" s="13"/>
      <c r="K690" s="14"/>
      <c r="L690" s="13"/>
      <c r="M690" s="13"/>
      <c r="N690" s="13"/>
      <c r="O690" s="13"/>
      <c r="P690" s="39"/>
      <c r="Q690" s="15"/>
      <c r="R690" s="16"/>
      <c r="S690" s="13"/>
      <c r="T690" s="16"/>
      <c r="U690" s="17"/>
      <c r="V690" s="16"/>
      <c r="W690" s="17"/>
      <c r="X690" s="17"/>
      <c r="Y690" s="17"/>
      <c r="Z690" s="17"/>
      <c r="AA690" s="17"/>
      <c r="AB690" s="17"/>
    </row>
    <row r="691" spans="1:28" ht="20.25" customHeight="1" x14ac:dyDescent="0.25">
      <c r="A691" s="11"/>
      <c r="B691" s="16"/>
      <c r="C691" s="9"/>
      <c r="D691" s="38"/>
      <c r="E691" s="36"/>
      <c r="F691" s="6"/>
      <c r="G691" s="4"/>
      <c r="H691" s="5"/>
      <c r="I691" s="13"/>
      <c r="J691" s="13"/>
      <c r="K691" s="14"/>
      <c r="L691" s="13"/>
      <c r="M691" s="13"/>
      <c r="N691" s="13"/>
      <c r="O691" s="13"/>
      <c r="P691" s="39"/>
      <c r="Q691" s="15"/>
      <c r="R691" s="16"/>
      <c r="S691" s="13"/>
      <c r="T691" s="16"/>
      <c r="U691" s="17"/>
      <c r="V691" s="16"/>
      <c r="W691" s="17"/>
      <c r="X691" s="17"/>
      <c r="Y691" s="17"/>
      <c r="Z691" s="17"/>
      <c r="AA691" s="17"/>
      <c r="AB691" s="17"/>
    </row>
    <row r="692" spans="1:28" ht="20.25" customHeight="1" x14ac:dyDescent="0.25">
      <c r="A692" s="11"/>
      <c r="B692" s="16"/>
      <c r="C692" s="9"/>
      <c r="D692" s="38"/>
      <c r="E692" s="36"/>
      <c r="F692" s="6"/>
      <c r="G692" s="4"/>
      <c r="H692" s="5"/>
      <c r="I692" s="13"/>
      <c r="J692" s="13"/>
      <c r="K692" s="14"/>
      <c r="L692" s="13"/>
      <c r="M692" s="13"/>
      <c r="N692" s="13"/>
      <c r="O692" s="13"/>
      <c r="P692" s="39"/>
      <c r="Q692" s="15"/>
      <c r="R692" s="16"/>
      <c r="S692" s="13"/>
      <c r="T692" s="16"/>
      <c r="U692" s="17"/>
      <c r="V692" s="16"/>
      <c r="W692" s="17"/>
      <c r="X692" s="17"/>
      <c r="Y692" s="17"/>
      <c r="Z692" s="17"/>
      <c r="AA692" s="17"/>
      <c r="AB692" s="17"/>
    </row>
    <row r="693" spans="1:28" ht="20.25" customHeight="1" x14ac:dyDescent="0.25">
      <c r="A693" s="11"/>
      <c r="B693" s="16"/>
      <c r="C693" s="9"/>
      <c r="D693" s="38"/>
      <c r="E693" s="36"/>
      <c r="F693" s="6"/>
      <c r="G693" s="4"/>
      <c r="H693" s="5"/>
      <c r="I693" s="13"/>
      <c r="J693" s="13"/>
      <c r="K693" s="14"/>
      <c r="L693" s="13"/>
      <c r="M693" s="13"/>
      <c r="N693" s="13"/>
      <c r="O693" s="13"/>
      <c r="P693" s="39"/>
      <c r="Q693" s="15"/>
      <c r="R693" s="16"/>
      <c r="S693" s="13"/>
      <c r="T693" s="16"/>
      <c r="U693" s="17"/>
      <c r="V693" s="16"/>
      <c r="W693" s="17"/>
      <c r="X693" s="17"/>
      <c r="Y693" s="17"/>
      <c r="Z693" s="17"/>
      <c r="AA693" s="17"/>
      <c r="AB693" s="17"/>
    </row>
    <row r="694" spans="1:28" ht="20.25" customHeight="1" x14ac:dyDescent="0.25">
      <c r="A694" s="11"/>
      <c r="B694" s="16"/>
      <c r="C694" s="9"/>
      <c r="D694" s="38"/>
      <c r="E694" s="36"/>
      <c r="F694" s="6"/>
      <c r="G694" s="4"/>
      <c r="H694" s="5"/>
      <c r="I694" s="13"/>
      <c r="J694" s="13"/>
      <c r="K694" s="14"/>
      <c r="L694" s="13"/>
      <c r="M694" s="13"/>
      <c r="N694" s="13"/>
      <c r="O694" s="13"/>
      <c r="P694" s="39"/>
      <c r="Q694" s="15"/>
      <c r="R694" s="16"/>
      <c r="S694" s="13"/>
      <c r="T694" s="16"/>
      <c r="U694" s="17"/>
      <c r="V694" s="16"/>
      <c r="W694" s="17"/>
      <c r="X694" s="17"/>
      <c r="Y694" s="17"/>
      <c r="Z694" s="17"/>
      <c r="AA694" s="17"/>
      <c r="AB694" s="17"/>
    </row>
    <row r="695" spans="1:28" ht="20.25" customHeight="1" x14ac:dyDescent="0.25">
      <c r="A695" s="11"/>
      <c r="B695" s="16"/>
      <c r="C695" s="9"/>
      <c r="D695" s="38"/>
      <c r="E695" s="36"/>
      <c r="F695" s="6"/>
      <c r="G695" s="4"/>
      <c r="H695" s="5"/>
      <c r="I695" s="13"/>
      <c r="J695" s="13"/>
      <c r="K695" s="14"/>
      <c r="L695" s="13"/>
      <c r="M695" s="13"/>
      <c r="N695" s="13"/>
      <c r="O695" s="13"/>
      <c r="P695" s="39"/>
      <c r="Q695" s="15"/>
      <c r="R695" s="16"/>
      <c r="S695" s="13"/>
      <c r="T695" s="16"/>
      <c r="U695" s="17"/>
      <c r="V695" s="16"/>
      <c r="W695" s="17"/>
      <c r="X695" s="17"/>
      <c r="Y695" s="17"/>
      <c r="Z695" s="17"/>
      <c r="AA695" s="17"/>
      <c r="AB695" s="17"/>
    </row>
    <row r="696" spans="1:28" ht="20.25" customHeight="1" x14ac:dyDescent="0.25">
      <c r="A696" s="11"/>
      <c r="B696" s="16"/>
      <c r="C696" s="9"/>
      <c r="D696" s="38"/>
      <c r="E696" s="36"/>
      <c r="F696" s="6"/>
      <c r="G696" s="4"/>
      <c r="H696" s="5"/>
      <c r="I696" s="13"/>
      <c r="J696" s="13"/>
      <c r="K696" s="14"/>
      <c r="L696" s="13"/>
      <c r="M696" s="13"/>
      <c r="N696" s="13"/>
      <c r="O696" s="13"/>
      <c r="P696" s="39"/>
      <c r="Q696" s="15"/>
      <c r="R696" s="16"/>
      <c r="S696" s="13"/>
      <c r="T696" s="16"/>
      <c r="U696" s="17"/>
      <c r="V696" s="16"/>
      <c r="W696" s="17"/>
      <c r="X696" s="17"/>
      <c r="Y696" s="17"/>
      <c r="Z696" s="17"/>
      <c r="AA696" s="17"/>
      <c r="AB696" s="17"/>
    </row>
    <row r="697" spans="1:28" ht="20.25" customHeight="1" x14ac:dyDescent="0.25">
      <c r="A697" s="11"/>
      <c r="B697" s="16"/>
      <c r="C697" s="9"/>
      <c r="D697" s="38"/>
      <c r="E697" s="36"/>
      <c r="F697" s="6"/>
      <c r="G697" s="4"/>
      <c r="H697" s="5"/>
      <c r="I697" s="13"/>
      <c r="J697" s="13"/>
      <c r="K697" s="14"/>
      <c r="L697" s="13"/>
      <c r="M697" s="13"/>
      <c r="N697" s="13"/>
      <c r="O697" s="13"/>
      <c r="P697" s="39"/>
      <c r="Q697" s="15"/>
      <c r="R697" s="16"/>
      <c r="S697" s="13"/>
      <c r="T697" s="16"/>
      <c r="U697" s="17"/>
      <c r="V697" s="16"/>
      <c r="W697" s="17"/>
      <c r="X697" s="17"/>
      <c r="Y697" s="17"/>
      <c r="Z697" s="17"/>
      <c r="AA697" s="17"/>
      <c r="AB697" s="17"/>
    </row>
    <row r="698" spans="1:28" ht="20.25" customHeight="1" x14ac:dyDescent="0.25">
      <c r="A698" s="11"/>
      <c r="B698" s="16"/>
      <c r="C698" s="9"/>
      <c r="D698" s="38"/>
      <c r="E698" s="36"/>
      <c r="F698" s="6"/>
      <c r="G698" s="4"/>
      <c r="H698" s="5"/>
      <c r="I698" s="13"/>
      <c r="J698" s="13"/>
      <c r="K698" s="14"/>
      <c r="L698" s="13"/>
      <c r="M698" s="13"/>
      <c r="N698" s="13"/>
      <c r="O698" s="13"/>
      <c r="P698" s="39"/>
      <c r="Q698" s="15"/>
      <c r="R698" s="16"/>
      <c r="S698" s="13"/>
      <c r="T698" s="16"/>
      <c r="U698" s="17"/>
      <c r="V698" s="16"/>
      <c r="W698" s="17"/>
      <c r="X698" s="17"/>
      <c r="Y698" s="17"/>
      <c r="Z698" s="17"/>
      <c r="AA698" s="17"/>
      <c r="AB698" s="17"/>
    </row>
    <row r="699" spans="1:28" ht="20.25" customHeight="1" x14ac:dyDescent="0.25">
      <c r="A699" s="11"/>
      <c r="B699" s="16"/>
      <c r="C699" s="9"/>
      <c r="D699" s="38"/>
      <c r="E699" s="36"/>
      <c r="F699" s="6"/>
      <c r="G699" s="4"/>
      <c r="H699" s="5"/>
      <c r="I699" s="13"/>
      <c r="J699" s="13"/>
      <c r="K699" s="14"/>
      <c r="L699" s="13"/>
      <c r="M699" s="13"/>
      <c r="N699" s="13"/>
      <c r="O699" s="13"/>
      <c r="P699" s="39"/>
      <c r="Q699" s="15"/>
      <c r="R699" s="16"/>
      <c r="S699" s="13"/>
      <c r="T699" s="16"/>
      <c r="U699" s="17"/>
      <c r="V699" s="16"/>
      <c r="W699" s="17"/>
      <c r="X699" s="17"/>
      <c r="Y699" s="17"/>
      <c r="Z699" s="17"/>
      <c r="AA699" s="17"/>
      <c r="AB699" s="17"/>
    </row>
    <row r="700" spans="1:28" ht="20.25" customHeight="1" x14ac:dyDescent="0.25">
      <c r="A700" s="11"/>
      <c r="B700" s="16"/>
      <c r="C700" s="9"/>
      <c r="D700" s="38"/>
      <c r="E700" s="36"/>
      <c r="F700" s="6"/>
      <c r="G700" s="4"/>
      <c r="H700" s="5"/>
      <c r="I700" s="13"/>
      <c r="J700" s="13"/>
      <c r="K700" s="14"/>
      <c r="L700" s="13"/>
      <c r="M700" s="13"/>
      <c r="N700" s="13"/>
      <c r="O700" s="13"/>
      <c r="P700" s="39"/>
      <c r="Q700" s="15"/>
      <c r="R700" s="16"/>
      <c r="S700" s="13"/>
      <c r="T700" s="16"/>
      <c r="U700" s="17"/>
      <c r="V700" s="16"/>
      <c r="W700" s="17"/>
      <c r="X700" s="17"/>
      <c r="Y700" s="17"/>
      <c r="Z700" s="17"/>
      <c r="AA700" s="17"/>
      <c r="AB700" s="17"/>
    </row>
    <row r="701" spans="1:28" ht="20.25" customHeight="1" x14ac:dyDescent="0.25">
      <c r="A701" s="11"/>
      <c r="B701" s="16"/>
      <c r="C701" s="9"/>
      <c r="D701" s="38"/>
      <c r="E701" s="36"/>
      <c r="F701" s="6"/>
      <c r="G701" s="4"/>
      <c r="H701" s="5"/>
      <c r="I701" s="13"/>
      <c r="J701" s="13"/>
      <c r="K701" s="14"/>
      <c r="L701" s="13"/>
      <c r="M701" s="13"/>
      <c r="N701" s="13"/>
      <c r="O701" s="13"/>
      <c r="P701" s="39"/>
      <c r="Q701" s="15"/>
      <c r="R701" s="16"/>
      <c r="S701" s="13"/>
      <c r="T701" s="16"/>
      <c r="U701" s="17"/>
      <c r="V701" s="16"/>
      <c r="W701" s="17"/>
      <c r="X701" s="17"/>
      <c r="Y701" s="17"/>
      <c r="Z701" s="17"/>
      <c r="AA701" s="17"/>
      <c r="AB701" s="17"/>
    </row>
    <row r="702" spans="1:28" ht="20.25" customHeight="1" x14ac:dyDescent="0.25">
      <c r="A702" s="11"/>
      <c r="B702" s="16"/>
      <c r="C702" s="9"/>
      <c r="D702" s="38"/>
      <c r="E702" s="36"/>
      <c r="F702" s="6"/>
      <c r="G702" s="4"/>
      <c r="H702" s="5"/>
      <c r="I702" s="13"/>
      <c r="J702" s="13"/>
      <c r="K702" s="14"/>
      <c r="L702" s="13"/>
      <c r="M702" s="13"/>
      <c r="N702" s="13"/>
      <c r="O702" s="13"/>
      <c r="P702" s="39"/>
      <c r="Q702" s="15"/>
      <c r="R702" s="16"/>
      <c r="S702" s="13"/>
      <c r="T702" s="16"/>
      <c r="U702" s="17"/>
      <c r="V702" s="16"/>
      <c r="W702" s="17"/>
      <c r="X702" s="17"/>
      <c r="Y702" s="17"/>
      <c r="Z702" s="17"/>
      <c r="AA702" s="17"/>
      <c r="AB702" s="17"/>
    </row>
    <row r="703" spans="1:28" ht="20.25" customHeight="1" x14ac:dyDescent="0.25">
      <c r="A703" s="11"/>
      <c r="B703" s="16"/>
      <c r="C703" s="9"/>
      <c r="D703" s="38"/>
      <c r="E703" s="36"/>
      <c r="F703" s="6"/>
      <c r="G703" s="4"/>
      <c r="H703" s="5"/>
      <c r="I703" s="13"/>
      <c r="J703" s="13"/>
      <c r="K703" s="14"/>
      <c r="L703" s="13"/>
      <c r="M703" s="13"/>
      <c r="N703" s="13"/>
      <c r="O703" s="13"/>
      <c r="P703" s="39"/>
      <c r="Q703" s="15"/>
      <c r="R703" s="16"/>
      <c r="S703" s="13"/>
      <c r="T703" s="16"/>
      <c r="U703" s="17"/>
      <c r="V703" s="16"/>
      <c r="W703" s="17"/>
      <c r="X703" s="17"/>
      <c r="Y703" s="17"/>
      <c r="Z703" s="17"/>
      <c r="AA703" s="17"/>
      <c r="AB703" s="17"/>
    </row>
    <row r="704" spans="1:28" ht="20.25" customHeight="1" x14ac:dyDescent="0.25">
      <c r="A704" s="11"/>
      <c r="B704" s="16"/>
      <c r="C704" s="9"/>
      <c r="D704" s="38"/>
      <c r="E704" s="36"/>
      <c r="F704" s="6"/>
      <c r="G704" s="4"/>
      <c r="H704" s="5"/>
      <c r="I704" s="13"/>
      <c r="J704" s="13"/>
      <c r="K704" s="14"/>
      <c r="L704" s="13"/>
      <c r="M704" s="13"/>
      <c r="N704" s="13"/>
      <c r="O704" s="13"/>
      <c r="P704" s="39"/>
      <c r="Q704" s="15"/>
      <c r="R704" s="16"/>
      <c r="S704" s="13"/>
      <c r="T704" s="16"/>
      <c r="U704" s="17"/>
      <c r="V704" s="16"/>
      <c r="W704" s="17"/>
      <c r="X704" s="17"/>
      <c r="Y704" s="17"/>
      <c r="Z704" s="17"/>
      <c r="AA704" s="17"/>
      <c r="AB704" s="17"/>
    </row>
    <row r="705" spans="1:28" ht="20.25" customHeight="1" x14ac:dyDescent="0.25">
      <c r="A705" s="11"/>
      <c r="B705" s="16"/>
      <c r="C705" s="9"/>
      <c r="D705" s="38"/>
      <c r="E705" s="36"/>
      <c r="F705" s="6"/>
      <c r="G705" s="4"/>
      <c r="H705" s="5"/>
      <c r="I705" s="13"/>
      <c r="J705" s="13"/>
      <c r="K705" s="14"/>
      <c r="L705" s="13"/>
      <c r="M705" s="13"/>
      <c r="N705" s="13"/>
      <c r="O705" s="13"/>
      <c r="P705" s="39"/>
      <c r="Q705" s="15"/>
      <c r="R705" s="16"/>
      <c r="S705" s="13"/>
      <c r="T705" s="16"/>
      <c r="U705" s="17"/>
      <c r="V705" s="16"/>
      <c r="W705" s="17"/>
      <c r="X705" s="17"/>
      <c r="Y705" s="17"/>
      <c r="Z705" s="17"/>
      <c r="AA705" s="17"/>
      <c r="AB705" s="17"/>
    </row>
    <row r="706" spans="1:28" ht="20.25" customHeight="1" x14ac:dyDescent="0.25">
      <c r="A706" s="11"/>
      <c r="B706" s="16"/>
      <c r="C706" s="9"/>
      <c r="D706" s="38"/>
      <c r="E706" s="36"/>
      <c r="F706" s="6"/>
      <c r="G706" s="4"/>
      <c r="H706" s="5"/>
      <c r="I706" s="13"/>
      <c r="J706" s="13"/>
      <c r="K706" s="14"/>
      <c r="L706" s="13"/>
      <c r="M706" s="13"/>
      <c r="N706" s="13"/>
      <c r="O706" s="13"/>
      <c r="P706" s="39"/>
      <c r="Q706" s="15"/>
      <c r="R706" s="16"/>
      <c r="S706" s="13"/>
      <c r="T706" s="16"/>
      <c r="U706" s="17"/>
      <c r="V706" s="16"/>
      <c r="W706" s="17"/>
      <c r="X706" s="17"/>
      <c r="Y706" s="17"/>
      <c r="Z706" s="17"/>
      <c r="AA706" s="17"/>
      <c r="AB706" s="17"/>
    </row>
    <row r="707" spans="1:28" ht="20.25" customHeight="1" x14ac:dyDescent="0.25">
      <c r="A707" s="11"/>
      <c r="B707" s="16"/>
      <c r="C707" s="9"/>
      <c r="D707" s="38"/>
      <c r="E707" s="36"/>
      <c r="F707" s="6"/>
      <c r="G707" s="4"/>
      <c r="H707" s="5"/>
      <c r="I707" s="13"/>
      <c r="J707" s="13"/>
      <c r="K707" s="14"/>
      <c r="L707" s="13"/>
      <c r="M707" s="13"/>
      <c r="N707" s="13"/>
      <c r="O707" s="13"/>
      <c r="P707" s="39"/>
      <c r="Q707" s="15"/>
      <c r="R707" s="16"/>
      <c r="S707" s="13"/>
      <c r="T707" s="16"/>
      <c r="U707" s="17"/>
      <c r="V707" s="16"/>
      <c r="W707" s="17"/>
      <c r="X707" s="17"/>
      <c r="Y707" s="17"/>
      <c r="Z707" s="17"/>
      <c r="AA707" s="17"/>
      <c r="AB707" s="17"/>
    </row>
    <row r="708" spans="1:28" ht="20.25" customHeight="1" x14ac:dyDescent="0.25">
      <c r="A708" s="11"/>
      <c r="B708" s="16"/>
      <c r="C708" s="9"/>
      <c r="D708" s="38"/>
      <c r="E708" s="36"/>
      <c r="F708" s="6"/>
      <c r="G708" s="4"/>
      <c r="H708" s="5"/>
      <c r="I708" s="13"/>
      <c r="J708" s="13"/>
      <c r="K708" s="14"/>
      <c r="L708" s="13"/>
      <c r="M708" s="13"/>
      <c r="N708" s="13"/>
      <c r="O708" s="13"/>
      <c r="P708" s="39"/>
      <c r="Q708" s="15"/>
      <c r="R708" s="16"/>
      <c r="S708" s="13"/>
      <c r="T708" s="16"/>
      <c r="U708" s="17"/>
      <c r="V708" s="16"/>
      <c r="W708" s="17"/>
      <c r="X708" s="17"/>
      <c r="Y708" s="17"/>
      <c r="Z708" s="17"/>
      <c r="AA708" s="17"/>
      <c r="AB708" s="17"/>
    </row>
    <row r="709" spans="1:28" ht="20.25" customHeight="1" x14ac:dyDescent="0.25">
      <c r="A709" s="11"/>
      <c r="B709" s="16"/>
      <c r="C709" s="9"/>
      <c r="D709" s="38"/>
      <c r="E709" s="36"/>
      <c r="F709" s="6"/>
      <c r="G709" s="4"/>
      <c r="H709" s="5"/>
      <c r="I709" s="13"/>
      <c r="J709" s="13"/>
      <c r="K709" s="14"/>
      <c r="L709" s="13"/>
      <c r="M709" s="13"/>
      <c r="N709" s="13"/>
      <c r="O709" s="13"/>
      <c r="P709" s="39"/>
      <c r="Q709" s="15"/>
      <c r="R709" s="16"/>
      <c r="S709" s="13"/>
      <c r="T709" s="16"/>
      <c r="U709" s="17"/>
      <c r="V709" s="16"/>
      <c r="W709" s="17"/>
      <c r="X709" s="17"/>
      <c r="Y709" s="17"/>
      <c r="Z709" s="17"/>
      <c r="AA709" s="17"/>
      <c r="AB709" s="17"/>
    </row>
    <row r="710" spans="1:28" ht="20.25" customHeight="1" x14ac:dyDescent="0.25">
      <c r="A710" s="11"/>
      <c r="B710" s="16"/>
      <c r="C710" s="9"/>
      <c r="D710" s="38"/>
      <c r="E710" s="36"/>
      <c r="F710" s="6"/>
      <c r="G710" s="4"/>
      <c r="H710" s="5"/>
      <c r="I710" s="13"/>
      <c r="J710" s="13"/>
      <c r="K710" s="14"/>
      <c r="L710" s="13"/>
      <c r="M710" s="13"/>
      <c r="N710" s="13"/>
      <c r="O710" s="13"/>
      <c r="P710" s="39"/>
      <c r="Q710" s="15"/>
      <c r="R710" s="16"/>
      <c r="S710" s="13"/>
      <c r="T710" s="16"/>
      <c r="U710" s="17"/>
      <c r="V710" s="16"/>
      <c r="W710" s="17"/>
      <c r="X710" s="17"/>
      <c r="Y710" s="17"/>
      <c r="Z710" s="17"/>
      <c r="AA710" s="17"/>
      <c r="AB710" s="17"/>
    </row>
    <row r="711" spans="1:28" ht="20.25" customHeight="1" x14ac:dyDescent="0.25">
      <c r="A711" s="11"/>
      <c r="B711" s="16"/>
      <c r="C711" s="9"/>
      <c r="D711" s="38"/>
      <c r="E711" s="36"/>
      <c r="F711" s="6"/>
      <c r="G711" s="4"/>
      <c r="H711" s="5"/>
      <c r="I711" s="13"/>
      <c r="J711" s="13"/>
      <c r="K711" s="14"/>
      <c r="L711" s="13"/>
      <c r="M711" s="13"/>
      <c r="N711" s="13"/>
      <c r="O711" s="13"/>
      <c r="P711" s="39"/>
      <c r="Q711" s="15"/>
      <c r="R711" s="16"/>
      <c r="S711" s="13"/>
      <c r="T711" s="16"/>
      <c r="U711" s="17"/>
      <c r="V711" s="16"/>
      <c r="W711" s="17"/>
      <c r="X711" s="17"/>
      <c r="Y711" s="17"/>
      <c r="Z711" s="17"/>
      <c r="AA711" s="17"/>
      <c r="AB711" s="17"/>
    </row>
    <row r="712" spans="1:28" ht="20.25" customHeight="1" x14ac:dyDescent="0.25">
      <c r="A712" s="11"/>
      <c r="B712" s="16"/>
      <c r="C712" s="9"/>
      <c r="D712" s="38"/>
      <c r="E712" s="36"/>
      <c r="F712" s="6"/>
      <c r="G712" s="4"/>
      <c r="H712" s="5"/>
      <c r="I712" s="13"/>
      <c r="J712" s="13"/>
      <c r="K712" s="14"/>
      <c r="L712" s="13"/>
      <c r="M712" s="13"/>
      <c r="N712" s="13"/>
      <c r="O712" s="13"/>
      <c r="P712" s="39"/>
      <c r="Q712" s="15"/>
      <c r="R712" s="16"/>
      <c r="S712" s="13"/>
      <c r="T712" s="16"/>
      <c r="U712" s="17"/>
      <c r="V712" s="16"/>
      <c r="W712" s="17"/>
      <c r="X712" s="17"/>
      <c r="Y712" s="17"/>
      <c r="Z712" s="17"/>
      <c r="AA712" s="17"/>
      <c r="AB712" s="17"/>
    </row>
    <row r="713" spans="1:28" ht="20.25" customHeight="1" x14ac:dyDescent="0.25">
      <c r="A713" s="11"/>
      <c r="B713" s="16"/>
      <c r="C713" s="9"/>
      <c r="D713" s="38"/>
      <c r="E713" s="36"/>
      <c r="F713" s="6"/>
      <c r="G713" s="4"/>
      <c r="H713" s="5"/>
      <c r="I713" s="13"/>
      <c r="J713" s="13"/>
      <c r="K713" s="14"/>
      <c r="L713" s="13"/>
      <c r="M713" s="13"/>
      <c r="N713" s="13"/>
      <c r="O713" s="13"/>
      <c r="P713" s="39"/>
      <c r="Q713" s="15"/>
      <c r="R713" s="16"/>
      <c r="S713" s="13"/>
      <c r="T713" s="16"/>
      <c r="U713" s="17"/>
      <c r="V713" s="16"/>
      <c r="W713" s="17"/>
      <c r="X713" s="17"/>
      <c r="Y713" s="17"/>
      <c r="Z713" s="17"/>
      <c r="AA713" s="17"/>
      <c r="AB713" s="17"/>
    </row>
    <row r="714" spans="1:28" ht="20.25" customHeight="1" x14ac:dyDescent="0.25">
      <c r="A714" s="11"/>
      <c r="B714" s="16"/>
      <c r="C714" s="9"/>
      <c r="D714" s="38"/>
      <c r="E714" s="36"/>
      <c r="F714" s="6"/>
      <c r="G714" s="4"/>
      <c r="H714" s="5"/>
      <c r="I714" s="13"/>
      <c r="J714" s="13"/>
      <c r="K714" s="14"/>
      <c r="L714" s="13"/>
      <c r="M714" s="13"/>
      <c r="N714" s="13"/>
      <c r="O714" s="13"/>
      <c r="P714" s="39"/>
      <c r="Q714" s="15"/>
      <c r="R714" s="16"/>
      <c r="S714" s="13"/>
      <c r="T714" s="16"/>
      <c r="U714" s="17"/>
      <c r="V714" s="16"/>
      <c r="W714" s="17"/>
      <c r="X714" s="17"/>
      <c r="Y714" s="17"/>
      <c r="Z714" s="17"/>
      <c r="AA714" s="17"/>
      <c r="AB714" s="17"/>
    </row>
    <row r="715" spans="1:28" ht="20.25" customHeight="1" x14ac:dyDescent="0.25">
      <c r="A715" s="11"/>
      <c r="B715" s="16"/>
      <c r="C715" s="9"/>
      <c r="D715" s="38"/>
      <c r="E715" s="36"/>
      <c r="F715" s="6"/>
      <c r="G715" s="4"/>
      <c r="H715" s="5"/>
      <c r="I715" s="13"/>
      <c r="J715" s="13"/>
      <c r="K715" s="14"/>
      <c r="L715" s="13"/>
      <c r="M715" s="13"/>
      <c r="N715" s="13"/>
      <c r="O715" s="13"/>
      <c r="P715" s="39"/>
      <c r="Q715" s="15"/>
      <c r="R715" s="16"/>
      <c r="S715" s="13"/>
      <c r="T715" s="16"/>
      <c r="U715" s="17"/>
      <c r="V715" s="16"/>
      <c r="W715" s="17"/>
      <c r="X715" s="17"/>
      <c r="Y715" s="17"/>
      <c r="Z715" s="17"/>
      <c r="AA715" s="17"/>
      <c r="AB715" s="17"/>
    </row>
    <row r="716" spans="1:28" ht="20.25" customHeight="1" x14ac:dyDescent="0.25">
      <c r="A716" s="11"/>
      <c r="B716" s="16"/>
      <c r="C716" s="9"/>
      <c r="D716" s="38"/>
      <c r="E716" s="36"/>
      <c r="F716" s="6"/>
      <c r="G716" s="4"/>
      <c r="H716" s="5"/>
      <c r="I716" s="13"/>
      <c r="J716" s="13"/>
      <c r="K716" s="14"/>
      <c r="L716" s="13"/>
      <c r="M716" s="13"/>
      <c r="N716" s="13"/>
      <c r="O716" s="13"/>
      <c r="P716" s="39"/>
      <c r="Q716" s="15"/>
      <c r="R716" s="16"/>
      <c r="S716" s="13"/>
      <c r="T716" s="16"/>
      <c r="U716" s="17"/>
      <c r="V716" s="16"/>
      <c r="W716" s="17"/>
      <c r="X716" s="17"/>
      <c r="Y716" s="17"/>
      <c r="Z716" s="17"/>
      <c r="AA716" s="17"/>
      <c r="AB716" s="17"/>
    </row>
    <row r="717" spans="1:28" ht="20.25" customHeight="1" x14ac:dyDescent="0.25">
      <c r="A717" s="11"/>
      <c r="B717" s="16"/>
      <c r="C717" s="9"/>
      <c r="D717" s="38"/>
      <c r="E717" s="36"/>
      <c r="F717" s="6"/>
      <c r="G717" s="4"/>
      <c r="H717" s="5"/>
      <c r="I717" s="13"/>
      <c r="J717" s="13"/>
      <c r="K717" s="14"/>
      <c r="L717" s="13"/>
      <c r="M717" s="13"/>
      <c r="N717" s="13"/>
      <c r="O717" s="13"/>
      <c r="P717" s="39"/>
      <c r="Q717" s="15"/>
      <c r="R717" s="16"/>
      <c r="S717" s="13"/>
      <c r="T717" s="16"/>
      <c r="U717" s="17"/>
      <c r="V717" s="16"/>
      <c r="W717" s="17"/>
      <c r="X717" s="17"/>
      <c r="Y717" s="17"/>
      <c r="Z717" s="17"/>
      <c r="AA717" s="17"/>
      <c r="AB717" s="17"/>
    </row>
    <row r="718" spans="1:28" ht="20.25" customHeight="1" x14ac:dyDescent="0.25">
      <c r="A718" s="11"/>
      <c r="B718" s="16"/>
      <c r="C718" s="9"/>
      <c r="D718" s="38"/>
      <c r="E718" s="36"/>
      <c r="F718" s="6"/>
      <c r="G718" s="4"/>
      <c r="H718" s="5"/>
      <c r="I718" s="13"/>
      <c r="J718" s="13"/>
      <c r="K718" s="14"/>
      <c r="L718" s="13"/>
      <c r="M718" s="13"/>
      <c r="N718" s="13"/>
      <c r="O718" s="13"/>
      <c r="P718" s="39"/>
      <c r="Q718" s="15"/>
      <c r="R718" s="16"/>
      <c r="S718" s="13"/>
      <c r="T718" s="16"/>
      <c r="U718" s="17"/>
      <c r="V718" s="16"/>
      <c r="W718" s="17"/>
      <c r="X718" s="17"/>
      <c r="Y718" s="17"/>
      <c r="Z718" s="17"/>
      <c r="AA718" s="17"/>
      <c r="AB718" s="17"/>
    </row>
    <row r="719" spans="1:28" ht="20.25" customHeight="1" x14ac:dyDescent="0.25">
      <c r="A719" s="11"/>
      <c r="B719" s="16"/>
      <c r="C719" s="9"/>
      <c r="D719" s="38"/>
      <c r="E719" s="36"/>
      <c r="F719" s="6"/>
      <c r="G719" s="4"/>
      <c r="H719" s="5"/>
      <c r="I719" s="13"/>
      <c r="J719" s="13"/>
      <c r="K719" s="14"/>
      <c r="L719" s="13"/>
      <c r="M719" s="13"/>
      <c r="N719" s="13"/>
      <c r="O719" s="13"/>
      <c r="P719" s="39"/>
      <c r="Q719" s="15"/>
      <c r="R719" s="16"/>
      <c r="S719" s="13"/>
      <c r="T719" s="16"/>
      <c r="U719" s="17"/>
      <c r="V719" s="16"/>
      <c r="W719" s="17"/>
      <c r="X719" s="17"/>
      <c r="Y719" s="17"/>
      <c r="Z719" s="17"/>
      <c r="AA719" s="17"/>
      <c r="AB719" s="17"/>
    </row>
    <row r="720" spans="1:28" ht="20.25" customHeight="1" x14ac:dyDescent="0.25">
      <c r="A720" s="11"/>
      <c r="B720" s="16"/>
      <c r="C720" s="9"/>
      <c r="D720" s="38"/>
      <c r="E720" s="36"/>
      <c r="F720" s="6"/>
      <c r="G720" s="4"/>
      <c r="H720" s="5"/>
      <c r="I720" s="13"/>
      <c r="J720" s="13"/>
      <c r="K720" s="14"/>
      <c r="L720" s="13"/>
      <c r="M720" s="13"/>
      <c r="N720" s="13"/>
      <c r="O720" s="13"/>
      <c r="P720" s="39"/>
      <c r="Q720" s="15"/>
      <c r="R720" s="16"/>
      <c r="S720" s="13"/>
      <c r="T720" s="16"/>
      <c r="U720" s="17"/>
      <c r="V720" s="16"/>
      <c r="W720" s="17"/>
      <c r="X720" s="17"/>
      <c r="Y720" s="17"/>
      <c r="Z720" s="17"/>
      <c r="AA720" s="17"/>
      <c r="AB720" s="17"/>
    </row>
    <row r="721" spans="1:28" ht="20.25" customHeight="1" x14ac:dyDescent="0.25">
      <c r="A721" s="11"/>
      <c r="B721" s="16"/>
      <c r="C721" s="9"/>
      <c r="D721" s="38"/>
      <c r="E721" s="36"/>
      <c r="F721" s="6"/>
      <c r="G721" s="4"/>
      <c r="H721" s="5"/>
      <c r="I721" s="13"/>
      <c r="J721" s="13"/>
      <c r="K721" s="14"/>
      <c r="L721" s="13"/>
      <c r="M721" s="13"/>
      <c r="N721" s="13"/>
      <c r="O721" s="13"/>
      <c r="P721" s="39"/>
      <c r="Q721" s="15"/>
      <c r="R721" s="16"/>
      <c r="S721" s="13"/>
      <c r="T721" s="16"/>
      <c r="U721" s="17"/>
      <c r="V721" s="16"/>
      <c r="W721" s="17"/>
      <c r="X721" s="17"/>
      <c r="Y721" s="17"/>
      <c r="Z721" s="17"/>
      <c r="AA721" s="17"/>
      <c r="AB721" s="17"/>
    </row>
    <row r="722" spans="1:28" ht="20.25" customHeight="1" x14ac:dyDescent="0.25">
      <c r="A722" s="11"/>
      <c r="B722" s="16"/>
      <c r="C722" s="9"/>
      <c r="D722" s="38"/>
      <c r="E722" s="36"/>
      <c r="F722" s="6"/>
      <c r="G722" s="4"/>
      <c r="H722" s="5"/>
      <c r="I722" s="13"/>
      <c r="J722" s="13"/>
      <c r="K722" s="14"/>
      <c r="L722" s="13"/>
      <c r="M722" s="13"/>
      <c r="N722" s="13"/>
      <c r="O722" s="13"/>
      <c r="P722" s="39"/>
      <c r="Q722" s="15"/>
      <c r="R722" s="16"/>
      <c r="S722" s="13"/>
      <c r="T722" s="16"/>
      <c r="U722" s="17"/>
      <c r="V722" s="16"/>
      <c r="W722" s="17"/>
      <c r="X722" s="17"/>
      <c r="Y722" s="17"/>
      <c r="Z722" s="17"/>
      <c r="AA722" s="17"/>
      <c r="AB722" s="17"/>
    </row>
    <row r="723" spans="1:28" ht="20.25" customHeight="1" x14ac:dyDescent="0.25">
      <c r="A723" s="11"/>
      <c r="B723" s="16"/>
      <c r="C723" s="9"/>
      <c r="D723" s="38"/>
      <c r="E723" s="36"/>
      <c r="F723" s="6"/>
      <c r="G723" s="4"/>
      <c r="H723" s="5"/>
      <c r="I723" s="13"/>
      <c r="J723" s="13"/>
      <c r="K723" s="14"/>
      <c r="L723" s="13"/>
      <c r="M723" s="13"/>
      <c r="N723" s="13"/>
      <c r="O723" s="13"/>
      <c r="P723" s="39"/>
      <c r="Q723" s="15"/>
      <c r="R723" s="16"/>
      <c r="S723" s="13"/>
      <c r="T723" s="16"/>
      <c r="U723" s="17"/>
      <c r="V723" s="16"/>
      <c r="W723" s="17"/>
      <c r="X723" s="17"/>
      <c r="Y723" s="17"/>
      <c r="Z723" s="17"/>
      <c r="AA723" s="17"/>
      <c r="AB723" s="17"/>
    </row>
    <row r="724" spans="1:28" ht="20.25" customHeight="1" x14ac:dyDescent="0.25">
      <c r="A724" s="11"/>
      <c r="B724" s="16"/>
      <c r="C724" s="9"/>
      <c r="D724" s="38"/>
      <c r="E724" s="36"/>
      <c r="F724" s="6"/>
      <c r="G724" s="4"/>
      <c r="H724" s="5"/>
      <c r="I724" s="13"/>
      <c r="J724" s="13"/>
      <c r="K724" s="14"/>
      <c r="L724" s="13"/>
      <c r="M724" s="13"/>
      <c r="N724" s="13"/>
      <c r="O724" s="13"/>
      <c r="P724" s="39"/>
      <c r="Q724" s="15"/>
      <c r="R724" s="16"/>
      <c r="S724" s="13"/>
      <c r="T724" s="16"/>
      <c r="U724" s="17"/>
      <c r="V724" s="16"/>
      <c r="W724" s="17"/>
      <c r="X724" s="17"/>
      <c r="Y724" s="17"/>
      <c r="Z724" s="17"/>
      <c r="AA724" s="17"/>
      <c r="AB724" s="17"/>
    </row>
    <row r="725" spans="1:28" ht="20.25" customHeight="1" x14ac:dyDescent="0.25">
      <c r="A725" s="11"/>
      <c r="B725" s="16"/>
      <c r="C725" s="9"/>
      <c r="D725" s="38"/>
      <c r="E725" s="36"/>
      <c r="F725" s="6"/>
      <c r="G725" s="4"/>
      <c r="H725" s="5"/>
      <c r="I725" s="13"/>
      <c r="J725" s="13"/>
      <c r="K725" s="14"/>
      <c r="L725" s="13"/>
      <c r="M725" s="13"/>
      <c r="N725" s="13"/>
      <c r="O725" s="13"/>
      <c r="P725" s="39"/>
      <c r="Q725" s="15"/>
      <c r="R725" s="16"/>
      <c r="S725" s="13"/>
      <c r="T725" s="16"/>
      <c r="U725" s="17"/>
      <c r="V725" s="16"/>
      <c r="W725" s="17"/>
      <c r="X725" s="17"/>
      <c r="Y725" s="17"/>
      <c r="Z725" s="17"/>
      <c r="AA725" s="17"/>
      <c r="AB725" s="17"/>
    </row>
    <row r="726" spans="1:28" ht="20.25" customHeight="1" x14ac:dyDescent="0.25">
      <c r="A726" s="11"/>
      <c r="B726" s="16"/>
      <c r="C726" s="9"/>
      <c r="D726" s="38"/>
      <c r="E726" s="36"/>
      <c r="F726" s="6"/>
      <c r="G726" s="4"/>
      <c r="H726" s="5"/>
      <c r="I726" s="13"/>
      <c r="J726" s="13"/>
      <c r="K726" s="14"/>
      <c r="L726" s="13"/>
      <c r="M726" s="13"/>
      <c r="N726" s="13"/>
      <c r="O726" s="13"/>
      <c r="P726" s="39"/>
      <c r="Q726" s="15"/>
      <c r="R726" s="16"/>
      <c r="S726" s="13"/>
      <c r="T726" s="16"/>
      <c r="U726" s="17"/>
      <c r="V726" s="16"/>
      <c r="W726" s="17"/>
      <c r="X726" s="17"/>
      <c r="Y726" s="17"/>
      <c r="Z726" s="17"/>
      <c r="AA726" s="17"/>
      <c r="AB726" s="17"/>
    </row>
    <row r="727" spans="1:28" ht="20.25" customHeight="1" x14ac:dyDescent="0.25">
      <c r="A727" s="11"/>
      <c r="B727" s="16"/>
      <c r="C727" s="9"/>
      <c r="D727" s="38"/>
      <c r="E727" s="36"/>
      <c r="F727" s="6"/>
      <c r="G727" s="4"/>
      <c r="H727" s="5"/>
      <c r="I727" s="13"/>
      <c r="J727" s="13"/>
      <c r="K727" s="14"/>
      <c r="L727" s="13"/>
      <c r="M727" s="13"/>
      <c r="N727" s="13"/>
      <c r="O727" s="13"/>
      <c r="P727" s="39"/>
      <c r="Q727" s="15"/>
      <c r="R727" s="16"/>
      <c r="S727" s="13"/>
      <c r="T727" s="16"/>
      <c r="U727" s="17"/>
      <c r="V727" s="16"/>
      <c r="W727" s="17"/>
      <c r="X727" s="17"/>
      <c r="Y727" s="17"/>
      <c r="Z727" s="17"/>
      <c r="AA727" s="17"/>
      <c r="AB727" s="17"/>
    </row>
    <row r="728" spans="1:28" ht="20.25" customHeight="1" x14ac:dyDescent="0.25">
      <c r="A728" s="11"/>
      <c r="B728" s="16"/>
      <c r="C728" s="9"/>
      <c r="D728" s="38"/>
      <c r="E728" s="36"/>
      <c r="F728" s="6"/>
      <c r="G728" s="4"/>
      <c r="H728" s="5"/>
      <c r="I728" s="13"/>
      <c r="J728" s="13"/>
      <c r="K728" s="14"/>
      <c r="L728" s="13"/>
      <c r="M728" s="13"/>
      <c r="N728" s="13"/>
      <c r="O728" s="13"/>
      <c r="P728" s="39"/>
      <c r="Q728" s="15"/>
      <c r="R728" s="16"/>
      <c r="S728" s="13"/>
      <c r="T728" s="16"/>
      <c r="U728" s="17"/>
      <c r="V728" s="16"/>
      <c r="W728" s="17"/>
      <c r="X728" s="17"/>
      <c r="Y728" s="17"/>
      <c r="Z728" s="17"/>
      <c r="AA728" s="17"/>
      <c r="AB728" s="17"/>
    </row>
    <row r="729" spans="1:28" ht="20.25" customHeight="1" x14ac:dyDescent="0.25">
      <c r="A729" s="11"/>
      <c r="B729" s="16"/>
      <c r="C729" s="9"/>
      <c r="D729" s="38"/>
      <c r="E729" s="36"/>
      <c r="F729" s="6"/>
      <c r="G729" s="4"/>
      <c r="H729" s="5"/>
      <c r="I729" s="13"/>
      <c r="J729" s="13"/>
      <c r="K729" s="14"/>
      <c r="L729" s="13"/>
      <c r="M729" s="13"/>
      <c r="N729" s="13"/>
      <c r="O729" s="13"/>
      <c r="P729" s="39"/>
      <c r="Q729" s="15"/>
      <c r="R729" s="16"/>
      <c r="S729" s="13"/>
      <c r="T729" s="16"/>
      <c r="U729" s="17"/>
      <c r="V729" s="16"/>
      <c r="W729" s="17"/>
      <c r="X729" s="17"/>
      <c r="Y729" s="17"/>
      <c r="Z729" s="17"/>
      <c r="AA729" s="17"/>
      <c r="AB729" s="17"/>
    </row>
    <row r="730" spans="1:28" ht="20.25" customHeight="1" x14ac:dyDescent="0.25">
      <c r="A730" s="11"/>
      <c r="B730" s="16"/>
      <c r="C730" s="9"/>
      <c r="D730" s="38"/>
      <c r="E730" s="36"/>
      <c r="F730" s="6"/>
      <c r="G730" s="4"/>
      <c r="H730" s="5"/>
      <c r="I730" s="13"/>
      <c r="J730" s="13"/>
      <c r="K730" s="14"/>
      <c r="L730" s="13"/>
      <c r="M730" s="13"/>
      <c r="N730" s="13"/>
      <c r="O730" s="13"/>
      <c r="P730" s="39"/>
      <c r="Q730" s="15"/>
      <c r="R730" s="16"/>
      <c r="S730" s="13"/>
      <c r="T730" s="16"/>
      <c r="U730" s="17"/>
      <c r="V730" s="16"/>
      <c r="W730" s="17"/>
      <c r="X730" s="17"/>
      <c r="Y730" s="17"/>
      <c r="Z730" s="17"/>
      <c r="AA730" s="17"/>
      <c r="AB730" s="17"/>
    </row>
    <row r="731" spans="1:28" ht="20.25" customHeight="1" x14ac:dyDescent="0.25">
      <c r="A731" s="11"/>
      <c r="B731" s="16"/>
      <c r="C731" s="9"/>
      <c r="D731" s="38"/>
      <c r="E731" s="36"/>
      <c r="F731" s="6"/>
      <c r="G731" s="4"/>
      <c r="H731" s="5"/>
      <c r="I731" s="13"/>
      <c r="J731" s="13"/>
      <c r="K731" s="14"/>
      <c r="L731" s="13"/>
      <c r="M731" s="13"/>
      <c r="N731" s="13"/>
      <c r="O731" s="13"/>
      <c r="P731" s="39"/>
      <c r="Q731" s="15"/>
      <c r="R731" s="16"/>
      <c r="S731" s="13"/>
      <c r="T731" s="16"/>
      <c r="U731" s="17"/>
      <c r="V731" s="16"/>
      <c r="W731" s="17"/>
      <c r="X731" s="17"/>
      <c r="Y731" s="17"/>
      <c r="Z731" s="17"/>
      <c r="AA731" s="17"/>
      <c r="AB731" s="17"/>
    </row>
    <row r="732" spans="1:28" ht="20.25" customHeight="1" x14ac:dyDescent="0.25">
      <c r="A732" s="11"/>
      <c r="B732" s="16"/>
      <c r="C732" s="9"/>
      <c r="D732" s="38"/>
      <c r="E732" s="36"/>
      <c r="F732" s="6"/>
      <c r="G732" s="4"/>
      <c r="H732" s="5"/>
      <c r="I732" s="13"/>
      <c r="J732" s="13"/>
      <c r="K732" s="14"/>
      <c r="L732" s="13"/>
      <c r="M732" s="13"/>
      <c r="N732" s="13"/>
      <c r="O732" s="13"/>
      <c r="P732" s="39"/>
      <c r="Q732" s="15"/>
      <c r="R732" s="16"/>
      <c r="S732" s="13"/>
      <c r="T732" s="16"/>
      <c r="U732" s="17"/>
      <c r="V732" s="16"/>
      <c r="W732" s="17"/>
      <c r="X732" s="17"/>
      <c r="Y732" s="17"/>
      <c r="Z732" s="17"/>
      <c r="AA732" s="17"/>
      <c r="AB732" s="17"/>
    </row>
    <row r="733" spans="1:28" ht="20.25" customHeight="1" x14ac:dyDescent="0.25">
      <c r="A733" s="11"/>
      <c r="B733" s="16"/>
      <c r="C733" s="9"/>
      <c r="D733" s="38"/>
      <c r="E733" s="36"/>
      <c r="F733" s="6"/>
      <c r="G733" s="4"/>
      <c r="H733" s="5"/>
      <c r="I733" s="13"/>
      <c r="J733" s="13"/>
      <c r="K733" s="14"/>
      <c r="L733" s="13"/>
      <c r="M733" s="13"/>
      <c r="N733" s="13"/>
      <c r="O733" s="13"/>
      <c r="P733" s="39"/>
      <c r="Q733" s="15"/>
      <c r="R733" s="16"/>
      <c r="S733" s="13"/>
      <c r="T733" s="16"/>
      <c r="U733" s="17"/>
      <c r="V733" s="16"/>
      <c r="W733" s="17"/>
      <c r="X733" s="17"/>
      <c r="Y733" s="17"/>
      <c r="Z733" s="17"/>
      <c r="AA733" s="17"/>
      <c r="AB733" s="17"/>
    </row>
    <row r="734" spans="1:28" ht="20.25" customHeight="1" x14ac:dyDescent="0.25">
      <c r="A734" s="11"/>
      <c r="B734" s="16"/>
      <c r="C734" s="9"/>
      <c r="D734" s="38"/>
      <c r="E734" s="36"/>
      <c r="F734" s="6"/>
      <c r="G734" s="4"/>
      <c r="H734" s="5"/>
      <c r="I734" s="13"/>
      <c r="J734" s="13"/>
      <c r="K734" s="14"/>
      <c r="L734" s="13"/>
      <c r="M734" s="13"/>
      <c r="N734" s="13"/>
      <c r="O734" s="13"/>
      <c r="P734" s="39"/>
      <c r="Q734" s="15"/>
      <c r="R734" s="16"/>
      <c r="S734" s="13"/>
      <c r="T734" s="16"/>
      <c r="U734" s="17"/>
      <c r="V734" s="16"/>
      <c r="W734" s="17"/>
      <c r="X734" s="17"/>
      <c r="Y734" s="17"/>
      <c r="Z734" s="17"/>
      <c r="AA734" s="17"/>
      <c r="AB734" s="17"/>
    </row>
    <row r="735" spans="1:28" ht="20.25" customHeight="1" x14ac:dyDescent="0.25">
      <c r="A735" s="11"/>
      <c r="B735" s="16"/>
      <c r="C735" s="9"/>
      <c r="D735" s="38"/>
      <c r="E735" s="36"/>
      <c r="F735" s="6"/>
      <c r="G735" s="4"/>
      <c r="H735" s="5"/>
      <c r="I735" s="13"/>
      <c r="J735" s="13"/>
      <c r="K735" s="14"/>
      <c r="L735" s="13"/>
      <c r="M735" s="13"/>
      <c r="N735" s="13"/>
      <c r="O735" s="13"/>
      <c r="P735" s="39"/>
      <c r="Q735" s="15"/>
      <c r="R735" s="16"/>
      <c r="S735" s="13"/>
      <c r="T735" s="16"/>
      <c r="U735" s="17"/>
      <c r="V735" s="16"/>
      <c r="W735" s="17"/>
      <c r="X735" s="17"/>
      <c r="Y735" s="17"/>
      <c r="Z735" s="17"/>
      <c r="AA735" s="17"/>
      <c r="AB735" s="17"/>
    </row>
    <row r="736" spans="1:28" ht="20.25" customHeight="1" x14ac:dyDescent="0.25">
      <c r="A736" s="11"/>
      <c r="B736" s="16"/>
      <c r="C736" s="9"/>
      <c r="D736" s="38"/>
      <c r="E736" s="36"/>
      <c r="F736" s="6"/>
      <c r="G736" s="4"/>
      <c r="H736" s="5"/>
      <c r="I736" s="13"/>
      <c r="J736" s="13"/>
      <c r="K736" s="14"/>
      <c r="L736" s="13"/>
      <c r="M736" s="13"/>
      <c r="N736" s="13"/>
      <c r="O736" s="13"/>
      <c r="P736" s="39"/>
      <c r="Q736" s="15"/>
      <c r="R736" s="16"/>
      <c r="S736" s="13"/>
      <c r="T736" s="16"/>
      <c r="U736" s="17"/>
      <c r="V736" s="16"/>
      <c r="W736" s="17"/>
      <c r="X736" s="17"/>
      <c r="Y736" s="17"/>
      <c r="Z736" s="17"/>
      <c r="AA736" s="17"/>
      <c r="AB736" s="17"/>
    </row>
    <row r="737" spans="1:28" ht="20.25" customHeight="1" x14ac:dyDescent="0.25">
      <c r="A737" s="11"/>
      <c r="B737" s="16"/>
      <c r="C737" s="9"/>
      <c r="D737" s="38"/>
      <c r="E737" s="36"/>
      <c r="F737" s="6"/>
      <c r="G737" s="4"/>
      <c r="H737" s="5"/>
      <c r="I737" s="13"/>
      <c r="J737" s="13"/>
      <c r="K737" s="14"/>
      <c r="L737" s="13"/>
      <c r="M737" s="13"/>
      <c r="N737" s="13"/>
      <c r="O737" s="13"/>
      <c r="P737" s="39"/>
      <c r="Q737" s="15"/>
      <c r="R737" s="16"/>
      <c r="S737" s="13"/>
      <c r="T737" s="16"/>
      <c r="U737" s="17"/>
      <c r="V737" s="16"/>
      <c r="W737" s="17"/>
      <c r="X737" s="17"/>
      <c r="Y737" s="17"/>
      <c r="Z737" s="17"/>
      <c r="AA737" s="17"/>
      <c r="AB737" s="17"/>
    </row>
    <row r="738" spans="1:28" ht="20.25" customHeight="1" x14ac:dyDescent="0.25">
      <c r="A738" s="11"/>
      <c r="B738" s="16"/>
      <c r="C738" s="9"/>
      <c r="D738" s="38"/>
      <c r="E738" s="36"/>
      <c r="F738" s="6"/>
      <c r="G738" s="4"/>
      <c r="H738" s="5"/>
      <c r="I738" s="13"/>
      <c r="J738" s="13"/>
      <c r="K738" s="14"/>
      <c r="L738" s="13"/>
      <c r="M738" s="13"/>
      <c r="N738" s="13"/>
      <c r="O738" s="13"/>
      <c r="P738" s="39"/>
      <c r="Q738" s="15"/>
      <c r="R738" s="16"/>
      <c r="S738" s="13"/>
      <c r="T738" s="16"/>
      <c r="U738" s="17"/>
      <c r="V738" s="16"/>
      <c r="W738" s="17"/>
      <c r="X738" s="17"/>
      <c r="Y738" s="17"/>
      <c r="Z738" s="17"/>
      <c r="AA738" s="17"/>
      <c r="AB738" s="17"/>
    </row>
    <row r="739" spans="1:28" ht="20.25" customHeight="1" x14ac:dyDescent="0.25">
      <c r="A739" s="11"/>
      <c r="B739" s="16"/>
      <c r="C739" s="9"/>
      <c r="D739" s="38"/>
      <c r="E739" s="36"/>
      <c r="F739" s="6"/>
      <c r="G739" s="4"/>
      <c r="H739" s="5"/>
      <c r="I739" s="13"/>
      <c r="J739" s="13"/>
      <c r="K739" s="14"/>
      <c r="L739" s="13"/>
      <c r="M739" s="13"/>
      <c r="N739" s="13"/>
      <c r="O739" s="13"/>
      <c r="P739" s="39"/>
      <c r="Q739" s="15"/>
      <c r="R739" s="16"/>
      <c r="S739" s="13"/>
      <c r="T739" s="16"/>
      <c r="U739" s="17"/>
      <c r="V739" s="16"/>
      <c r="W739" s="17"/>
      <c r="X739" s="17"/>
      <c r="Y739" s="17"/>
      <c r="Z739" s="17"/>
      <c r="AA739" s="17"/>
      <c r="AB739" s="17"/>
    </row>
    <row r="740" spans="1:28" ht="20.25" customHeight="1" x14ac:dyDescent="0.25">
      <c r="A740" s="11"/>
      <c r="B740" s="16"/>
      <c r="C740" s="9"/>
      <c r="D740" s="38"/>
      <c r="E740" s="36"/>
      <c r="F740" s="6"/>
      <c r="G740" s="4"/>
      <c r="H740" s="5"/>
      <c r="I740" s="13"/>
      <c r="J740" s="13"/>
      <c r="K740" s="14"/>
      <c r="L740" s="13"/>
      <c r="M740" s="13"/>
      <c r="N740" s="13"/>
      <c r="O740" s="13"/>
      <c r="P740" s="39"/>
      <c r="Q740" s="15"/>
      <c r="R740" s="16"/>
      <c r="S740" s="13"/>
      <c r="T740" s="16"/>
      <c r="U740" s="17"/>
      <c r="V740" s="16"/>
      <c r="W740" s="17"/>
      <c r="X740" s="17"/>
      <c r="Y740" s="17"/>
      <c r="Z740" s="17"/>
      <c r="AA740" s="17"/>
      <c r="AB740" s="17"/>
    </row>
    <row r="741" spans="1:28" ht="20.25" customHeight="1" x14ac:dyDescent="0.25">
      <c r="A741" s="11"/>
      <c r="B741" s="16"/>
      <c r="C741" s="9"/>
      <c r="D741" s="38"/>
      <c r="E741" s="36"/>
      <c r="F741" s="6"/>
      <c r="G741" s="4"/>
      <c r="H741" s="5"/>
      <c r="I741" s="13"/>
      <c r="J741" s="13"/>
      <c r="K741" s="14"/>
      <c r="L741" s="13"/>
      <c r="M741" s="13"/>
      <c r="N741" s="13"/>
      <c r="O741" s="13"/>
      <c r="P741" s="39"/>
      <c r="Q741" s="15"/>
      <c r="R741" s="16"/>
      <c r="S741" s="13"/>
      <c r="T741" s="16"/>
      <c r="U741" s="17"/>
      <c r="V741" s="16"/>
      <c r="W741" s="17"/>
      <c r="X741" s="17"/>
      <c r="Y741" s="17"/>
      <c r="Z741" s="17"/>
      <c r="AA741" s="17"/>
      <c r="AB741" s="17"/>
    </row>
    <row r="742" spans="1:28" ht="20.25" customHeight="1" x14ac:dyDescent="0.25">
      <c r="A742" s="11"/>
      <c r="B742" s="16"/>
      <c r="C742" s="9"/>
      <c r="D742" s="38"/>
      <c r="E742" s="36"/>
      <c r="F742" s="6"/>
      <c r="G742" s="4"/>
      <c r="H742" s="5"/>
      <c r="I742" s="13"/>
      <c r="J742" s="13"/>
      <c r="K742" s="14"/>
      <c r="L742" s="13"/>
      <c r="M742" s="13"/>
      <c r="N742" s="13"/>
      <c r="O742" s="13"/>
      <c r="P742" s="39"/>
      <c r="Q742" s="15"/>
      <c r="R742" s="16"/>
      <c r="S742" s="13"/>
      <c r="T742" s="16"/>
      <c r="U742" s="17"/>
      <c r="V742" s="16"/>
      <c r="W742" s="17"/>
      <c r="X742" s="17"/>
      <c r="Y742" s="17"/>
      <c r="Z742" s="17"/>
      <c r="AA742" s="17"/>
      <c r="AB742" s="17"/>
    </row>
    <row r="743" spans="1:28" ht="20.25" customHeight="1" x14ac:dyDescent="0.25">
      <c r="A743" s="11"/>
      <c r="B743" s="16"/>
      <c r="C743" s="9"/>
      <c r="D743" s="38"/>
      <c r="E743" s="36"/>
      <c r="F743" s="6"/>
      <c r="G743" s="4"/>
      <c r="H743" s="5"/>
      <c r="I743" s="13"/>
      <c r="J743" s="13"/>
      <c r="K743" s="14"/>
      <c r="L743" s="13"/>
      <c r="M743" s="13"/>
      <c r="N743" s="13"/>
      <c r="O743" s="13"/>
      <c r="P743" s="39"/>
      <c r="Q743" s="15"/>
      <c r="R743" s="16"/>
      <c r="S743" s="13"/>
      <c r="T743" s="16"/>
      <c r="U743" s="17"/>
      <c r="V743" s="16"/>
      <c r="W743" s="17"/>
      <c r="X743" s="17"/>
      <c r="Y743" s="17"/>
      <c r="Z743" s="17"/>
      <c r="AA743" s="17"/>
      <c r="AB743" s="17"/>
    </row>
    <row r="744" spans="1:28" ht="20.25" customHeight="1" x14ac:dyDescent="0.25">
      <c r="A744" s="11"/>
      <c r="B744" s="16"/>
      <c r="C744" s="9"/>
      <c r="D744" s="38"/>
      <c r="E744" s="36"/>
      <c r="F744" s="6"/>
      <c r="G744" s="4"/>
      <c r="H744" s="5"/>
      <c r="I744" s="13"/>
      <c r="J744" s="13"/>
      <c r="K744" s="14"/>
      <c r="L744" s="13"/>
      <c r="M744" s="13"/>
      <c r="N744" s="13"/>
      <c r="O744" s="13"/>
      <c r="P744" s="39"/>
      <c r="Q744" s="15"/>
      <c r="R744" s="16"/>
      <c r="S744" s="13"/>
      <c r="T744" s="16"/>
      <c r="U744" s="17"/>
      <c r="V744" s="16"/>
      <c r="W744" s="17"/>
      <c r="X744" s="17"/>
      <c r="Y744" s="17"/>
      <c r="Z744" s="17"/>
      <c r="AA744" s="17"/>
      <c r="AB744" s="17"/>
    </row>
    <row r="745" spans="1:28" ht="20.25" customHeight="1" x14ac:dyDescent="0.25">
      <c r="A745" s="11"/>
      <c r="B745" s="16"/>
      <c r="C745" s="9"/>
      <c r="D745" s="38"/>
      <c r="E745" s="36"/>
      <c r="F745" s="6"/>
      <c r="G745" s="4"/>
      <c r="H745" s="5"/>
      <c r="I745" s="13"/>
      <c r="J745" s="13"/>
      <c r="K745" s="14"/>
      <c r="L745" s="13"/>
      <c r="M745" s="13"/>
      <c r="N745" s="13"/>
      <c r="O745" s="13"/>
      <c r="P745" s="39"/>
      <c r="Q745" s="15"/>
      <c r="R745" s="16"/>
      <c r="S745" s="13"/>
      <c r="T745" s="16"/>
      <c r="U745" s="17"/>
      <c r="V745" s="16"/>
      <c r="W745" s="17"/>
      <c r="X745" s="17"/>
      <c r="Y745" s="17"/>
      <c r="Z745" s="17"/>
      <c r="AA745" s="17"/>
      <c r="AB745" s="17"/>
    </row>
    <row r="746" spans="1:28" ht="20.25" customHeight="1" x14ac:dyDescent="0.25">
      <c r="A746" s="11"/>
      <c r="B746" s="16"/>
      <c r="C746" s="9"/>
      <c r="D746" s="38"/>
      <c r="E746" s="36"/>
      <c r="F746" s="6"/>
      <c r="G746" s="4"/>
      <c r="H746" s="5"/>
      <c r="I746" s="13"/>
      <c r="J746" s="13"/>
      <c r="K746" s="14"/>
      <c r="L746" s="13"/>
      <c r="M746" s="13"/>
      <c r="N746" s="13"/>
      <c r="O746" s="13"/>
      <c r="P746" s="39"/>
      <c r="Q746" s="15"/>
      <c r="R746" s="16"/>
      <c r="S746" s="13"/>
      <c r="T746" s="16"/>
      <c r="U746" s="17"/>
      <c r="V746" s="16"/>
      <c r="W746" s="17"/>
      <c r="X746" s="17"/>
      <c r="Y746" s="17"/>
      <c r="Z746" s="17"/>
      <c r="AA746" s="17"/>
      <c r="AB746" s="17"/>
    </row>
    <row r="747" spans="1:28" ht="20.25" customHeight="1" x14ac:dyDescent="0.25">
      <c r="A747" s="11"/>
      <c r="B747" s="16"/>
      <c r="C747" s="9"/>
      <c r="D747" s="38"/>
      <c r="E747" s="36"/>
      <c r="F747" s="6"/>
      <c r="G747" s="4"/>
      <c r="H747" s="5"/>
      <c r="I747" s="13"/>
      <c r="J747" s="13"/>
      <c r="K747" s="14"/>
      <c r="L747" s="13"/>
      <c r="M747" s="13"/>
      <c r="N747" s="13"/>
      <c r="O747" s="13"/>
      <c r="P747" s="39"/>
      <c r="Q747" s="15"/>
      <c r="R747" s="16"/>
      <c r="S747" s="13"/>
      <c r="T747" s="16"/>
      <c r="U747" s="17"/>
      <c r="V747" s="16"/>
      <c r="W747" s="17"/>
      <c r="X747" s="17"/>
      <c r="Y747" s="17"/>
      <c r="Z747" s="17"/>
      <c r="AA747" s="17"/>
      <c r="AB747" s="17"/>
    </row>
    <row r="748" spans="1:28" ht="20.25" customHeight="1" x14ac:dyDescent="0.25">
      <c r="A748" s="11"/>
      <c r="B748" s="16"/>
      <c r="C748" s="9"/>
      <c r="D748" s="38"/>
      <c r="E748" s="36"/>
      <c r="F748" s="6"/>
      <c r="G748" s="4"/>
      <c r="H748" s="5"/>
      <c r="I748" s="13"/>
      <c r="J748" s="13"/>
      <c r="K748" s="14"/>
      <c r="L748" s="13"/>
      <c r="M748" s="13"/>
      <c r="N748" s="13"/>
      <c r="O748" s="13"/>
      <c r="P748" s="39"/>
      <c r="Q748" s="15"/>
      <c r="R748" s="16"/>
      <c r="S748" s="13"/>
      <c r="T748" s="16"/>
      <c r="U748" s="17"/>
      <c r="V748" s="16"/>
      <c r="W748" s="17"/>
      <c r="X748" s="17"/>
      <c r="Y748" s="17"/>
      <c r="Z748" s="17"/>
      <c r="AA748" s="17"/>
      <c r="AB748" s="17"/>
    </row>
    <row r="749" spans="1:28" ht="20.25" customHeight="1" x14ac:dyDescent="0.25">
      <c r="A749" s="11"/>
      <c r="B749" s="16"/>
      <c r="C749" s="9"/>
      <c r="D749" s="38"/>
      <c r="E749" s="36"/>
      <c r="F749" s="6"/>
      <c r="G749" s="4"/>
      <c r="H749" s="5"/>
      <c r="I749" s="13"/>
      <c r="J749" s="13"/>
      <c r="K749" s="14"/>
      <c r="L749" s="13"/>
      <c r="M749" s="13"/>
      <c r="N749" s="13"/>
      <c r="O749" s="13"/>
      <c r="P749" s="39"/>
      <c r="Q749" s="15"/>
      <c r="R749" s="16"/>
      <c r="S749" s="13"/>
      <c r="T749" s="16"/>
      <c r="U749" s="17"/>
      <c r="V749" s="16"/>
      <c r="W749" s="17"/>
      <c r="X749" s="17"/>
      <c r="Y749" s="17"/>
      <c r="Z749" s="17"/>
      <c r="AA749" s="17"/>
      <c r="AB749" s="17"/>
    </row>
    <row r="750" spans="1:28" ht="20.25" customHeight="1" x14ac:dyDescent="0.25">
      <c r="A750" s="11"/>
      <c r="B750" s="16"/>
      <c r="C750" s="9"/>
      <c r="D750" s="38"/>
      <c r="E750" s="36"/>
      <c r="F750" s="6"/>
      <c r="G750" s="4"/>
      <c r="H750" s="5"/>
      <c r="I750" s="13"/>
      <c r="J750" s="13"/>
      <c r="K750" s="14"/>
      <c r="L750" s="13"/>
      <c r="M750" s="13"/>
      <c r="N750" s="13"/>
      <c r="O750" s="13"/>
      <c r="P750" s="39"/>
      <c r="Q750" s="15"/>
      <c r="R750" s="16"/>
      <c r="S750" s="13"/>
      <c r="T750" s="16"/>
      <c r="U750" s="17"/>
      <c r="V750" s="16"/>
      <c r="W750" s="17"/>
      <c r="X750" s="17"/>
      <c r="Y750" s="17"/>
      <c r="Z750" s="17"/>
      <c r="AA750" s="17"/>
      <c r="AB750" s="17"/>
    </row>
    <row r="751" spans="1:28" ht="20.25" customHeight="1" x14ac:dyDescent="0.25">
      <c r="A751" s="11"/>
      <c r="B751" s="16"/>
      <c r="C751" s="9"/>
      <c r="D751" s="38"/>
      <c r="E751" s="36"/>
      <c r="F751" s="6"/>
      <c r="G751" s="4"/>
      <c r="H751" s="5"/>
      <c r="I751" s="13"/>
      <c r="J751" s="13"/>
      <c r="K751" s="14"/>
      <c r="L751" s="13"/>
      <c r="M751" s="13"/>
      <c r="N751" s="13"/>
      <c r="O751" s="13"/>
      <c r="P751" s="39"/>
      <c r="Q751" s="15"/>
      <c r="R751" s="16"/>
      <c r="S751" s="13"/>
      <c r="T751" s="16"/>
      <c r="U751" s="17"/>
      <c r="V751" s="16"/>
      <c r="W751" s="17"/>
      <c r="X751" s="17"/>
      <c r="Y751" s="17"/>
      <c r="Z751" s="17"/>
      <c r="AA751" s="17"/>
      <c r="AB751" s="17"/>
    </row>
    <row r="752" spans="1:28" ht="20.25" customHeight="1" x14ac:dyDescent="0.25">
      <c r="A752" s="11"/>
      <c r="B752" s="16"/>
      <c r="C752" s="9"/>
      <c r="D752" s="38"/>
      <c r="E752" s="36"/>
      <c r="F752" s="6"/>
      <c r="G752" s="4"/>
      <c r="H752" s="5"/>
      <c r="I752" s="13"/>
      <c r="J752" s="13"/>
      <c r="K752" s="14"/>
      <c r="L752" s="13"/>
      <c r="M752" s="13"/>
      <c r="N752" s="13"/>
      <c r="O752" s="13"/>
      <c r="P752" s="39"/>
      <c r="Q752" s="15"/>
      <c r="R752" s="16"/>
      <c r="S752" s="13"/>
      <c r="T752" s="16"/>
      <c r="U752" s="17"/>
      <c r="V752" s="16"/>
      <c r="W752" s="17"/>
      <c r="X752" s="17"/>
      <c r="Y752" s="17"/>
      <c r="Z752" s="17"/>
      <c r="AA752" s="17"/>
      <c r="AB752" s="17"/>
    </row>
    <row r="753" spans="1:28" ht="20.25" customHeight="1" x14ac:dyDescent="0.25">
      <c r="A753" s="11"/>
      <c r="B753" s="16"/>
      <c r="C753" s="9"/>
      <c r="D753" s="38"/>
      <c r="E753" s="36"/>
      <c r="F753" s="6"/>
      <c r="G753" s="4"/>
      <c r="H753" s="5"/>
      <c r="I753" s="13"/>
      <c r="J753" s="13"/>
      <c r="K753" s="14"/>
      <c r="L753" s="13"/>
      <c r="M753" s="13"/>
      <c r="N753" s="13"/>
      <c r="O753" s="13"/>
      <c r="P753" s="39"/>
      <c r="Q753" s="15"/>
      <c r="R753" s="16"/>
      <c r="S753" s="13"/>
      <c r="T753" s="16"/>
      <c r="U753" s="17"/>
      <c r="V753" s="16"/>
      <c r="W753" s="17"/>
      <c r="X753" s="17"/>
      <c r="Y753" s="17"/>
      <c r="Z753" s="17"/>
      <c r="AA753" s="17"/>
      <c r="AB753" s="17"/>
    </row>
    <row r="754" spans="1:28" ht="20.25" customHeight="1" x14ac:dyDescent="0.25">
      <c r="A754" s="11"/>
      <c r="B754" s="16"/>
      <c r="C754" s="9"/>
      <c r="D754" s="38"/>
      <c r="E754" s="36"/>
      <c r="F754" s="6"/>
      <c r="G754" s="4"/>
      <c r="H754" s="5"/>
      <c r="I754" s="13"/>
      <c r="J754" s="13"/>
      <c r="K754" s="14"/>
      <c r="L754" s="13"/>
      <c r="M754" s="13"/>
      <c r="N754" s="13"/>
      <c r="O754" s="13"/>
      <c r="P754" s="39"/>
      <c r="Q754" s="15"/>
      <c r="R754" s="16"/>
      <c r="S754" s="13"/>
      <c r="T754" s="16"/>
      <c r="U754" s="17"/>
      <c r="V754" s="16"/>
      <c r="W754" s="17"/>
      <c r="X754" s="17"/>
      <c r="Y754" s="17"/>
      <c r="Z754" s="17"/>
      <c r="AA754" s="17"/>
      <c r="AB754" s="17"/>
    </row>
    <row r="755" spans="1:28" ht="20.25" customHeight="1" x14ac:dyDescent="0.25">
      <c r="A755" s="11"/>
      <c r="B755" s="16"/>
      <c r="C755" s="9"/>
      <c r="D755" s="38"/>
      <c r="E755" s="36"/>
      <c r="F755" s="6"/>
      <c r="G755" s="4"/>
      <c r="H755" s="5"/>
      <c r="I755" s="13"/>
      <c r="J755" s="13"/>
      <c r="K755" s="14"/>
      <c r="L755" s="13"/>
      <c r="M755" s="13"/>
      <c r="N755" s="13"/>
      <c r="O755" s="13"/>
      <c r="P755" s="39"/>
      <c r="Q755" s="15"/>
      <c r="R755" s="16"/>
      <c r="S755" s="13"/>
      <c r="T755" s="16"/>
      <c r="U755" s="17"/>
      <c r="V755" s="16"/>
      <c r="W755" s="17"/>
      <c r="X755" s="17"/>
      <c r="Y755" s="17"/>
      <c r="Z755" s="17"/>
      <c r="AA755" s="17"/>
      <c r="AB755" s="17"/>
    </row>
    <row r="756" spans="1:28" ht="20.25" customHeight="1" x14ac:dyDescent="0.25">
      <c r="A756" s="11"/>
      <c r="B756" s="16"/>
      <c r="C756" s="9"/>
      <c r="D756" s="38"/>
      <c r="E756" s="36"/>
      <c r="F756" s="6"/>
      <c r="G756" s="4"/>
      <c r="H756" s="5"/>
      <c r="I756" s="13"/>
      <c r="J756" s="13"/>
      <c r="K756" s="14"/>
      <c r="L756" s="13"/>
      <c r="M756" s="13"/>
      <c r="N756" s="13"/>
      <c r="O756" s="13"/>
      <c r="P756" s="39"/>
      <c r="Q756" s="15"/>
      <c r="R756" s="16"/>
      <c r="S756" s="13"/>
      <c r="T756" s="16"/>
      <c r="U756" s="17"/>
      <c r="V756" s="16"/>
      <c r="W756" s="17"/>
      <c r="X756" s="17"/>
      <c r="Y756" s="17"/>
      <c r="Z756" s="17"/>
      <c r="AA756" s="17"/>
      <c r="AB756" s="17"/>
    </row>
    <row r="757" spans="1:28" ht="20.25" customHeight="1" x14ac:dyDescent="0.25">
      <c r="A757" s="11"/>
      <c r="B757" s="16"/>
      <c r="C757" s="9"/>
      <c r="D757" s="38"/>
      <c r="E757" s="36"/>
      <c r="F757" s="6"/>
      <c r="G757" s="4"/>
      <c r="H757" s="5"/>
      <c r="I757" s="13"/>
      <c r="J757" s="13"/>
      <c r="K757" s="14"/>
      <c r="L757" s="13"/>
      <c r="M757" s="13"/>
      <c r="N757" s="13"/>
      <c r="O757" s="13"/>
      <c r="P757" s="37"/>
      <c r="Q757" s="15"/>
      <c r="R757" s="16"/>
      <c r="S757" s="13"/>
      <c r="T757" s="16"/>
      <c r="U757" s="17"/>
      <c r="V757" s="16"/>
      <c r="W757" s="17"/>
      <c r="X757" s="17"/>
      <c r="Y757" s="17"/>
      <c r="Z757" s="17"/>
      <c r="AA757" s="17"/>
      <c r="AB757" s="17"/>
    </row>
    <row r="758" spans="1:28" ht="20.25" customHeight="1" x14ac:dyDescent="0.25">
      <c r="A758" s="11"/>
      <c r="B758" s="16"/>
      <c r="C758" s="9"/>
      <c r="D758" s="38"/>
      <c r="E758" s="36"/>
      <c r="F758" s="6"/>
      <c r="G758" s="4"/>
      <c r="H758" s="5"/>
      <c r="I758" s="13"/>
      <c r="J758" s="13"/>
      <c r="K758" s="14"/>
      <c r="L758" s="13"/>
      <c r="M758" s="13"/>
      <c r="N758" s="13"/>
      <c r="O758" s="13"/>
      <c r="P758" s="39"/>
      <c r="Q758" s="15"/>
      <c r="R758" s="16"/>
      <c r="S758" s="13"/>
      <c r="T758" s="16"/>
      <c r="U758" s="17"/>
      <c r="V758" s="16"/>
      <c r="W758" s="17"/>
      <c r="X758" s="17"/>
      <c r="Y758" s="17"/>
      <c r="Z758" s="17"/>
      <c r="AA758" s="17"/>
      <c r="AB758" s="17"/>
    </row>
    <row r="759" spans="1:28" ht="20.25" customHeight="1" x14ac:dyDescent="0.25">
      <c r="A759" s="11"/>
      <c r="B759" s="16"/>
      <c r="C759" s="9"/>
      <c r="D759" s="38"/>
      <c r="E759" s="36"/>
      <c r="F759" s="6"/>
      <c r="G759" s="4"/>
      <c r="H759" s="5"/>
      <c r="I759" s="13"/>
      <c r="J759" s="13"/>
      <c r="K759" s="14"/>
      <c r="L759" s="13"/>
      <c r="M759" s="13"/>
      <c r="N759" s="13"/>
      <c r="O759" s="13"/>
      <c r="P759" s="39"/>
      <c r="Q759" s="15"/>
      <c r="R759" s="16"/>
      <c r="S759" s="13"/>
      <c r="T759" s="16"/>
      <c r="U759" s="17"/>
      <c r="V759" s="16"/>
      <c r="W759" s="17"/>
      <c r="X759" s="17"/>
      <c r="Y759" s="17"/>
      <c r="Z759" s="17"/>
      <c r="AA759" s="17"/>
      <c r="AB759" s="17"/>
    </row>
    <row r="760" spans="1:28" ht="20.25" customHeight="1" x14ac:dyDescent="0.25">
      <c r="A760" s="11"/>
      <c r="B760" s="16"/>
      <c r="C760" s="9"/>
      <c r="D760" s="38"/>
      <c r="E760" s="36"/>
      <c r="F760" s="6"/>
      <c r="G760" s="4"/>
      <c r="H760" s="5"/>
      <c r="I760" s="13"/>
      <c r="J760" s="13"/>
      <c r="K760" s="14"/>
      <c r="L760" s="13"/>
      <c r="M760" s="13"/>
      <c r="N760" s="13"/>
      <c r="O760" s="13"/>
      <c r="P760" s="39"/>
      <c r="Q760" s="15"/>
      <c r="R760" s="16"/>
      <c r="S760" s="13"/>
      <c r="T760" s="16"/>
      <c r="U760" s="17"/>
      <c r="V760" s="16"/>
      <c r="W760" s="17"/>
      <c r="X760" s="17"/>
      <c r="Y760" s="17"/>
      <c r="Z760" s="17"/>
      <c r="AA760" s="17"/>
      <c r="AB760" s="17"/>
    </row>
    <row r="761" spans="1:28" ht="20.25" customHeight="1" x14ac:dyDescent="0.25">
      <c r="A761" s="11"/>
      <c r="B761" s="16"/>
      <c r="C761" s="9"/>
      <c r="D761" s="38"/>
      <c r="E761" s="36"/>
      <c r="F761" s="6"/>
      <c r="G761" s="4"/>
      <c r="H761" s="5"/>
      <c r="I761" s="13"/>
      <c r="J761" s="13"/>
      <c r="K761" s="14"/>
      <c r="L761" s="13"/>
      <c r="M761" s="13"/>
      <c r="N761" s="13"/>
      <c r="O761" s="13"/>
      <c r="P761" s="39"/>
      <c r="Q761" s="15"/>
      <c r="R761" s="16"/>
      <c r="S761" s="13"/>
      <c r="T761" s="16"/>
      <c r="U761" s="17"/>
      <c r="V761" s="16"/>
      <c r="W761" s="17"/>
      <c r="X761" s="17"/>
      <c r="Y761" s="17"/>
      <c r="Z761" s="17"/>
      <c r="AA761" s="17"/>
      <c r="AB761" s="17"/>
    </row>
    <row r="762" spans="1:28" ht="20.25" customHeight="1" x14ac:dyDescent="0.25">
      <c r="A762" s="11"/>
      <c r="B762" s="16"/>
      <c r="C762" s="9"/>
      <c r="D762" s="38"/>
      <c r="E762" s="36"/>
      <c r="F762" s="6"/>
      <c r="G762" s="4"/>
      <c r="H762" s="5"/>
      <c r="I762" s="13"/>
      <c r="J762" s="13"/>
      <c r="K762" s="14"/>
      <c r="L762" s="13"/>
      <c r="M762" s="13"/>
      <c r="N762" s="13"/>
      <c r="O762" s="13"/>
      <c r="P762" s="39"/>
      <c r="Q762" s="15"/>
      <c r="R762" s="16"/>
      <c r="S762" s="13"/>
      <c r="T762" s="16"/>
      <c r="U762" s="17"/>
      <c r="V762" s="16"/>
      <c r="W762" s="17"/>
      <c r="X762" s="17"/>
      <c r="Y762" s="17"/>
      <c r="Z762" s="17"/>
      <c r="AA762" s="17"/>
      <c r="AB762" s="17"/>
    </row>
    <row r="763" spans="1:28" ht="20.25" customHeight="1" x14ac:dyDescent="0.25">
      <c r="A763" s="11"/>
      <c r="B763" s="16"/>
      <c r="C763" s="9"/>
      <c r="D763" s="38"/>
      <c r="E763" s="36"/>
      <c r="F763" s="6"/>
      <c r="G763" s="4"/>
      <c r="H763" s="5"/>
      <c r="I763" s="13"/>
      <c r="J763" s="13"/>
      <c r="K763" s="14"/>
      <c r="L763" s="13"/>
      <c r="M763" s="13"/>
      <c r="N763" s="13"/>
      <c r="O763" s="13"/>
      <c r="P763" s="39"/>
      <c r="Q763" s="15"/>
      <c r="R763" s="16"/>
      <c r="S763" s="13"/>
      <c r="T763" s="16"/>
      <c r="U763" s="17"/>
      <c r="V763" s="16"/>
      <c r="W763" s="17"/>
      <c r="X763" s="17"/>
      <c r="Y763" s="17"/>
      <c r="Z763" s="17"/>
      <c r="AA763" s="17"/>
      <c r="AB763" s="17"/>
    </row>
    <row r="764" spans="1:28" ht="20.25" customHeight="1" x14ac:dyDescent="0.25">
      <c r="A764" s="11"/>
      <c r="B764" s="16"/>
      <c r="C764" s="9"/>
      <c r="D764" s="38"/>
      <c r="E764" s="36"/>
      <c r="F764" s="6"/>
      <c r="G764" s="4"/>
      <c r="H764" s="5"/>
      <c r="I764" s="13"/>
      <c r="J764" s="13"/>
      <c r="K764" s="14"/>
      <c r="L764" s="13"/>
      <c r="M764" s="13"/>
      <c r="N764" s="13"/>
      <c r="O764" s="13"/>
      <c r="P764" s="39"/>
      <c r="Q764" s="15"/>
      <c r="R764" s="16"/>
      <c r="S764" s="13"/>
      <c r="T764" s="16"/>
      <c r="U764" s="17"/>
      <c r="V764" s="16"/>
      <c r="W764" s="17"/>
      <c r="X764" s="17"/>
      <c r="Y764" s="17"/>
      <c r="Z764" s="17"/>
      <c r="AA764" s="17"/>
      <c r="AB764" s="17"/>
    </row>
    <row r="765" spans="1:28" ht="20.25" customHeight="1" x14ac:dyDescent="0.25">
      <c r="A765" s="11"/>
      <c r="B765" s="16"/>
      <c r="C765" s="9"/>
      <c r="D765" s="38"/>
      <c r="E765" s="36"/>
      <c r="F765" s="6"/>
      <c r="G765" s="4"/>
      <c r="H765" s="5"/>
      <c r="I765" s="13"/>
      <c r="J765" s="13"/>
      <c r="K765" s="14"/>
      <c r="L765" s="13"/>
      <c r="M765" s="13"/>
      <c r="N765" s="13"/>
      <c r="O765" s="13"/>
      <c r="P765" s="39"/>
      <c r="Q765" s="15"/>
      <c r="R765" s="16"/>
      <c r="S765" s="13"/>
      <c r="T765" s="16"/>
      <c r="U765" s="17"/>
      <c r="V765" s="16"/>
      <c r="W765" s="17"/>
      <c r="X765" s="17"/>
      <c r="Y765" s="17"/>
      <c r="Z765" s="17"/>
      <c r="AA765" s="17"/>
      <c r="AB765" s="17"/>
    </row>
    <row r="766" spans="1:28" ht="20.25" customHeight="1" x14ac:dyDescent="0.25">
      <c r="A766" s="11"/>
      <c r="B766" s="16"/>
      <c r="C766" s="9"/>
      <c r="D766" s="38"/>
      <c r="E766" s="36"/>
      <c r="F766" s="6"/>
      <c r="G766" s="4"/>
      <c r="H766" s="5"/>
      <c r="I766" s="13"/>
      <c r="J766" s="13"/>
      <c r="K766" s="14"/>
      <c r="L766" s="13"/>
      <c r="M766" s="13"/>
      <c r="N766" s="13"/>
      <c r="O766" s="13"/>
      <c r="P766" s="39"/>
      <c r="Q766" s="15"/>
      <c r="R766" s="16"/>
      <c r="S766" s="13"/>
      <c r="T766" s="16"/>
      <c r="U766" s="17"/>
      <c r="V766" s="16"/>
      <c r="W766" s="17"/>
      <c r="X766" s="17"/>
      <c r="Y766" s="17"/>
      <c r="Z766" s="17"/>
      <c r="AA766" s="17"/>
      <c r="AB766" s="17"/>
    </row>
    <row r="767" spans="1:28" ht="20.25" customHeight="1" x14ac:dyDescent="0.25">
      <c r="A767" s="11"/>
      <c r="B767" s="16"/>
      <c r="C767" s="9"/>
      <c r="D767" s="38"/>
      <c r="E767" s="36"/>
      <c r="F767" s="6"/>
      <c r="G767" s="4"/>
      <c r="H767" s="5"/>
      <c r="I767" s="13"/>
      <c r="J767" s="13"/>
      <c r="K767" s="14"/>
      <c r="L767" s="13"/>
      <c r="M767" s="13"/>
      <c r="N767" s="13"/>
      <c r="O767" s="13"/>
      <c r="P767" s="39"/>
      <c r="Q767" s="15"/>
      <c r="R767" s="16"/>
      <c r="S767" s="13"/>
      <c r="T767" s="16"/>
      <c r="U767" s="17"/>
      <c r="V767" s="16"/>
      <c r="W767" s="17"/>
      <c r="X767" s="17"/>
      <c r="Y767" s="17"/>
      <c r="Z767" s="17"/>
      <c r="AA767" s="17"/>
      <c r="AB767" s="17"/>
    </row>
    <row r="768" spans="1:28" ht="20.25" customHeight="1" x14ac:dyDescent="0.25">
      <c r="A768" s="11"/>
      <c r="B768" s="16"/>
      <c r="C768" s="9"/>
      <c r="D768" s="38"/>
      <c r="E768" s="36"/>
      <c r="F768" s="6"/>
      <c r="G768" s="4"/>
      <c r="H768" s="5"/>
      <c r="I768" s="13"/>
      <c r="J768" s="13"/>
      <c r="K768" s="14"/>
      <c r="L768" s="13"/>
      <c r="M768" s="13"/>
      <c r="N768" s="13"/>
      <c r="O768" s="13"/>
      <c r="P768" s="39"/>
      <c r="Q768" s="15"/>
      <c r="R768" s="16"/>
      <c r="S768" s="13"/>
      <c r="T768" s="16"/>
      <c r="U768" s="17"/>
      <c r="V768" s="16"/>
      <c r="W768" s="17"/>
      <c r="X768" s="17"/>
      <c r="Y768" s="17"/>
      <c r="Z768" s="17"/>
      <c r="AA768" s="17"/>
      <c r="AB768" s="17"/>
    </row>
    <row r="769" spans="1:28" ht="20.25" customHeight="1" x14ac:dyDescent="0.25">
      <c r="A769" s="11"/>
      <c r="B769" s="16"/>
      <c r="C769" s="9"/>
      <c r="D769" s="38"/>
      <c r="E769" s="36"/>
      <c r="F769" s="6"/>
      <c r="G769" s="4"/>
      <c r="H769" s="5"/>
      <c r="I769" s="13"/>
      <c r="J769" s="13"/>
      <c r="K769" s="14"/>
      <c r="L769" s="13"/>
      <c r="M769" s="13"/>
      <c r="N769" s="13"/>
      <c r="O769" s="13"/>
      <c r="P769" s="39"/>
      <c r="Q769" s="15"/>
      <c r="R769" s="16"/>
      <c r="S769" s="13"/>
      <c r="T769" s="16"/>
      <c r="U769" s="17"/>
      <c r="V769" s="16"/>
      <c r="W769" s="17"/>
      <c r="X769" s="17"/>
      <c r="Y769" s="17"/>
      <c r="Z769" s="17"/>
      <c r="AA769" s="17"/>
      <c r="AB769" s="17"/>
    </row>
    <row r="770" spans="1:28" ht="20.25" customHeight="1" x14ac:dyDescent="0.25">
      <c r="A770" s="11"/>
      <c r="B770" s="16"/>
      <c r="C770" s="9"/>
      <c r="D770" s="38"/>
      <c r="E770" s="36"/>
      <c r="F770" s="6"/>
      <c r="G770" s="4"/>
      <c r="H770" s="5"/>
      <c r="I770" s="13"/>
      <c r="J770" s="13"/>
      <c r="K770" s="14"/>
      <c r="L770" s="13"/>
      <c r="M770" s="13"/>
      <c r="N770" s="13"/>
      <c r="O770" s="13"/>
      <c r="P770" s="39"/>
      <c r="Q770" s="15"/>
      <c r="R770" s="16"/>
      <c r="S770" s="13"/>
      <c r="T770" s="16"/>
      <c r="U770" s="17"/>
      <c r="V770" s="16"/>
      <c r="W770" s="17"/>
      <c r="X770" s="17"/>
      <c r="Y770" s="17"/>
      <c r="Z770" s="17"/>
      <c r="AA770" s="17"/>
      <c r="AB770" s="17"/>
    </row>
    <row r="771" spans="1:28" ht="20.25" customHeight="1" x14ac:dyDescent="0.25">
      <c r="A771" s="11"/>
      <c r="B771" s="16"/>
      <c r="C771" s="9"/>
      <c r="D771" s="38"/>
      <c r="E771" s="36"/>
      <c r="F771" s="6"/>
      <c r="G771" s="4"/>
      <c r="H771" s="5"/>
      <c r="I771" s="13"/>
      <c r="J771" s="13"/>
      <c r="K771" s="14"/>
      <c r="L771" s="13"/>
      <c r="M771" s="13"/>
      <c r="N771" s="13"/>
      <c r="O771" s="13"/>
      <c r="P771" s="39"/>
      <c r="Q771" s="15"/>
      <c r="R771" s="16"/>
      <c r="S771" s="13"/>
      <c r="T771" s="16"/>
      <c r="U771" s="17"/>
      <c r="V771" s="16"/>
      <c r="W771" s="17"/>
      <c r="X771" s="17"/>
      <c r="Y771" s="17"/>
      <c r="Z771" s="17"/>
      <c r="AA771" s="17"/>
      <c r="AB771" s="17"/>
    </row>
    <row r="772" spans="1:28" ht="20.25" customHeight="1" x14ac:dyDescent="0.25">
      <c r="A772" s="11"/>
      <c r="B772" s="16"/>
      <c r="C772" s="9"/>
      <c r="D772" s="38"/>
      <c r="E772" s="36"/>
      <c r="F772" s="6"/>
      <c r="G772" s="4"/>
      <c r="H772" s="5"/>
      <c r="I772" s="13"/>
      <c r="J772" s="13"/>
      <c r="K772" s="14"/>
      <c r="L772" s="13"/>
      <c r="M772" s="13"/>
      <c r="N772" s="13"/>
      <c r="O772" s="13"/>
      <c r="P772" s="39"/>
      <c r="Q772" s="15"/>
      <c r="R772" s="16"/>
      <c r="S772" s="13"/>
      <c r="T772" s="16"/>
      <c r="U772" s="17"/>
      <c r="V772" s="16"/>
      <c r="W772" s="17"/>
      <c r="X772" s="17"/>
      <c r="Y772" s="17"/>
      <c r="Z772" s="17"/>
      <c r="AA772" s="23"/>
      <c r="AB772" s="17"/>
    </row>
    <row r="773" spans="1:28" ht="20.25" customHeight="1" x14ac:dyDescent="0.25">
      <c r="A773" s="11"/>
      <c r="B773" s="16"/>
      <c r="C773" s="9"/>
      <c r="D773" s="38"/>
      <c r="E773" s="36"/>
      <c r="F773" s="6"/>
      <c r="G773" s="4"/>
      <c r="H773" s="5"/>
      <c r="I773" s="13"/>
      <c r="J773" s="13"/>
      <c r="K773" s="14"/>
      <c r="L773" s="13"/>
      <c r="M773" s="13"/>
      <c r="N773" s="13"/>
      <c r="O773" s="13"/>
      <c r="P773" s="39"/>
      <c r="Q773" s="15"/>
      <c r="R773" s="16"/>
      <c r="S773" s="13"/>
      <c r="T773" s="16"/>
      <c r="U773" s="17"/>
      <c r="V773" s="16"/>
      <c r="W773" s="17"/>
      <c r="X773" s="17"/>
      <c r="Y773" s="17"/>
      <c r="Z773" s="17"/>
      <c r="AA773" s="17"/>
      <c r="AB773" s="17"/>
    </row>
    <row r="774" spans="1:28" ht="20.25" customHeight="1" x14ac:dyDescent="0.25">
      <c r="A774" s="11"/>
      <c r="B774" s="16"/>
      <c r="C774" s="9"/>
      <c r="D774" s="38"/>
      <c r="E774" s="36"/>
      <c r="F774" s="6"/>
      <c r="G774" s="4"/>
      <c r="H774" s="5"/>
      <c r="I774" s="13"/>
      <c r="J774" s="13"/>
      <c r="K774" s="14"/>
      <c r="L774" s="13"/>
      <c r="M774" s="13"/>
      <c r="N774" s="13"/>
      <c r="O774" s="13"/>
      <c r="P774" s="39"/>
      <c r="Q774" s="15"/>
      <c r="R774" s="16"/>
      <c r="S774" s="13"/>
      <c r="T774" s="16"/>
      <c r="U774" s="17"/>
      <c r="V774" s="16"/>
      <c r="W774" s="17"/>
      <c r="X774" s="17"/>
      <c r="Y774" s="17"/>
      <c r="Z774" s="17"/>
      <c r="AA774" s="17"/>
      <c r="AB774" s="17"/>
    </row>
    <row r="775" spans="1:28" ht="20.25" customHeight="1" x14ac:dyDescent="0.25">
      <c r="A775" s="11"/>
      <c r="B775" s="16"/>
      <c r="C775" s="9"/>
      <c r="D775" s="38"/>
      <c r="E775" s="36"/>
      <c r="F775" s="6"/>
      <c r="G775" s="4"/>
      <c r="H775" s="5"/>
      <c r="I775" s="13"/>
      <c r="J775" s="13"/>
      <c r="K775" s="14"/>
      <c r="L775" s="13"/>
      <c r="M775" s="13"/>
      <c r="N775" s="13"/>
      <c r="O775" s="13"/>
      <c r="P775" s="39"/>
      <c r="Q775" s="15"/>
      <c r="R775" s="16"/>
      <c r="S775" s="13"/>
      <c r="T775" s="16"/>
      <c r="U775" s="17"/>
      <c r="V775" s="16"/>
      <c r="W775" s="17"/>
      <c r="X775" s="17"/>
      <c r="Y775" s="17"/>
      <c r="Z775" s="17"/>
      <c r="AA775" s="17"/>
      <c r="AB775" s="17"/>
    </row>
    <row r="776" spans="1:28" ht="20.25" customHeight="1" x14ac:dyDescent="0.25">
      <c r="A776" s="11"/>
      <c r="B776" s="16"/>
      <c r="C776" s="9"/>
      <c r="D776" s="38"/>
      <c r="E776" s="36"/>
      <c r="F776" s="6"/>
      <c r="G776" s="4"/>
      <c r="H776" s="5"/>
      <c r="I776" s="13"/>
      <c r="J776" s="13"/>
      <c r="K776" s="14"/>
      <c r="L776" s="13"/>
      <c r="M776" s="13"/>
      <c r="N776" s="13"/>
      <c r="O776" s="13"/>
      <c r="P776" s="39"/>
      <c r="Q776" s="15"/>
      <c r="R776" s="16"/>
      <c r="S776" s="13"/>
      <c r="T776" s="16"/>
      <c r="U776" s="17"/>
      <c r="V776" s="16"/>
      <c r="W776" s="17"/>
      <c r="X776" s="17"/>
      <c r="Y776" s="17"/>
      <c r="Z776" s="17"/>
      <c r="AA776" s="17"/>
      <c r="AB776" s="17"/>
    </row>
    <row r="777" spans="1:28" ht="20.25" customHeight="1" x14ac:dyDescent="0.25">
      <c r="A777" s="11"/>
      <c r="B777" s="16"/>
      <c r="C777" s="9"/>
      <c r="D777" s="38"/>
      <c r="E777" s="36"/>
      <c r="F777" s="6"/>
      <c r="G777" s="4"/>
      <c r="H777" s="5"/>
      <c r="I777" s="13"/>
      <c r="J777" s="13"/>
      <c r="K777" s="14"/>
      <c r="L777" s="13"/>
      <c r="M777" s="13"/>
      <c r="N777" s="13"/>
      <c r="O777" s="13"/>
      <c r="P777" s="39"/>
      <c r="Q777" s="15"/>
      <c r="R777" s="16"/>
      <c r="S777" s="13"/>
      <c r="T777" s="16"/>
      <c r="U777" s="17"/>
      <c r="V777" s="16"/>
      <c r="W777" s="17"/>
      <c r="X777" s="17"/>
      <c r="Y777" s="17"/>
      <c r="Z777" s="17"/>
      <c r="AA777" s="17"/>
      <c r="AB777" s="17"/>
    </row>
    <row r="778" spans="1:28" ht="20.25" customHeight="1" x14ac:dyDescent="0.25">
      <c r="A778" s="11"/>
      <c r="B778" s="16"/>
      <c r="C778" s="9"/>
      <c r="D778" s="38"/>
      <c r="E778" s="36"/>
      <c r="F778" s="6"/>
      <c r="G778" s="4"/>
      <c r="H778" s="5"/>
      <c r="I778" s="13"/>
      <c r="J778" s="13"/>
      <c r="K778" s="14"/>
      <c r="L778" s="13"/>
      <c r="M778" s="13"/>
      <c r="N778" s="13"/>
      <c r="O778" s="13"/>
      <c r="P778" s="39"/>
      <c r="Q778" s="15"/>
      <c r="R778" s="16"/>
      <c r="S778" s="13"/>
      <c r="T778" s="16"/>
      <c r="U778" s="17"/>
      <c r="V778" s="16"/>
      <c r="W778" s="17"/>
      <c r="X778" s="17"/>
      <c r="Y778" s="17"/>
      <c r="Z778" s="17"/>
      <c r="AA778" s="17"/>
      <c r="AB778" s="17"/>
    </row>
    <row r="779" spans="1:28" ht="20.25" customHeight="1" x14ac:dyDescent="0.25">
      <c r="A779" s="11"/>
      <c r="B779" s="16"/>
      <c r="C779" s="9"/>
      <c r="D779" s="38"/>
      <c r="E779" s="36"/>
      <c r="F779" s="6"/>
      <c r="G779" s="4"/>
      <c r="H779" s="5"/>
      <c r="I779" s="13"/>
      <c r="J779" s="13"/>
      <c r="K779" s="14"/>
      <c r="L779" s="13"/>
      <c r="M779" s="13"/>
      <c r="N779" s="13"/>
      <c r="O779" s="13"/>
      <c r="P779" s="39"/>
      <c r="Q779" s="15"/>
      <c r="R779" s="16"/>
      <c r="S779" s="13"/>
      <c r="T779" s="16"/>
      <c r="U779" s="17"/>
      <c r="V779" s="16"/>
      <c r="W779" s="17"/>
      <c r="X779" s="17"/>
      <c r="Y779" s="17"/>
      <c r="Z779" s="17"/>
      <c r="AA779" s="17"/>
      <c r="AB779" s="17"/>
    </row>
    <row r="780" spans="1:28" ht="20.25" customHeight="1" x14ac:dyDescent="0.25">
      <c r="A780" s="11"/>
      <c r="B780" s="16"/>
      <c r="C780" s="9"/>
      <c r="D780" s="38"/>
      <c r="E780" s="36"/>
      <c r="F780" s="6"/>
      <c r="G780" s="4"/>
      <c r="H780" s="5"/>
      <c r="I780" s="13"/>
      <c r="J780" s="13"/>
      <c r="K780" s="14"/>
      <c r="L780" s="13"/>
      <c r="M780" s="13"/>
      <c r="N780" s="13"/>
      <c r="O780" s="13"/>
      <c r="P780" s="39"/>
      <c r="Q780" s="15"/>
      <c r="R780" s="16"/>
      <c r="S780" s="13"/>
      <c r="T780" s="16"/>
      <c r="U780" s="17"/>
      <c r="V780" s="16"/>
      <c r="W780" s="17"/>
      <c r="X780" s="17"/>
      <c r="Y780" s="17"/>
      <c r="Z780" s="17"/>
      <c r="AA780" s="17"/>
      <c r="AB780" s="17"/>
    </row>
    <row r="781" spans="1:28" ht="20.25" customHeight="1" x14ac:dyDescent="0.25">
      <c r="A781" s="11"/>
      <c r="B781" s="16"/>
      <c r="C781" s="9"/>
      <c r="D781" s="38"/>
      <c r="E781" s="36"/>
      <c r="F781" s="6"/>
      <c r="G781" s="4"/>
      <c r="H781" s="5"/>
      <c r="I781" s="13"/>
      <c r="J781" s="13"/>
      <c r="K781" s="14"/>
      <c r="L781" s="13"/>
      <c r="M781" s="13"/>
      <c r="N781" s="13"/>
      <c r="O781" s="13"/>
      <c r="P781" s="39"/>
      <c r="Q781" s="15"/>
      <c r="R781" s="16"/>
      <c r="S781" s="13"/>
      <c r="T781" s="16"/>
      <c r="U781" s="17"/>
      <c r="V781" s="16"/>
      <c r="W781" s="17"/>
      <c r="X781" s="17"/>
      <c r="Y781" s="17"/>
      <c r="Z781" s="17"/>
      <c r="AA781" s="17"/>
      <c r="AB781" s="17"/>
    </row>
    <row r="782" spans="1:28" ht="20.25" customHeight="1" x14ac:dyDescent="0.25">
      <c r="A782" s="11"/>
      <c r="B782" s="16"/>
      <c r="C782" s="9"/>
      <c r="D782" s="38"/>
      <c r="E782" s="36"/>
      <c r="F782" s="6"/>
      <c r="G782" s="4"/>
      <c r="H782" s="5"/>
      <c r="I782" s="13"/>
      <c r="J782" s="13"/>
      <c r="K782" s="14"/>
      <c r="L782" s="13"/>
      <c r="M782" s="13"/>
      <c r="N782" s="13"/>
      <c r="O782" s="13"/>
      <c r="P782" s="39"/>
      <c r="Q782" s="15"/>
      <c r="R782" s="16"/>
      <c r="S782" s="13"/>
      <c r="T782" s="16"/>
      <c r="U782" s="17"/>
      <c r="V782" s="16"/>
      <c r="W782" s="17"/>
      <c r="X782" s="17"/>
      <c r="Y782" s="17"/>
      <c r="Z782" s="17"/>
      <c r="AA782" s="17"/>
      <c r="AB782" s="17"/>
    </row>
    <row r="783" spans="1:28" ht="20.25" customHeight="1" x14ac:dyDescent="0.25">
      <c r="A783" s="11"/>
      <c r="B783" s="16"/>
      <c r="C783" s="9"/>
      <c r="D783" s="38"/>
      <c r="E783" s="36"/>
      <c r="F783" s="6"/>
      <c r="G783" s="4"/>
      <c r="H783" s="5"/>
      <c r="I783" s="13"/>
      <c r="J783" s="13"/>
      <c r="K783" s="14"/>
      <c r="L783" s="13"/>
      <c r="M783" s="13"/>
      <c r="N783" s="13"/>
      <c r="O783" s="13"/>
      <c r="P783" s="39"/>
      <c r="Q783" s="15"/>
      <c r="R783" s="16"/>
      <c r="S783" s="13"/>
      <c r="T783" s="16"/>
      <c r="U783" s="17"/>
      <c r="V783" s="16"/>
      <c r="W783" s="17"/>
      <c r="X783" s="17"/>
      <c r="Y783" s="17"/>
      <c r="Z783" s="17"/>
      <c r="AA783" s="17"/>
      <c r="AB783" s="17"/>
    </row>
    <row r="784" spans="1:28" ht="20.25" customHeight="1" x14ac:dyDescent="0.2"/>
    <row r="785" spans="6:6" ht="20.25" customHeight="1" x14ac:dyDescent="0.2"/>
    <row r="786" spans="6:6" ht="20.25" customHeight="1" x14ac:dyDescent="0.2"/>
    <row r="787" spans="6:6" ht="20.25" customHeight="1" x14ac:dyDescent="0.2"/>
    <row r="788" spans="6:6" ht="20.25" customHeight="1" x14ac:dyDescent="0.2"/>
    <row r="789" spans="6:6" ht="20.25" customHeight="1" x14ac:dyDescent="0.2">
      <c r="F789" s="12" t="s">
        <v>1115</v>
      </c>
    </row>
    <row r="790" spans="6:6" ht="20.25" customHeight="1" x14ac:dyDescent="0.2"/>
    <row r="791" spans="6:6" ht="20.25" customHeight="1" x14ac:dyDescent="0.2"/>
    <row r="792" spans="6:6" ht="20.25" customHeight="1" x14ac:dyDescent="0.2">
      <c r="F792" s="12" t="s">
        <v>1116</v>
      </c>
    </row>
    <row r="793" spans="6:6" ht="20.25" customHeight="1" x14ac:dyDescent="0.2"/>
    <row r="794" spans="6:6" ht="20.25" customHeight="1" x14ac:dyDescent="0.2"/>
    <row r="795" spans="6:6" ht="20.25" customHeight="1" x14ac:dyDescent="0.2"/>
    <row r="796" spans="6:6" ht="20.25" customHeight="1" x14ac:dyDescent="0.2"/>
    <row r="797" spans="6:6" ht="20.25" customHeight="1" x14ac:dyDescent="0.2"/>
    <row r="798" spans="6:6" ht="20.25" customHeight="1" x14ac:dyDescent="0.2"/>
    <row r="799" spans="6:6" ht="20.25" customHeight="1" x14ac:dyDescent="0.2"/>
    <row r="800" spans="6:6" ht="20.25" customHeight="1" x14ac:dyDescent="0.2"/>
    <row r="801" ht="20.25" customHeight="1" x14ac:dyDescent="0.2"/>
    <row r="802" ht="20.25" customHeight="1" x14ac:dyDescent="0.2"/>
    <row r="803" ht="20.25" customHeight="1" x14ac:dyDescent="0.2"/>
    <row r="804" ht="20.25" customHeight="1" x14ac:dyDescent="0.2"/>
    <row r="805" ht="20.25" customHeight="1" x14ac:dyDescent="0.2"/>
    <row r="806" ht="20.25" customHeight="1" x14ac:dyDescent="0.2"/>
    <row r="807" ht="20.25" customHeight="1" x14ac:dyDescent="0.2"/>
    <row r="808" ht="20.25" customHeight="1" x14ac:dyDescent="0.2"/>
    <row r="809" ht="20.25" customHeight="1" x14ac:dyDescent="0.2"/>
    <row r="810" ht="20.25" customHeight="1" x14ac:dyDescent="0.2"/>
    <row r="811" ht="20.25" customHeight="1" x14ac:dyDescent="0.2"/>
    <row r="812" ht="20.25" customHeight="1" x14ac:dyDescent="0.2"/>
    <row r="813" ht="20.25" customHeight="1" x14ac:dyDescent="0.2"/>
    <row r="814" ht="20.25" customHeight="1" x14ac:dyDescent="0.2"/>
    <row r="815" ht="20.25" customHeight="1" x14ac:dyDescent="0.2"/>
    <row r="816" ht="20.25" customHeight="1" x14ac:dyDescent="0.2"/>
    <row r="817" ht="20.25" customHeight="1" x14ac:dyDescent="0.2"/>
    <row r="818" ht="20.25" customHeight="1" x14ac:dyDescent="0.2"/>
    <row r="819" ht="20.25" customHeight="1" x14ac:dyDescent="0.2"/>
    <row r="820" ht="20.25" customHeight="1" x14ac:dyDescent="0.2"/>
    <row r="821" ht="20.25" customHeight="1" x14ac:dyDescent="0.2"/>
    <row r="822" ht="20.25" customHeight="1" x14ac:dyDescent="0.2"/>
    <row r="823" ht="20.25" customHeight="1" x14ac:dyDescent="0.2"/>
    <row r="824" ht="20.25" customHeight="1" x14ac:dyDescent="0.2"/>
    <row r="825" ht="20.25" customHeight="1" x14ac:dyDescent="0.2"/>
    <row r="826" ht="20.25" customHeight="1" x14ac:dyDescent="0.2"/>
    <row r="827" ht="20.25" customHeight="1" x14ac:dyDescent="0.2"/>
    <row r="828" ht="20.25" customHeight="1" x14ac:dyDescent="0.2"/>
    <row r="829" ht="20.25" customHeight="1" x14ac:dyDescent="0.2"/>
    <row r="830" ht="20.25" customHeight="1" x14ac:dyDescent="0.2"/>
    <row r="831" ht="20.25" customHeight="1" x14ac:dyDescent="0.2"/>
    <row r="832" ht="20.25" customHeight="1" x14ac:dyDescent="0.2"/>
    <row r="833" ht="20.25" customHeight="1" x14ac:dyDescent="0.2"/>
    <row r="834" ht="20.25" customHeight="1" x14ac:dyDescent="0.2"/>
    <row r="835" ht="20.25" customHeight="1" x14ac:dyDescent="0.2"/>
    <row r="836" ht="20.25" customHeight="1" x14ac:dyDescent="0.2"/>
    <row r="837" ht="20.25" customHeight="1" x14ac:dyDescent="0.2"/>
    <row r="838" ht="20.25" customHeight="1" x14ac:dyDescent="0.2"/>
    <row r="839" ht="20.25" customHeight="1" x14ac:dyDescent="0.2"/>
    <row r="840" ht="20.25" customHeight="1" x14ac:dyDescent="0.2"/>
    <row r="841" ht="20.25" customHeight="1" x14ac:dyDescent="0.2"/>
    <row r="842" ht="20.25" customHeight="1" x14ac:dyDescent="0.2"/>
    <row r="843" ht="20.25" customHeight="1" x14ac:dyDescent="0.2"/>
    <row r="844" ht="20.25" customHeight="1" x14ac:dyDescent="0.2"/>
    <row r="845" ht="20.25" customHeight="1" x14ac:dyDescent="0.2"/>
    <row r="846" ht="20.25" customHeight="1" x14ac:dyDescent="0.2"/>
    <row r="847" ht="20.25" customHeight="1" x14ac:dyDescent="0.2"/>
    <row r="848" ht="20.25" customHeight="1" x14ac:dyDescent="0.2"/>
    <row r="849" ht="20.25" customHeight="1" x14ac:dyDescent="0.2"/>
    <row r="850" ht="20.25" customHeight="1" x14ac:dyDescent="0.2"/>
    <row r="851" ht="20.25" customHeight="1" x14ac:dyDescent="0.2"/>
    <row r="852" ht="20.25" customHeight="1" x14ac:dyDescent="0.2"/>
    <row r="853" ht="20.25" customHeight="1" x14ac:dyDescent="0.2"/>
    <row r="854" ht="20.25" customHeight="1" x14ac:dyDescent="0.2"/>
    <row r="855" ht="20.25" customHeight="1" x14ac:dyDescent="0.2"/>
    <row r="856" ht="20.25" customHeight="1" x14ac:dyDescent="0.2"/>
    <row r="857" ht="20.25" customHeight="1" x14ac:dyDescent="0.2"/>
    <row r="858" ht="20.25" customHeight="1" x14ac:dyDescent="0.2"/>
    <row r="859" ht="20.25" customHeight="1" x14ac:dyDescent="0.2"/>
    <row r="860" ht="20.25" customHeight="1" x14ac:dyDescent="0.2"/>
    <row r="861" ht="20.25" customHeight="1" x14ac:dyDescent="0.2"/>
    <row r="862" ht="20.25" customHeight="1" x14ac:dyDescent="0.2"/>
    <row r="863" ht="20.25" customHeight="1" x14ac:dyDescent="0.2"/>
    <row r="864" ht="20.25" customHeight="1" x14ac:dyDescent="0.2"/>
    <row r="865" ht="20.25" customHeight="1" x14ac:dyDescent="0.2"/>
    <row r="866" ht="20.25" customHeight="1" x14ac:dyDescent="0.2"/>
    <row r="867" ht="20.25" customHeight="1" x14ac:dyDescent="0.2"/>
    <row r="868" ht="20.25" customHeight="1" x14ac:dyDescent="0.2"/>
    <row r="869" ht="20.25" customHeight="1" x14ac:dyDescent="0.2"/>
    <row r="870" ht="20.25" customHeight="1" x14ac:dyDescent="0.2"/>
    <row r="871" ht="20.25" customHeight="1" x14ac:dyDescent="0.2"/>
    <row r="872" ht="20.25" customHeight="1" x14ac:dyDescent="0.2"/>
    <row r="873" ht="20.25" customHeight="1" x14ac:dyDescent="0.2"/>
    <row r="874" ht="20.25" customHeight="1" x14ac:dyDescent="0.2"/>
    <row r="875" ht="20.25" customHeight="1" x14ac:dyDescent="0.2"/>
    <row r="876" ht="20.25" customHeight="1" x14ac:dyDescent="0.2"/>
    <row r="877" ht="20.25" customHeight="1" x14ac:dyDescent="0.2"/>
    <row r="878" ht="20.25" customHeight="1" x14ac:dyDescent="0.2"/>
    <row r="879" ht="20.25" customHeight="1" x14ac:dyDescent="0.2"/>
    <row r="880" ht="20.25" customHeight="1" x14ac:dyDescent="0.2"/>
    <row r="881" ht="20.25" customHeight="1" x14ac:dyDescent="0.2"/>
    <row r="882" ht="20.25" customHeight="1" x14ac:dyDescent="0.2"/>
    <row r="883" ht="20.25" customHeight="1" x14ac:dyDescent="0.2"/>
    <row r="884" ht="20.25" customHeight="1" x14ac:dyDescent="0.2"/>
    <row r="885" ht="20.25" customHeight="1" x14ac:dyDescent="0.2"/>
    <row r="886" ht="20.25" customHeight="1" x14ac:dyDescent="0.2"/>
    <row r="887" ht="20.25" customHeight="1" x14ac:dyDescent="0.2"/>
    <row r="888" ht="20.25" customHeight="1" x14ac:dyDescent="0.2"/>
    <row r="889" ht="20.25" customHeight="1" x14ac:dyDescent="0.2"/>
    <row r="890" ht="20.25" customHeight="1" x14ac:dyDescent="0.2"/>
    <row r="891" ht="20.25" customHeight="1" x14ac:dyDescent="0.2"/>
    <row r="892" ht="20.25" customHeight="1" x14ac:dyDescent="0.2"/>
    <row r="893" ht="20.25" customHeight="1" x14ac:dyDescent="0.2"/>
    <row r="894" ht="20.25" customHeight="1" x14ac:dyDescent="0.2"/>
    <row r="895" ht="20.25" customHeight="1" x14ac:dyDescent="0.2"/>
    <row r="896" ht="20.25" customHeight="1" x14ac:dyDescent="0.2"/>
    <row r="897" ht="20.25" customHeight="1" x14ac:dyDescent="0.2"/>
    <row r="898" ht="20.25" customHeight="1" x14ac:dyDescent="0.2"/>
    <row r="899" ht="20.25" customHeight="1" x14ac:dyDescent="0.2"/>
    <row r="900" ht="20.25" customHeight="1" x14ac:dyDescent="0.2"/>
    <row r="901" ht="20.25" customHeight="1" x14ac:dyDescent="0.2"/>
    <row r="902" ht="20.25" customHeight="1" x14ac:dyDescent="0.2"/>
    <row r="903" ht="20.25" customHeight="1" x14ac:dyDescent="0.2"/>
    <row r="904" ht="20.25" customHeight="1" x14ac:dyDescent="0.2"/>
    <row r="905" ht="20.25" customHeight="1" x14ac:dyDescent="0.2"/>
    <row r="906" ht="20.25" customHeight="1" x14ac:dyDescent="0.2"/>
    <row r="907" ht="20.25" customHeight="1" x14ac:dyDescent="0.2"/>
    <row r="908" ht="20.25" customHeight="1" x14ac:dyDescent="0.2"/>
    <row r="909" ht="20.25" customHeight="1" x14ac:dyDescent="0.2"/>
    <row r="910" ht="20.25" customHeight="1" x14ac:dyDescent="0.2"/>
    <row r="911" ht="20.25" customHeight="1" x14ac:dyDescent="0.2"/>
    <row r="912" ht="20.25" customHeight="1" x14ac:dyDescent="0.2"/>
    <row r="913" ht="20.25" customHeight="1" x14ac:dyDescent="0.2"/>
    <row r="914" ht="20.25" customHeight="1" x14ac:dyDescent="0.2"/>
    <row r="915" ht="20.25" customHeight="1" x14ac:dyDescent="0.2"/>
    <row r="916" ht="20.25" customHeight="1" x14ac:dyDescent="0.2"/>
    <row r="917" ht="20.25" customHeight="1" x14ac:dyDescent="0.2"/>
    <row r="918" ht="20.25" customHeight="1" x14ac:dyDescent="0.2"/>
    <row r="919" ht="20.25" customHeight="1" x14ac:dyDescent="0.2"/>
    <row r="920" ht="20.25" customHeight="1" x14ac:dyDescent="0.2"/>
    <row r="921" ht="20.25" customHeight="1" x14ac:dyDescent="0.2"/>
    <row r="922" ht="20.25" customHeight="1" x14ac:dyDescent="0.2"/>
    <row r="923" ht="20.25" customHeight="1" x14ac:dyDescent="0.2"/>
    <row r="924" ht="20.25" customHeight="1" x14ac:dyDescent="0.2"/>
    <row r="925" ht="20.25" customHeight="1" x14ac:dyDescent="0.2"/>
    <row r="926" ht="20.25" customHeight="1" x14ac:dyDescent="0.2"/>
    <row r="927" ht="20.25" customHeight="1" x14ac:dyDescent="0.2"/>
    <row r="928" ht="20.25" customHeight="1" x14ac:dyDescent="0.2"/>
    <row r="929" ht="20.25" customHeight="1" x14ac:dyDescent="0.2"/>
    <row r="930" ht="20.25" customHeight="1" x14ac:dyDescent="0.2"/>
    <row r="931" ht="20.25" customHeight="1" x14ac:dyDescent="0.2"/>
    <row r="932" ht="20.25" customHeight="1" x14ac:dyDescent="0.2"/>
    <row r="933" ht="20.25" customHeight="1" x14ac:dyDescent="0.2"/>
    <row r="934" ht="20.25" customHeight="1" x14ac:dyDescent="0.2"/>
    <row r="935" ht="20.25" customHeight="1" x14ac:dyDescent="0.2"/>
    <row r="936" ht="20.25" customHeight="1" x14ac:dyDescent="0.2"/>
    <row r="937" ht="20.25" customHeight="1" x14ac:dyDescent="0.2"/>
    <row r="938" ht="20.25" customHeight="1" x14ac:dyDescent="0.2"/>
    <row r="939" ht="20.25" customHeight="1" x14ac:dyDescent="0.2"/>
    <row r="940" ht="20.25" customHeight="1" x14ac:dyDescent="0.2"/>
    <row r="941" ht="20.25" customHeight="1" x14ac:dyDescent="0.2"/>
    <row r="942" ht="20.25" customHeight="1" x14ac:dyDescent="0.2"/>
    <row r="943" ht="20.25" customHeight="1" x14ac:dyDescent="0.2"/>
    <row r="944" ht="20.25" customHeight="1" x14ac:dyDescent="0.2"/>
    <row r="945" ht="20.25" customHeight="1" x14ac:dyDescent="0.2"/>
    <row r="946" ht="20.25" customHeight="1" x14ac:dyDescent="0.2"/>
    <row r="947" ht="20.25" customHeight="1" x14ac:dyDescent="0.2"/>
    <row r="948" ht="20.25" customHeight="1" x14ac:dyDescent="0.2"/>
    <row r="949" ht="20.25" customHeight="1" x14ac:dyDescent="0.2"/>
    <row r="950" ht="20.25" customHeight="1" x14ac:dyDescent="0.2"/>
    <row r="951" ht="20.25" customHeight="1" x14ac:dyDescent="0.2"/>
    <row r="952" ht="20.25" customHeight="1" x14ac:dyDescent="0.2"/>
    <row r="953" ht="20.25" customHeight="1" x14ac:dyDescent="0.2"/>
    <row r="954" ht="20.25" customHeight="1" x14ac:dyDescent="0.2"/>
    <row r="955" ht="20.25" customHeight="1" x14ac:dyDescent="0.2"/>
    <row r="956" ht="20.25" customHeight="1" x14ac:dyDescent="0.2"/>
    <row r="957" ht="20.25" customHeight="1" x14ac:dyDescent="0.2"/>
    <row r="958" ht="20.25" customHeight="1" x14ac:dyDescent="0.2"/>
    <row r="959" ht="20.25" customHeight="1" x14ac:dyDescent="0.2"/>
    <row r="960" ht="20.25" customHeight="1" x14ac:dyDescent="0.2"/>
    <row r="961" ht="20.25" customHeight="1" x14ac:dyDescent="0.2"/>
    <row r="962" ht="20.25" customHeight="1" x14ac:dyDescent="0.2"/>
    <row r="963" ht="20.25" customHeight="1" x14ac:dyDescent="0.2"/>
    <row r="964" ht="20.25" customHeight="1" x14ac:dyDescent="0.2"/>
    <row r="965" ht="20.25" customHeight="1" x14ac:dyDescent="0.2"/>
    <row r="966" ht="20.25" customHeight="1" x14ac:dyDescent="0.2"/>
    <row r="967" ht="20.25" customHeight="1" x14ac:dyDescent="0.2"/>
    <row r="968" ht="20.25" customHeight="1" x14ac:dyDescent="0.2"/>
    <row r="969" ht="20.25" customHeight="1" x14ac:dyDescent="0.2"/>
    <row r="970" ht="20.25" customHeight="1" x14ac:dyDescent="0.2"/>
    <row r="971" ht="20.25" customHeight="1" x14ac:dyDescent="0.2"/>
    <row r="972" ht="20.25" customHeight="1" x14ac:dyDescent="0.2"/>
    <row r="973" ht="20.25" customHeight="1" x14ac:dyDescent="0.2"/>
    <row r="974" ht="20.25" customHeight="1" x14ac:dyDescent="0.2"/>
    <row r="975" ht="20.25" customHeight="1" x14ac:dyDescent="0.2"/>
    <row r="976" ht="20.25" customHeight="1" x14ac:dyDescent="0.2"/>
    <row r="977" ht="20.25" customHeight="1" x14ac:dyDescent="0.2"/>
    <row r="978" ht="20.25" customHeight="1" x14ac:dyDescent="0.2"/>
    <row r="979" ht="20.25" customHeight="1" x14ac:dyDescent="0.2"/>
    <row r="980" ht="20.25" customHeight="1" x14ac:dyDescent="0.2"/>
    <row r="981" ht="20.25" customHeight="1" x14ac:dyDescent="0.2"/>
    <row r="982" ht="20.25" customHeight="1" x14ac:dyDescent="0.2"/>
    <row r="983" ht="20.25" customHeight="1" x14ac:dyDescent="0.2"/>
    <row r="984" ht="20.25" customHeight="1" x14ac:dyDescent="0.2"/>
    <row r="985" ht="20.25" customHeight="1" x14ac:dyDescent="0.2"/>
    <row r="986" ht="20.25" customHeight="1" x14ac:dyDescent="0.2"/>
    <row r="987" ht="20.25" customHeight="1" x14ac:dyDescent="0.2"/>
    <row r="988" ht="20.25" customHeight="1" x14ac:dyDescent="0.2"/>
    <row r="989" ht="20.25" customHeight="1" x14ac:dyDescent="0.2"/>
    <row r="990" ht="20.25" customHeight="1" x14ac:dyDescent="0.2"/>
    <row r="991" ht="20.25" customHeight="1" x14ac:dyDescent="0.2"/>
    <row r="992" ht="20.25" customHeight="1" x14ac:dyDescent="0.2"/>
    <row r="993" ht="20.25" customHeight="1" x14ac:dyDescent="0.2"/>
    <row r="994" ht="20.25" customHeight="1" x14ac:dyDescent="0.2"/>
    <row r="995" ht="20.25" customHeight="1" x14ac:dyDescent="0.2"/>
    <row r="996" ht="20.25" customHeight="1" x14ac:dyDescent="0.2"/>
    <row r="997" ht="20.25" customHeight="1" x14ac:dyDescent="0.2"/>
    <row r="998" ht="20.25" customHeight="1" x14ac:dyDescent="0.2"/>
    <row r="999" ht="20.25" customHeight="1" x14ac:dyDescent="0.2"/>
    <row r="1000" ht="20.25" customHeight="1" x14ac:dyDescent="0.2"/>
    <row r="1001" ht="20.25" customHeight="1" x14ac:dyDescent="0.2"/>
    <row r="1002" ht="20.25" customHeight="1" x14ac:dyDescent="0.2"/>
    <row r="1003" ht="20.25" customHeight="1" x14ac:dyDescent="0.2"/>
    <row r="1004" ht="20.25" customHeight="1" x14ac:dyDescent="0.2"/>
    <row r="1005" ht="20.25" customHeight="1" x14ac:dyDescent="0.2"/>
    <row r="1006" ht="20.25" customHeight="1" x14ac:dyDescent="0.2"/>
    <row r="1007" ht="20.25" customHeight="1" x14ac:dyDescent="0.2"/>
    <row r="1008" ht="20.25" customHeight="1" x14ac:dyDescent="0.2"/>
    <row r="1009" ht="20.25" customHeight="1" x14ac:dyDescent="0.2"/>
    <row r="1010" ht="20.25" customHeight="1" x14ac:dyDescent="0.2"/>
    <row r="1011" ht="20.25" customHeight="1" x14ac:dyDescent="0.2"/>
    <row r="1012" ht="20.25" customHeight="1" x14ac:dyDescent="0.2"/>
    <row r="1013" ht="20.25" customHeight="1" x14ac:dyDescent="0.2"/>
    <row r="1014" ht="20.25" customHeight="1" x14ac:dyDescent="0.2"/>
    <row r="1015" ht="20.25" customHeight="1" x14ac:dyDescent="0.2"/>
    <row r="1016" ht="20.25" customHeight="1" x14ac:dyDescent="0.2"/>
    <row r="1017" ht="20.25" customHeight="1" x14ac:dyDescent="0.2"/>
    <row r="1018" ht="20.25" customHeight="1" x14ac:dyDescent="0.2"/>
    <row r="1019" ht="20.25" customHeight="1" x14ac:dyDescent="0.2"/>
    <row r="1020" ht="20.25" customHeight="1" x14ac:dyDescent="0.2"/>
    <row r="1021" ht="20.25" customHeight="1" x14ac:dyDescent="0.2"/>
    <row r="1022" ht="20.25" customHeight="1" x14ac:dyDescent="0.2"/>
    <row r="1023" ht="20.25" customHeight="1" x14ac:dyDescent="0.2"/>
    <row r="1024" ht="20.25" customHeight="1" x14ac:dyDescent="0.2"/>
    <row r="1025" ht="20.25" customHeight="1" x14ac:dyDescent="0.2"/>
    <row r="1026" ht="20.25" customHeight="1" x14ac:dyDescent="0.2"/>
    <row r="1027" ht="20.25" customHeight="1" x14ac:dyDescent="0.2"/>
    <row r="1028" ht="20.25" customHeight="1" x14ac:dyDescent="0.2"/>
    <row r="1029" ht="20.25" customHeight="1" x14ac:dyDescent="0.2"/>
    <row r="1030" ht="20.25" customHeight="1" x14ac:dyDescent="0.2"/>
    <row r="1031" ht="20.25" customHeight="1" x14ac:dyDescent="0.2"/>
    <row r="1032" ht="20.25" customHeight="1" x14ac:dyDescent="0.2"/>
    <row r="1033" ht="20.25" customHeight="1" x14ac:dyDescent="0.2"/>
    <row r="1034" ht="20.25" customHeight="1" x14ac:dyDescent="0.2"/>
    <row r="1035" ht="20.25" customHeight="1" x14ac:dyDescent="0.2"/>
    <row r="1036" ht="20.25" customHeight="1" x14ac:dyDescent="0.2"/>
    <row r="1037" ht="20.25" customHeight="1" x14ac:dyDescent="0.2"/>
    <row r="1038" ht="20.25" customHeight="1" x14ac:dyDescent="0.2"/>
    <row r="1039" ht="20.25" customHeight="1" x14ac:dyDescent="0.2"/>
    <row r="1040" ht="20.25" customHeight="1" x14ac:dyDescent="0.2"/>
    <row r="1041" ht="20.25" customHeight="1" x14ac:dyDescent="0.2"/>
    <row r="1042" ht="20.25" customHeight="1" x14ac:dyDescent="0.2"/>
    <row r="1043" ht="20.25" customHeight="1" x14ac:dyDescent="0.2"/>
    <row r="1044" ht="20.25" customHeight="1" x14ac:dyDescent="0.2"/>
    <row r="1045" ht="20.25" customHeight="1" x14ac:dyDescent="0.2"/>
    <row r="1046" ht="20.25" customHeight="1" x14ac:dyDescent="0.2"/>
    <row r="1047" ht="20.25" customHeight="1" x14ac:dyDescent="0.2"/>
    <row r="1048" ht="20.25" customHeight="1" x14ac:dyDescent="0.2"/>
    <row r="1049" ht="20.25" customHeight="1" x14ac:dyDescent="0.2"/>
    <row r="1050" ht="20.25" customHeight="1" x14ac:dyDescent="0.2"/>
    <row r="1051" ht="20.25" customHeight="1" x14ac:dyDescent="0.2"/>
    <row r="1052" ht="20.25" customHeight="1" x14ac:dyDescent="0.2"/>
    <row r="1053" ht="20.25" customHeight="1" x14ac:dyDescent="0.2"/>
    <row r="1054" ht="20.25" customHeight="1" x14ac:dyDescent="0.2"/>
    <row r="1055" ht="20.25" customHeight="1" x14ac:dyDescent="0.2"/>
    <row r="1056" ht="20.25" customHeight="1" x14ac:dyDescent="0.2"/>
    <row r="1057" ht="20.25" customHeight="1" x14ac:dyDescent="0.2"/>
    <row r="1058" ht="20.25" customHeight="1" x14ac:dyDescent="0.2"/>
    <row r="1059" ht="20.25" customHeight="1" x14ac:dyDescent="0.2"/>
    <row r="1060" ht="20.25" customHeight="1" x14ac:dyDescent="0.2"/>
    <row r="1061" ht="20.25" customHeight="1" x14ac:dyDescent="0.2"/>
    <row r="1062" ht="20.25" customHeight="1" x14ac:dyDescent="0.2"/>
    <row r="1063" ht="20.25" customHeight="1" x14ac:dyDescent="0.2"/>
    <row r="1064" ht="20.25" customHeight="1" x14ac:dyDescent="0.2"/>
    <row r="1065" ht="20.25" customHeight="1" x14ac:dyDescent="0.2"/>
    <row r="1066" ht="20.25" customHeight="1" x14ac:dyDescent="0.2"/>
    <row r="1067" ht="20.25" customHeight="1" x14ac:dyDescent="0.2"/>
    <row r="1068" ht="20.25" customHeight="1" x14ac:dyDescent="0.2"/>
    <row r="1069" ht="20.25" customHeight="1" x14ac:dyDescent="0.2"/>
    <row r="1070" ht="20.25" customHeight="1" x14ac:dyDescent="0.2"/>
    <row r="1071" ht="20.25" customHeight="1" x14ac:dyDescent="0.2"/>
    <row r="1072" ht="20.25" customHeight="1" x14ac:dyDescent="0.2"/>
    <row r="1073" ht="20.25" customHeight="1" x14ac:dyDescent="0.2"/>
    <row r="1074" ht="20.25" customHeight="1" x14ac:dyDescent="0.2"/>
    <row r="1075" ht="20.25" customHeight="1" x14ac:dyDescent="0.2"/>
    <row r="1076" ht="20.25" customHeight="1" x14ac:dyDescent="0.2"/>
    <row r="1077" ht="20.25" customHeight="1" x14ac:dyDescent="0.2"/>
    <row r="1078" ht="20.25" customHeight="1" x14ac:dyDescent="0.2"/>
    <row r="1079" ht="20.25" customHeight="1" x14ac:dyDescent="0.2"/>
    <row r="1080" ht="20.25" customHeight="1" x14ac:dyDescent="0.2"/>
    <row r="1081" ht="20.25" customHeight="1" x14ac:dyDescent="0.2"/>
    <row r="1082" ht="20.25" customHeight="1" x14ac:dyDescent="0.2"/>
    <row r="1083" ht="20.25" customHeight="1" x14ac:dyDescent="0.2"/>
    <row r="1084" ht="20.25" customHeight="1" x14ac:dyDescent="0.2"/>
    <row r="1085" ht="20.25" customHeight="1" x14ac:dyDescent="0.2"/>
    <row r="1086" ht="20.25" customHeight="1" x14ac:dyDescent="0.2"/>
    <row r="1087" ht="20.25" customHeight="1" x14ac:dyDescent="0.2"/>
    <row r="1088" ht="20.25" customHeight="1" x14ac:dyDescent="0.2"/>
    <row r="1089" ht="20.25" customHeight="1" x14ac:dyDescent="0.2"/>
    <row r="1090" ht="20.25" customHeight="1" x14ac:dyDescent="0.2"/>
    <row r="1091" ht="20.25" customHeight="1" x14ac:dyDescent="0.2"/>
    <row r="1092" ht="20.25" customHeight="1" x14ac:dyDescent="0.2"/>
    <row r="1093" ht="20.25" customHeight="1" x14ac:dyDescent="0.2"/>
    <row r="1094" ht="20.25" customHeight="1" x14ac:dyDescent="0.2"/>
    <row r="1095" ht="20.25" customHeight="1" x14ac:dyDescent="0.2"/>
    <row r="1096" ht="20.25" customHeight="1" x14ac:dyDescent="0.2"/>
    <row r="1097" ht="20.25" customHeight="1" x14ac:dyDescent="0.2"/>
    <row r="1098" ht="20.25" customHeight="1" x14ac:dyDescent="0.2"/>
    <row r="1099" ht="20.25" customHeight="1" x14ac:dyDescent="0.2"/>
    <row r="1100" ht="20.25" customHeight="1" x14ac:dyDescent="0.2"/>
    <row r="1101" ht="20.25" customHeight="1" x14ac:dyDescent="0.2"/>
    <row r="1102" ht="20.25" customHeight="1" x14ac:dyDescent="0.2"/>
    <row r="1103" ht="20.25" customHeight="1" x14ac:dyDescent="0.2"/>
    <row r="1104" ht="20.25" customHeight="1" x14ac:dyDescent="0.2"/>
    <row r="1105" ht="20.25" customHeight="1" x14ac:dyDescent="0.2"/>
    <row r="1106" ht="20.25" customHeight="1" x14ac:dyDescent="0.2"/>
    <row r="1107" ht="20.25" customHeight="1" x14ac:dyDescent="0.2"/>
    <row r="1108" ht="20.25" customHeight="1" x14ac:dyDescent="0.2"/>
    <row r="1109" ht="20.25" customHeight="1" x14ac:dyDescent="0.2"/>
    <row r="1110" ht="20.25" customHeight="1" x14ac:dyDescent="0.2"/>
    <row r="1111" ht="20.25" customHeight="1" x14ac:dyDescent="0.2"/>
    <row r="1112" ht="20.25" customHeight="1" x14ac:dyDescent="0.2"/>
    <row r="1113" ht="20.25" customHeight="1" x14ac:dyDescent="0.2"/>
    <row r="1114" ht="20.25" customHeight="1" x14ac:dyDescent="0.2"/>
    <row r="1115" ht="20.25" customHeight="1" x14ac:dyDescent="0.2"/>
    <row r="1116" ht="20.25" customHeight="1" x14ac:dyDescent="0.2"/>
    <row r="1117" ht="20.25" customHeight="1" x14ac:dyDescent="0.2"/>
    <row r="1118" ht="20.25" customHeight="1" x14ac:dyDescent="0.2"/>
    <row r="1119" ht="20.25" customHeight="1" x14ac:dyDescent="0.2"/>
    <row r="1120" ht="20.25" customHeight="1" x14ac:dyDescent="0.2"/>
    <row r="1121" ht="20.25" customHeight="1" x14ac:dyDescent="0.2"/>
    <row r="1122" ht="20.25" customHeight="1" x14ac:dyDescent="0.2"/>
    <row r="1123" ht="20.25" customHeight="1" x14ac:dyDescent="0.2"/>
    <row r="1124" ht="20.25" customHeight="1" x14ac:dyDescent="0.2"/>
    <row r="1125" ht="20.25" customHeight="1" x14ac:dyDescent="0.2"/>
    <row r="1126" ht="20.25" customHeight="1" x14ac:dyDescent="0.2"/>
    <row r="1127" ht="20.25" customHeight="1" x14ac:dyDescent="0.2"/>
    <row r="1128" ht="20.25" customHeight="1" x14ac:dyDescent="0.2"/>
    <row r="1129" ht="20.25" customHeight="1" x14ac:dyDescent="0.2"/>
    <row r="1130" ht="20.25" customHeight="1" x14ac:dyDescent="0.2"/>
    <row r="1131" ht="20.25" customHeight="1" x14ac:dyDescent="0.2"/>
    <row r="1132" ht="20.25" customHeight="1" x14ac:dyDescent="0.2"/>
    <row r="1133" ht="20.25" customHeight="1" x14ac:dyDescent="0.2"/>
    <row r="1134" ht="20.25" customHeight="1" x14ac:dyDescent="0.2"/>
    <row r="1135" ht="20.25" customHeight="1" x14ac:dyDescent="0.2"/>
    <row r="1136" ht="20.25" customHeight="1" x14ac:dyDescent="0.2"/>
    <row r="1137" ht="20.25" customHeight="1" x14ac:dyDescent="0.2"/>
    <row r="1138" ht="20.25" customHeight="1" x14ac:dyDescent="0.2"/>
    <row r="1139" ht="20.25" customHeight="1" x14ac:dyDescent="0.2"/>
    <row r="1140" ht="20.25" customHeight="1" x14ac:dyDescent="0.2"/>
    <row r="1141" ht="20.25" customHeight="1" x14ac:dyDescent="0.2"/>
    <row r="1142" ht="20.25" customHeight="1" x14ac:dyDescent="0.2"/>
    <row r="1143" ht="20.25" customHeight="1" x14ac:dyDescent="0.2"/>
    <row r="1144" ht="20.25" customHeight="1" x14ac:dyDescent="0.2"/>
    <row r="1145" ht="20.25" customHeight="1" x14ac:dyDescent="0.2"/>
    <row r="1146" ht="20.25" customHeight="1" x14ac:dyDescent="0.2"/>
    <row r="1147" ht="20.25" customHeight="1" x14ac:dyDescent="0.2"/>
    <row r="1148" ht="20.25" customHeight="1" x14ac:dyDescent="0.2"/>
    <row r="1149" ht="20.25" customHeight="1" x14ac:dyDescent="0.2"/>
    <row r="1150" ht="20.25" customHeight="1" x14ac:dyDescent="0.2"/>
    <row r="1151" ht="20.25" customHeight="1" x14ac:dyDescent="0.2"/>
    <row r="1152" ht="20.25" customHeight="1" x14ac:dyDescent="0.2"/>
    <row r="1153" ht="20.25" customHeight="1" x14ac:dyDescent="0.2"/>
    <row r="1154" ht="20.25" customHeight="1" x14ac:dyDescent="0.2"/>
    <row r="1155" ht="20.25" customHeight="1" x14ac:dyDescent="0.2"/>
    <row r="1156" ht="20.25" customHeight="1" x14ac:dyDescent="0.2"/>
    <row r="1157" ht="20.25" customHeight="1" x14ac:dyDescent="0.2"/>
    <row r="1158" ht="20.25" customHeight="1" x14ac:dyDescent="0.2"/>
    <row r="1159" ht="20.25" customHeight="1" x14ac:dyDescent="0.2"/>
    <row r="1160" ht="20.25" customHeight="1" x14ac:dyDescent="0.2"/>
    <row r="1161" ht="20.25" customHeight="1" x14ac:dyDescent="0.2"/>
    <row r="1162" ht="20.25" customHeight="1" x14ac:dyDescent="0.2"/>
    <row r="1163" ht="20.25" customHeight="1" x14ac:dyDescent="0.2"/>
    <row r="1164" ht="20.25" customHeight="1" x14ac:dyDescent="0.2"/>
    <row r="1165" ht="20.25" customHeight="1" x14ac:dyDescent="0.2"/>
    <row r="1166" ht="20.25" customHeight="1" x14ac:dyDescent="0.2"/>
    <row r="1167" ht="20.25" customHeight="1" x14ac:dyDescent="0.2"/>
    <row r="1168" ht="20.25" customHeight="1" x14ac:dyDescent="0.2"/>
    <row r="1169" ht="20.25" customHeight="1" x14ac:dyDescent="0.2"/>
    <row r="1170" ht="20.25" customHeight="1" x14ac:dyDescent="0.2"/>
    <row r="1171" ht="20.25" customHeight="1" x14ac:dyDescent="0.2"/>
    <row r="1172" ht="20.25" customHeight="1" x14ac:dyDescent="0.2"/>
    <row r="1173" ht="20.25" customHeight="1" x14ac:dyDescent="0.2"/>
    <row r="1174" ht="20.25" customHeight="1" x14ac:dyDescent="0.2"/>
    <row r="1175" ht="20.25" customHeight="1" x14ac:dyDescent="0.2"/>
    <row r="1176" ht="20.25" customHeight="1" x14ac:dyDescent="0.2"/>
    <row r="1177" ht="20.25" customHeight="1" x14ac:dyDescent="0.2"/>
    <row r="1178" ht="20.25" customHeight="1" x14ac:dyDescent="0.2"/>
    <row r="1179" ht="20.25" customHeight="1" x14ac:dyDescent="0.2"/>
    <row r="1180" ht="20.25" customHeight="1" x14ac:dyDescent="0.2"/>
    <row r="1181" ht="20.25" customHeight="1" x14ac:dyDescent="0.2"/>
    <row r="1182" ht="20.25" customHeight="1" x14ac:dyDescent="0.2"/>
    <row r="1183" ht="20.25" customHeight="1" x14ac:dyDescent="0.2"/>
    <row r="1184" ht="20.25" customHeight="1" x14ac:dyDescent="0.2"/>
    <row r="1185" ht="20.25" customHeight="1" x14ac:dyDescent="0.2"/>
    <row r="1186" ht="20.25" customHeight="1" x14ac:dyDescent="0.2"/>
    <row r="1187" ht="20.25" customHeight="1" x14ac:dyDescent="0.2"/>
    <row r="1188" ht="20.25" customHeight="1" x14ac:dyDescent="0.2"/>
    <row r="1189" ht="20.25" customHeight="1" x14ac:dyDescent="0.2"/>
    <row r="1190" ht="20.25" customHeight="1" x14ac:dyDescent="0.2"/>
    <row r="1191" ht="20.25" customHeight="1" x14ac:dyDescent="0.2"/>
    <row r="1192" ht="20.25" customHeight="1" x14ac:dyDescent="0.2"/>
    <row r="1193" ht="20.25" customHeight="1" x14ac:dyDescent="0.2"/>
    <row r="1194" ht="20.25" customHeight="1" x14ac:dyDescent="0.2"/>
    <row r="1195" ht="20.25" customHeight="1" x14ac:dyDescent="0.2"/>
    <row r="1196" ht="20.25" customHeight="1" x14ac:dyDescent="0.2"/>
    <row r="1197" ht="20.25" customHeight="1" x14ac:dyDescent="0.2"/>
    <row r="1198" ht="20.25" customHeight="1" x14ac:dyDescent="0.2"/>
    <row r="1199" ht="20.25" customHeight="1" x14ac:dyDescent="0.2"/>
    <row r="1200" ht="20.25" customHeight="1" x14ac:dyDescent="0.2"/>
    <row r="1201" ht="20.25" customHeight="1" x14ac:dyDescent="0.2"/>
    <row r="1202" ht="20.25" customHeight="1" x14ac:dyDescent="0.2"/>
    <row r="1203" ht="20.25" customHeight="1" x14ac:dyDescent="0.2"/>
    <row r="1204" ht="20.25" customHeight="1" x14ac:dyDescent="0.2"/>
    <row r="1205" ht="20.25" customHeight="1" x14ac:dyDescent="0.2"/>
    <row r="1206" ht="20.25" customHeight="1" x14ac:dyDescent="0.2"/>
    <row r="1207" ht="20.25" customHeight="1" x14ac:dyDescent="0.2"/>
    <row r="1208" ht="20.25" customHeight="1" x14ac:dyDescent="0.2"/>
    <row r="1209" ht="20.25" customHeight="1" x14ac:dyDescent="0.2"/>
    <row r="1210" ht="20.25" customHeight="1" x14ac:dyDescent="0.2"/>
    <row r="1211" ht="20.25" customHeight="1" x14ac:dyDescent="0.2"/>
    <row r="1212" ht="20.25" customHeight="1" x14ac:dyDescent="0.2"/>
    <row r="1213" ht="20.25" customHeight="1" x14ac:dyDescent="0.2"/>
    <row r="1214" ht="20.25" customHeight="1" x14ac:dyDescent="0.2"/>
    <row r="1215" ht="20.25" customHeight="1" x14ac:dyDescent="0.2"/>
    <row r="1216" ht="20.25" customHeight="1" x14ac:dyDescent="0.2"/>
    <row r="1217" ht="20.25" customHeight="1" x14ac:dyDescent="0.2"/>
    <row r="1218" ht="20.25" customHeight="1" x14ac:dyDescent="0.2"/>
    <row r="1219" ht="20.25" customHeight="1" x14ac:dyDescent="0.2"/>
    <row r="1220" ht="20.25" customHeight="1" x14ac:dyDescent="0.2"/>
    <row r="1221" ht="20.25" customHeight="1" x14ac:dyDescent="0.2"/>
    <row r="1222" ht="20.25" customHeight="1" x14ac:dyDescent="0.2"/>
    <row r="1223" ht="20.25" customHeight="1" x14ac:dyDescent="0.2"/>
    <row r="1224" ht="20.25" customHeight="1" x14ac:dyDescent="0.2"/>
    <row r="1225" ht="20.25" customHeight="1" x14ac:dyDescent="0.2"/>
    <row r="1226" ht="20.25" customHeight="1" x14ac:dyDescent="0.2"/>
    <row r="1227" ht="20.25" customHeight="1" x14ac:dyDescent="0.2"/>
    <row r="1228" ht="20.25" customHeight="1" x14ac:dyDescent="0.2"/>
    <row r="1229" ht="20.25" customHeight="1" x14ac:dyDescent="0.2"/>
    <row r="1230" ht="20.25" customHeight="1" x14ac:dyDescent="0.2"/>
    <row r="1231" ht="20.25" customHeight="1" x14ac:dyDescent="0.2"/>
    <row r="1232" ht="20.25" customHeight="1" x14ac:dyDescent="0.2"/>
    <row r="1233" ht="20.25" customHeight="1" x14ac:dyDescent="0.2"/>
    <row r="1234" ht="20.25" customHeight="1" x14ac:dyDescent="0.2"/>
    <row r="1235" ht="20.25" customHeight="1" x14ac:dyDescent="0.2"/>
    <row r="1236" ht="20.25" customHeight="1" x14ac:dyDescent="0.2"/>
    <row r="1237" ht="20.25" customHeight="1" x14ac:dyDescent="0.2"/>
    <row r="1238" ht="20.25" customHeight="1" x14ac:dyDescent="0.2"/>
    <row r="1239" ht="20.25" customHeight="1" x14ac:dyDescent="0.2"/>
    <row r="1240" ht="20.25" customHeight="1" x14ac:dyDescent="0.2"/>
    <row r="1241" ht="20.25" customHeight="1" x14ac:dyDescent="0.2"/>
    <row r="1242" ht="20.25" customHeight="1" x14ac:dyDescent="0.2"/>
    <row r="1243" ht="20.25" customHeight="1" x14ac:dyDescent="0.2"/>
    <row r="1244" ht="20.25" customHeight="1" x14ac:dyDescent="0.2"/>
    <row r="1245" ht="20.25" customHeight="1" x14ac:dyDescent="0.2"/>
    <row r="1246" ht="20.25" customHeight="1" x14ac:dyDescent="0.2"/>
    <row r="1247" ht="20.25" customHeight="1" x14ac:dyDescent="0.2"/>
    <row r="1248" ht="20.25" customHeight="1" x14ac:dyDescent="0.2"/>
    <row r="1249" ht="20.25" customHeight="1" x14ac:dyDescent="0.2"/>
    <row r="1250" ht="20.25" customHeight="1" x14ac:dyDescent="0.2"/>
    <row r="1251" ht="20.25" customHeight="1" x14ac:dyDescent="0.2"/>
    <row r="1252" ht="20.25" customHeight="1" x14ac:dyDescent="0.2"/>
    <row r="1253" ht="20.25" customHeight="1" x14ac:dyDescent="0.2"/>
    <row r="1254" ht="20.25" customHeight="1" x14ac:dyDescent="0.2"/>
    <row r="1255" ht="20.25" customHeight="1" x14ac:dyDescent="0.2"/>
    <row r="1256" ht="20.25" customHeight="1" x14ac:dyDescent="0.2"/>
    <row r="1257" ht="20.25" customHeight="1" x14ac:dyDescent="0.2"/>
    <row r="1258" ht="20.25" customHeight="1" x14ac:dyDescent="0.2"/>
    <row r="1259" ht="20.25" customHeight="1" x14ac:dyDescent="0.2"/>
    <row r="1260" ht="20.25" customHeight="1" x14ac:dyDescent="0.2"/>
    <row r="1261" ht="20.25" customHeight="1" x14ac:dyDescent="0.2"/>
    <row r="1262" ht="20.25" customHeight="1" x14ac:dyDescent="0.2"/>
    <row r="1263" ht="20.25" customHeight="1" x14ac:dyDescent="0.2"/>
    <row r="1264" ht="20.25" customHeight="1" x14ac:dyDescent="0.2"/>
    <row r="1265" ht="20.25" customHeight="1" x14ac:dyDescent="0.2"/>
    <row r="1266" ht="20.25" customHeight="1" x14ac:dyDescent="0.2"/>
    <row r="1267" ht="20.25" customHeight="1" x14ac:dyDescent="0.2"/>
    <row r="1268" ht="20.25" customHeight="1" x14ac:dyDescent="0.2"/>
    <row r="1269" ht="20.25" customHeight="1" x14ac:dyDescent="0.2"/>
    <row r="1270" ht="20.25" customHeight="1" x14ac:dyDescent="0.2"/>
    <row r="1271" ht="20.25" customHeight="1" x14ac:dyDescent="0.2"/>
    <row r="1272" ht="20.25" customHeight="1" x14ac:dyDescent="0.2"/>
    <row r="1273" ht="20.25" customHeight="1" x14ac:dyDescent="0.2"/>
    <row r="1274" ht="20.25" customHeight="1" x14ac:dyDescent="0.2"/>
    <row r="1275" ht="20.25" customHeight="1" x14ac:dyDescent="0.2"/>
    <row r="1276" ht="20.25" customHeight="1" x14ac:dyDescent="0.2"/>
    <row r="1277" ht="20.25" customHeight="1" x14ac:dyDescent="0.2"/>
    <row r="1278" ht="20.25" customHeight="1" x14ac:dyDescent="0.2"/>
    <row r="1279" ht="20.25" customHeight="1" x14ac:dyDescent="0.2"/>
    <row r="1280" ht="20.25" customHeight="1" x14ac:dyDescent="0.2"/>
    <row r="1281" ht="20.25" customHeight="1" x14ac:dyDescent="0.2"/>
    <row r="1282" ht="20.25" customHeight="1" x14ac:dyDescent="0.2"/>
    <row r="1283" ht="20.25" customHeight="1" x14ac:dyDescent="0.2"/>
    <row r="1284" ht="20.25" customHeight="1" x14ac:dyDescent="0.2"/>
    <row r="1285" ht="20.25" customHeight="1" x14ac:dyDescent="0.2"/>
    <row r="1286" ht="20.25" customHeight="1" x14ac:dyDescent="0.2"/>
    <row r="1287" ht="20.25" customHeight="1" x14ac:dyDescent="0.2"/>
    <row r="1288" ht="20.25" customHeight="1" x14ac:dyDescent="0.2"/>
    <row r="1289" ht="20.25" customHeight="1" x14ac:dyDescent="0.2"/>
    <row r="1290" ht="20.25" customHeight="1" x14ac:dyDescent="0.2"/>
    <row r="1291" ht="20.25" customHeight="1" x14ac:dyDescent="0.2"/>
    <row r="1292" ht="20.25" customHeight="1" x14ac:dyDescent="0.2"/>
    <row r="1293" ht="20.25" customHeight="1" x14ac:dyDescent="0.2"/>
    <row r="1294" ht="20.25" customHeight="1" x14ac:dyDescent="0.2"/>
    <row r="1295" ht="20.25" customHeight="1" x14ac:dyDescent="0.2"/>
    <row r="1296" ht="20.25" customHeight="1" x14ac:dyDescent="0.2"/>
    <row r="1297" ht="20.25" customHeight="1" x14ac:dyDescent="0.2"/>
    <row r="1298" ht="20.25" customHeight="1" x14ac:dyDescent="0.2"/>
    <row r="1299" ht="20.25" customHeight="1" x14ac:dyDescent="0.2"/>
    <row r="1300" ht="20.25" customHeight="1" x14ac:dyDescent="0.2"/>
    <row r="1301" ht="20.25" customHeight="1" x14ac:dyDescent="0.2"/>
    <row r="1302" ht="20.25" customHeight="1" x14ac:dyDescent="0.2"/>
    <row r="1303" ht="20.25" customHeight="1" x14ac:dyDescent="0.2"/>
    <row r="1304" ht="20.25" customHeight="1" x14ac:dyDescent="0.2"/>
    <row r="1305" ht="20.25" customHeight="1" x14ac:dyDescent="0.2"/>
    <row r="1306" ht="20.25" customHeight="1" x14ac:dyDescent="0.2"/>
    <row r="1307" ht="20.25" customHeight="1" x14ac:dyDescent="0.2"/>
    <row r="1308" ht="20.25" customHeight="1" x14ac:dyDescent="0.2"/>
    <row r="1309" ht="20.25" customHeight="1" x14ac:dyDescent="0.2"/>
    <row r="1310" ht="20.25" customHeight="1" x14ac:dyDescent="0.2"/>
    <row r="1311" ht="20.25" customHeight="1" x14ac:dyDescent="0.2"/>
    <row r="1312" ht="20.25" customHeight="1" x14ac:dyDescent="0.2"/>
    <row r="1313" ht="20.25" customHeight="1" x14ac:dyDescent="0.2"/>
    <row r="1314" ht="20.25" customHeight="1" x14ac:dyDescent="0.2"/>
    <row r="1315" ht="20.25" customHeight="1" x14ac:dyDescent="0.2"/>
    <row r="1316" ht="20.25" customHeight="1" x14ac:dyDescent="0.2"/>
    <row r="1317" ht="20.25" customHeight="1" x14ac:dyDescent="0.2"/>
    <row r="1318" ht="20.25" customHeight="1" x14ac:dyDescent="0.2"/>
    <row r="1319" ht="20.25" customHeight="1" x14ac:dyDescent="0.2"/>
    <row r="1320" ht="20.25" customHeight="1" x14ac:dyDescent="0.2"/>
    <row r="1321" ht="20.25" customHeight="1" x14ac:dyDescent="0.2"/>
    <row r="1322" ht="20.25" customHeight="1" x14ac:dyDescent="0.2"/>
    <row r="1323" ht="20.25" customHeight="1" x14ac:dyDescent="0.2"/>
    <row r="1324" ht="20.25" customHeight="1" x14ac:dyDescent="0.2"/>
    <row r="1325" ht="20.25" customHeight="1" x14ac:dyDescent="0.2"/>
    <row r="1326" ht="20.25" customHeight="1" x14ac:dyDescent="0.2"/>
    <row r="1327" ht="20.25" customHeight="1" x14ac:dyDescent="0.2"/>
    <row r="1328" ht="20.25" customHeight="1" x14ac:dyDescent="0.2"/>
    <row r="1329" ht="20.25" customHeight="1" x14ac:dyDescent="0.2"/>
    <row r="1330" ht="20.25" customHeight="1" x14ac:dyDescent="0.2"/>
    <row r="1331" ht="20.25" customHeight="1" x14ac:dyDescent="0.2"/>
    <row r="1332" ht="20.25" customHeight="1" x14ac:dyDescent="0.2"/>
    <row r="1333" ht="20.25" customHeight="1" x14ac:dyDescent="0.2"/>
    <row r="1334" ht="20.25" customHeight="1" x14ac:dyDescent="0.2"/>
    <row r="1335" ht="20.25" customHeight="1" x14ac:dyDescent="0.2"/>
    <row r="1336" ht="20.25" customHeight="1" x14ac:dyDescent="0.2"/>
    <row r="1337" ht="20.25" customHeight="1" x14ac:dyDescent="0.2"/>
    <row r="1338" ht="20.25" customHeight="1" x14ac:dyDescent="0.2"/>
    <row r="1339" ht="20.25" customHeight="1" x14ac:dyDescent="0.2"/>
    <row r="1340" ht="20.25" customHeight="1" x14ac:dyDescent="0.2"/>
    <row r="1341" ht="20.25" customHeight="1" x14ac:dyDescent="0.2"/>
    <row r="1342" ht="20.25" customHeight="1" x14ac:dyDescent="0.2"/>
    <row r="1343" ht="20.25" customHeight="1" x14ac:dyDescent="0.2"/>
    <row r="1344" ht="20.25" customHeight="1" x14ac:dyDescent="0.2"/>
    <row r="1345" ht="20.25" customHeight="1" x14ac:dyDescent="0.2"/>
    <row r="1346" ht="20.25" customHeight="1" x14ac:dyDescent="0.2"/>
    <row r="1347" ht="20.25" customHeight="1" x14ac:dyDescent="0.2"/>
    <row r="1348" ht="20.25" customHeight="1" x14ac:dyDescent="0.2"/>
    <row r="1349" ht="20.25" customHeight="1" x14ac:dyDescent="0.2"/>
    <row r="1350" ht="20.25" customHeight="1" x14ac:dyDescent="0.2"/>
    <row r="1351" ht="20.25" customHeight="1" x14ac:dyDescent="0.2"/>
    <row r="1352" ht="20.25" customHeight="1" x14ac:dyDescent="0.2"/>
    <row r="1353" ht="20.25" customHeight="1" x14ac:dyDescent="0.2"/>
    <row r="1354" ht="20.25" customHeight="1" x14ac:dyDescent="0.2"/>
    <row r="1355" ht="20.25" customHeight="1" x14ac:dyDescent="0.2"/>
    <row r="1356" ht="20.25" customHeight="1" x14ac:dyDescent="0.2"/>
    <row r="1357" ht="20.25" customHeight="1" x14ac:dyDescent="0.2"/>
    <row r="1358" ht="20.25" customHeight="1" x14ac:dyDescent="0.2"/>
    <row r="1359" ht="20.25" customHeight="1" x14ac:dyDescent="0.2"/>
    <row r="1360" ht="20.25" customHeight="1" x14ac:dyDescent="0.2"/>
    <row r="1361" ht="20.25" customHeight="1" x14ac:dyDescent="0.2"/>
    <row r="1362" ht="20.25" customHeight="1" x14ac:dyDescent="0.2"/>
    <row r="1363" ht="20.25" customHeight="1" x14ac:dyDescent="0.2"/>
    <row r="1364" ht="20.25" customHeight="1" x14ac:dyDescent="0.2"/>
    <row r="1365" ht="20.25" customHeight="1" x14ac:dyDescent="0.2"/>
    <row r="1366" ht="20.25" customHeight="1" x14ac:dyDescent="0.2"/>
    <row r="1367" ht="20.25" customHeight="1" x14ac:dyDescent="0.2"/>
    <row r="1368" ht="20.25" customHeight="1" x14ac:dyDescent="0.2"/>
    <row r="1369" ht="20.25" customHeight="1" x14ac:dyDescent="0.2"/>
    <row r="1370" ht="20.25" customHeight="1" x14ac:dyDescent="0.2"/>
    <row r="1371" ht="20.25" customHeight="1" x14ac:dyDescent="0.2"/>
    <row r="1372" ht="20.25" customHeight="1" x14ac:dyDescent="0.2"/>
    <row r="1373" ht="20.25" customHeight="1" x14ac:dyDescent="0.2"/>
    <row r="1374" ht="20.25" customHeight="1" x14ac:dyDescent="0.2"/>
    <row r="1375" ht="20.25" customHeight="1" x14ac:dyDescent="0.2"/>
    <row r="1376" ht="20.25" customHeight="1" x14ac:dyDescent="0.2"/>
    <row r="1377" ht="20.25" customHeight="1" x14ac:dyDescent="0.2"/>
    <row r="1378" ht="20.25" customHeight="1" x14ac:dyDescent="0.2"/>
    <row r="1379" ht="20.25" customHeight="1" x14ac:dyDescent="0.2"/>
    <row r="1380" ht="20.25" customHeight="1" x14ac:dyDescent="0.2"/>
    <row r="1381" ht="20.25" customHeight="1" x14ac:dyDescent="0.2"/>
    <row r="1382" ht="20.25" customHeight="1" x14ac:dyDescent="0.2"/>
    <row r="1383" ht="20.25" customHeight="1" x14ac:dyDescent="0.2"/>
    <row r="1384" ht="20.25" customHeight="1" x14ac:dyDescent="0.2"/>
    <row r="1385" ht="20.25" customHeight="1" x14ac:dyDescent="0.2"/>
    <row r="1386" ht="20.25" customHeight="1" x14ac:dyDescent="0.2"/>
    <row r="1387" ht="20.25" customHeight="1" x14ac:dyDescent="0.2"/>
    <row r="1388" ht="20.25" customHeight="1" x14ac:dyDescent="0.2"/>
    <row r="1389" ht="20.25" customHeight="1" x14ac:dyDescent="0.2"/>
    <row r="1390" ht="20.25" customHeight="1" x14ac:dyDescent="0.2"/>
    <row r="1391" ht="20.25" customHeight="1" x14ac:dyDescent="0.2"/>
    <row r="1392" ht="20.25" customHeight="1" x14ac:dyDescent="0.2"/>
    <row r="1393" ht="20.25" customHeight="1" x14ac:dyDescent="0.2"/>
    <row r="1394" ht="20.25" customHeight="1" x14ac:dyDescent="0.2"/>
    <row r="1395" ht="20.25" customHeight="1" x14ac:dyDescent="0.2"/>
    <row r="1396" ht="20.25" customHeight="1" x14ac:dyDescent="0.2"/>
    <row r="1397" ht="20.25" customHeight="1" x14ac:dyDescent="0.2"/>
    <row r="1398" ht="20.25" customHeight="1" x14ac:dyDescent="0.2"/>
    <row r="1399" ht="20.25" customHeight="1" x14ac:dyDescent="0.2"/>
    <row r="1400" ht="20.25" customHeight="1" x14ac:dyDescent="0.2"/>
    <row r="1401" ht="20.25" customHeight="1" x14ac:dyDescent="0.2"/>
    <row r="1402" ht="20.25" customHeight="1" x14ac:dyDescent="0.2"/>
    <row r="1403" ht="20.25" customHeight="1" x14ac:dyDescent="0.2"/>
    <row r="1404" ht="20.25" customHeight="1" x14ac:dyDescent="0.2"/>
    <row r="1405" ht="20.25" customHeight="1" x14ac:dyDescent="0.2"/>
    <row r="1406" ht="20.25" customHeight="1" x14ac:dyDescent="0.2"/>
    <row r="1407" ht="20.25" customHeight="1" x14ac:dyDescent="0.2"/>
    <row r="1408" ht="20.25" customHeight="1" x14ac:dyDescent="0.2"/>
    <row r="1409" ht="20.25" customHeight="1" x14ac:dyDescent="0.2"/>
    <row r="1410" ht="20.25" customHeight="1" x14ac:dyDescent="0.2"/>
    <row r="1411" ht="20.25" customHeight="1" x14ac:dyDescent="0.2"/>
    <row r="1412" ht="20.25" customHeight="1" x14ac:dyDescent="0.2"/>
    <row r="1413" ht="20.25" customHeight="1" x14ac:dyDescent="0.2"/>
    <row r="1414" ht="20.25" customHeight="1" x14ac:dyDescent="0.2"/>
    <row r="1415" ht="20.25" customHeight="1" x14ac:dyDescent="0.2"/>
    <row r="1416" ht="20.25" customHeight="1" x14ac:dyDescent="0.2"/>
    <row r="1417" ht="20.25" customHeight="1" x14ac:dyDescent="0.2"/>
    <row r="1418" ht="20.25" customHeight="1" x14ac:dyDescent="0.2"/>
    <row r="1419" ht="20.25" customHeight="1" x14ac:dyDescent="0.2"/>
    <row r="1420" ht="20.25" customHeight="1" x14ac:dyDescent="0.2"/>
    <row r="1421" ht="20.25" customHeight="1" x14ac:dyDescent="0.2"/>
    <row r="1422" ht="20.25" customHeight="1" x14ac:dyDescent="0.2"/>
    <row r="1423" ht="20.25" customHeight="1" x14ac:dyDescent="0.2"/>
    <row r="1424" ht="20.25" customHeight="1" x14ac:dyDescent="0.2"/>
    <row r="1425" ht="20.25" customHeight="1" x14ac:dyDescent="0.2"/>
    <row r="1426" ht="20.25" customHeight="1" x14ac:dyDescent="0.2"/>
    <row r="1427" ht="20.25" customHeight="1" x14ac:dyDescent="0.2"/>
    <row r="1428" ht="20.25" customHeight="1" x14ac:dyDescent="0.2"/>
    <row r="1429" ht="20.25" customHeight="1" x14ac:dyDescent="0.2"/>
    <row r="1430" ht="20.25" customHeight="1" x14ac:dyDescent="0.2"/>
    <row r="1431" ht="20.25" customHeight="1" x14ac:dyDescent="0.2"/>
    <row r="1432" ht="20.25" customHeight="1" x14ac:dyDescent="0.2"/>
    <row r="1433" ht="20.25" customHeight="1" x14ac:dyDescent="0.2"/>
    <row r="1434" ht="20.25" customHeight="1" x14ac:dyDescent="0.2"/>
    <row r="1435" ht="20.25" customHeight="1" x14ac:dyDescent="0.2"/>
    <row r="1436" ht="20.25" customHeight="1" x14ac:dyDescent="0.2"/>
    <row r="1437" ht="20.25" customHeight="1" x14ac:dyDescent="0.2"/>
    <row r="1438" ht="20.25" customHeight="1" x14ac:dyDescent="0.2"/>
    <row r="1439" ht="20.25" customHeight="1" x14ac:dyDescent="0.2"/>
    <row r="1440" ht="20.25" customHeight="1" x14ac:dyDescent="0.2"/>
    <row r="1441" ht="20.25" customHeight="1" x14ac:dyDescent="0.2"/>
    <row r="1442" ht="20.25" customHeight="1" x14ac:dyDescent="0.2"/>
    <row r="1443" ht="20.25" customHeight="1" x14ac:dyDescent="0.2"/>
    <row r="1444" ht="20.25" customHeight="1" x14ac:dyDescent="0.2"/>
    <row r="1445" ht="20.25" customHeight="1" x14ac:dyDescent="0.2"/>
    <row r="1446" ht="20.25" customHeight="1" x14ac:dyDescent="0.2"/>
    <row r="1447" ht="20.25" customHeight="1" x14ac:dyDescent="0.2"/>
    <row r="1448" ht="20.25" customHeight="1" x14ac:dyDescent="0.2"/>
    <row r="1449" ht="20.25" customHeight="1" x14ac:dyDescent="0.2"/>
    <row r="1450" ht="20.25" customHeight="1" x14ac:dyDescent="0.2"/>
    <row r="1451" ht="20.25" customHeight="1" x14ac:dyDescent="0.2"/>
    <row r="1452" ht="20.25" customHeight="1" x14ac:dyDescent="0.2"/>
    <row r="1453" ht="20.25" customHeight="1" x14ac:dyDescent="0.2"/>
    <row r="1454" ht="20.25" customHeight="1" x14ac:dyDescent="0.2"/>
    <row r="1455" ht="20.25" customHeight="1" x14ac:dyDescent="0.2"/>
    <row r="1456" ht="20.25" customHeight="1" x14ac:dyDescent="0.2"/>
    <row r="1457" ht="20.25" customHeight="1" x14ac:dyDescent="0.2"/>
    <row r="1458" ht="20.25" customHeight="1" x14ac:dyDescent="0.2"/>
    <row r="1459" ht="20.25" customHeight="1" x14ac:dyDescent="0.2"/>
    <row r="1460" ht="20.25" customHeight="1" x14ac:dyDescent="0.2"/>
    <row r="1461" ht="20.25" customHeight="1" x14ac:dyDescent="0.2"/>
    <row r="1462" ht="20.25" customHeight="1" x14ac:dyDescent="0.2"/>
    <row r="1463" ht="20.25" customHeight="1" x14ac:dyDescent="0.2"/>
    <row r="1464" ht="20.25" customHeight="1" x14ac:dyDescent="0.2"/>
    <row r="1465" ht="20.25" customHeight="1" x14ac:dyDescent="0.2"/>
    <row r="1466" ht="20.25" customHeight="1" x14ac:dyDescent="0.2"/>
    <row r="1467" ht="20.25" customHeight="1" x14ac:dyDescent="0.2"/>
    <row r="1468" ht="20.25" customHeight="1" x14ac:dyDescent="0.2"/>
    <row r="1469" ht="20.25" customHeight="1" x14ac:dyDescent="0.2"/>
    <row r="1470" ht="20.25" customHeight="1" x14ac:dyDescent="0.2"/>
    <row r="1471" ht="20.25" customHeight="1" x14ac:dyDescent="0.2"/>
    <row r="1472" ht="20.25" customHeight="1" x14ac:dyDescent="0.2"/>
    <row r="1473" ht="20.25" customHeight="1" x14ac:dyDescent="0.2"/>
    <row r="1474" ht="20.25" customHeight="1" x14ac:dyDescent="0.2"/>
    <row r="1475" ht="20.25" customHeight="1" x14ac:dyDescent="0.2"/>
    <row r="1476" ht="20.25" customHeight="1" x14ac:dyDescent="0.2"/>
    <row r="1477" ht="20.25" customHeight="1" x14ac:dyDescent="0.2"/>
    <row r="1478" ht="20.25" customHeight="1" x14ac:dyDescent="0.2"/>
    <row r="1479" ht="20.25" customHeight="1" x14ac:dyDescent="0.2"/>
    <row r="1480" ht="20.25" customHeight="1" x14ac:dyDescent="0.2"/>
    <row r="1481" ht="20.25" customHeight="1" x14ac:dyDescent="0.2"/>
    <row r="1482" ht="20.25" customHeight="1" x14ac:dyDescent="0.2"/>
    <row r="1483" ht="20.25" customHeight="1" x14ac:dyDescent="0.2"/>
    <row r="1484" ht="20.25" customHeight="1" x14ac:dyDescent="0.2"/>
    <row r="1485" ht="20.25" customHeight="1" x14ac:dyDescent="0.2"/>
    <row r="1486" ht="20.25" customHeight="1" x14ac:dyDescent="0.2"/>
    <row r="1487" ht="20.25" customHeight="1" x14ac:dyDescent="0.2"/>
    <row r="1488" ht="20.25" customHeight="1" x14ac:dyDescent="0.2"/>
    <row r="1489" ht="20.25" customHeight="1" x14ac:dyDescent="0.2"/>
    <row r="1490" ht="20.25" customHeight="1" x14ac:dyDescent="0.2"/>
    <row r="1491" ht="20.25" customHeight="1" x14ac:dyDescent="0.2"/>
    <row r="1492" ht="20.25" customHeight="1" x14ac:dyDescent="0.2"/>
    <row r="1493" ht="20.25" customHeight="1" x14ac:dyDescent="0.2"/>
    <row r="1494" ht="20.25" customHeight="1" x14ac:dyDescent="0.2"/>
    <row r="1495" ht="20.25" customHeight="1" x14ac:dyDescent="0.2"/>
    <row r="1496" ht="20.25" customHeight="1" x14ac:dyDescent="0.2"/>
    <row r="1497" ht="20.25" customHeight="1" x14ac:dyDescent="0.2"/>
    <row r="1498" ht="20.25" customHeight="1" x14ac:dyDescent="0.2"/>
    <row r="1499" ht="20.25" customHeight="1" x14ac:dyDescent="0.2"/>
    <row r="1500" ht="20.25" customHeight="1" x14ac:dyDescent="0.2"/>
    <row r="1501" ht="20.25" customHeight="1" x14ac:dyDescent="0.2"/>
    <row r="1502" ht="20.25" customHeight="1" x14ac:dyDescent="0.2"/>
    <row r="1503" ht="20.25" customHeight="1" x14ac:dyDescent="0.2"/>
    <row r="1504" ht="20.25" customHeight="1" x14ac:dyDescent="0.2"/>
    <row r="1505" ht="20.25" customHeight="1" x14ac:dyDescent="0.2"/>
    <row r="1506" ht="20.25" customHeight="1" x14ac:dyDescent="0.2"/>
    <row r="1507" ht="20.25" customHeight="1" x14ac:dyDescent="0.2"/>
    <row r="1508" ht="20.25" customHeight="1" x14ac:dyDescent="0.2"/>
    <row r="1509" ht="20.25" customHeight="1" x14ac:dyDescent="0.2"/>
    <row r="1510" ht="20.25" customHeight="1" x14ac:dyDescent="0.2"/>
    <row r="1511" ht="20.25" customHeight="1" x14ac:dyDescent="0.2"/>
    <row r="1512" ht="20.25" customHeight="1" x14ac:dyDescent="0.2"/>
    <row r="1513" ht="20.25" customHeight="1" x14ac:dyDescent="0.2"/>
    <row r="1514" ht="20.25" customHeight="1" x14ac:dyDescent="0.2"/>
    <row r="1515" ht="20.25" customHeight="1" x14ac:dyDescent="0.2"/>
    <row r="1516" ht="20.25" customHeight="1" x14ac:dyDescent="0.2"/>
    <row r="1517" ht="20.25" customHeight="1" x14ac:dyDescent="0.2"/>
    <row r="1518" ht="20.25" customHeight="1" x14ac:dyDescent="0.2"/>
    <row r="1519" ht="20.25" customHeight="1" x14ac:dyDescent="0.2"/>
    <row r="1520" ht="20.25" customHeight="1" x14ac:dyDescent="0.2"/>
    <row r="1521" ht="20.25" customHeight="1" x14ac:dyDescent="0.2"/>
    <row r="1522" ht="20.25" customHeight="1" x14ac:dyDescent="0.2"/>
    <row r="1523" ht="20.25" customHeight="1" x14ac:dyDescent="0.2"/>
    <row r="1524" ht="20.25" customHeight="1" x14ac:dyDescent="0.2"/>
    <row r="1525" ht="20.25" customHeight="1" x14ac:dyDescent="0.2"/>
    <row r="1526" ht="20.25" customHeight="1" x14ac:dyDescent="0.2"/>
    <row r="1527" ht="20.25" customHeight="1" x14ac:dyDescent="0.2"/>
    <row r="1528" ht="20.25" customHeight="1" x14ac:dyDescent="0.2"/>
    <row r="1529" ht="20.25" customHeight="1" x14ac:dyDescent="0.2"/>
    <row r="1530" ht="20.25" customHeight="1" x14ac:dyDescent="0.2"/>
    <row r="1531" ht="20.25" customHeight="1" x14ac:dyDescent="0.2"/>
    <row r="1532" ht="20.25" customHeight="1" x14ac:dyDescent="0.2"/>
    <row r="1533" ht="20.25" customHeight="1" x14ac:dyDescent="0.2"/>
    <row r="1534" ht="20.25" customHeight="1" x14ac:dyDescent="0.2"/>
    <row r="1535" ht="20.25" customHeight="1" x14ac:dyDescent="0.2"/>
    <row r="1536" ht="20.25" customHeight="1" x14ac:dyDescent="0.2"/>
    <row r="1537" ht="20.25" customHeight="1" x14ac:dyDescent="0.2"/>
    <row r="1538" ht="20.25" customHeight="1" x14ac:dyDescent="0.2"/>
    <row r="1539" ht="20.25" customHeight="1" x14ac:dyDescent="0.2"/>
    <row r="1540" ht="20.25" customHeight="1" x14ac:dyDescent="0.2"/>
    <row r="1541" ht="20.25" customHeight="1" x14ac:dyDescent="0.2"/>
    <row r="1542" ht="20.25" customHeight="1" x14ac:dyDescent="0.2"/>
    <row r="1543" ht="20.25" customHeight="1" x14ac:dyDescent="0.2"/>
    <row r="1544" ht="20.25" customHeight="1" x14ac:dyDescent="0.2"/>
    <row r="1545" ht="20.25" customHeight="1" x14ac:dyDescent="0.2"/>
    <row r="1546" ht="20.25" customHeight="1" x14ac:dyDescent="0.2"/>
    <row r="1547" ht="20.25" customHeight="1" x14ac:dyDescent="0.2"/>
    <row r="1548" ht="20.25" customHeight="1" x14ac:dyDescent="0.2"/>
    <row r="1549" ht="20.25" customHeight="1" x14ac:dyDescent="0.2"/>
    <row r="1550" ht="20.25" customHeight="1" x14ac:dyDescent="0.2"/>
    <row r="1551" ht="20.25" customHeight="1" x14ac:dyDescent="0.2"/>
    <row r="1552" ht="20.25" customHeight="1" x14ac:dyDescent="0.2"/>
    <row r="1553" ht="20.25" customHeight="1" x14ac:dyDescent="0.2"/>
    <row r="1554" ht="20.25" customHeight="1" x14ac:dyDescent="0.2"/>
    <row r="1555" ht="20.25" customHeight="1" x14ac:dyDescent="0.2"/>
    <row r="1556" ht="20.25" customHeight="1" x14ac:dyDescent="0.2"/>
    <row r="1557" ht="20.25" customHeight="1" x14ac:dyDescent="0.2"/>
    <row r="1558" ht="20.25" customHeight="1" x14ac:dyDescent="0.2"/>
    <row r="1559" ht="20.25" customHeight="1" x14ac:dyDescent="0.2"/>
    <row r="1560" ht="20.25" customHeight="1" x14ac:dyDescent="0.2"/>
    <row r="1561" ht="20.25" customHeight="1" x14ac:dyDescent="0.2"/>
    <row r="1562" ht="20.25" customHeight="1" x14ac:dyDescent="0.2"/>
    <row r="1563" ht="20.25" customHeight="1" x14ac:dyDescent="0.2"/>
    <row r="1564" ht="20.25" customHeight="1" x14ac:dyDescent="0.2"/>
    <row r="1565" ht="20.25" customHeight="1" x14ac:dyDescent="0.2"/>
    <row r="1566" ht="20.25" customHeight="1" x14ac:dyDescent="0.2"/>
    <row r="1567" ht="20.25" customHeight="1" x14ac:dyDescent="0.2"/>
    <row r="1568" ht="20.25" customHeight="1" x14ac:dyDescent="0.2"/>
    <row r="1569" ht="20.25" customHeight="1" x14ac:dyDescent="0.2"/>
    <row r="1570" ht="20.25" customHeight="1" x14ac:dyDescent="0.2"/>
    <row r="1571" ht="20.25" customHeight="1" x14ac:dyDescent="0.2"/>
    <row r="1572" ht="20.25" customHeight="1" x14ac:dyDescent="0.2"/>
    <row r="1573" ht="20.25" customHeight="1" x14ac:dyDescent="0.2"/>
    <row r="1574" ht="20.25" customHeight="1" x14ac:dyDescent="0.2"/>
    <row r="1575" ht="20.25" customHeight="1" x14ac:dyDescent="0.2"/>
    <row r="1576" ht="20.25" customHeight="1" x14ac:dyDescent="0.2"/>
    <row r="1577" ht="20.25" customHeight="1" x14ac:dyDescent="0.2"/>
    <row r="1578" ht="20.25" customHeight="1" x14ac:dyDescent="0.2"/>
    <row r="1579" ht="20.25" customHeight="1" x14ac:dyDescent="0.2"/>
    <row r="1580" ht="20.25" customHeight="1" x14ac:dyDescent="0.2"/>
    <row r="1581" ht="20.25" customHeight="1" x14ac:dyDescent="0.2"/>
    <row r="1582" ht="20.25" customHeight="1" x14ac:dyDescent="0.2"/>
    <row r="1583" ht="20.25" customHeight="1" x14ac:dyDescent="0.2"/>
    <row r="1584" ht="20.25" customHeight="1" x14ac:dyDescent="0.2"/>
    <row r="1585" ht="20.25" customHeight="1" x14ac:dyDescent="0.2"/>
    <row r="1586" ht="20.25" customHeight="1" x14ac:dyDescent="0.2"/>
    <row r="1587" ht="20.25" customHeight="1" x14ac:dyDescent="0.2"/>
    <row r="1588" ht="20.25" customHeight="1" x14ac:dyDescent="0.2"/>
    <row r="1589" ht="20.25" customHeight="1" x14ac:dyDescent="0.2"/>
    <row r="1590" ht="20.25" customHeight="1" x14ac:dyDescent="0.2"/>
    <row r="1591" ht="20.25" customHeight="1" x14ac:dyDescent="0.2"/>
    <row r="1592" ht="20.25" customHeight="1" x14ac:dyDescent="0.2"/>
    <row r="1593" ht="20.25" customHeight="1" x14ac:dyDescent="0.2"/>
    <row r="1594" ht="20.25" customHeight="1" x14ac:dyDescent="0.2"/>
    <row r="1595" ht="20.25" customHeight="1" x14ac:dyDescent="0.2"/>
    <row r="1596" ht="20.25" customHeight="1" x14ac:dyDescent="0.2"/>
    <row r="1597" ht="20.25" customHeight="1" x14ac:dyDescent="0.2"/>
    <row r="1598" ht="20.25" customHeight="1" x14ac:dyDescent="0.2"/>
    <row r="1599" ht="20.25" customHeight="1" x14ac:dyDescent="0.2"/>
    <row r="1600" ht="20.25" customHeight="1" x14ac:dyDescent="0.2"/>
    <row r="1601" ht="20.25" customHeight="1" x14ac:dyDescent="0.2"/>
    <row r="1602" ht="20.25" customHeight="1" x14ac:dyDescent="0.2"/>
    <row r="1603" ht="20.25" customHeight="1" x14ac:dyDescent="0.2"/>
    <row r="1604" ht="20.25" customHeight="1" x14ac:dyDescent="0.2"/>
    <row r="1605" ht="20.25" customHeight="1" x14ac:dyDescent="0.2"/>
    <row r="1606" ht="20.25" customHeight="1" x14ac:dyDescent="0.2"/>
    <row r="1607" ht="20.25" customHeight="1" x14ac:dyDescent="0.2"/>
    <row r="1608" ht="20.25" customHeight="1" x14ac:dyDescent="0.2"/>
    <row r="1609" ht="20.25" customHeight="1" x14ac:dyDescent="0.2"/>
    <row r="1610" ht="20.25" customHeight="1" x14ac:dyDescent="0.2"/>
    <row r="1611" ht="20.25" customHeight="1" x14ac:dyDescent="0.2"/>
    <row r="1612" ht="20.25" customHeight="1" x14ac:dyDescent="0.2"/>
    <row r="1613" ht="20.25" customHeight="1" x14ac:dyDescent="0.2"/>
    <row r="1614" ht="20.25" customHeight="1" x14ac:dyDescent="0.2"/>
    <row r="1615" ht="20.25" customHeight="1" x14ac:dyDescent="0.2"/>
    <row r="1616" ht="20.25" customHeight="1" x14ac:dyDescent="0.2"/>
    <row r="1617" ht="20.25" customHeight="1" x14ac:dyDescent="0.2"/>
    <row r="1618" ht="20.25" customHeight="1" x14ac:dyDescent="0.2"/>
    <row r="1619" ht="20.25" customHeight="1" x14ac:dyDescent="0.2"/>
    <row r="1620" ht="20.25" customHeight="1" x14ac:dyDescent="0.2"/>
    <row r="1621" ht="20.25" customHeight="1" x14ac:dyDescent="0.2"/>
    <row r="1622" ht="20.25" customHeight="1" x14ac:dyDescent="0.2"/>
    <row r="1623" ht="20.25" customHeight="1" x14ac:dyDescent="0.2"/>
    <row r="1624" ht="20.25" customHeight="1" x14ac:dyDescent="0.2"/>
    <row r="1625" ht="20.25" customHeight="1" x14ac:dyDescent="0.2"/>
    <row r="1626" ht="20.25" customHeight="1" x14ac:dyDescent="0.2"/>
    <row r="1627" ht="20.25" customHeight="1" x14ac:dyDescent="0.2"/>
    <row r="1628" ht="20.25" customHeight="1" x14ac:dyDescent="0.2"/>
    <row r="1629" ht="20.25" customHeight="1" x14ac:dyDescent="0.2"/>
    <row r="1630" ht="20.25" customHeight="1" x14ac:dyDescent="0.2"/>
    <row r="1631" ht="20.25" customHeight="1" x14ac:dyDescent="0.2"/>
    <row r="1632" ht="20.25" customHeight="1" x14ac:dyDescent="0.2"/>
    <row r="1633" ht="20.25" customHeight="1" x14ac:dyDescent="0.2"/>
    <row r="1634" ht="20.25" customHeight="1" x14ac:dyDescent="0.2"/>
    <row r="1635" ht="20.25" customHeight="1" x14ac:dyDescent="0.2"/>
    <row r="1636" ht="20.25" customHeight="1" x14ac:dyDescent="0.2"/>
    <row r="1637" ht="20.25" customHeight="1" x14ac:dyDescent="0.2"/>
    <row r="1638" ht="20.25" customHeight="1" x14ac:dyDescent="0.2"/>
    <row r="1639" ht="20.25" customHeight="1" x14ac:dyDescent="0.2"/>
    <row r="1640" ht="20.25" customHeight="1" x14ac:dyDescent="0.2"/>
    <row r="1641" ht="20.25" customHeight="1" x14ac:dyDescent="0.2"/>
    <row r="1642" ht="20.25" customHeight="1" x14ac:dyDescent="0.2"/>
    <row r="1643" ht="20.25" customHeight="1" x14ac:dyDescent="0.2"/>
    <row r="1644" ht="20.25" customHeight="1" x14ac:dyDescent="0.2"/>
    <row r="1645" ht="20.25" customHeight="1" x14ac:dyDescent="0.2"/>
    <row r="1646" ht="20.25" customHeight="1" x14ac:dyDescent="0.2"/>
    <row r="1647" ht="20.25" customHeight="1" x14ac:dyDescent="0.2"/>
    <row r="1648" ht="20.25" customHeight="1" x14ac:dyDescent="0.2"/>
    <row r="1649" ht="20.25" customHeight="1" x14ac:dyDescent="0.2"/>
    <row r="1650" ht="20.25" customHeight="1" x14ac:dyDescent="0.2"/>
    <row r="1651" ht="20.25" customHeight="1" x14ac:dyDescent="0.2"/>
    <row r="1652" ht="20.25" customHeight="1" x14ac:dyDescent="0.2"/>
    <row r="1653" ht="20.25" customHeight="1" x14ac:dyDescent="0.2"/>
    <row r="1654" ht="20.25" customHeight="1" x14ac:dyDescent="0.2"/>
    <row r="1655" ht="20.25" customHeight="1" x14ac:dyDescent="0.2"/>
    <row r="1656" ht="20.25" customHeight="1" x14ac:dyDescent="0.2"/>
    <row r="1657" ht="20.25" customHeight="1" x14ac:dyDescent="0.2"/>
    <row r="1658" ht="20.25" customHeight="1" x14ac:dyDescent="0.2"/>
    <row r="1659" ht="20.25" customHeight="1" x14ac:dyDescent="0.2"/>
    <row r="1660" ht="20.25" customHeight="1" x14ac:dyDescent="0.2"/>
    <row r="1661" ht="20.25" customHeight="1" x14ac:dyDescent="0.2"/>
    <row r="1662" ht="20.25" customHeight="1" x14ac:dyDescent="0.2"/>
    <row r="1663" ht="20.25" customHeight="1" x14ac:dyDescent="0.2"/>
    <row r="1664" ht="20.25" customHeight="1" x14ac:dyDescent="0.2"/>
    <row r="1665" ht="20.25" customHeight="1" x14ac:dyDescent="0.2"/>
    <row r="1666" ht="20.25" customHeight="1" x14ac:dyDescent="0.2"/>
    <row r="1667" ht="20.25" customHeight="1" x14ac:dyDescent="0.2"/>
    <row r="1668" ht="20.25" customHeight="1" x14ac:dyDescent="0.2"/>
    <row r="1669" ht="20.25" customHeight="1" x14ac:dyDescent="0.2"/>
    <row r="1670" ht="20.25" customHeight="1" x14ac:dyDescent="0.2"/>
    <row r="1671" ht="20.25" customHeight="1" x14ac:dyDescent="0.2"/>
    <row r="1672" ht="20.25" customHeight="1" x14ac:dyDescent="0.2"/>
    <row r="1673" ht="20.25" customHeight="1" x14ac:dyDescent="0.2"/>
    <row r="1674" ht="20.25" customHeight="1" x14ac:dyDescent="0.2"/>
    <row r="1675" ht="20.25" customHeight="1" x14ac:dyDescent="0.2"/>
    <row r="1676" ht="20.25" customHeight="1" x14ac:dyDescent="0.2"/>
    <row r="1677" ht="20.25" customHeight="1" x14ac:dyDescent="0.2"/>
    <row r="1678" ht="20.25" customHeight="1" x14ac:dyDescent="0.2"/>
    <row r="1679" ht="20.25" customHeight="1" x14ac:dyDescent="0.2"/>
    <row r="1680" ht="20.25" customHeight="1" x14ac:dyDescent="0.2"/>
    <row r="1681" ht="20.25" customHeight="1" x14ac:dyDescent="0.2"/>
    <row r="1682" ht="20.25" customHeight="1" x14ac:dyDescent="0.2"/>
    <row r="1683" ht="20.25" customHeight="1" x14ac:dyDescent="0.2"/>
    <row r="1684" ht="20.25" customHeight="1" x14ac:dyDescent="0.2"/>
    <row r="1685" ht="20.25" customHeight="1" x14ac:dyDescent="0.2"/>
    <row r="1686" ht="20.25" customHeight="1" x14ac:dyDescent="0.2"/>
    <row r="1687" ht="20.25" customHeight="1" x14ac:dyDescent="0.2"/>
    <row r="1688" ht="20.25" customHeight="1" x14ac:dyDescent="0.2"/>
    <row r="1689" ht="20.25" customHeight="1" x14ac:dyDescent="0.2"/>
    <row r="1690" ht="20.25" customHeight="1" x14ac:dyDescent="0.2"/>
    <row r="1691" ht="20.25" customHeight="1" x14ac:dyDescent="0.2"/>
    <row r="1692" ht="20.25" customHeight="1" x14ac:dyDescent="0.2"/>
    <row r="1693" ht="20.25" customHeight="1" x14ac:dyDescent="0.2"/>
    <row r="1694" ht="20.25" customHeight="1" x14ac:dyDescent="0.2"/>
    <row r="1695" ht="20.25" customHeight="1" x14ac:dyDescent="0.2"/>
    <row r="1696" ht="20.25" customHeight="1" x14ac:dyDescent="0.2"/>
    <row r="1697" ht="20.25" customHeight="1" x14ac:dyDescent="0.2"/>
    <row r="1698" ht="20.25" customHeight="1" x14ac:dyDescent="0.2"/>
    <row r="1699" ht="20.25" customHeight="1" x14ac:dyDescent="0.2"/>
    <row r="1700" ht="20.25" customHeight="1" x14ac:dyDescent="0.2"/>
    <row r="1701" ht="20.25" customHeight="1" x14ac:dyDescent="0.2"/>
    <row r="1702" ht="20.25" customHeight="1" x14ac:dyDescent="0.2"/>
    <row r="1703" ht="20.25" customHeight="1" x14ac:dyDescent="0.2"/>
    <row r="1704" ht="20.25" customHeight="1" x14ac:dyDescent="0.2"/>
    <row r="1705" ht="20.25" customHeight="1" x14ac:dyDescent="0.2"/>
    <row r="1706" ht="20.25" customHeight="1" x14ac:dyDescent="0.2"/>
    <row r="1707" ht="20.25" customHeight="1" x14ac:dyDescent="0.2"/>
    <row r="1708" ht="20.25" customHeight="1" x14ac:dyDescent="0.2"/>
    <row r="1709" ht="20.25" customHeight="1" x14ac:dyDescent="0.2"/>
    <row r="1710" ht="20.25" customHeight="1" x14ac:dyDescent="0.2"/>
    <row r="1711" ht="20.25" customHeight="1" x14ac:dyDescent="0.2"/>
    <row r="1712" ht="20.25" customHeight="1" x14ac:dyDescent="0.2"/>
    <row r="1713" ht="20.25" customHeight="1" x14ac:dyDescent="0.2"/>
    <row r="1714" ht="20.25" customHeight="1" x14ac:dyDescent="0.2"/>
    <row r="1715" ht="20.25" customHeight="1" x14ac:dyDescent="0.2"/>
    <row r="1716" ht="20.25" customHeight="1" x14ac:dyDescent="0.2"/>
    <row r="1717" ht="20.25" customHeight="1" x14ac:dyDescent="0.2"/>
    <row r="1718" ht="20.25" customHeight="1" x14ac:dyDescent="0.2"/>
    <row r="1719" ht="20.25" customHeight="1" x14ac:dyDescent="0.2"/>
    <row r="1720" ht="20.25" customHeight="1" x14ac:dyDescent="0.2"/>
    <row r="1721" ht="20.25" customHeight="1" x14ac:dyDescent="0.2"/>
    <row r="1722" ht="20.25" customHeight="1" x14ac:dyDescent="0.2"/>
    <row r="1723" ht="20.25" customHeight="1" x14ac:dyDescent="0.2"/>
    <row r="1724" ht="20.25" customHeight="1" x14ac:dyDescent="0.2"/>
    <row r="1725" ht="20.25" customHeight="1" x14ac:dyDescent="0.2"/>
    <row r="1726" ht="20.25" customHeight="1" x14ac:dyDescent="0.2"/>
    <row r="1727" ht="20.25" customHeight="1" x14ac:dyDescent="0.2"/>
    <row r="1728" ht="20.25" customHeight="1" x14ac:dyDescent="0.2"/>
    <row r="1729" ht="20.25" customHeight="1" x14ac:dyDescent="0.2"/>
    <row r="1730" ht="20.25" customHeight="1" x14ac:dyDescent="0.2"/>
    <row r="1731" ht="20.25" customHeight="1" x14ac:dyDescent="0.2"/>
    <row r="1732" ht="20.25" customHeight="1" x14ac:dyDescent="0.2"/>
    <row r="1733" ht="20.25" customHeight="1" x14ac:dyDescent="0.2"/>
    <row r="1734" ht="20.25" customHeight="1" x14ac:dyDescent="0.2"/>
    <row r="1735" ht="20.25" customHeight="1" x14ac:dyDescent="0.2"/>
    <row r="1736" ht="20.25" customHeight="1" x14ac:dyDescent="0.2"/>
    <row r="1737" ht="20.25" customHeight="1" x14ac:dyDescent="0.2"/>
    <row r="1738" ht="20.25" customHeight="1" x14ac:dyDescent="0.2"/>
    <row r="1739" ht="20.25" customHeight="1" x14ac:dyDescent="0.2"/>
    <row r="1740" ht="20.25" customHeight="1" x14ac:dyDescent="0.2"/>
    <row r="1741" ht="20.25" customHeight="1" x14ac:dyDescent="0.2"/>
    <row r="1742" ht="20.25" customHeight="1" x14ac:dyDescent="0.2"/>
    <row r="1743" ht="20.25" customHeight="1" x14ac:dyDescent="0.2"/>
    <row r="1744" ht="20.25" customHeight="1" x14ac:dyDescent="0.2"/>
    <row r="1745" ht="20.25" customHeight="1" x14ac:dyDescent="0.2"/>
    <row r="1746" ht="20.25" customHeight="1" x14ac:dyDescent="0.2"/>
    <row r="1747" ht="20.25" customHeight="1" x14ac:dyDescent="0.2"/>
    <row r="1748" ht="20.25" customHeight="1" x14ac:dyDescent="0.2"/>
    <row r="1749" ht="20.25" customHeight="1" x14ac:dyDescent="0.2"/>
    <row r="1750" ht="20.25" customHeight="1" x14ac:dyDescent="0.2"/>
    <row r="1751" ht="20.25" customHeight="1" x14ac:dyDescent="0.2"/>
    <row r="1752" ht="20.25" customHeight="1" x14ac:dyDescent="0.2"/>
    <row r="1753" ht="20.25" customHeight="1" x14ac:dyDescent="0.2"/>
    <row r="1754" ht="20.25" customHeight="1" x14ac:dyDescent="0.2"/>
    <row r="1755" ht="20.25" customHeight="1" x14ac:dyDescent="0.2"/>
    <row r="1756" ht="20.25" customHeight="1" x14ac:dyDescent="0.2"/>
    <row r="1757" ht="20.25" customHeight="1" x14ac:dyDescent="0.2"/>
    <row r="1758" ht="20.25" customHeight="1" x14ac:dyDescent="0.2"/>
    <row r="1759" ht="20.25" customHeight="1" x14ac:dyDescent="0.2"/>
    <row r="1760" ht="20.25" customHeight="1" x14ac:dyDescent="0.2"/>
    <row r="1761" ht="20.25" customHeight="1" x14ac:dyDescent="0.2"/>
    <row r="1762" ht="20.25" customHeight="1" x14ac:dyDescent="0.2"/>
    <row r="1763" ht="20.25" customHeight="1" x14ac:dyDescent="0.2"/>
    <row r="1764" ht="20.25" customHeight="1" x14ac:dyDescent="0.2"/>
    <row r="1765" ht="20.25" customHeight="1" x14ac:dyDescent="0.2"/>
    <row r="1766" ht="20.25" customHeight="1" x14ac:dyDescent="0.2"/>
    <row r="1767" ht="20.25" customHeight="1" x14ac:dyDescent="0.2"/>
    <row r="1768" ht="20.25" customHeight="1" x14ac:dyDescent="0.2"/>
    <row r="1769" ht="20.25" customHeight="1" x14ac:dyDescent="0.2"/>
    <row r="1770" ht="20.25" customHeight="1" x14ac:dyDescent="0.2"/>
    <row r="1771" ht="20.25" customHeight="1" x14ac:dyDescent="0.2"/>
    <row r="1772" ht="20.25" customHeight="1" x14ac:dyDescent="0.2"/>
    <row r="1773" ht="20.25" customHeight="1" x14ac:dyDescent="0.2"/>
    <row r="1774" ht="20.25" customHeight="1" x14ac:dyDescent="0.2"/>
    <row r="1775" ht="20.25" customHeight="1" x14ac:dyDescent="0.2"/>
    <row r="1776" ht="20.25" customHeight="1" x14ac:dyDescent="0.2"/>
    <row r="1777" ht="20.25" customHeight="1" x14ac:dyDescent="0.2"/>
    <row r="1778" ht="20.25" customHeight="1" x14ac:dyDescent="0.2"/>
    <row r="1779" ht="20.25" customHeight="1" x14ac:dyDescent="0.2"/>
    <row r="1780" ht="20.25" customHeight="1" x14ac:dyDescent="0.2"/>
    <row r="1781" ht="20.25" customHeight="1" x14ac:dyDescent="0.2"/>
    <row r="1782" ht="20.25" customHeight="1" x14ac:dyDescent="0.2"/>
    <row r="1783" ht="20.25" customHeight="1" x14ac:dyDescent="0.2"/>
    <row r="1784" ht="20.25" customHeight="1" x14ac:dyDescent="0.2"/>
    <row r="1785" ht="20.25" customHeight="1" x14ac:dyDescent="0.2"/>
    <row r="1786" ht="20.25" customHeight="1" x14ac:dyDescent="0.2"/>
    <row r="1787" ht="20.25" customHeight="1" x14ac:dyDescent="0.2"/>
    <row r="1788" ht="20.25" customHeight="1" x14ac:dyDescent="0.2"/>
    <row r="1789" ht="20.25" customHeight="1" x14ac:dyDescent="0.2"/>
    <row r="1790" ht="20.25" customHeight="1" x14ac:dyDescent="0.2"/>
    <row r="1791" ht="20.25" customHeight="1" x14ac:dyDescent="0.2"/>
    <row r="1792" ht="20.25" customHeight="1" x14ac:dyDescent="0.2"/>
    <row r="1793" ht="20.25" customHeight="1" x14ac:dyDescent="0.2"/>
    <row r="1794" ht="20.25" customHeight="1" x14ac:dyDescent="0.2"/>
    <row r="1795" ht="20.25" customHeight="1" x14ac:dyDescent="0.2"/>
    <row r="1796" ht="20.25" customHeight="1" x14ac:dyDescent="0.2"/>
    <row r="1797" ht="20.25" customHeight="1" x14ac:dyDescent="0.2"/>
    <row r="1798" ht="20.25" customHeight="1" x14ac:dyDescent="0.2"/>
    <row r="1799" ht="20.25" customHeight="1" x14ac:dyDescent="0.2"/>
    <row r="1800" ht="20.25" customHeight="1" x14ac:dyDescent="0.2"/>
    <row r="1801" ht="20.25" customHeight="1" x14ac:dyDescent="0.2"/>
    <row r="1802" ht="20.25" customHeight="1" x14ac:dyDescent="0.2"/>
    <row r="1803" ht="20.25" customHeight="1" x14ac:dyDescent="0.2"/>
    <row r="1804" ht="20.25" customHeight="1" x14ac:dyDescent="0.2"/>
    <row r="1805" ht="20.25" customHeight="1" x14ac:dyDescent="0.2"/>
    <row r="1806" ht="20.25" customHeight="1" x14ac:dyDescent="0.2"/>
    <row r="1807" ht="20.25" customHeight="1" x14ac:dyDescent="0.2"/>
    <row r="1808" ht="20.25" customHeight="1" x14ac:dyDescent="0.2"/>
    <row r="1809" ht="20.25" customHeight="1" x14ac:dyDescent="0.2"/>
    <row r="1810" ht="20.25" customHeight="1" x14ac:dyDescent="0.2"/>
    <row r="1811" ht="20.25" customHeight="1" x14ac:dyDescent="0.2"/>
    <row r="1812" ht="20.25" customHeight="1" x14ac:dyDescent="0.2"/>
    <row r="1813" ht="20.25" customHeight="1" x14ac:dyDescent="0.2"/>
    <row r="1814" ht="20.25" customHeight="1" x14ac:dyDescent="0.2"/>
    <row r="1815" ht="20.25" customHeight="1" x14ac:dyDescent="0.2"/>
    <row r="1816" ht="20.25" customHeight="1" x14ac:dyDescent="0.2"/>
    <row r="1817" ht="20.25" customHeight="1" x14ac:dyDescent="0.2"/>
    <row r="1818" ht="20.25" customHeight="1" x14ac:dyDescent="0.2"/>
    <row r="1819" ht="20.25" customHeight="1" x14ac:dyDescent="0.2"/>
    <row r="1820" ht="20.25" customHeight="1" x14ac:dyDescent="0.2"/>
    <row r="1821" ht="20.25" customHeight="1" x14ac:dyDescent="0.2"/>
    <row r="1822" ht="20.25" customHeight="1" x14ac:dyDescent="0.2"/>
    <row r="1823" ht="20.25" customHeight="1" x14ac:dyDescent="0.2"/>
    <row r="1824" ht="20.25" customHeight="1" x14ac:dyDescent="0.2"/>
    <row r="1825" ht="20.25" customHeight="1" x14ac:dyDescent="0.2"/>
    <row r="1826" ht="20.25" customHeight="1" x14ac:dyDescent="0.2"/>
    <row r="1827" ht="20.25" customHeight="1" x14ac:dyDescent="0.2"/>
    <row r="1828" ht="20.25" customHeight="1" x14ac:dyDescent="0.2"/>
    <row r="1829" ht="20.25" customHeight="1" x14ac:dyDescent="0.2"/>
    <row r="1830" ht="20.25" customHeight="1" x14ac:dyDescent="0.2"/>
    <row r="1831" ht="20.25" customHeight="1" x14ac:dyDescent="0.2"/>
    <row r="1832" ht="20.25" customHeight="1" x14ac:dyDescent="0.2"/>
    <row r="1833" ht="20.25" customHeight="1" x14ac:dyDescent="0.2"/>
    <row r="1834" ht="20.25" customHeight="1" x14ac:dyDescent="0.2"/>
    <row r="1835" ht="20.25" customHeight="1" x14ac:dyDescent="0.2"/>
    <row r="1836" ht="20.25" customHeight="1" x14ac:dyDescent="0.2"/>
    <row r="1837" ht="20.25" customHeight="1" x14ac:dyDescent="0.2"/>
    <row r="1838" ht="20.25" customHeight="1" x14ac:dyDescent="0.2"/>
    <row r="1839" ht="20.25" customHeight="1" x14ac:dyDescent="0.2"/>
    <row r="1840" ht="20.25" customHeight="1" x14ac:dyDescent="0.2"/>
    <row r="1841" ht="20.25" customHeight="1" x14ac:dyDescent="0.2"/>
    <row r="1842" ht="20.25" customHeight="1" x14ac:dyDescent="0.2"/>
    <row r="1843" ht="20.25" customHeight="1" x14ac:dyDescent="0.2"/>
    <row r="1844" ht="20.25" customHeight="1" x14ac:dyDescent="0.2"/>
    <row r="1845" ht="20.25" customHeight="1" x14ac:dyDescent="0.2"/>
    <row r="1846" ht="20.25" customHeight="1" x14ac:dyDescent="0.2"/>
    <row r="1847" ht="20.25" customHeight="1" x14ac:dyDescent="0.2"/>
    <row r="1848" ht="20.25" customHeight="1" x14ac:dyDescent="0.2"/>
    <row r="1849" ht="20.25" customHeight="1" x14ac:dyDescent="0.2"/>
    <row r="1850" ht="20.25" customHeight="1" x14ac:dyDescent="0.2"/>
    <row r="1851" ht="20.25" customHeight="1" x14ac:dyDescent="0.2"/>
    <row r="1852" ht="20.25" customHeight="1" x14ac:dyDescent="0.2"/>
    <row r="1853" ht="20.25" customHeight="1" x14ac:dyDescent="0.2"/>
    <row r="1854" ht="20.25" customHeight="1" x14ac:dyDescent="0.2"/>
    <row r="1855" ht="20.25" customHeight="1" x14ac:dyDescent="0.2"/>
    <row r="1856" ht="20.25" customHeight="1" x14ac:dyDescent="0.2"/>
    <row r="1857" ht="20.25" customHeight="1" x14ac:dyDescent="0.2"/>
    <row r="1858" ht="20.25" customHeight="1" x14ac:dyDescent="0.2"/>
    <row r="1859" ht="20.25" customHeight="1" x14ac:dyDescent="0.2"/>
    <row r="1860" ht="20.25" customHeight="1" x14ac:dyDescent="0.2"/>
    <row r="1861" ht="20.25" customHeight="1" x14ac:dyDescent="0.2"/>
    <row r="1862" ht="20.25" customHeight="1" x14ac:dyDescent="0.2"/>
    <row r="1863" ht="20.25" customHeight="1" x14ac:dyDescent="0.2"/>
    <row r="1864" ht="20.25" customHeight="1" x14ac:dyDescent="0.2"/>
    <row r="1865" ht="20.25" customHeight="1" x14ac:dyDescent="0.2"/>
    <row r="1866" ht="20.25" customHeight="1" x14ac:dyDescent="0.2"/>
    <row r="1867" ht="20.25" customHeight="1" x14ac:dyDescent="0.2"/>
    <row r="1868" ht="20.25" customHeight="1" x14ac:dyDescent="0.2"/>
    <row r="1869" ht="20.25" customHeight="1" x14ac:dyDescent="0.2"/>
    <row r="1870" ht="20.25" customHeight="1" x14ac:dyDescent="0.2"/>
    <row r="1871" ht="20.25" customHeight="1" x14ac:dyDescent="0.2"/>
    <row r="1872" ht="20.25" customHeight="1" x14ac:dyDescent="0.2"/>
    <row r="1873" ht="20.25" customHeight="1" x14ac:dyDescent="0.2"/>
    <row r="1874" ht="20.25" customHeight="1" x14ac:dyDescent="0.2"/>
    <row r="1875" ht="20.25" customHeight="1" x14ac:dyDescent="0.2"/>
    <row r="1876" ht="20.25" customHeight="1" x14ac:dyDescent="0.2"/>
    <row r="1877" ht="20.25" customHeight="1" x14ac:dyDescent="0.2"/>
    <row r="1878" ht="20.25" customHeight="1" x14ac:dyDescent="0.2"/>
    <row r="1879" ht="20.25" customHeight="1" x14ac:dyDescent="0.2"/>
    <row r="1880" ht="20.25" customHeight="1" x14ac:dyDescent="0.2"/>
    <row r="1881" ht="20.25" customHeight="1" x14ac:dyDescent="0.2"/>
    <row r="1882" ht="20.25" customHeight="1" x14ac:dyDescent="0.2"/>
    <row r="1883" ht="20.25" customHeight="1" x14ac:dyDescent="0.2"/>
    <row r="1884" ht="20.25" customHeight="1" x14ac:dyDescent="0.2"/>
    <row r="1885" ht="20.25" customHeight="1" x14ac:dyDescent="0.2"/>
    <row r="1886" ht="20.25" customHeight="1" x14ac:dyDescent="0.2"/>
    <row r="1887" ht="20.25" customHeight="1" x14ac:dyDescent="0.2"/>
    <row r="1888" ht="20.25" customHeight="1" x14ac:dyDescent="0.2"/>
    <row r="1889" ht="20.25" customHeight="1" x14ac:dyDescent="0.2"/>
    <row r="1890" ht="20.25" customHeight="1" x14ac:dyDescent="0.2"/>
    <row r="1891" ht="20.25" customHeight="1" x14ac:dyDescent="0.2"/>
    <row r="1892" ht="20.25" customHeight="1" x14ac:dyDescent="0.2"/>
    <row r="1893" ht="20.25" customHeight="1" x14ac:dyDescent="0.2"/>
    <row r="1894" ht="20.25" customHeight="1" x14ac:dyDescent="0.2"/>
    <row r="1895" ht="20.25" customHeight="1" x14ac:dyDescent="0.2"/>
    <row r="1896" ht="20.25" customHeight="1" x14ac:dyDescent="0.2"/>
    <row r="1897" ht="20.25" customHeight="1" x14ac:dyDescent="0.2"/>
    <row r="1898" ht="20.25" customHeight="1" x14ac:dyDescent="0.2"/>
    <row r="1899" ht="20.25" customHeight="1" x14ac:dyDescent="0.2"/>
    <row r="1900" ht="20.25" customHeight="1" x14ac:dyDescent="0.2"/>
    <row r="1901" ht="20.25" customHeight="1" x14ac:dyDescent="0.2"/>
    <row r="1902" ht="20.25" customHeight="1" x14ac:dyDescent="0.2"/>
    <row r="1903" ht="20.25" customHeight="1" x14ac:dyDescent="0.2"/>
    <row r="1904" ht="20.25" customHeight="1" x14ac:dyDescent="0.2"/>
    <row r="1905" ht="20.25" customHeight="1" x14ac:dyDescent="0.2"/>
    <row r="1906" ht="20.25" customHeight="1" x14ac:dyDescent="0.2"/>
    <row r="1907" ht="20.25" customHeight="1" x14ac:dyDescent="0.2"/>
    <row r="1908" ht="20.25" customHeight="1" x14ac:dyDescent="0.2"/>
    <row r="1909" ht="20.25" customHeight="1" x14ac:dyDescent="0.2"/>
    <row r="1910" ht="20.25" customHeight="1" x14ac:dyDescent="0.2"/>
    <row r="1911" ht="20.25" customHeight="1" x14ac:dyDescent="0.2"/>
    <row r="1912" ht="20.25" customHeight="1" x14ac:dyDescent="0.2"/>
    <row r="1913" ht="20.25" customHeight="1" x14ac:dyDescent="0.2"/>
    <row r="1914" ht="20.25" customHeight="1" x14ac:dyDescent="0.2"/>
    <row r="1915" ht="20.25" customHeight="1" x14ac:dyDescent="0.2"/>
    <row r="1916" ht="20.25" customHeight="1" x14ac:dyDescent="0.2"/>
    <row r="1917" ht="20.25" customHeight="1" x14ac:dyDescent="0.2"/>
    <row r="1918" ht="20.25" customHeight="1" x14ac:dyDescent="0.2"/>
    <row r="1919" ht="20.25" customHeight="1" x14ac:dyDescent="0.2"/>
    <row r="1920" ht="20.25" customHeight="1" x14ac:dyDescent="0.2"/>
    <row r="1921" ht="20.25" customHeight="1" x14ac:dyDescent="0.2"/>
    <row r="1922" ht="20.25" customHeight="1" x14ac:dyDescent="0.2"/>
    <row r="1923" ht="20.25" customHeight="1" x14ac:dyDescent="0.2"/>
    <row r="1924" ht="20.25" customHeight="1" x14ac:dyDescent="0.2"/>
    <row r="1925" ht="20.25" customHeight="1" x14ac:dyDescent="0.2"/>
    <row r="1926" ht="20.25" customHeight="1" x14ac:dyDescent="0.2"/>
    <row r="1927" ht="20.25" customHeight="1" x14ac:dyDescent="0.2"/>
    <row r="1928" ht="20.25" customHeight="1" x14ac:dyDescent="0.2"/>
    <row r="1929" ht="20.25" customHeight="1" x14ac:dyDescent="0.2"/>
    <row r="1930" ht="20.25" customHeight="1" x14ac:dyDescent="0.2"/>
    <row r="1931" ht="20.25" customHeight="1" x14ac:dyDescent="0.2"/>
    <row r="1932" ht="20.25" customHeight="1" x14ac:dyDescent="0.2"/>
    <row r="1933" ht="20.25" customHeight="1" x14ac:dyDescent="0.2"/>
    <row r="1934" ht="20.25" customHeight="1" x14ac:dyDescent="0.2"/>
    <row r="1935" ht="20.25" customHeight="1" x14ac:dyDescent="0.2"/>
    <row r="1936" ht="20.25" customHeight="1" x14ac:dyDescent="0.2"/>
    <row r="1937" ht="20.25" customHeight="1" x14ac:dyDescent="0.2"/>
    <row r="1938" ht="20.25" customHeight="1" x14ac:dyDescent="0.2"/>
    <row r="1939" ht="20.25" customHeight="1" x14ac:dyDescent="0.2"/>
    <row r="1940" ht="20.25" customHeight="1" x14ac:dyDescent="0.2"/>
    <row r="1941" ht="20.25" customHeight="1" x14ac:dyDescent="0.2"/>
    <row r="1942" ht="20.25" customHeight="1" x14ac:dyDescent="0.2"/>
    <row r="1943" ht="20.25" customHeight="1" x14ac:dyDescent="0.2"/>
    <row r="1944" ht="20.25" customHeight="1" x14ac:dyDescent="0.2"/>
    <row r="1945" ht="20.25" customHeight="1" x14ac:dyDescent="0.2"/>
    <row r="1946" ht="20.25" customHeight="1" x14ac:dyDescent="0.2"/>
    <row r="1947" ht="20.25" customHeight="1" x14ac:dyDescent="0.2"/>
    <row r="1948" ht="20.25" customHeight="1" x14ac:dyDescent="0.2"/>
    <row r="1949" ht="20.25" customHeight="1" x14ac:dyDescent="0.2"/>
    <row r="1950" ht="20.25" customHeight="1" x14ac:dyDescent="0.2"/>
    <row r="1951" ht="20.25" customHeight="1" x14ac:dyDescent="0.2"/>
    <row r="1952" ht="20.25" customHeight="1" x14ac:dyDescent="0.2"/>
    <row r="1953" ht="20.25" customHeight="1" x14ac:dyDescent="0.2"/>
    <row r="1954" ht="20.25" customHeight="1" x14ac:dyDescent="0.2"/>
    <row r="1955" ht="20.25" customHeight="1" x14ac:dyDescent="0.2"/>
    <row r="1956" ht="20.25" customHeight="1" x14ac:dyDescent="0.2"/>
    <row r="1957" ht="20.25" customHeight="1" x14ac:dyDescent="0.2"/>
    <row r="1958" ht="20.25" customHeight="1" x14ac:dyDescent="0.2"/>
    <row r="1959" ht="20.25" customHeight="1" x14ac:dyDescent="0.2"/>
    <row r="1960" ht="20.25" customHeight="1" x14ac:dyDescent="0.2"/>
    <row r="1961" ht="20.25" customHeight="1" x14ac:dyDescent="0.2"/>
    <row r="1962" ht="20.25" customHeight="1" x14ac:dyDescent="0.2"/>
    <row r="1963" ht="20.25" customHeight="1" x14ac:dyDescent="0.2"/>
    <row r="1964" ht="20.25" customHeight="1" x14ac:dyDescent="0.2"/>
    <row r="1965" ht="20.25" customHeight="1" x14ac:dyDescent="0.2"/>
    <row r="1966" ht="20.25" customHeight="1" x14ac:dyDescent="0.2"/>
    <row r="1967" ht="20.25" customHeight="1" x14ac:dyDescent="0.2"/>
    <row r="1968" ht="20.25" customHeight="1" x14ac:dyDescent="0.2"/>
    <row r="1969" ht="20.25" customHeight="1" x14ac:dyDescent="0.2"/>
    <row r="1970" ht="20.25" customHeight="1" x14ac:dyDescent="0.2"/>
    <row r="1971" ht="20.25" customHeight="1" x14ac:dyDescent="0.2"/>
    <row r="1972" ht="20.25" customHeight="1" x14ac:dyDescent="0.2"/>
    <row r="1973" ht="20.25" customHeight="1" x14ac:dyDescent="0.2"/>
    <row r="1974" ht="20.25" customHeight="1" x14ac:dyDescent="0.2"/>
    <row r="1975" ht="20.25" customHeight="1" x14ac:dyDescent="0.2"/>
    <row r="1976" ht="20.25" customHeight="1" x14ac:dyDescent="0.2"/>
    <row r="1977" ht="20.25" customHeight="1" x14ac:dyDescent="0.2"/>
    <row r="1978" ht="20.25" customHeight="1" x14ac:dyDescent="0.2"/>
    <row r="1979" ht="20.25" customHeight="1" x14ac:dyDescent="0.2"/>
    <row r="1980" ht="20.25" customHeight="1" x14ac:dyDescent="0.2"/>
    <row r="1981" ht="20.25" customHeight="1" x14ac:dyDescent="0.2"/>
    <row r="1982" ht="20.25" customHeight="1" x14ac:dyDescent="0.2"/>
    <row r="1983" ht="20.25" customHeight="1" x14ac:dyDescent="0.2"/>
    <row r="1984" ht="20.25" customHeight="1" x14ac:dyDescent="0.2"/>
    <row r="1985" ht="20.25" customHeight="1" x14ac:dyDescent="0.2"/>
    <row r="1986" ht="20.25" customHeight="1" x14ac:dyDescent="0.2"/>
    <row r="1987" ht="20.25" customHeight="1" x14ac:dyDescent="0.2"/>
    <row r="1988" ht="20.25" customHeight="1" x14ac:dyDescent="0.2"/>
    <row r="1989" ht="20.25" customHeight="1" x14ac:dyDescent="0.2"/>
    <row r="1990" ht="20.25" customHeight="1" x14ac:dyDescent="0.2"/>
    <row r="1991" ht="20.25" customHeight="1" x14ac:dyDescent="0.2"/>
    <row r="1992" ht="20.25" customHeight="1" x14ac:dyDescent="0.2"/>
    <row r="1993" ht="20.25" customHeight="1" x14ac:dyDescent="0.2"/>
    <row r="1994" ht="20.25" customHeight="1" x14ac:dyDescent="0.2"/>
    <row r="1995" ht="20.25" customHeight="1" x14ac:dyDescent="0.2"/>
    <row r="1996" ht="20.25" customHeight="1" x14ac:dyDescent="0.2"/>
    <row r="1997" ht="20.25" customHeight="1" x14ac:dyDescent="0.2"/>
    <row r="1998" ht="20.25" customHeight="1" x14ac:dyDescent="0.2"/>
    <row r="1999" ht="20.25" customHeight="1" x14ac:dyDescent="0.2"/>
    <row r="2000" ht="20.25" customHeight="1" x14ac:dyDescent="0.2"/>
    <row r="2001" ht="20.25" customHeight="1" x14ac:dyDescent="0.2"/>
    <row r="2002" ht="20.25" customHeight="1" x14ac:dyDescent="0.2"/>
    <row r="2003" ht="20.25" customHeight="1" x14ac:dyDescent="0.2"/>
    <row r="2004" ht="20.25" customHeight="1" x14ac:dyDescent="0.2"/>
    <row r="2005" ht="20.25" customHeight="1" x14ac:dyDescent="0.2"/>
    <row r="2006" ht="20.25" customHeight="1" x14ac:dyDescent="0.2"/>
    <row r="2007" ht="20.25" customHeight="1" x14ac:dyDescent="0.2"/>
    <row r="2008" ht="20.25" customHeight="1" x14ac:dyDescent="0.2"/>
    <row r="2009" ht="20.25" customHeight="1" x14ac:dyDescent="0.2"/>
    <row r="2010" ht="20.25" customHeight="1" x14ac:dyDescent="0.2"/>
    <row r="2011" ht="20.25" customHeight="1" x14ac:dyDescent="0.2"/>
    <row r="2012" ht="20.25" customHeight="1" x14ac:dyDescent="0.2"/>
    <row r="2013" ht="20.25" customHeight="1" x14ac:dyDescent="0.2"/>
    <row r="2014" ht="20.25" customHeight="1" x14ac:dyDescent="0.2"/>
    <row r="2015" ht="20.25" customHeight="1" x14ac:dyDescent="0.2"/>
    <row r="2016" ht="20.25" customHeight="1" x14ac:dyDescent="0.2"/>
    <row r="2017" ht="20.25" customHeight="1" x14ac:dyDescent="0.2"/>
    <row r="2018" ht="20.25" customHeight="1" x14ac:dyDescent="0.2"/>
    <row r="2019" ht="20.25" customHeight="1" x14ac:dyDescent="0.2"/>
    <row r="2020" ht="20.25" customHeight="1" x14ac:dyDescent="0.2"/>
    <row r="2021" ht="20.25" customHeight="1" x14ac:dyDescent="0.2"/>
    <row r="2022" ht="20.25" customHeight="1" x14ac:dyDescent="0.2"/>
    <row r="2023" ht="20.25" customHeight="1" x14ac:dyDescent="0.2"/>
    <row r="2024" ht="20.25" customHeight="1" x14ac:dyDescent="0.2"/>
    <row r="2025" ht="20.25" customHeight="1" x14ac:dyDescent="0.2"/>
    <row r="2026" ht="20.25" customHeight="1" x14ac:dyDescent="0.2"/>
    <row r="2027" ht="20.25" customHeight="1" x14ac:dyDescent="0.2"/>
    <row r="2028" ht="20.25" customHeight="1" x14ac:dyDescent="0.2"/>
    <row r="2029" ht="20.25" customHeight="1" x14ac:dyDescent="0.2"/>
    <row r="2030" ht="20.25" customHeight="1" x14ac:dyDescent="0.2"/>
    <row r="2031" ht="20.25" customHeight="1" x14ac:dyDescent="0.2"/>
    <row r="2032" ht="20.25" customHeight="1" x14ac:dyDescent="0.2"/>
    <row r="2033" ht="20.25" customHeight="1" x14ac:dyDescent="0.2"/>
    <row r="2034" ht="20.25" customHeight="1" x14ac:dyDescent="0.2"/>
    <row r="2035" ht="20.25" customHeight="1" x14ac:dyDescent="0.2"/>
    <row r="2036" ht="20.25" customHeight="1" x14ac:dyDescent="0.2"/>
    <row r="2037" ht="20.25" customHeight="1" x14ac:dyDescent="0.2"/>
    <row r="2038" ht="20.25" customHeight="1" x14ac:dyDescent="0.2"/>
    <row r="2039" ht="20.25" customHeight="1" x14ac:dyDescent="0.2"/>
    <row r="2040" ht="20.25" customHeight="1" x14ac:dyDescent="0.2"/>
    <row r="2041" ht="20.25" customHeight="1" x14ac:dyDescent="0.2"/>
    <row r="2042" ht="20.25" customHeight="1" x14ac:dyDescent="0.2"/>
    <row r="2043" ht="20.25" customHeight="1" x14ac:dyDescent="0.2"/>
    <row r="2044" ht="20.25" customHeight="1" x14ac:dyDescent="0.2"/>
    <row r="2045" ht="20.25" customHeight="1" x14ac:dyDescent="0.2"/>
    <row r="2046" ht="20.25" customHeight="1" x14ac:dyDescent="0.2"/>
    <row r="2047" ht="20.25" customHeight="1" x14ac:dyDescent="0.2"/>
    <row r="2048" ht="20.25" customHeight="1" x14ac:dyDescent="0.2"/>
    <row r="2049" ht="20.25" customHeight="1" x14ac:dyDescent="0.2"/>
    <row r="2050" ht="20.25" customHeight="1" x14ac:dyDescent="0.2"/>
    <row r="2051" ht="20.25" customHeight="1" x14ac:dyDescent="0.2"/>
    <row r="2052" ht="20.25" customHeight="1" x14ac:dyDescent="0.2"/>
    <row r="2053" ht="20.25" customHeight="1" x14ac:dyDescent="0.2"/>
    <row r="2054" ht="20.25" customHeight="1" x14ac:dyDescent="0.2"/>
    <row r="2055" ht="20.25" customHeight="1" x14ac:dyDescent="0.2"/>
    <row r="2056" ht="20.25" customHeight="1" x14ac:dyDescent="0.2"/>
    <row r="2057" ht="20.25" customHeight="1" x14ac:dyDescent="0.2"/>
    <row r="2058" ht="20.25" customHeight="1" x14ac:dyDescent="0.2"/>
    <row r="2059" ht="20.25" customHeight="1" x14ac:dyDescent="0.2"/>
    <row r="2060" ht="20.25" customHeight="1" x14ac:dyDescent="0.2"/>
    <row r="2061" ht="20.25" customHeight="1" x14ac:dyDescent="0.2"/>
    <row r="2062" ht="20.25" customHeight="1" x14ac:dyDescent="0.2"/>
    <row r="2063" ht="20.25" customHeight="1" x14ac:dyDescent="0.2"/>
    <row r="2064" ht="20.25" customHeight="1" x14ac:dyDescent="0.2"/>
    <row r="2065" ht="20.25" customHeight="1" x14ac:dyDescent="0.2"/>
    <row r="2066" ht="20.25" customHeight="1" x14ac:dyDescent="0.2"/>
    <row r="2067" ht="20.25" customHeight="1" x14ac:dyDescent="0.2"/>
    <row r="2068" ht="20.25" customHeight="1" x14ac:dyDescent="0.2"/>
    <row r="2069" ht="20.25" customHeight="1" x14ac:dyDescent="0.2"/>
    <row r="2070" ht="20.25" customHeight="1" x14ac:dyDescent="0.2"/>
    <row r="2071" ht="20.25" customHeight="1" x14ac:dyDescent="0.2"/>
    <row r="2072" ht="20.25" customHeight="1" x14ac:dyDescent="0.2"/>
    <row r="2073" ht="20.25" customHeight="1" x14ac:dyDescent="0.2"/>
    <row r="2074" ht="20.25" customHeight="1" x14ac:dyDescent="0.2"/>
    <row r="2075" ht="20.25" customHeight="1" x14ac:dyDescent="0.2"/>
    <row r="2076" ht="20.25" customHeight="1" x14ac:dyDescent="0.2"/>
    <row r="2077" ht="20.25" customHeight="1" x14ac:dyDescent="0.2"/>
    <row r="2078" ht="20.25" customHeight="1" x14ac:dyDescent="0.2"/>
    <row r="2079" ht="20.25" customHeight="1" x14ac:dyDescent="0.2"/>
    <row r="2080" ht="20.25" customHeight="1" x14ac:dyDescent="0.2"/>
    <row r="2081" ht="20.25" customHeight="1" x14ac:dyDescent="0.2"/>
    <row r="2082" ht="20.25" customHeight="1" x14ac:dyDescent="0.2"/>
    <row r="2083" ht="20.25" customHeight="1" x14ac:dyDescent="0.2"/>
    <row r="2084" ht="20.25" customHeight="1" x14ac:dyDescent="0.2"/>
    <row r="2085" ht="20.25" customHeight="1" x14ac:dyDescent="0.2"/>
    <row r="2086" ht="20.25" customHeight="1" x14ac:dyDescent="0.2"/>
    <row r="2087" ht="20.25" customHeight="1" x14ac:dyDescent="0.2"/>
    <row r="2088" ht="20.25" customHeight="1" x14ac:dyDescent="0.2"/>
    <row r="2089" ht="20.25" customHeight="1" x14ac:dyDescent="0.2"/>
    <row r="2090" ht="20.25" customHeight="1" x14ac:dyDescent="0.2"/>
    <row r="2091" ht="20.25" customHeight="1" x14ac:dyDescent="0.2"/>
    <row r="2092" ht="20.25" customHeight="1" x14ac:dyDescent="0.2"/>
    <row r="2093" ht="20.25" customHeight="1" x14ac:dyDescent="0.2"/>
    <row r="2094" ht="20.25" customHeight="1" x14ac:dyDescent="0.2"/>
    <row r="2095" ht="20.25" customHeight="1" x14ac:dyDescent="0.2"/>
    <row r="2096" ht="20.25" customHeight="1" x14ac:dyDescent="0.2"/>
    <row r="2097" ht="20.25" customHeight="1" x14ac:dyDescent="0.2"/>
    <row r="2098" ht="20.25" customHeight="1" x14ac:dyDescent="0.2"/>
    <row r="2099" ht="20.25" customHeight="1" x14ac:dyDescent="0.2"/>
    <row r="2100" ht="20.25" customHeight="1" x14ac:dyDescent="0.2"/>
    <row r="2101" ht="20.25" customHeight="1" x14ac:dyDescent="0.2"/>
    <row r="2102" ht="20.25" customHeight="1" x14ac:dyDescent="0.2"/>
    <row r="2103" ht="20.25" customHeight="1" x14ac:dyDescent="0.2"/>
    <row r="2104" ht="20.25" customHeight="1" x14ac:dyDescent="0.2"/>
    <row r="2105" ht="20.25" customHeight="1" x14ac:dyDescent="0.2"/>
    <row r="2106" ht="20.25" customHeight="1" x14ac:dyDescent="0.2"/>
    <row r="2107" ht="20.25" customHeight="1" x14ac:dyDescent="0.2"/>
    <row r="2108" ht="20.25" customHeight="1" x14ac:dyDescent="0.2"/>
    <row r="2109" ht="20.25" customHeight="1" x14ac:dyDescent="0.2"/>
    <row r="2110" ht="20.25" customHeight="1" x14ac:dyDescent="0.2"/>
    <row r="2111" ht="20.25" customHeight="1" x14ac:dyDescent="0.2"/>
    <row r="2112" ht="20.25" customHeight="1" x14ac:dyDescent="0.2"/>
    <row r="2113" ht="20.25" customHeight="1" x14ac:dyDescent="0.2"/>
    <row r="2114" ht="20.25" customHeight="1" x14ac:dyDescent="0.2"/>
    <row r="2115" ht="20.25" customHeight="1" x14ac:dyDescent="0.2"/>
    <row r="2116" ht="20.25" customHeight="1" x14ac:dyDescent="0.2"/>
    <row r="2117" ht="20.25" customHeight="1" x14ac:dyDescent="0.2"/>
    <row r="2118" ht="20.25" customHeight="1" x14ac:dyDescent="0.2"/>
    <row r="2119" ht="20.25" customHeight="1" x14ac:dyDescent="0.2"/>
    <row r="2120" ht="20.25" customHeight="1" x14ac:dyDescent="0.2"/>
    <row r="2121" ht="20.25" customHeight="1" x14ac:dyDescent="0.2"/>
    <row r="2122" ht="20.25" customHeight="1" x14ac:dyDescent="0.2"/>
    <row r="2123" ht="20.25" customHeight="1" x14ac:dyDescent="0.2"/>
    <row r="2124" ht="20.25" customHeight="1" x14ac:dyDescent="0.2"/>
    <row r="2125" ht="20.25" customHeight="1" x14ac:dyDescent="0.2"/>
    <row r="2126" ht="20.25" customHeight="1" x14ac:dyDescent="0.2"/>
    <row r="2127" ht="20.25" customHeight="1" x14ac:dyDescent="0.2"/>
    <row r="2128" ht="20.25" customHeight="1" x14ac:dyDescent="0.2"/>
    <row r="2129" ht="20.25" customHeight="1" x14ac:dyDescent="0.2"/>
    <row r="2130" ht="20.25" customHeight="1" x14ac:dyDescent="0.2"/>
    <row r="2131" ht="20.25" customHeight="1" x14ac:dyDescent="0.2"/>
    <row r="2132" ht="20.25" customHeight="1" x14ac:dyDescent="0.2"/>
    <row r="2133" ht="20.25" customHeight="1" x14ac:dyDescent="0.2"/>
    <row r="2134" ht="20.25" customHeight="1" x14ac:dyDescent="0.2"/>
    <row r="2135" ht="20.25" customHeight="1" x14ac:dyDescent="0.2"/>
    <row r="2136" ht="20.25" customHeight="1" x14ac:dyDescent="0.2"/>
    <row r="2137" ht="20.25" customHeight="1" x14ac:dyDescent="0.2"/>
    <row r="2138" ht="20.25" customHeight="1" x14ac:dyDescent="0.2"/>
    <row r="2139" ht="20.25" customHeight="1" x14ac:dyDescent="0.2"/>
    <row r="2140" ht="20.25" customHeight="1" x14ac:dyDescent="0.2"/>
    <row r="2141" ht="20.25" customHeight="1" x14ac:dyDescent="0.2"/>
    <row r="2142" ht="20.25" customHeight="1" x14ac:dyDescent="0.2"/>
    <row r="2143" ht="20.25" customHeight="1" x14ac:dyDescent="0.2"/>
    <row r="2144" ht="20.25" customHeight="1" x14ac:dyDescent="0.2"/>
    <row r="2145" ht="20.25" customHeight="1" x14ac:dyDescent="0.2"/>
    <row r="2146" ht="20.25" customHeight="1" x14ac:dyDescent="0.2"/>
    <row r="2147" ht="20.25" customHeight="1" x14ac:dyDescent="0.2"/>
    <row r="2148" ht="20.25" customHeight="1" x14ac:dyDescent="0.2"/>
    <row r="2149" ht="20.25" customHeight="1" x14ac:dyDescent="0.2"/>
    <row r="2150" ht="20.25" customHeight="1" x14ac:dyDescent="0.2"/>
    <row r="2151" ht="20.25" customHeight="1" x14ac:dyDescent="0.2"/>
    <row r="2152" ht="20.25" customHeight="1" x14ac:dyDescent="0.2"/>
    <row r="2153" ht="20.25" customHeight="1" x14ac:dyDescent="0.2"/>
    <row r="2154" ht="20.25" customHeight="1" x14ac:dyDescent="0.2"/>
    <row r="2155" ht="20.25" customHeight="1" x14ac:dyDescent="0.2"/>
    <row r="2156" ht="20.25" customHeight="1" x14ac:dyDescent="0.2"/>
    <row r="2157" ht="20.25" customHeight="1" x14ac:dyDescent="0.2"/>
    <row r="2158" ht="20.25" customHeight="1" x14ac:dyDescent="0.2"/>
    <row r="2159" ht="20.25" customHeight="1" x14ac:dyDescent="0.2"/>
    <row r="2160" ht="20.25" customHeight="1" x14ac:dyDescent="0.2"/>
    <row r="2161" ht="20.25" customHeight="1" x14ac:dyDescent="0.2"/>
    <row r="2162" ht="20.25" customHeight="1" x14ac:dyDescent="0.2"/>
    <row r="2163" ht="20.25" customHeight="1" x14ac:dyDescent="0.2"/>
    <row r="2164" ht="20.25" customHeight="1" x14ac:dyDescent="0.2"/>
    <row r="2165" ht="20.25" customHeight="1" x14ac:dyDescent="0.2"/>
    <row r="2166" ht="20.25" customHeight="1" x14ac:dyDescent="0.2"/>
    <row r="2167" ht="20.25" customHeight="1" x14ac:dyDescent="0.2"/>
    <row r="2168" ht="20.25" customHeight="1" x14ac:dyDescent="0.2"/>
    <row r="2169" ht="20.25" customHeight="1" x14ac:dyDescent="0.2"/>
    <row r="2170" ht="20.25" customHeight="1" x14ac:dyDescent="0.2"/>
    <row r="2171" ht="20.25" customHeight="1" x14ac:dyDescent="0.2"/>
    <row r="2172" ht="20.25" customHeight="1" x14ac:dyDescent="0.2"/>
    <row r="2173" ht="20.25" customHeight="1" x14ac:dyDescent="0.2"/>
    <row r="2174" ht="20.25" customHeight="1" x14ac:dyDescent="0.2"/>
    <row r="2175" ht="20.25" customHeight="1" x14ac:dyDescent="0.2"/>
    <row r="2176" ht="20.25" customHeight="1" x14ac:dyDescent="0.2"/>
    <row r="2177" ht="20.25" customHeight="1" x14ac:dyDescent="0.2"/>
    <row r="2178" ht="20.25" customHeight="1" x14ac:dyDescent="0.2"/>
    <row r="2179" ht="20.25" customHeight="1" x14ac:dyDescent="0.2"/>
    <row r="2180" ht="20.25" customHeight="1" x14ac:dyDescent="0.2"/>
    <row r="2181" ht="20.25" customHeight="1" x14ac:dyDescent="0.2"/>
    <row r="2182" ht="20.25" customHeight="1" x14ac:dyDescent="0.2"/>
    <row r="2183" ht="20.25" customHeight="1" x14ac:dyDescent="0.2"/>
    <row r="2184" ht="20.25" customHeight="1" x14ac:dyDescent="0.2"/>
    <row r="2185" ht="20.25" customHeight="1" x14ac:dyDescent="0.2"/>
    <row r="2186" ht="20.25" customHeight="1" x14ac:dyDescent="0.2"/>
    <row r="2187" ht="20.25" customHeight="1" x14ac:dyDescent="0.2"/>
    <row r="2188" ht="20.25" customHeight="1" x14ac:dyDescent="0.2"/>
    <row r="2189" ht="20.25" customHeight="1" x14ac:dyDescent="0.2"/>
    <row r="2190" ht="20.25" customHeight="1" x14ac:dyDescent="0.2"/>
    <row r="2191" ht="20.25" customHeight="1" x14ac:dyDescent="0.2"/>
    <row r="2192" ht="20.25" customHeight="1" x14ac:dyDescent="0.2"/>
    <row r="2193" ht="20.25" customHeight="1" x14ac:dyDescent="0.2"/>
    <row r="2194" ht="20.25" customHeight="1" x14ac:dyDescent="0.2"/>
    <row r="2195" ht="20.25" customHeight="1" x14ac:dyDescent="0.2"/>
    <row r="2196" ht="20.25" customHeight="1" x14ac:dyDescent="0.2"/>
    <row r="2197" ht="20.25" customHeight="1" x14ac:dyDescent="0.2"/>
    <row r="2198" ht="20.25" customHeight="1" x14ac:dyDescent="0.2"/>
    <row r="2199" ht="20.25" customHeight="1" x14ac:dyDescent="0.2"/>
    <row r="2200" ht="20.25" customHeight="1" x14ac:dyDescent="0.2"/>
    <row r="2201" ht="20.25" customHeight="1" x14ac:dyDescent="0.2"/>
    <row r="2202" ht="20.25" customHeight="1" x14ac:dyDescent="0.2"/>
    <row r="2203" ht="20.25" customHeight="1" x14ac:dyDescent="0.2"/>
    <row r="2204" ht="20.25" customHeight="1" x14ac:dyDescent="0.2"/>
    <row r="2205" ht="20.25" customHeight="1" x14ac:dyDescent="0.2"/>
    <row r="2206" ht="20.25" customHeight="1" x14ac:dyDescent="0.2"/>
    <row r="2207" ht="20.25" customHeight="1" x14ac:dyDescent="0.2"/>
    <row r="2208" ht="20.25" customHeight="1" x14ac:dyDescent="0.2"/>
    <row r="2209" ht="20.25" customHeight="1" x14ac:dyDescent="0.2"/>
    <row r="2210" ht="20.25" customHeight="1" x14ac:dyDescent="0.2"/>
    <row r="2211" ht="20.25" customHeight="1" x14ac:dyDescent="0.2"/>
    <row r="2212" ht="20.25" customHeight="1" x14ac:dyDescent="0.2"/>
    <row r="2213" ht="20.25" customHeight="1" x14ac:dyDescent="0.2"/>
    <row r="2214" ht="20.25" customHeight="1" x14ac:dyDescent="0.2"/>
    <row r="2215" ht="20.25" customHeight="1" x14ac:dyDescent="0.2"/>
    <row r="2216" ht="20.25" customHeight="1" x14ac:dyDescent="0.2"/>
    <row r="2217" ht="20.25" customHeight="1" x14ac:dyDescent="0.2"/>
    <row r="2218" ht="20.25" customHeight="1" x14ac:dyDescent="0.2"/>
    <row r="2219" ht="20.25" customHeight="1" x14ac:dyDescent="0.2"/>
    <row r="2220" ht="20.25" customHeight="1" x14ac:dyDescent="0.2"/>
    <row r="2221" ht="20.25" customHeight="1" x14ac:dyDescent="0.2"/>
    <row r="2222" ht="20.25" customHeight="1" x14ac:dyDescent="0.2"/>
    <row r="2223" ht="20.25" customHeight="1" x14ac:dyDescent="0.2"/>
    <row r="2224" ht="20.25" customHeight="1" x14ac:dyDescent="0.2"/>
    <row r="2225" ht="20.25" customHeight="1" x14ac:dyDescent="0.2"/>
    <row r="2226" ht="20.25" customHeight="1" x14ac:dyDescent="0.2"/>
    <row r="2227" ht="20.25" customHeight="1" x14ac:dyDescent="0.2"/>
    <row r="2228" ht="20.25" customHeight="1" x14ac:dyDescent="0.2"/>
    <row r="2229" ht="20.25" customHeight="1" x14ac:dyDescent="0.2"/>
    <row r="2230" ht="20.25" customHeight="1" x14ac:dyDescent="0.2"/>
    <row r="2231" ht="20.25" customHeight="1" x14ac:dyDescent="0.2"/>
    <row r="2232" ht="20.25" customHeight="1" x14ac:dyDescent="0.2"/>
    <row r="2233" ht="20.25" customHeight="1" x14ac:dyDescent="0.2"/>
    <row r="2234" ht="20.25" customHeight="1" x14ac:dyDescent="0.2"/>
    <row r="2235" ht="20.25" customHeight="1" x14ac:dyDescent="0.2"/>
    <row r="2236" ht="20.25" customHeight="1" x14ac:dyDescent="0.2"/>
    <row r="2237" ht="20.25" customHeight="1" x14ac:dyDescent="0.2"/>
    <row r="2238" ht="20.25" customHeight="1" x14ac:dyDescent="0.2"/>
    <row r="2239" ht="20.25" customHeight="1" x14ac:dyDescent="0.2"/>
    <row r="2240" ht="20.25" customHeight="1" x14ac:dyDescent="0.2"/>
    <row r="2241" ht="20.25" customHeight="1" x14ac:dyDescent="0.2"/>
    <row r="2242" ht="20.25" customHeight="1" x14ac:dyDescent="0.2"/>
    <row r="2243" ht="20.25" customHeight="1" x14ac:dyDescent="0.2"/>
    <row r="2244" ht="20.25" customHeight="1" x14ac:dyDescent="0.2"/>
    <row r="2245" ht="20.25" customHeight="1" x14ac:dyDescent="0.2"/>
    <row r="2246" ht="20.25" customHeight="1" x14ac:dyDescent="0.2"/>
    <row r="2247" ht="20.25" customHeight="1" x14ac:dyDescent="0.2"/>
    <row r="2248" ht="20.25" customHeight="1" x14ac:dyDescent="0.2"/>
    <row r="2249" ht="20.25" customHeight="1" x14ac:dyDescent="0.2"/>
    <row r="2250" ht="20.25" customHeight="1" x14ac:dyDescent="0.2"/>
    <row r="2251" ht="20.25" customHeight="1" x14ac:dyDescent="0.2"/>
    <row r="2252" ht="20.25" customHeight="1" x14ac:dyDescent="0.2"/>
    <row r="2253" ht="20.25" customHeight="1" x14ac:dyDescent="0.2"/>
    <row r="2254" ht="20.25" customHeight="1" x14ac:dyDescent="0.2"/>
    <row r="2255" ht="20.25" customHeight="1" x14ac:dyDescent="0.2"/>
    <row r="2256" ht="20.25" customHeight="1" x14ac:dyDescent="0.2"/>
    <row r="2257" ht="20.25" customHeight="1" x14ac:dyDescent="0.2"/>
    <row r="2258" ht="20.25" customHeight="1" x14ac:dyDescent="0.2"/>
    <row r="2259" ht="20.25" customHeight="1" x14ac:dyDescent="0.2"/>
    <row r="2260" ht="20.25" customHeight="1" x14ac:dyDescent="0.2"/>
    <row r="2261" ht="20.25" customHeight="1" x14ac:dyDescent="0.2"/>
    <row r="2262" ht="20.25" customHeight="1" x14ac:dyDescent="0.2"/>
    <row r="2263" ht="20.25" customHeight="1" x14ac:dyDescent="0.2"/>
    <row r="2264" ht="20.25" customHeight="1" x14ac:dyDescent="0.2"/>
    <row r="2265" ht="20.25" customHeight="1" x14ac:dyDescent="0.2"/>
    <row r="2266" ht="20.25" customHeight="1" x14ac:dyDescent="0.2"/>
    <row r="2267" ht="20.25" customHeight="1" x14ac:dyDescent="0.2"/>
    <row r="2268" ht="20.25" customHeight="1" x14ac:dyDescent="0.2"/>
    <row r="2269" ht="20.25" customHeight="1" x14ac:dyDescent="0.2"/>
    <row r="2270" ht="20.25" customHeight="1" x14ac:dyDescent="0.2"/>
    <row r="2271" ht="20.25" customHeight="1" x14ac:dyDescent="0.2"/>
    <row r="2272" ht="20.25" customHeight="1" x14ac:dyDescent="0.2"/>
    <row r="2273" ht="20.25" customHeight="1" x14ac:dyDescent="0.2"/>
    <row r="2274" ht="20.25" customHeight="1" x14ac:dyDescent="0.2"/>
    <row r="2275" ht="20.25" customHeight="1" x14ac:dyDescent="0.2"/>
    <row r="2276" ht="20.25" customHeight="1" x14ac:dyDescent="0.2"/>
    <row r="2277" ht="20.25" customHeight="1" x14ac:dyDescent="0.2"/>
    <row r="2278" ht="20.25" customHeight="1" x14ac:dyDescent="0.2"/>
    <row r="2279" ht="20.25" customHeight="1" x14ac:dyDescent="0.2"/>
    <row r="2280" ht="20.25" customHeight="1" x14ac:dyDescent="0.2"/>
    <row r="2281" ht="20.25" customHeight="1" x14ac:dyDescent="0.2"/>
    <row r="2282" ht="20.25" customHeight="1" x14ac:dyDescent="0.2"/>
    <row r="2283" ht="20.25" customHeight="1" x14ac:dyDescent="0.2"/>
    <row r="2284" ht="20.25" customHeight="1" x14ac:dyDescent="0.2"/>
    <row r="2285" ht="20.25" customHeight="1" x14ac:dyDescent="0.2"/>
  </sheetData>
  <phoneticPr fontId="22" alignment="center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0EBBCB-CB2A-9144-BBED-42DF1AC40AE5}">
  <dimension ref="A1:D135"/>
  <sheetViews>
    <sheetView topLeftCell="B1" zoomScaleNormal="150" zoomScaleSheetLayoutView="100" workbookViewId="0">
      <pane xSplit="1" ySplit="1" topLeftCell="C2" activePane="bottomRight" state="frozen"/>
      <selection sqref="A1:XFD1048576"/>
      <selection pane="bottomLeft" activeCell="B2" sqref="B2"/>
      <selection pane="topRight" activeCell="C1" sqref="C1"/>
      <selection pane="bottomRight" activeCell="D1" sqref="D1"/>
    </sheetView>
  </sheetViews>
  <sheetFormatPr defaultRowHeight="15" x14ac:dyDescent="0.2"/>
  <cols>
    <col min="1" max="1" width="52.59765625" customWidth="1"/>
    <col min="2" max="3" width="34.4375" customWidth="1"/>
    <col min="4" max="4" width="22.59765625" customWidth="1"/>
  </cols>
  <sheetData>
    <row r="1" spans="1:4" x14ac:dyDescent="0.2">
      <c r="A1" s="1" t="s">
        <v>137</v>
      </c>
      <c r="B1" s="1" t="s">
        <v>135</v>
      </c>
      <c r="C1" s="1" t="s">
        <v>136</v>
      </c>
      <c r="D1" t="str">
        <f>RIGHT(A2,12)</f>
        <v>"29/05/2021"</v>
      </c>
    </row>
    <row r="2" spans="1:4" ht="15.75" customHeight="1" x14ac:dyDescent="0.2">
      <c r="A2" t="s">
        <v>103</v>
      </c>
      <c r="B2" s="3" t="str">
        <f>IF(COUNTIF($A$2:A2,TRIM(A2) &amp; "*")&gt;1,"Doublon","")</f>
        <v/>
      </c>
      <c r="C2" s="2" t="str" cm="1">
        <f t="array" ref="C2">REPT("Doublon",SUMPRODUCT(--(TRIM(SUBSTITUTE(A$3:A3,CHAR(160),""))=TRIM(SUBSTITUTE(A3,CHAR(160),""))))&gt;1)</f>
        <v/>
      </c>
    </row>
    <row r="3" spans="1:4" x14ac:dyDescent="0.2">
      <c r="A3" t="s">
        <v>124</v>
      </c>
      <c r="B3" s="3" t="str">
        <f>IF(COUNTIF($A$2:A3,TRIM(A3) &amp; "*")&gt;1,"Doublon","")</f>
        <v/>
      </c>
      <c r="C3" s="2" t="str" cm="1">
        <f t="array" ref="C3">REPT("Doublon",SUMPRODUCT(--(TRIM(SUBSTITUTE(A$3:A4,CHAR(160),""))=TRIM(SUBSTITUTE(A4,CHAR(160),""))))&gt;1)</f>
        <v/>
      </c>
    </row>
    <row r="4" spans="1:4" x14ac:dyDescent="0.2">
      <c r="A4" t="s">
        <v>48</v>
      </c>
      <c r="B4" s="3" t="str">
        <f>IF(COUNTIF($A$2:A4,TRIM(A4) &amp; "*")&gt;1,"Doublon","")</f>
        <v/>
      </c>
      <c r="C4" s="2" t="str" cm="1">
        <f t="array" ref="C4">REPT("Doublon",SUMPRODUCT(--(TRIM(SUBSTITUTE(A$3:A5,CHAR(160),""))=TRIM(SUBSTITUTE(A5,CHAR(160),""))))&gt;1)</f>
        <v/>
      </c>
    </row>
    <row r="5" spans="1:4" x14ac:dyDescent="0.2">
      <c r="A5" t="s">
        <v>47</v>
      </c>
      <c r="B5" s="3" t="str">
        <f>IF(COUNTIF($A$2:A5,TRIM(A5) &amp; "*")&gt;1,"Doublon","")</f>
        <v/>
      </c>
      <c r="C5" s="2" t="str" cm="1">
        <f t="array" ref="C5">REPT("Doublon",SUMPRODUCT(--(TRIM(SUBSTITUTE(A$3:A6,CHAR(160),""))=TRIM(SUBSTITUTE(A6,CHAR(160),""))))&gt;1)</f>
        <v/>
      </c>
    </row>
    <row r="6" spans="1:4" x14ac:dyDescent="0.2">
      <c r="A6" t="s">
        <v>46</v>
      </c>
      <c r="B6" s="3" t="str">
        <f>IF(COUNTIF($A$2:A6,TRIM(A6) &amp; "*")&gt;1,"Doublon","")</f>
        <v/>
      </c>
      <c r="C6" s="2" t="str" cm="1">
        <f t="array" ref="C6">REPT("Doublon",SUMPRODUCT(--(TRIM(SUBSTITUTE(A$3:A7,CHAR(160),""))=TRIM(SUBSTITUTE(A7,CHAR(160),""))))&gt;1)</f>
        <v/>
      </c>
    </row>
    <row r="7" spans="1:4" x14ac:dyDescent="0.2">
      <c r="A7" t="s">
        <v>45</v>
      </c>
      <c r="B7" s="3" t="str">
        <f>IF(COUNTIF($A$2:A7,TRIM(A7) &amp; "*")&gt;1,"Doublon","")</f>
        <v/>
      </c>
      <c r="C7" s="2" t="str" cm="1">
        <f t="array" ref="C7">REPT("Doublon",SUMPRODUCT(--(TRIM(SUBSTITUTE(A$3:A8,CHAR(160),""))=TRIM(SUBSTITUTE(A8,CHAR(160),""))))&gt;1)</f>
        <v/>
      </c>
    </row>
    <row r="8" spans="1:4" x14ac:dyDescent="0.2">
      <c r="A8" t="s">
        <v>44</v>
      </c>
      <c r="B8" s="3" t="str">
        <f>IF(COUNTIF($A$2:A8,TRIM(A8) &amp; "*")&gt;1,"Doublon","")</f>
        <v/>
      </c>
      <c r="C8" s="2" t="str" cm="1">
        <f t="array" ref="C8">REPT("Doublon",SUMPRODUCT(--(TRIM(SUBSTITUTE(A$3:A9,CHAR(160),""))=TRIM(SUBSTITUTE(A9,CHAR(160),""))))&gt;1)</f>
        <v/>
      </c>
    </row>
    <row r="9" spans="1:4" x14ac:dyDescent="0.2">
      <c r="A9" t="s">
        <v>99</v>
      </c>
      <c r="B9" s="3" t="str">
        <f>IF(COUNTIF($A$2:A9,TRIM(A9) &amp; "*")&gt;1,"Doublon","")</f>
        <v/>
      </c>
      <c r="C9" s="2" t="str" cm="1">
        <f t="array" ref="C9">REPT("Doublon",SUMPRODUCT(--(TRIM(SUBSTITUTE(A$3:A10,CHAR(160),""))=TRIM(SUBSTITUTE(A10,CHAR(160),""))))&gt;1)</f>
        <v/>
      </c>
    </row>
    <row r="10" spans="1:4" x14ac:dyDescent="0.2">
      <c r="A10" t="s">
        <v>90</v>
      </c>
      <c r="B10" s="3" t="str">
        <f>IF(COUNTIF($A$2:A10,TRIM(A10) &amp; "*")&gt;1,"Doublon","")</f>
        <v/>
      </c>
      <c r="C10" s="2" t="str" cm="1">
        <f t="array" ref="C10">REPT("Doublon",SUMPRODUCT(--(TRIM(SUBSTITUTE(A$3:A11,CHAR(160),""))=TRIM(SUBSTITUTE(A11,CHAR(160),""))))&gt;1)</f>
        <v/>
      </c>
    </row>
    <row r="11" spans="1:4" x14ac:dyDescent="0.2">
      <c r="A11" t="s">
        <v>89</v>
      </c>
      <c r="B11" s="3" t="str">
        <f>IF(COUNTIF($A$2:A11,TRIM(A11) &amp; "*")&gt;1,"Doublon","")</f>
        <v/>
      </c>
      <c r="C11" s="2" t="str" cm="1">
        <f t="array" ref="C11">REPT("Doublon",SUMPRODUCT(--(TRIM(SUBSTITUTE(A$3:A12,CHAR(160),""))=TRIM(SUBSTITUTE(A12,CHAR(160),""))))&gt;1)</f>
        <v/>
      </c>
    </row>
    <row r="12" spans="1:4" x14ac:dyDescent="0.2">
      <c r="A12" t="s">
        <v>88</v>
      </c>
      <c r="B12" s="3" t="str">
        <f>IF(COUNTIF($A$2:A12,TRIM(A12) &amp; "*")&gt;1,"Doublon","")</f>
        <v/>
      </c>
      <c r="C12" s="2" t="str" cm="1">
        <f t="array" ref="C12">REPT("Doublon",SUMPRODUCT(--(TRIM(SUBSTITUTE(A$3:A13,CHAR(160),""))=TRIM(SUBSTITUTE(A13,CHAR(160),""))))&gt;1)</f>
        <v/>
      </c>
    </row>
    <row r="13" spans="1:4" x14ac:dyDescent="0.2">
      <c r="A13" t="s">
        <v>87</v>
      </c>
      <c r="B13" s="3" t="str">
        <f>IF(COUNTIF($A$2:A13,TRIM(A13) &amp; "*")&gt;1,"Doublon","")</f>
        <v/>
      </c>
      <c r="C13" s="2" t="str" cm="1">
        <f t="array" ref="C13">REPT("Doublon",SUMPRODUCT(--(TRIM(SUBSTITUTE(A$3:A14,CHAR(160),""))=TRIM(SUBSTITUTE(A14,CHAR(160),""))))&gt;1)</f>
        <v/>
      </c>
    </row>
    <row r="14" spans="1:4" x14ac:dyDescent="0.2">
      <c r="A14" t="s">
        <v>98</v>
      </c>
      <c r="B14" s="3" t="str">
        <f>IF(COUNTIF($A$2:A14,TRIM(A14) &amp; "*")&gt;1,"Doublon","")</f>
        <v/>
      </c>
      <c r="C14" s="2" t="str" cm="1">
        <f t="array" ref="C14">REPT("Doublon",SUMPRODUCT(--(TRIM(SUBSTITUTE(A$3:A15,CHAR(160),""))=TRIM(SUBSTITUTE(A15,CHAR(160),""))))&gt;1)</f>
        <v/>
      </c>
    </row>
    <row r="15" spans="1:4" x14ac:dyDescent="0.2">
      <c r="A15" t="s">
        <v>97</v>
      </c>
      <c r="B15" s="3" t="str">
        <f>IF(COUNTIF($A$2:A15,TRIM(A15) &amp; "*")&gt;1,"Doublon","")</f>
        <v/>
      </c>
      <c r="C15" s="2" t="str" cm="1">
        <f t="array" ref="C15">REPT("Doublon",SUMPRODUCT(--(TRIM(SUBSTITUTE(A$3:A16,CHAR(160),""))=TRIM(SUBSTITUTE(A16,CHAR(160),""))))&gt;1)</f>
        <v/>
      </c>
    </row>
    <row r="16" spans="1:4" x14ac:dyDescent="0.2">
      <c r="A16" t="s">
        <v>96</v>
      </c>
      <c r="B16" s="3" t="str">
        <f>IF(COUNTIF($A$2:A16,TRIM(A16) &amp; "*")&gt;1,"Doublon","")</f>
        <v/>
      </c>
      <c r="C16" s="2" t="str" cm="1">
        <f t="array" ref="C16">REPT("Doublon",SUMPRODUCT(--(TRIM(SUBSTITUTE(A$3:A17,CHAR(160),""))=TRIM(SUBSTITUTE(A17,CHAR(160),""))))&gt;1)</f>
        <v/>
      </c>
    </row>
    <row r="17" spans="1:3" x14ac:dyDescent="0.2">
      <c r="A17" t="s">
        <v>95</v>
      </c>
      <c r="B17" s="3" t="str">
        <f>IF(COUNTIF($A$2:A17,TRIM(A17) &amp; "*")&gt;1,"Doublon","")</f>
        <v/>
      </c>
      <c r="C17" s="2" t="str" cm="1">
        <f t="array" ref="C17">REPT("Doublon",SUMPRODUCT(--(TRIM(SUBSTITUTE(A$3:A18,CHAR(160),""))=TRIM(SUBSTITUTE(A18,CHAR(160),""))))&gt;1)</f>
        <v/>
      </c>
    </row>
    <row r="18" spans="1:3" x14ac:dyDescent="0.2">
      <c r="A18" t="s">
        <v>94</v>
      </c>
      <c r="B18" s="3" t="str">
        <f>IF(COUNTIF($A$2:A18,TRIM(A18) &amp; "*")&gt;1,"Doublon","")</f>
        <v/>
      </c>
      <c r="C18" s="2" t="str" cm="1">
        <f t="array" ref="C18">REPT("Doublon",SUMPRODUCT(--(TRIM(SUBSTITUTE(A$3:A19,CHAR(160),""))=TRIM(SUBSTITUTE(A19,CHAR(160),""))))&gt;1)</f>
        <v/>
      </c>
    </row>
    <row r="19" spans="1:3" x14ac:dyDescent="0.2">
      <c r="A19" t="s">
        <v>93</v>
      </c>
      <c r="B19" s="3" t="str">
        <f>IF(COUNTIF($A$2:A19,TRIM(A19) &amp; "*")&gt;1,"Doublon","")</f>
        <v/>
      </c>
      <c r="C19" s="2" t="str" cm="1">
        <f t="array" ref="C19">REPT("Doublon",SUMPRODUCT(--(TRIM(SUBSTITUTE(A$3:A20,CHAR(160),""))=TRIM(SUBSTITUTE(A20,CHAR(160),""))))&gt;1)</f>
        <v/>
      </c>
    </row>
    <row r="20" spans="1:3" x14ac:dyDescent="0.2">
      <c r="A20" t="s">
        <v>92</v>
      </c>
      <c r="B20" s="3" t="str">
        <f>IF(COUNTIF($A$2:A20,TRIM(A20) &amp; "*")&gt;1,"Doublon","")</f>
        <v/>
      </c>
      <c r="C20" s="2" t="str" cm="1">
        <f t="array" ref="C20">REPT("Doublon",SUMPRODUCT(--(TRIM(SUBSTITUTE(A$3:A21,CHAR(160),""))=TRIM(SUBSTITUTE(A21,CHAR(160),""))))&gt;1)</f>
        <v/>
      </c>
    </row>
    <row r="21" spans="1:3" x14ac:dyDescent="0.2">
      <c r="A21" t="s">
        <v>91</v>
      </c>
      <c r="B21" s="3" t="str">
        <f>IF(COUNTIF($A$2:A21,TRIM(A21) &amp; "*")&gt;1,"Doublon","")</f>
        <v/>
      </c>
    </row>
    <row r="22" spans="1:3" x14ac:dyDescent="0.2">
      <c r="A22" t="s">
        <v>28</v>
      </c>
      <c r="B22" s="3" t="str">
        <f>IF(COUNTIF($A$2:A22,TRIM(A22) &amp; "*")&gt;1,"Doublon","")</f>
        <v/>
      </c>
    </row>
    <row r="23" spans="1:3" x14ac:dyDescent="0.2">
      <c r="A23" t="s">
        <v>30</v>
      </c>
      <c r="B23" s="3" t="str">
        <f>IF(COUNTIF($A$2:A23,TRIM(A23) &amp; "*")&gt;1,"Doublon","")</f>
        <v/>
      </c>
    </row>
    <row r="24" spans="1:3" x14ac:dyDescent="0.2">
      <c r="A24" t="s">
        <v>133</v>
      </c>
      <c r="B24" s="3" t="str">
        <f>IF(COUNTIF($A$2:A24,TRIM(A24) &amp; "*")&gt;1,"Doublon","")</f>
        <v/>
      </c>
    </row>
    <row r="25" spans="1:3" x14ac:dyDescent="0.2">
      <c r="A25" t="s">
        <v>31</v>
      </c>
      <c r="B25" s="3" t="str">
        <f>IF(COUNTIF($A$2:A25,TRIM(A25) &amp; "*")&gt;1,"Doublon","")</f>
        <v/>
      </c>
    </row>
    <row r="26" spans="1:3" x14ac:dyDescent="0.2">
      <c r="A26" t="s">
        <v>27</v>
      </c>
      <c r="B26" s="3" t="str">
        <f>IF(COUNTIF($A$2:A26,TRIM(A26) &amp; "*")&gt;1,"Doublon","")</f>
        <v/>
      </c>
    </row>
    <row r="27" spans="1:3" x14ac:dyDescent="0.2">
      <c r="A27" t="s">
        <v>115</v>
      </c>
      <c r="B27" s="3" t="str">
        <f>IF(COUNTIF($A$2:A27,TRIM(A27) &amp; "*")&gt;1,"Doublon","")</f>
        <v/>
      </c>
    </row>
    <row r="28" spans="1:3" x14ac:dyDescent="0.2">
      <c r="A28" t="s">
        <v>62</v>
      </c>
    </row>
    <row r="29" spans="1:3" x14ac:dyDescent="0.2">
      <c r="A29" t="s">
        <v>53</v>
      </c>
    </row>
    <row r="30" spans="1:3" x14ac:dyDescent="0.2">
      <c r="A30" t="s">
        <v>61</v>
      </c>
    </row>
    <row r="31" spans="1:3" x14ac:dyDescent="0.2">
      <c r="A31" t="s">
        <v>60</v>
      </c>
    </row>
    <row r="32" spans="1:3" x14ac:dyDescent="0.2">
      <c r="A32" t="s">
        <v>59</v>
      </c>
    </row>
    <row r="33" spans="1:1" x14ac:dyDescent="0.2">
      <c r="A33" t="s">
        <v>58</v>
      </c>
    </row>
    <row r="34" spans="1:1" x14ac:dyDescent="0.2">
      <c r="A34" t="s">
        <v>57</v>
      </c>
    </row>
    <row r="35" spans="1:1" x14ac:dyDescent="0.2">
      <c r="A35" t="s">
        <v>56</v>
      </c>
    </row>
    <row r="36" spans="1:1" x14ac:dyDescent="0.2">
      <c r="A36" t="s">
        <v>55</v>
      </c>
    </row>
    <row r="37" spans="1:1" x14ac:dyDescent="0.2">
      <c r="A37" t="s">
        <v>54</v>
      </c>
    </row>
    <row r="38" spans="1:1" x14ac:dyDescent="0.2">
      <c r="A38" t="s">
        <v>123</v>
      </c>
    </row>
    <row r="39" spans="1:1" x14ac:dyDescent="0.2">
      <c r="A39" t="s">
        <v>42</v>
      </c>
    </row>
    <row r="40" spans="1:1" x14ac:dyDescent="0.2">
      <c r="A40" t="s">
        <v>40</v>
      </c>
    </row>
    <row r="41" spans="1:1" x14ac:dyDescent="0.2">
      <c r="A41" t="s">
        <v>37</v>
      </c>
    </row>
    <row r="42" spans="1:1" x14ac:dyDescent="0.2">
      <c r="A42" t="s">
        <v>41</v>
      </c>
    </row>
    <row r="43" spans="1:1" x14ac:dyDescent="0.2">
      <c r="A43" t="s">
        <v>39</v>
      </c>
    </row>
    <row r="44" spans="1:1" x14ac:dyDescent="0.2">
      <c r="A44" t="s">
        <v>38</v>
      </c>
    </row>
    <row r="45" spans="1:1" x14ac:dyDescent="0.2">
      <c r="A45" t="s">
        <v>43</v>
      </c>
    </row>
    <row r="46" spans="1:1" x14ac:dyDescent="0.2">
      <c r="A46" t="s">
        <v>73</v>
      </c>
    </row>
    <row r="47" spans="1:1" x14ac:dyDescent="0.2">
      <c r="A47" t="s">
        <v>72</v>
      </c>
    </row>
    <row r="48" spans="1:1" x14ac:dyDescent="0.2">
      <c r="A48" t="s">
        <v>71</v>
      </c>
    </row>
    <row r="49" spans="1:1" x14ac:dyDescent="0.2">
      <c r="A49" t="s">
        <v>52</v>
      </c>
    </row>
    <row r="50" spans="1:1" x14ac:dyDescent="0.2">
      <c r="A50" t="s">
        <v>29</v>
      </c>
    </row>
    <row r="51" spans="1:1" x14ac:dyDescent="0.2">
      <c r="A51" t="s">
        <v>104</v>
      </c>
    </row>
    <row r="52" spans="1:1" x14ac:dyDescent="0.2">
      <c r="A52" t="s">
        <v>82</v>
      </c>
    </row>
    <row r="53" spans="1:1" x14ac:dyDescent="0.2">
      <c r="A53" t="s">
        <v>116</v>
      </c>
    </row>
    <row r="54" spans="1:1" x14ac:dyDescent="0.2">
      <c r="A54" t="s">
        <v>127</v>
      </c>
    </row>
    <row r="55" spans="1:1" x14ac:dyDescent="0.2">
      <c r="A55" t="s">
        <v>117</v>
      </c>
    </row>
    <row r="56" spans="1:1" x14ac:dyDescent="0.2">
      <c r="A56" t="s">
        <v>120</v>
      </c>
    </row>
    <row r="57" spans="1:1" x14ac:dyDescent="0.2">
      <c r="A57" t="s">
        <v>118</v>
      </c>
    </row>
    <row r="58" spans="1:1" x14ac:dyDescent="0.2">
      <c r="A58" t="s">
        <v>122</v>
      </c>
    </row>
    <row r="59" spans="1:1" x14ac:dyDescent="0.2">
      <c r="A59" t="s">
        <v>119</v>
      </c>
    </row>
    <row r="60" spans="1:1" x14ac:dyDescent="0.2">
      <c r="A60" t="s">
        <v>121</v>
      </c>
    </row>
    <row r="61" spans="1:1" x14ac:dyDescent="0.2">
      <c r="A61" t="s">
        <v>36</v>
      </c>
    </row>
    <row r="62" spans="1:1" x14ac:dyDescent="0.2">
      <c r="A62" t="s">
        <v>114</v>
      </c>
    </row>
    <row r="63" spans="1:1" x14ac:dyDescent="0.2">
      <c r="A63" t="s">
        <v>86</v>
      </c>
    </row>
    <row r="64" spans="1:1" x14ac:dyDescent="0.2">
      <c r="A64" t="s">
        <v>85</v>
      </c>
    </row>
    <row r="65" spans="1:1" x14ac:dyDescent="0.2">
      <c r="A65" t="s">
        <v>26</v>
      </c>
    </row>
    <row r="66" spans="1:1" x14ac:dyDescent="0.2">
      <c r="A66" t="s">
        <v>126</v>
      </c>
    </row>
    <row r="67" spans="1:1" x14ac:dyDescent="0.2">
      <c r="A67" t="s">
        <v>130</v>
      </c>
    </row>
    <row r="68" spans="1:1" x14ac:dyDescent="0.2">
      <c r="A68" t="s">
        <v>129</v>
      </c>
    </row>
    <row r="69" spans="1:1" x14ac:dyDescent="0.2">
      <c r="A69" t="s">
        <v>131</v>
      </c>
    </row>
    <row r="70" spans="1:1" x14ac:dyDescent="0.2">
      <c r="A70" t="s">
        <v>132</v>
      </c>
    </row>
    <row r="71" spans="1:1" x14ac:dyDescent="0.2">
      <c r="A71" t="s">
        <v>68</v>
      </c>
    </row>
    <row r="72" spans="1:1" x14ac:dyDescent="0.2">
      <c r="A72" t="s">
        <v>67</v>
      </c>
    </row>
    <row r="73" spans="1:1" x14ac:dyDescent="0.2">
      <c r="A73" t="s">
        <v>66</v>
      </c>
    </row>
    <row r="74" spans="1:1" x14ac:dyDescent="0.2">
      <c r="A74" t="s">
        <v>65</v>
      </c>
    </row>
    <row r="75" spans="1:1" x14ac:dyDescent="0.2">
      <c r="A75" t="s">
        <v>64</v>
      </c>
    </row>
    <row r="76" spans="1:1" x14ac:dyDescent="0.2">
      <c r="A76" t="s">
        <v>63</v>
      </c>
    </row>
    <row r="77" spans="1:1" x14ac:dyDescent="0.2">
      <c r="A77" t="s">
        <v>75</v>
      </c>
    </row>
    <row r="78" spans="1:1" x14ac:dyDescent="0.2">
      <c r="A78" t="s">
        <v>100</v>
      </c>
    </row>
    <row r="79" spans="1:1" x14ac:dyDescent="0.2">
      <c r="A79" t="s">
        <v>110</v>
      </c>
    </row>
    <row r="80" spans="1:1" x14ac:dyDescent="0.2">
      <c r="A80" t="s">
        <v>111</v>
      </c>
    </row>
    <row r="81" spans="1:1" x14ac:dyDescent="0.2">
      <c r="A81" t="s">
        <v>113</v>
      </c>
    </row>
    <row r="82" spans="1:1" x14ac:dyDescent="0.2">
      <c r="A82" t="s">
        <v>112</v>
      </c>
    </row>
    <row r="83" spans="1:1" x14ac:dyDescent="0.2">
      <c r="A83" t="s">
        <v>107</v>
      </c>
    </row>
    <row r="84" spans="1:1" x14ac:dyDescent="0.2">
      <c r="A84" t="s">
        <v>106</v>
      </c>
    </row>
    <row r="85" spans="1:1" x14ac:dyDescent="0.2">
      <c r="A85" t="s">
        <v>109</v>
      </c>
    </row>
    <row r="86" spans="1:1" x14ac:dyDescent="0.2">
      <c r="A86" t="s">
        <v>108</v>
      </c>
    </row>
    <row r="87" spans="1:1" x14ac:dyDescent="0.2">
      <c r="A87" t="s">
        <v>15</v>
      </c>
    </row>
    <row r="88" spans="1:1" x14ac:dyDescent="0.2">
      <c r="A88" t="s">
        <v>22</v>
      </c>
    </row>
    <row r="89" spans="1:1" x14ac:dyDescent="0.2">
      <c r="A89" t="s">
        <v>21</v>
      </c>
    </row>
    <row r="90" spans="1:1" x14ac:dyDescent="0.2">
      <c r="A90" t="s">
        <v>20</v>
      </c>
    </row>
    <row r="91" spans="1:1" x14ac:dyDescent="0.2">
      <c r="A91" t="s">
        <v>1</v>
      </c>
    </row>
    <row r="92" spans="1:1" x14ac:dyDescent="0.2">
      <c r="A92" t="s">
        <v>23</v>
      </c>
    </row>
    <row r="93" spans="1:1" x14ac:dyDescent="0.2">
      <c r="A93" t="s">
        <v>17</v>
      </c>
    </row>
    <row r="94" spans="1:1" x14ac:dyDescent="0.2">
      <c r="A94" t="s">
        <v>24</v>
      </c>
    </row>
    <row r="95" spans="1:1" x14ac:dyDescent="0.2">
      <c r="A95" t="s">
        <v>14</v>
      </c>
    </row>
    <row r="96" spans="1:1" x14ac:dyDescent="0.2">
      <c r="A96" t="s">
        <v>19</v>
      </c>
    </row>
    <row r="97" spans="1:1" x14ac:dyDescent="0.2">
      <c r="A97" t="s">
        <v>25</v>
      </c>
    </row>
    <row r="98" spans="1:1" x14ac:dyDescent="0.2">
      <c r="A98" t="s">
        <v>18</v>
      </c>
    </row>
    <row r="99" spans="1:1" x14ac:dyDescent="0.2">
      <c r="A99" t="s">
        <v>16</v>
      </c>
    </row>
    <row r="100" spans="1:1" x14ac:dyDescent="0.2">
      <c r="A100" t="s">
        <v>4</v>
      </c>
    </row>
    <row r="101" spans="1:1" x14ac:dyDescent="0.2">
      <c r="A101" t="s">
        <v>3</v>
      </c>
    </row>
    <row r="102" spans="1:1" x14ac:dyDescent="0.2">
      <c r="A102" t="s">
        <v>9</v>
      </c>
    </row>
    <row r="103" spans="1:1" x14ac:dyDescent="0.2">
      <c r="A103" t="s">
        <v>12</v>
      </c>
    </row>
    <row r="104" spans="1:1" x14ac:dyDescent="0.2">
      <c r="A104" t="s">
        <v>13</v>
      </c>
    </row>
    <row r="105" spans="1:1" x14ac:dyDescent="0.2">
      <c r="A105" t="s">
        <v>0</v>
      </c>
    </row>
    <row r="106" spans="1:1" x14ac:dyDescent="0.2">
      <c r="A106" t="s">
        <v>2</v>
      </c>
    </row>
    <row r="107" spans="1:1" x14ac:dyDescent="0.2">
      <c r="A107" t="s">
        <v>7</v>
      </c>
    </row>
    <row r="108" spans="1:1" x14ac:dyDescent="0.2">
      <c r="A108" t="s">
        <v>10</v>
      </c>
    </row>
    <row r="109" spans="1:1" x14ac:dyDescent="0.2">
      <c r="A109" t="s">
        <v>8</v>
      </c>
    </row>
    <row r="110" spans="1:1" x14ac:dyDescent="0.2">
      <c r="A110" t="s">
        <v>5</v>
      </c>
    </row>
    <row r="111" spans="1:1" x14ac:dyDescent="0.2">
      <c r="A111" t="s">
        <v>6</v>
      </c>
    </row>
    <row r="112" spans="1:1" x14ac:dyDescent="0.2">
      <c r="A112" t="s">
        <v>11</v>
      </c>
    </row>
    <row r="113" spans="1:1" x14ac:dyDescent="0.2">
      <c r="A113" t="s">
        <v>78</v>
      </c>
    </row>
    <row r="114" spans="1:1" x14ac:dyDescent="0.2">
      <c r="A114" t="s">
        <v>76</v>
      </c>
    </row>
    <row r="115" spans="1:1" x14ac:dyDescent="0.2">
      <c r="A115" t="s">
        <v>32</v>
      </c>
    </row>
    <row r="116" spans="1:1" x14ac:dyDescent="0.2">
      <c r="A116" t="s">
        <v>77</v>
      </c>
    </row>
    <row r="117" spans="1:1" x14ac:dyDescent="0.2">
      <c r="A117" t="s">
        <v>33</v>
      </c>
    </row>
    <row r="118" spans="1:1" x14ac:dyDescent="0.2">
      <c r="A118" t="s">
        <v>35</v>
      </c>
    </row>
    <row r="119" spans="1:1" x14ac:dyDescent="0.2">
      <c r="A119" t="s">
        <v>79</v>
      </c>
    </row>
    <row r="120" spans="1:1" x14ac:dyDescent="0.2">
      <c r="A120" t="s">
        <v>34</v>
      </c>
    </row>
    <row r="121" spans="1:1" x14ac:dyDescent="0.2">
      <c r="A121" t="s">
        <v>49</v>
      </c>
    </row>
    <row r="122" spans="1:1" x14ac:dyDescent="0.2">
      <c r="A122" t="s">
        <v>74</v>
      </c>
    </row>
    <row r="123" spans="1:1" x14ac:dyDescent="0.2">
      <c r="A123" t="s">
        <v>80</v>
      </c>
    </row>
    <row r="124" spans="1:1" x14ac:dyDescent="0.2">
      <c r="A124" t="s">
        <v>81</v>
      </c>
    </row>
    <row r="125" spans="1:1" x14ac:dyDescent="0.2">
      <c r="A125" t="s">
        <v>105</v>
      </c>
    </row>
    <row r="126" spans="1:1" x14ac:dyDescent="0.2">
      <c r="A126" t="s">
        <v>101</v>
      </c>
    </row>
    <row r="127" spans="1:1" x14ac:dyDescent="0.2">
      <c r="A127" t="s">
        <v>102</v>
      </c>
    </row>
    <row r="128" spans="1:1" x14ac:dyDescent="0.2">
      <c r="A128" t="s">
        <v>50</v>
      </c>
    </row>
    <row r="129" spans="1:1" x14ac:dyDescent="0.2">
      <c r="A129" t="s">
        <v>51</v>
      </c>
    </row>
    <row r="130" spans="1:1" x14ac:dyDescent="0.2">
      <c r="A130" t="s">
        <v>125</v>
      </c>
    </row>
    <row r="131" spans="1:1" x14ac:dyDescent="0.2">
      <c r="A131" t="s">
        <v>84</v>
      </c>
    </row>
    <row r="132" spans="1:1" x14ac:dyDescent="0.2">
      <c r="A132" t="s">
        <v>83</v>
      </c>
    </row>
    <row r="133" spans="1:1" x14ac:dyDescent="0.2">
      <c r="A133" t="s">
        <v>128</v>
      </c>
    </row>
    <row r="134" spans="1:1" x14ac:dyDescent="0.2">
      <c r="A134" t="s">
        <v>69</v>
      </c>
    </row>
    <row r="135" spans="1:1" x14ac:dyDescent="0.2">
      <c r="A13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X</cp:lastModifiedBy>
  <dcterms:created xsi:type="dcterms:W3CDTF">2023-07-27T17:25:30Z</dcterms:created>
  <dcterms:modified xsi:type="dcterms:W3CDTF">2023-07-27T17:25:30Z</dcterms:modified>
</cp:coreProperties>
</file>