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70BBB395-BA0A-4780-B3FA-673825958758/Library/Application Support/Drafts/"/>
    </mc:Choice>
  </mc:AlternateContent>
  <xr:revisionPtr revIDLastSave="0" documentId="8_{225ED4DA-B89F-A842-BAAB-D7DBB1C57DFB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Valences" sheetId="1" r:id="rId1"/>
    <sheet name="Abréviations " sheetId="3" r:id="rId2"/>
    <sheet name="Table des valences" sheetId="4" r:id="rId3"/>
  </sheets>
  <definedNames>
    <definedName name="_xlnm._FilterDatabase" localSheetId="1" hidden="1">'Abréviations '!$A$1:$Q$1</definedName>
    <definedName name="_xlnm._FilterDatabase" localSheetId="2" hidden="1">'Table des valences'!$A$1:$D$1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 a="1"/>
  <c r="C2" i="1"/>
  <c r="F2" i="4" a="1"/>
  <c r="F2" i="4"/>
  <c r="F93" i="4" a="1"/>
  <c r="F93" i="4"/>
  <c r="F92" i="4" a="1"/>
  <c r="F92" i="4"/>
  <c r="F91" i="4" a="1"/>
  <c r="F91" i="4"/>
  <c r="F90" i="4" a="1"/>
  <c r="F90" i="4"/>
  <c r="F89" i="4" a="1"/>
  <c r="F89" i="4"/>
  <c r="F88" i="4" a="1"/>
  <c r="F88" i="4"/>
  <c r="F87" i="4" a="1"/>
  <c r="F87" i="4"/>
  <c r="F86" i="4" a="1"/>
  <c r="F86" i="4"/>
  <c r="F85" i="4" a="1"/>
  <c r="F85" i="4"/>
  <c r="F84" i="4" a="1"/>
  <c r="F84" i="4"/>
  <c r="F83" i="4" a="1"/>
  <c r="F83" i="4"/>
  <c r="F82" i="4" a="1"/>
  <c r="F82" i="4"/>
  <c r="F81" i="4" a="1"/>
  <c r="F81" i="4"/>
  <c r="F80" i="4" a="1"/>
  <c r="F80" i="4"/>
  <c r="F79" i="4" a="1"/>
  <c r="F79" i="4"/>
  <c r="F78" i="4" a="1"/>
  <c r="F78" i="4"/>
  <c r="F77" i="4" a="1"/>
  <c r="F77" i="4"/>
  <c r="F76" i="4" a="1"/>
  <c r="F76" i="4"/>
  <c r="F75" i="4" a="1"/>
  <c r="F75" i="4"/>
  <c r="F74" i="4" a="1"/>
  <c r="F74" i="4"/>
  <c r="F73" i="4" a="1"/>
  <c r="F73" i="4"/>
  <c r="F72" i="4" a="1"/>
  <c r="F72" i="4"/>
  <c r="F71" i="4" a="1"/>
  <c r="F71" i="4"/>
  <c r="F70" i="4" a="1"/>
  <c r="F70" i="4"/>
  <c r="F69" i="4" a="1"/>
  <c r="F69" i="4"/>
  <c r="F68" i="4" a="1"/>
  <c r="F68" i="4"/>
  <c r="F67" i="4" a="1"/>
  <c r="F67" i="4"/>
  <c r="F66" i="4" a="1"/>
  <c r="F66" i="4"/>
  <c r="F65" i="4" a="1"/>
  <c r="F65" i="4"/>
  <c r="F64" i="4" a="1"/>
  <c r="F64" i="4"/>
  <c r="F63" i="4" a="1"/>
  <c r="F63" i="4"/>
  <c r="F62" i="4" a="1"/>
  <c r="F62" i="4"/>
  <c r="F61" i="4" a="1"/>
  <c r="F61" i="4"/>
  <c r="F60" i="4" a="1"/>
  <c r="F60" i="4"/>
  <c r="F59" i="4" a="1"/>
  <c r="F59" i="4"/>
  <c r="F58" i="4" a="1"/>
  <c r="F58" i="4"/>
  <c r="F57" i="4" a="1"/>
  <c r="F57" i="4"/>
  <c r="F56" i="4" a="1"/>
  <c r="F56" i="4"/>
  <c r="F55" i="4" a="1"/>
  <c r="F55" i="4"/>
  <c r="F54" i="4" a="1"/>
  <c r="F54" i="4"/>
  <c r="F53" i="4" a="1"/>
  <c r="F53" i="4"/>
  <c r="F52" i="4" a="1"/>
  <c r="F52" i="4"/>
  <c r="F51" i="4" a="1"/>
  <c r="F51" i="4"/>
  <c r="F50" i="4" a="1"/>
  <c r="F50" i="4"/>
  <c r="F49" i="4" a="1"/>
  <c r="F49" i="4"/>
  <c r="F48" i="4" a="1"/>
  <c r="F48" i="4"/>
  <c r="F47" i="4" a="1"/>
  <c r="F47" i="4"/>
  <c r="F46" i="4" a="1"/>
  <c r="F46" i="4"/>
  <c r="F45" i="4" a="1"/>
  <c r="F45" i="4"/>
  <c r="F44" i="4" a="1"/>
  <c r="F44" i="4"/>
  <c r="F43" i="4" a="1"/>
  <c r="F43" i="4"/>
  <c r="F42" i="4" a="1"/>
  <c r="F42" i="4"/>
  <c r="F41" i="4" a="1"/>
  <c r="F41" i="4"/>
  <c r="F40" i="4" a="1"/>
  <c r="F40" i="4"/>
  <c r="F39" i="4" a="1"/>
  <c r="F39" i="4"/>
  <c r="F38" i="4" a="1"/>
  <c r="F38" i="4"/>
  <c r="F37" i="4" a="1"/>
  <c r="F37" i="4"/>
  <c r="F36" i="4" a="1"/>
  <c r="F36" i="4"/>
  <c r="F35" i="4" a="1"/>
  <c r="F35" i="4"/>
  <c r="F34" i="4" a="1"/>
  <c r="F34" i="4"/>
  <c r="F33" i="4" a="1"/>
  <c r="F33" i="4"/>
  <c r="F32" i="4" a="1"/>
  <c r="F32" i="4"/>
  <c r="F31" i="4" a="1"/>
  <c r="F31" i="4"/>
  <c r="F30" i="4" a="1"/>
  <c r="F30" i="4"/>
  <c r="F29" i="4" a="1"/>
  <c r="F29" i="4"/>
  <c r="F28" i="4" a="1"/>
  <c r="F28" i="4"/>
  <c r="F27" i="4" a="1"/>
  <c r="F27" i="4"/>
  <c r="F26" i="4" a="1"/>
  <c r="F26" i="4"/>
  <c r="F25" i="4" a="1"/>
  <c r="F25" i="4"/>
  <c r="F24" i="4" a="1"/>
  <c r="F24" i="4"/>
  <c r="F23" i="4" a="1"/>
  <c r="F23" i="4"/>
  <c r="F22" i="4" a="1"/>
  <c r="F22" i="4"/>
  <c r="F21" i="4" a="1"/>
  <c r="F21" i="4"/>
  <c r="F20" i="4" a="1"/>
  <c r="F20" i="4"/>
  <c r="F19" i="4" a="1"/>
  <c r="F19" i="4"/>
  <c r="F18" i="4" a="1"/>
  <c r="F18" i="4"/>
  <c r="F17" i="4" a="1"/>
  <c r="F17" i="4"/>
  <c r="F16" i="4" a="1"/>
  <c r="F16" i="4"/>
  <c r="F15" i="4" a="1"/>
  <c r="F15" i="4"/>
  <c r="F14" i="4" a="1"/>
  <c r="F14" i="4"/>
  <c r="F13" i="4" a="1"/>
  <c r="F13" i="4"/>
  <c r="F12" i="4" a="1"/>
  <c r="F12" i="4"/>
  <c r="F11" i="4" a="1"/>
  <c r="F11" i="4"/>
  <c r="F10" i="4" a="1"/>
  <c r="F10" i="4"/>
  <c r="F9" i="4" a="1"/>
  <c r="F9" i="4"/>
  <c r="F8" i="4" a="1"/>
  <c r="F8" i="4"/>
  <c r="F7" i="4" a="1"/>
  <c r="F7" i="4"/>
  <c r="F6" i="4" a="1"/>
  <c r="F6" i="4"/>
  <c r="F5" i="4" a="1"/>
  <c r="F5" i="4"/>
  <c r="F4" i="4" a="1"/>
  <c r="F4" i="4"/>
  <c r="F3" i="4" a="1"/>
  <c r="F3" i="4"/>
  <c r="E2" i="4"/>
  <c r="E3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Q19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<sst xmlns="http://schemas.openxmlformats.org/spreadsheetml/2006/main" count="1069" uniqueCount="745">
  <si>
    <t xml:space="preserve">valence 0 : </t>
  </si>
  <si>
    <t>He, Ne, Ar, Kr, Xe, Rn ;</t>
  </si>
  <si>
    <t>valence II (élément bivalent ou divalent) </t>
  </si>
  <si>
    <t xml:space="preserve">valence III (élément trivalent) : : </t>
  </si>
  <si>
    <t>Be, Mg, Ca, Sr, Ba, Ra, Zn, Cd, Pt, Hg, Sn, Pb, O, Se, Te, C ;</t>
  </si>
  <si>
    <t xml:space="preserve">valence IV (élément tétravalent) : </t>
  </si>
  <si>
    <t>C, Si, Ge, Sn, Pb, S, Se, Te, Pt, Ir, Mn, Ti;</t>
  </si>
  <si>
    <r>
      <t xml:space="preserve">B, Al, Au, </t>
    </r>
    <r>
      <rPr>
        <b/>
        <sz val="13"/>
        <color theme="1"/>
        <rFont val="UICTFontTextStyleEmphasizedBody"/>
        <charset val="1"/>
      </rPr>
      <t>Fe</t>
    </r>
    <r>
      <rPr>
        <sz val="13"/>
        <color theme="1"/>
        <rFont val="UICTFontTextStyleBody"/>
        <family val="18"/>
      </rPr>
      <t xml:space="preserve">, Co, </t>
    </r>
    <r>
      <rPr>
        <b/>
        <sz val="13"/>
        <color theme="1"/>
        <rFont val="UICTFontTextStyleEmphasizedBody"/>
        <charset val="1"/>
      </rPr>
      <t>Ni</t>
    </r>
    <r>
      <rPr>
        <sz val="13"/>
        <color theme="1"/>
        <rFont val="UICTFontTextStyleBody"/>
        <family val="18"/>
      </rPr>
      <t>, Cr, Mn, Cl, Br, I, Ga, In, Tl, N, P, As, Sb, Bi, Po ;</t>
    </r>
  </si>
  <si>
    <t>Bi, Sb, As, I, Br, Cl, P ;</t>
  </si>
  <si>
    <t>Te, Se, S, Mn, Cr ;</t>
  </si>
  <si>
    <t>Mn, Cl, Br, I.</t>
  </si>
  <si>
    <t xml:space="preserve"> H, Li, Na, K, Rb, Cs, Fr, Cu, Ag, Au, F, Cl, Br, I ;</t>
  </si>
  <si>
    <t>valence I (élément univalent ou monovalent) :</t>
  </si>
  <si>
    <t>Valence</t>
  </si>
  <si>
    <t>Élément</t>
  </si>
  <si>
    <t>valence V (élément pentavalent) </t>
  </si>
  <si>
    <t xml:space="preserve">valence VI (élément hexavalent)  </t>
  </si>
  <si>
    <t>valence VII (élément heptavalent) </t>
  </si>
  <si>
    <t>Métaux de transition</t>
  </si>
  <si>
    <t xml:space="preserve">Métaux alcalins </t>
  </si>
  <si>
    <t>Métaux alcalino-terreux</t>
  </si>
  <si>
    <t>Chalcogènes</t>
  </si>
  <si>
    <t xml:space="preserve">Halogènes </t>
  </si>
  <si>
    <t>Gaz nobles</t>
  </si>
  <si>
    <t>Pnictogénes</t>
  </si>
  <si>
    <t xml:space="preserve">Non métaux </t>
  </si>
  <si>
    <t xml:space="preserve">Métaux lanthanides </t>
  </si>
  <si>
    <t xml:space="preserve">Métaux actinides </t>
  </si>
  <si>
    <t>Métaux pauvres</t>
  </si>
  <si>
    <t>Métalloïdes</t>
  </si>
  <si>
    <t xml:space="preserve">Oxygène </t>
  </si>
  <si>
    <t>Soufre</t>
  </si>
  <si>
    <t>Sélénium</t>
  </si>
  <si>
    <t>Tellure</t>
  </si>
  <si>
    <t>Polonium</t>
  </si>
  <si>
    <t>Livermorium</t>
  </si>
  <si>
    <t>Chalcogéne 16° gr VI B</t>
  </si>
  <si>
    <t>Métal pauvre</t>
  </si>
  <si>
    <t>Non classé</t>
  </si>
  <si>
    <t>le lutécium.</t>
  </si>
  <si>
    <t>le lanthane </t>
  </si>
  <si>
    <t>le cérium </t>
  </si>
  <si>
    <t>le praséodyme </t>
  </si>
  <si>
    <t>le néodyme </t>
  </si>
  <si>
    <t>le prométhium </t>
  </si>
  <si>
    <t>le samarium </t>
  </si>
  <si>
    <t>l'europium </t>
  </si>
  <si>
    <t>le gadolinium </t>
  </si>
  <si>
    <t>le terbium </t>
  </si>
  <si>
    <t>le dysprosium </t>
  </si>
  <si>
    <t>l'holmium </t>
  </si>
  <si>
    <t>l'erbium </t>
  </si>
  <si>
    <t>le thulium </t>
  </si>
  <si>
    <t>l'ytterbium </t>
  </si>
  <si>
    <t>Lanthanide</t>
  </si>
  <si>
    <t>césium 55Cs </t>
  </si>
  <si>
    <t>francium 87Fr. </t>
  </si>
  <si>
    <t>Métalloïde</t>
  </si>
  <si>
    <t>le baryum </t>
  </si>
  <si>
    <t>le radium.</t>
  </si>
  <si>
    <t>actinium</t>
  </si>
  <si>
    <t>américium</t>
  </si>
  <si>
    <t>berkélium</t>
  </si>
  <si>
    <t>californium</t>
  </si>
  <si>
    <t>curium</t>
  </si>
  <si>
    <t>einsteinium</t>
  </si>
  <si>
    <t>fermium</t>
  </si>
  <si>
    <t>lawrencium</t>
  </si>
  <si>
    <t>mendélévium</t>
  </si>
  <si>
    <t>neptunium</t>
  </si>
  <si>
    <t>nobélium</t>
  </si>
  <si>
    <t>plutonium</t>
  </si>
  <si>
    <t>protactinium</t>
  </si>
  <si>
    <t>thorium</t>
  </si>
  <si>
    <t>uranium</t>
  </si>
  <si>
    <t>lithium 3Li </t>
  </si>
  <si>
    <t>sodium 11Na </t>
  </si>
  <si>
    <t>potassium 19K </t>
  </si>
  <si>
    <t>rubidium 37Rb </t>
  </si>
  <si>
    <t>le béryllium </t>
  </si>
  <si>
    <t>le magnésium </t>
  </si>
  <si>
    <t>le calcium </t>
  </si>
  <si>
    <t>le strontium </t>
  </si>
  <si>
    <t>antimoine</t>
  </si>
  <si>
    <t>arsenic</t>
  </si>
  <si>
    <t>bore</t>
  </si>
  <si>
    <t>germanium</t>
  </si>
  <si>
    <t>silicium</t>
  </si>
  <si>
    <t>tellure</t>
  </si>
  <si>
    <t>Plomb </t>
  </si>
  <si>
    <t>Bismuth.</t>
  </si>
  <si>
    <t>l'oganesson   .</t>
  </si>
  <si>
    <t>l'hélium  </t>
  </si>
  <si>
    <t>le néon  </t>
  </si>
  <si>
    <t>l'argon  </t>
  </si>
  <si>
    <t>le krypton  </t>
  </si>
  <si>
    <t>le xénon   </t>
  </si>
  <si>
    <t>Fluor</t>
  </si>
  <si>
    <t>Chlore</t>
  </si>
  <si>
    <t>Brome</t>
  </si>
  <si>
    <t>Iode</t>
  </si>
  <si>
    <t>N Azote 7</t>
  </si>
  <si>
    <t>P Phosphore</t>
  </si>
  <si>
    <t>As Arsenic</t>
  </si>
  <si>
    <t>Sb Antimoine</t>
  </si>
  <si>
    <t>Bi Bismuth</t>
  </si>
  <si>
    <t>Mc Moscovium</t>
  </si>
  <si>
    <t>Argent (Ag)</t>
  </si>
  <si>
    <t>Bohrium (Bh)</t>
  </si>
  <si>
    <t>Cadmium (Cd)</t>
  </si>
  <si>
    <t>Chrome (Cr)</t>
  </si>
  <si>
    <t>Cobalt (Co)</t>
  </si>
  <si>
    <t>Cuivre (Cu)</t>
  </si>
  <si>
    <t>Darmstadtium (Ds)</t>
  </si>
  <si>
    <t>Dubnium (Db)</t>
  </si>
  <si>
    <t>Fer (Fe)</t>
  </si>
  <si>
    <t>Hafnium (Hf)</t>
  </si>
  <si>
    <t>Hassium (Hs)</t>
  </si>
  <si>
    <t>Iridium (Ir)</t>
  </si>
  <si>
    <t>Manganèse (Mn)</t>
  </si>
  <si>
    <t>Meitnérium (Mt)</t>
  </si>
  <si>
    <t>Mercure (Hg)</t>
  </si>
  <si>
    <t>Molybdène (Mo)</t>
  </si>
  <si>
    <t>Nickel (Ni)</t>
  </si>
  <si>
    <t>Niobium (Nb)</t>
  </si>
  <si>
    <t>Or (Au)</t>
  </si>
  <si>
    <t>Osmium (Os)</t>
  </si>
  <si>
    <t>Palladium (Pd)</t>
  </si>
  <si>
    <t>Platine (Pt)</t>
  </si>
  <si>
    <t>Rhénium (Re)</t>
  </si>
  <si>
    <t>Rhodium (Rh)</t>
  </si>
  <si>
    <t>Roentgenium (Rg)</t>
  </si>
  <si>
    <t>Ruthénium (Ru)</t>
  </si>
  <si>
    <t>Rutherfordium (Rf)</t>
  </si>
  <si>
    <t>Scandium (Sc)</t>
  </si>
  <si>
    <t>Seaborgium (Sg)</t>
  </si>
  <si>
    <t>Tantale (Ta)</t>
  </si>
  <si>
    <t>Technétium (Tc)</t>
  </si>
  <si>
    <t>Titane (Ti)</t>
  </si>
  <si>
    <t>Tungstène (W)</t>
  </si>
  <si>
    <t>Ununbium (Uub)</t>
  </si>
  <si>
    <t>Vanadium (V)</t>
  </si>
  <si>
    <t>Yttrium (Y)</t>
  </si>
  <si>
    <t>Zinc (Zn)</t>
  </si>
  <si>
    <t>Zirconium (Zr)</t>
  </si>
  <si>
    <t>Aluminium </t>
  </si>
  <si>
    <t>Gallium</t>
  </si>
  <si>
    <t>Indium </t>
  </si>
  <si>
    <t>Étain </t>
  </si>
  <si>
    <t>Thallium </t>
  </si>
  <si>
    <t>le radon   </t>
  </si>
  <si>
    <t>Cr</t>
  </si>
  <si>
    <t>Chrome</t>
  </si>
  <si>
    <t>Ni</t>
  </si>
  <si>
    <t>Nickel</t>
  </si>
  <si>
    <t>Cu</t>
  </si>
  <si>
    <t>Cuivre</t>
  </si>
  <si>
    <t>Nb</t>
  </si>
  <si>
    <t>Niobium</t>
  </si>
  <si>
    <t>Mo</t>
  </si>
  <si>
    <t>Molybdène</t>
  </si>
  <si>
    <t>Ru</t>
  </si>
  <si>
    <t>Ruthénium</t>
  </si>
  <si>
    <t>Rh</t>
  </si>
  <si>
    <t>Rhodium</t>
  </si>
  <si>
    <t>Pd</t>
  </si>
  <si>
    <t>Palladium</t>
  </si>
  <si>
    <t>Ag</t>
  </si>
  <si>
    <t>Argent</t>
  </si>
  <si>
    <t>La</t>
  </si>
  <si>
    <t>Lanthane</t>
  </si>
  <si>
    <t>Ce</t>
  </si>
  <si>
    <t>Cérium</t>
  </si>
  <si>
    <t>Gd</t>
  </si>
  <si>
    <t>Gadolinium</t>
  </si>
  <si>
    <t>Pt</t>
  </si>
  <si>
    <t>Platine</t>
  </si>
  <si>
    <t>Au</t>
  </si>
  <si>
    <t>Or</t>
  </si>
  <si>
    <t>Ac</t>
  </si>
  <si>
    <t>Actinium</t>
  </si>
  <si>
    <t>Th</t>
  </si>
  <si>
    <t>Thorium</t>
  </si>
  <si>
    <t>Pa</t>
  </si>
  <si>
    <t>Protactinium</t>
  </si>
  <si>
    <t>U</t>
  </si>
  <si>
    <t>Uranium</t>
  </si>
  <si>
    <t>Cm</t>
  </si>
  <si>
    <t>Curium</t>
  </si>
  <si>
    <t>Lr</t>
  </si>
  <si>
    <t>Lawrencium</t>
  </si>
  <si>
    <t>Nom</t>
  </si>
  <si>
    <t>Numéro</t>
  </si>
  <si>
    <t>Symbole</t>
  </si>
  <si>
    <t>Hydrogène</t>
  </si>
  <si>
    <t>H</t>
  </si>
  <si>
    <r>
      <t>1,007 94 </t>
    </r>
    <r>
      <rPr>
        <sz val="12"/>
        <color theme="1"/>
        <rFont val="Inherit"/>
        <family val="18"/>
      </rPr>
      <t>g/mol</t>
    </r>
  </si>
  <si>
    <r>
      <t>0,084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</si>
  <si>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Hélium</t>
  </si>
  <si>
    <t>He</t>
  </si>
  <si>
    <r>
      <t>4,002 602 </t>
    </r>
    <r>
      <rPr>
        <sz val="12"/>
        <color theme="1"/>
        <rFont val="Inherit"/>
        <family val="18"/>
      </rPr>
      <t>g/mol</t>
    </r>
  </si>
  <si>
    <r>
      <t>0,17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</si>
  <si>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Lithium</t>
  </si>
  <si>
    <t>Li</t>
  </si>
  <si>
    <r>
      <t>6,941 </t>
    </r>
    <r>
      <rPr>
        <sz val="12"/>
        <color theme="1"/>
        <rFont val="Inherit"/>
        <family val="18"/>
      </rPr>
      <t>g/mol</t>
    </r>
  </si>
  <si>
    <r>
      <t>0,53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</si>
  <si>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Béryllium</t>
  </si>
  <si>
    <t>Be</t>
  </si>
  <si>
    <r>
      <t>9,012 182 </t>
    </r>
    <r>
      <rPr>
        <sz val="12"/>
        <color theme="1"/>
        <rFont val="Inherit"/>
        <family val="18"/>
      </rPr>
      <t>g/mol</t>
    </r>
  </si>
  <si>
    <r>
      <t>1,85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</si>
  <si>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Bore</t>
  </si>
  <si>
    <t>B</t>
  </si>
  <si>
    <r>
      <t>10,811 </t>
    </r>
    <r>
      <rPr>
        <sz val="12"/>
        <color theme="1"/>
        <rFont val="Inherit"/>
        <family val="18"/>
      </rPr>
      <t>g/mol</t>
    </r>
  </si>
  <si>
    <r>
      <t>2,46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</si>
  <si>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Carbone</t>
  </si>
  <si>
    <t>C</t>
  </si>
  <si>
    <r>
      <t>12,011 </t>
    </r>
    <r>
      <rPr>
        <sz val="12"/>
        <color theme="1"/>
        <rFont val="Inherit"/>
        <family val="18"/>
      </rPr>
      <t>g/mol</t>
    </r>
  </si>
  <si>
    <r>
      <t>3,51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</si>
  <si>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Azote</t>
  </si>
  <si>
    <t>N</t>
  </si>
  <si>
    <r>
      <t>14,006 74 </t>
    </r>
    <r>
      <rPr>
        <sz val="12"/>
        <color theme="1"/>
        <rFont val="Inherit"/>
        <family val="18"/>
      </rPr>
      <t>g/mol</t>
    </r>
  </si>
  <si>
    <r>
      <t>1,17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</si>
  <si>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Oxygène</t>
  </si>
  <si>
    <t>O</t>
  </si>
  <si>
    <r>
      <t>15,999 4 </t>
    </r>
    <r>
      <rPr>
        <sz val="12"/>
        <color theme="1"/>
        <rFont val="Inherit"/>
        <family val="18"/>
      </rPr>
      <t>g/mol</t>
    </r>
  </si>
  <si>
    <r>
      <t>1,33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</si>
  <si>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F</t>
  </si>
  <si>
    <r>
      <t>18,998 403 2 </t>
    </r>
    <r>
      <rPr>
        <sz val="12"/>
        <color theme="1"/>
        <rFont val="Inherit"/>
        <family val="18"/>
      </rPr>
      <t>g/mol</t>
    </r>
  </si>
  <si>
    <r>
      <t>1,58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</si>
  <si>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Néon</t>
  </si>
  <si>
    <t>Ne</t>
  </si>
  <si>
    <r>
      <t>20,179 7 </t>
    </r>
    <r>
      <rPr>
        <sz val="12"/>
        <color theme="1"/>
        <rFont val="Inherit"/>
        <family val="18"/>
      </rPr>
      <t>g/mol</t>
    </r>
  </si>
  <si>
    <r>
      <t>0,84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</si>
  <si>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Sodium</t>
  </si>
  <si>
    <t>Na</t>
  </si>
  <si>
    <r>
      <t>22,989 768 </t>
    </r>
    <r>
      <rPr>
        <sz val="12"/>
        <color theme="1"/>
        <rFont val="Inherit"/>
        <family val="18"/>
      </rPr>
      <t>g/mol</t>
    </r>
  </si>
  <si>
    <r>
      <t>0,97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</si>
  <si>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Magnésium</t>
  </si>
  <si>
    <t>Mg</t>
  </si>
  <si>
    <r>
      <t>24,305 </t>
    </r>
    <r>
      <rPr>
        <sz val="12"/>
        <color theme="1"/>
        <rFont val="Inherit"/>
        <family val="18"/>
      </rPr>
      <t>g/mol</t>
    </r>
  </si>
  <si>
    <r>
      <t>1,74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</si>
  <si>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Aluminium</t>
  </si>
  <si>
    <t>Al</t>
  </si>
  <si>
    <r>
      <t>26,981 539 </t>
    </r>
    <r>
      <rPr>
        <sz val="12"/>
        <color theme="1"/>
        <rFont val="Inherit"/>
        <family val="18"/>
      </rPr>
      <t>g/mol</t>
    </r>
  </si>
  <si>
    <r>
      <t>2,70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</si>
  <si>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Silicium</t>
  </si>
  <si>
    <t>Si</t>
  </si>
  <si>
    <r>
      <t>28,085 5 </t>
    </r>
    <r>
      <rPr>
        <sz val="12"/>
        <color theme="1"/>
        <rFont val="Inherit"/>
        <family val="18"/>
      </rPr>
      <t>g/mol</t>
    </r>
  </si>
  <si>
    <r>
      <t>2,33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</si>
  <si>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Phosphore</t>
  </si>
  <si>
    <t>P</t>
  </si>
  <si>
    <r>
      <t>30,973 762 </t>
    </r>
    <r>
      <rPr>
        <sz val="12"/>
        <color theme="1"/>
        <rFont val="Inherit"/>
        <family val="18"/>
      </rPr>
      <t>g/mol</t>
    </r>
  </si>
  <si>
    <r>
      <t>1,82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</si>
  <si>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S</t>
  </si>
  <si>
    <r>
      <t>32,066 </t>
    </r>
    <r>
      <rPr>
        <sz val="12"/>
        <color theme="1"/>
        <rFont val="Inherit"/>
        <family val="18"/>
      </rPr>
      <t>g/mol</t>
    </r>
  </si>
  <si>
    <r>
      <t>2,06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</si>
  <si>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Cl</t>
  </si>
  <si>
    <r>
      <t>35,452 7 </t>
    </r>
    <r>
      <rPr>
        <sz val="12"/>
        <color theme="1"/>
        <rFont val="Inherit"/>
        <family val="18"/>
      </rPr>
      <t>g/mol</t>
    </r>
  </si>
  <si>
    <r>
      <t>2,95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</si>
  <si>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Argon</t>
  </si>
  <si>
    <t>Ar</t>
  </si>
  <si>
    <r>
      <t>39,948 </t>
    </r>
    <r>
      <rPr>
        <sz val="12"/>
        <color theme="1"/>
        <rFont val="Inherit"/>
        <family val="18"/>
      </rPr>
      <t>g/mol</t>
    </r>
  </si>
  <si>
    <r>
      <t>1,66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</si>
  <si>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Potassium</t>
  </si>
  <si>
    <t>K</t>
  </si>
  <si>
    <r>
      <t>39,098 3 </t>
    </r>
    <r>
      <rPr>
        <sz val="12"/>
        <color theme="1"/>
        <rFont val="Inherit"/>
        <family val="18"/>
      </rPr>
      <t>g/mol</t>
    </r>
  </si>
  <si>
    <r>
      <t>0,86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</si>
  <si>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Calcium</t>
  </si>
  <si>
    <t>Ca</t>
  </si>
  <si>
    <r>
      <t>40,078 </t>
    </r>
    <r>
      <rPr>
        <sz val="12"/>
        <color theme="1"/>
        <rFont val="Inherit"/>
        <family val="18"/>
      </rPr>
      <t>g/mol</t>
    </r>
  </si>
  <si>
    <r>
      <t>1,54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</si>
  <si>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Scandium</t>
  </si>
  <si>
    <t>Sc</t>
  </si>
  <si>
    <r>
      <t>44,955 91 </t>
    </r>
    <r>
      <rPr>
        <sz val="12"/>
        <color theme="1"/>
        <rFont val="Inherit"/>
        <family val="18"/>
      </rPr>
      <t>g/mol</t>
    </r>
  </si>
  <si>
    <r>
      <t>2,99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</si>
  <si>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Titane</t>
  </si>
  <si>
    <t>Ti</t>
  </si>
  <si>
    <r>
      <t>47,88 </t>
    </r>
    <r>
      <rPr>
        <sz val="12"/>
        <color theme="1"/>
        <rFont val="Inherit"/>
        <family val="18"/>
      </rPr>
      <t>g/mol</t>
    </r>
  </si>
  <si>
    <r>
      <t>4,51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</si>
  <si>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Vanadium</t>
  </si>
  <si>
    <t>V</t>
  </si>
  <si>
    <r>
      <t>50,941 5 </t>
    </r>
    <r>
      <rPr>
        <sz val="12"/>
        <color theme="1"/>
        <rFont val="Inherit"/>
        <family val="18"/>
      </rPr>
      <t>g/mol</t>
    </r>
  </si>
  <si>
    <r>
      <t>6,09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</si>
  <si>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51,996 1 </t>
    </r>
    <r>
      <rPr>
        <sz val="12"/>
        <color theme="1"/>
        <rFont val="Inherit"/>
        <family val="18"/>
      </rPr>
      <t>g/mol</t>
    </r>
  </si>
  <si>
    <r>
      <t>7,14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</si>
  <si>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Manganèse</t>
  </si>
  <si>
    <t>Mn</t>
  </si>
  <si>
    <r>
      <t>54,938 05 </t>
    </r>
    <r>
      <rPr>
        <sz val="12"/>
        <color theme="1"/>
        <rFont val="Inherit"/>
        <family val="18"/>
      </rPr>
      <t>g/mol</t>
    </r>
  </si>
  <si>
    <r>
      <t>7,44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</si>
  <si>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Fer</t>
  </si>
  <si>
    <t>Fe</t>
  </si>
  <si>
    <r>
      <t>55,847 </t>
    </r>
    <r>
      <rPr>
        <sz val="12"/>
        <color theme="1"/>
        <rFont val="Inherit"/>
        <family val="18"/>
      </rPr>
      <t>g/mol</t>
    </r>
  </si>
  <si>
    <r>
      <t>7,87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</si>
  <si>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Cobalt</t>
  </si>
  <si>
    <t>Co</t>
  </si>
  <si>
    <r>
      <t>58,933 2 </t>
    </r>
    <r>
      <rPr>
        <sz val="12"/>
        <color theme="1"/>
        <rFont val="Inherit"/>
        <family val="18"/>
      </rPr>
      <t>g/mol</t>
    </r>
  </si>
  <si>
    <r>
      <t>8,89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</si>
  <si>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58,69 </t>
    </r>
    <r>
      <rPr>
        <sz val="12"/>
        <color theme="1"/>
        <rFont val="Inherit"/>
        <family val="18"/>
      </rPr>
      <t>g/mol</t>
    </r>
  </si>
  <si>
    <r>
      <t>8,91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</si>
  <si>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63,546 </t>
    </r>
    <r>
      <rPr>
        <sz val="12"/>
        <color theme="1"/>
        <rFont val="Inherit"/>
        <family val="18"/>
      </rPr>
      <t>g/mol</t>
    </r>
  </si>
  <si>
    <r>
      <t>8,92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</si>
  <si>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Zinc</t>
  </si>
  <si>
    <t>Zn</t>
  </si>
  <si>
    <r>
      <t>65,39 </t>
    </r>
    <r>
      <rPr>
        <sz val="12"/>
        <color theme="1"/>
        <rFont val="Inherit"/>
        <family val="18"/>
      </rPr>
      <t>g/mol</t>
    </r>
  </si>
  <si>
    <t>Ga</t>
  </si>
  <si>
    <r>
      <t>69,723 </t>
    </r>
    <r>
      <rPr>
        <sz val="12"/>
        <color theme="1"/>
        <rFont val="Inherit"/>
        <family val="18"/>
      </rPr>
      <t>g/mol</t>
    </r>
  </si>
  <si>
    <r>
      <t>5,91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</si>
  <si>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Germanium</t>
  </si>
  <si>
    <t>Ge</t>
  </si>
  <si>
    <r>
      <t>72,61 </t>
    </r>
    <r>
      <rPr>
        <sz val="12"/>
        <color theme="1"/>
        <rFont val="Inherit"/>
        <family val="18"/>
      </rPr>
      <t>g/mol</t>
    </r>
  </si>
  <si>
    <r>
      <t>5,32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</si>
  <si>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Arsenic</t>
  </si>
  <si>
    <t>As</t>
  </si>
  <si>
    <r>
      <t>74,921 59 </t>
    </r>
    <r>
      <rPr>
        <sz val="12"/>
        <color theme="1"/>
        <rFont val="Inherit"/>
        <family val="18"/>
      </rPr>
      <t>g/mol</t>
    </r>
  </si>
  <si>
    <r>
      <t>5,72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</si>
  <si>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Se</t>
  </si>
  <si>
    <r>
      <t>78,96 </t>
    </r>
    <r>
      <rPr>
        <sz val="12"/>
        <color theme="1"/>
        <rFont val="Inherit"/>
        <family val="18"/>
      </rPr>
      <t>g/mol</t>
    </r>
  </si>
  <si>
    <r>
      <t>4,82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</si>
  <si>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Br</t>
  </si>
  <si>
    <r>
      <t>79,904 </t>
    </r>
    <r>
      <rPr>
        <sz val="12"/>
        <color theme="1"/>
        <rFont val="Inherit"/>
        <family val="18"/>
      </rPr>
      <t>g/mol</t>
    </r>
  </si>
  <si>
    <r>
      <t>3,14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</si>
  <si>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Krypton</t>
  </si>
  <si>
    <t>Kr</t>
  </si>
  <si>
    <r>
      <t>83,8 </t>
    </r>
    <r>
      <rPr>
        <sz val="12"/>
        <color theme="1"/>
        <rFont val="Inherit"/>
        <family val="18"/>
      </rPr>
      <t>g/mol</t>
    </r>
  </si>
  <si>
    <r>
      <t>3,48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</si>
  <si>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Rubidium</t>
  </si>
  <si>
    <t>Rb</t>
  </si>
  <si>
    <r>
      <t>85,467 8 </t>
    </r>
    <r>
      <rPr>
        <sz val="12"/>
        <color theme="1"/>
        <rFont val="Inherit"/>
        <family val="18"/>
      </rPr>
      <t>g/mol</t>
    </r>
  </si>
  <si>
    <r>
      <t>1,53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</si>
  <si>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Strontium</t>
  </si>
  <si>
    <t>Sr</t>
  </si>
  <si>
    <r>
      <t>87,62 </t>
    </r>
    <r>
      <rPr>
        <sz val="12"/>
        <color theme="1"/>
        <rFont val="Inherit"/>
        <family val="18"/>
      </rPr>
      <t>g/mol</t>
    </r>
  </si>
  <si>
    <r>
      <t>2,63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</si>
  <si>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Yttrium</t>
  </si>
  <si>
    <t>Y</t>
  </si>
  <si>
    <r>
      <t>88,905 85 </t>
    </r>
    <r>
      <rPr>
        <sz val="12"/>
        <color theme="1"/>
        <rFont val="Inherit"/>
        <family val="18"/>
      </rPr>
      <t>g/mol</t>
    </r>
  </si>
  <si>
    <r>
      <t>4,47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</si>
  <si>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Zirconium</t>
  </si>
  <si>
    <t>Zr</t>
  </si>
  <si>
    <r>
      <t>91,224 </t>
    </r>
    <r>
      <rPr>
        <sz val="12"/>
        <color theme="1"/>
        <rFont val="Inherit"/>
        <family val="18"/>
      </rPr>
      <t>g/mol</t>
    </r>
  </si>
  <si>
    <r>
      <t>6,51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</si>
  <si>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92,906 38 </t>
    </r>
    <r>
      <rPr>
        <sz val="12"/>
        <color theme="1"/>
        <rFont val="Inherit"/>
        <family val="18"/>
      </rPr>
      <t>g/mol</t>
    </r>
  </si>
  <si>
    <r>
      <t>8,58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</si>
  <si>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95,94 </t>
    </r>
    <r>
      <rPr>
        <sz val="12"/>
        <color theme="1"/>
        <rFont val="Inherit"/>
        <family val="18"/>
      </rPr>
      <t>g/mol</t>
    </r>
  </si>
  <si>
    <r>
      <t>10,28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</si>
  <si>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Technétium</t>
  </si>
  <si>
    <t>Tc</t>
  </si>
  <si>
    <r>
      <t>98,906 3 </t>
    </r>
    <r>
      <rPr>
        <sz val="12"/>
        <color theme="1"/>
        <rFont val="Inherit"/>
        <family val="18"/>
      </rPr>
      <t>g/mol</t>
    </r>
  </si>
  <si>
    <r>
      <t>11,49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</si>
  <si>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101,07 </t>
    </r>
    <r>
      <rPr>
        <sz val="12"/>
        <color theme="1"/>
        <rFont val="Inherit"/>
        <family val="18"/>
      </rPr>
      <t>g/mol</t>
    </r>
  </si>
  <si>
    <r>
      <t>12,45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</si>
  <si>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102,905 5 </t>
    </r>
    <r>
      <rPr>
        <sz val="12"/>
        <color theme="1"/>
        <rFont val="Inherit"/>
        <family val="18"/>
      </rPr>
      <t>g/mol</t>
    </r>
  </si>
  <si>
    <r>
      <t>12,41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</si>
  <si>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106,42 </t>
    </r>
    <r>
      <rPr>
        <sz val="12"/>
        <color theme="1"/>
        <rFont val="Inherit"/>
        <family val="18"/>
      </rPr>
      <t>g/mol</t>
    </r>
  </si>
  <si>
    <r>
      <t>12,02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</si>
  <si>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107,868 2 </t>
    </r>
    <r>
      <rPr>
        <sz val="12"/>
        <color theme="1"/>
        <rFont val="Inherit"/>
        <family val="18"/>
      </rPr>
      <t>g/mol</t>
    </r>
  </si>
  <si>
    <r>
      <t>10,49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</si>
  <si>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Cadmium</t>
  </si>
  <si>
    <t>Cd</t>
  </si>
  <si>
    <r>
      <t>112,411 </t>
    </r>
    <r>
      <rPr>
        <sz val="12"/>
        <color theme="1"/>
        <rFont val="Inherit"/>
        <family val="18"/>
      </rPr>
      <t>g/mol</t>
    </r>
  </si>
  <si>
    <r>
      <t>8,64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</si>
  <si>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Indium</t>
  </si>
  <si>
    <t>In</t>
  </si>
  <si>
    <r>
      <t>114,82 </t>
    </r>
    <r>
      <rPr>
        <sz val="12"/>
        <color theme="1"/>
        <rFont val="Inherit"/>
        <family val="18"/>
      </rPr>
      <t>g/mol</t>
    </r>
  </si>
  <si>
    <r>
      <t>7,31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</si>
  <si>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Étain</t>
  </si>
  <si>
    <t>Sn</t>
  </si>
  <si>
    <r>
      <t>118,71 </t>
    </r>
    <r>
      <rPr>
        <sz val="12"/>
        <color theme="1"/>
        <rFont val="Inherit"/>
        <family val="18"/>
      </rPr>
      <t>g/mol</t>
    </r>
  </si>
  <si>
    <r>
      <t>7,29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</si>
  <si>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Antimoine</t>
  </si>
  <si>
    <t>Sb</t>
  </si>
  <si>
    <r>
      <t>121,75 </t>
    </r>
    <r>
      <rPr>
        <sz val="12"/>
        <color theme="1"/>
        <rFont val="Inherit"/>
        <family val="18"/>
      </rPr>
      <t>g/mol</t>
    </r>
  </si>
  <si>
    <r>
      <t>6,69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</si>
  <si>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Te</t>
  </si>
  <si>
    <r>
      <t>127,6 </t>
    </r>
    <r>
      <rPr>
        <sz val="12"/>
        <color theme="1"/>
        <rFont val="Inherit"/>
        <family val="18"/>
      </rPr>
      <t>g/mol</t>
    </r>
  </si>
  <si>
    <r>
      <t>6,25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</si>
  <si>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I</t>
  </si>
  <si>
    <r>
      <t>126,904 47 </t>
    </r>
    <r>
      <rPr>
        <sz val="12"/>
        <color theme="1"/>
        <rFont val="Inherit"/>
        <family val="18"/>
      </rPr>
      <t>g/mol</t>
    </r>
  </si>
  <si>
    <r>
      <t>4,94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</si>
  <si>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Xénon</t>
  </si>
  <si>
    <t>Xe</t>
  </si>
  <si>
    <r>
      <t>131,29 </t>
    </r>
    <r>
      <rPr>
        <sz val="12"/>
        <color theme="1"/>
        <rFont val="Inherit"/>
        <family val="18"/>
      </rPr>
      <t>g/mol</t>
    </r>
  </si>
  <si>
    <r>
      <t>4,49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</si>
  <si>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Césium</t>
  </si>
  <si>
    <t>Cs</t>
  </si>
  <si>
    <r>
      <t>132,905 43 </t>
    </r>
    <r>
      <rPr>
        <sz val="12"/>
        <color theme="1"/>
        <rFont val="Inherit"/>
        <family val="18"/>
      </rPr>
      <t>g/mol</t>
    </r>
  </si>
  <si>
    <r>
      <t>1,90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</si>
  <si>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Baryum</t>
  </si>
  <si>
    <t>Ba</t>
  </si>
  <si>
    <r>
      <t>137,327 </t>
    </r>
    <r>
      <rPr>
        <sz val="12"/>
        <color theme="1"/>
        <rFont val="Inherit"/>
        <family val="18"/>
      </rPr>
      <t>g/mol</t>
    </r>
  </si>
  <si>
    <r>
      <t>3,65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</si>
  <si>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138,905 5 </t>
    </r>
    <r>
      <rPr>
        <sz val="12"/>
        <color theme="1"/>
        <rFont val="Inherit"/>
        <family val="18"/>
      </rPr>
      <t>g/mol</t>
    </r>
  </si>
  <si>
    <r>
      <t>6,16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</si>
  <si>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140,115 </t>
    </r>
    <r>
      <rPr>
        <sz val="12"/>
        <color theme="1"/>
        <rFont val="Inherit"/>
        <family val="18"/>
      </rPr>
      <t>g/mol</t>
    </r>
  </si>
  <si>
    <r>
      <t>6,77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</si>
  <si>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Praséodyme</t>
  </si>
  <si>
    <t>Pr</t>
  </si>
  <si>
    <r>
      <t>140,907 65 </t>
    </r>
    <r>
      <rPr>
        <sz val="12"/>
        <color theme="1"/>
        <rFont val="Inherit"/>
        <family val="18"/>
      </rPr>
      <t>g/mol</t>
    </r>
  </si>
  <si>
    <r>
      <t>6,48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</si>
  <si>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Néodyme</t>
  </si>
  <si>
    <t>Nd</t>
  </si>
  <si>
    <r>
      <t>144,24 </t>
    </r>
    <r>
      <rPr>
        <sz val="12"/>
        <color theme="1"/>
        <rFont val="Inherit"/>
        <family val="18"/>
      </rPr>
      <t>g/mol</t>
    </r>
  </si>
  <si>
    <r>
      <t>7,00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</si>
  <si>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Prométhium</t>
  </si>
  <si>
    <t>Pm</t>
  </si>
  <si>
    <r>
      <t>146,915 1 </t>
    </r>
    <r>
      <rPr>
        <sz val="12"/>
        <color theme="1"/>
        <rFont val="Inherit"/>
        <family val="18"/>
      </rPr>
      <t>g/mol</t>
    </r>
  </si>
  <si>
    <r>
      <t>7,22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</si>
  <si>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Samarium</t>
  </si>
  <si>
    <t>Sm</t>
  </si>
  <si>
    <r>
      <t>150,36 </t>
    </r>
    <r>
      <rPr>
        <sz val="12"/>
        <color theme="1"/>
        <rFont val="Inherit"/>
        <family val="18"/>
      </rPr>
      <t>g/mol</t>
    </r>
  </si>
  <si>
    <r>
      <t>7,54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</si>
  <si>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Europium</t>
  </si>
  <si>
    <t>Eu</t>
  </si>
  <si>
    <r>
      <t>151,965 </t>
    </r>
    <r>
      <rPr>
        <sz val="12"/>
        <color theme="1"/>
        <rFont val="Inherit"/>
        <family val="18"/>
      </rPr>
      <t>g/mol</t>
    </r>
  </si>
  <si>
    <r>
      <t>5,25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</si>
  <si>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157,25 </t>
    </r>
    <r>
      <rPr>
        <sz val="12"/>
        <color theme="1"/>
        <rFont val="Inherit"/>
        <family val="18"/>
      </rPr>
      <t>g/mol</t>
    </r>
  </si>
  <si>
    <r>
      <t>7,89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</si>
  <si>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Terbium</t>
  </si>
  <si>
    <t>Tb</t>
  </si>
  <si>
    <r>
      <t>158,925 34 </t>
    </r>
    <r>
      <rPr>
        <sz val="12"/>
        <color theme="1"/>
        <rFont val="Inherit"/>
        <family val="18"/>
      </rPr>
      <t>g/mol</t>
    </r>
  </si>
  <si>
    <r>
      <t>8,25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</si>
  <si>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Dysprosium</t>
  </si>
  <si>
    <t>Dy</t>
  </si>
  <si>
    <r>
      <t>162,5 </t>
    </r>
    <r>
      <rPr>
        <sz val="12"/>
        <color theme="1"/>
        <rFont val="Inherit"/>
        <family val="18"/>
      </rPr>
      <t>g/mol</t>
    </r>
  </si>
  <si>
    <r>
      <t>8,56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</si>
  <si>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Holmium</t>
  </si>
  <si>
    <t>Ho</t>
  </si>
  <si>
    <r>
      <t>164,930 32 </t>
    </r>
    <r>
      <rPr>
        <sz val="12"/>
        <color theme="1"/>
        <rFont val="Inherit"/>
        <family val="18"/>
      </rPr>
      <t>g/mol</t>
    </r>
  </si>
  <si>
    <r>
      <t>8,78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</si>
  <si>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Erbium</t>
  </si>
  <si>
    <t>Er</t>
  </si>
  <si>
    <r>
      <t>167,26 </t>
    </r>
    <r>
      <rPr>
        <sz val="12"/>
        <color theme="1"/>
        <rFont val="Inherit"/>
        <family val="18"/>
      </rPr>
      <t>g/mol</t>
    </r>
  </si>
  <si>
    <r>
      <t>9,05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</si>
  <si>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Thulium</t>
  </si>
  <si>
    <t>Tm</t>
  </si>
  <si>
    <r>
      <t>168,934 21 </t>
    </r>
    <r>
      <rPr>
        <sz val="12"/>
        <color theme="1"/>
        <rFont val="Inherit"/>
        <family val="18"/>
      </rPr>
      <t>g/mol</t>
    </r>
  </si>
  <si>
    <r>
      <t>9,32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</si>
  <si>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Ytterbium</t>
  </si>
  <si>
    <t>Yb</t>
  </si>
  <si>
    <r>
      <t>173,04 </t>
    </r>
    <r>
      <rPr>
        <sz val="12"/>
        <color theme="1"/>
        <rFont val="Inherit"/>
        <family val="18"/>
      </rPr>
      <t>g/mol</t>
    </r>
  </si>
  <si>
    <r>
      <t>6,97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</si>
  <si>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Lutécium</t>
  </si>
  <si>
    <t>Lu</t>
  </si>
  <si>
    <r>
      <t>174,967 </t>
    </r>
    <r>
      <rPr>
        <sz val="12"/>
        <color theme="1"/>
        <rFont val="Inherit"/>
        <family val="18"/>
      </rPr>
      <t>g/mol</t>
    </r>
  </si>
  <si>
    <r>
      <t>9,84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</si>
  <si>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Hafnium</t>
  </si>
  <si>
    <t>Hf</t>
  </si>
  <si>
    <r>
      <t>178,49 </t>
    </r>
    <r>
      <rPr>
        <sz val="12"/>
        <color theme="1"/>
        <rFont val="Inherit"/>
        <family val="18"/>
      </rPr>
      <t>g/mol</t>
    </r>
  </si>
  <si>
    <r>
      <t>13,31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</si>
  <si>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Tantale</t>
  </si>
  <si>
    <t>Ta</t>
  </si>
  <si>
    <r>
      <t>180,947 9 </t>
    </r>
    <r>
      <rPr>
        <sz val="12"/>
        <color theme="1"/>
        <rFont val="Inherit"/>
        <family val="18"/>
      </rPr>
      <t>g/mol</t>
    </r>
  </si>
  <si>
    <r>
      <t>16,68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</si>
  <si>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Tungstène</t>
  </si>
  <si>
    <t>W</t>
  </si>
  <si>
    <r>
      <t>183,85 </t>
    </r>
    <r>
      <rPr>
        <sz val="12"/>
        <color theme="1"/>
        <rFont val="Inherit"/>
        <family val="18"/>
      </rPr>
      <t>g/mol</t>
    </r>
  </si>
  <si>
    <r>
      <t>19,26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</si>
  <si>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Rhénium</t>
  </si>
  <si>
    <t>Re</t>
  </si>
  <si>
    <r>
      <t>186,207 </t>
    </r>
    <r>
      <rPr>
        <sz val="12"/>
        <color theme="1"/>
        <rFont val="Inherit"/>
        <family val="18"/>
      </rPr>
      <t>g/mol</t>
    </r>
  </si>
  <si>
    <r>
      <t>21,03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</si>
  <si>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Osmium</t>
  </si>
  <si>
    <t>Os</t>
  </si>
  <si>
    <r>
      <t>190,2 </t>
    </r>
    <r>
      <rPr>
        <sz val="12"/>
        <color theme="1"/>
        <rFont val="Inherit"/>
        <family val="18"/>
      </rPr>
      <t>g/mol</t>
    </r>
  </si>
  <si>
    <r>
      <t>22,61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</si>
  <si>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Iridium</t>
  </si>
  <si>
    <t>Ir</t>
  </si>
  <si>
    <r>
      <t>192,22 </t>
    </r>
    <r>
      <rPr>
        <sz val="12"/>
        <color theme="1"/>
        <rFont val="Inherit"/>
        <family val="18"/>
      </rPr>
      <t>g/mol</t>
    </r>
  </si>
  <si>
    <r>
      <t>22,65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</si>
  <si>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195,08 </t>
    </r>
    <r>
      <rPr>
        <sz val="12"/>
        <color theme="1"/>
        <rFont val="Inherit"/>
        <family val="18"/>
      </rPr>
      <t>g/mol</t>
    </r>
  </si>
  <si>
    <r>
      <t>21,45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</si>
  <si>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196,966 54 </t>
    </r>
    <r>
      <rPr>
        <sz val="12"/>
        <color theme="1"/>
        <rFont val="Inherit"/>
        <family val="18"/>
      </rPr>
      <t>g/mol</t>
    </r>
  </si>
  <si>
    <r>
      <t>19,32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</si>
  <si>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Mercure</t>
  </si>
  <si>
    <t>Hg</t>
  </si>
  <si>
    <r>
      <t>200,59 </t>
    </r>
    <r>
      <rPr>
        <sz val="12"/>
        <color theme="1"/>
        <rFont val="Inherit"/>
        <family val="18"/>
      </rPr>
      <t>g/mol</t>
    </r>
  </si>
  <si>
    <r>
      <t>13,55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</si>
  <si>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Thallium</t>
  </si>
  <si>
    <t>Tl</t>
  </si>
  <si>
    <r>
      <t>204,383 3 </t>
    </r>
    <r>
      <rPr>
        <sz val="12"/>
        <color theme="1"/>
        <rFont val="Inherit"/>
        <family val="18"/>
      </rPr>
      <t>g/mol</t>
    </r>
  </si>
  <si>
    <r>
      <t>11,85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</si>
  <si>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Plomb</t>
  </si>
  <si>
    <t>Pb</t>
  </si>
  <si>
    <r>
      <t>207,2 </t>
    </r>
    <r>
      <rPr>
        <sz val="12"/>
        <color theme="1"/>
        <rFont val="Inherit"/>
        <family val="18"/>
      </rPr>
      <t>g/mol</t>
    </r>
  </si>
  <si>
    <r>
      <t>11,34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</si>
  <si>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Bismuth</t>
  </si>
  <si>
    <t>Bi</t>
  </si>
  <si>
    <r>
      <t>208,980 37 </t>
    </r>
    <r>
      <rPr>
        <sz val="12"/>
        <color theme="1"/>
        <rFont val="Inherit"/>
        <family val="18"/>
      </rPr>
      <t>g/mol</t>
    </r>
  </si>
  <si>
    <r>
      <t>9,80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</si>
  <si>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Po</t>
  </si>
  <si>
    <r>
      <t>208,982 4 </t>
    </r>
    <r>
      <rPr>
        <sz val="12"/>
        <color theme="1"/>
        <rFont val="Inherit"/>
        <family val="18"/>
      </rPr>
      <t>g/mol</t>
    </r>
  </si>
  <si>
    <r>
      <t>9,20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</si>
  <si>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Astate</t>
  </si>
  <si>
    <t>At</t>
  </si>
  <si>
    <r>
      <t>209,987 1 </t>
    </r>
    <r>
      <rPr>
        <sz val="12"/>
        <color theme="1"/>
        <rFont val="Inherit"/>
        <family val="18"/>
      </rPr>
      <t>g/mol</t>
    </r>
  </si>
  <si>
    <t>Radon</t>
  </si>
  <si>
    <t>Rn</t>
  </si>
  <si>
    <r>
      <t>222,017 6 </t>
    </r>
    <r>
      <rPr>
        <sz val="12"/>
        <color theme="1"/>
        <rFont val="Inherit"/>
        <family val="18"/>
      </rPr>
      <t>g/mol</t>
    </r>
  </si>
  <si>
    <r>
      <t>9,23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g/l</t>
    </r>
  </si>
  <si>
    <t>Francium</t>
  </si>
  <si>
    <t>Fr</t>
  </si>
  <si>
    <r>
      <t>223,019 7 </t>
    </r>
    <r>
      <rPr>
        <sz val="12"/>
        <color theme="1"/>
        <rFont val="Inherit"/>
        <family val="18"/>
      </rPr>
      <t>g/mol</t>
    </r>
  </si>
  <si>
    <t>Radium</t>
  </si>
  <si>
    <t>Ra</t>
  </si>
  <si>
    <r>
      <t>226,025 4 </t>
    </r>
    <r>
      <rPr>
        <sz val="12"/>
        <color theme="1"/>
        <rFont val="Inherit"/>
        <family val="18"/>
      </rPr>
      <t>g/mol</t>
    </r>
  </si>
  <si>
    <r>
      <t>5,50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</si>
  <si>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227,027 8 </t>
    </r>
    <r>
      <rPr>
        <sz val="12"/>
        <color theme="1"/>
        <rFont val="Inherit"/>
        <family val="18"/>
      </rPr>
      <t>g/mol</t>
    </r>
  </si>
  <si>
    <r>
      <t>10,07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</si>
  <si>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232,038 1 </t>
    </r>
    <r>
      <rPr>
        <sz val="12"/>
        <color theme="1"/>
        <rFont val="Inherit"/>
        <family val="18"/>
      </rPr>
      <t>g/mol</t>
    </r>
  </si>
  <si>
    <r>
      <t>11,72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</si>
  <si>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231,035 9 </t>
    </r>
    <r>
      <rPr>
        <sz val="12"/>
        <color theme="1"/>
        <rFont val="Inherit"/>
        <family val="18"/>
      </rPr>
      <t>g/mol</t>
    </r>
  </si>
  <si>
    <r>
      <t>15,37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</si>
  <si>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238,028 9 </t>
    </r>
    <r>
      <rPr>
        <sz val="12"/>
        <color theme="1"/>
        <rFont val="Inherit"/>
        <family val="18"/>
      </rPr>
      <t>g/mol</t>
    </r>
  </si>
  <si>
    <r>
      <t>18,97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</si>
  <si>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Neptunium</t>
  </si>
  <si>
    <t>Np</t>
  </si>
  <si>
    <r>
      <t>237,048 2 </t>
    </r>
    <r>
      <rPr>
        <sz val="12"/>
        <color theme="1"/>
        <rFont val="Inherit"/>
        <family val="18"/>
      </rPr>
      <t>g/mol</t>
    </r>
  </si>
  <si>
    <r>
      <t>20,48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</si>
  <si>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Plutonium</t>
  </si>
  <si>
    <t>Pu</t>
  </si>
  <si>
    <r>
      <t>244,064 2 </t>
    </r>
    <r>
      <rPr>
        <sz val="12"/>
        <color theme="1"/>
        <rFont val="Inherit"/>
        <family val="18"/>
      </rPr>
      <t>g/mol</t>
    </r>
  </si>
  <si>
    <r>
      <t>19,74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</si>
  <si>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Américium</t>
  </si>
  <si>
    <t>Am</t>
  </si>
  <si>
    <r>
      <t>243,061 4 </t>
    </r>
    <r>
      <rPr>
        <sz val="12"/>
        <color theme="1"/>
        <rFont val="Inherit"/>
        <family val="18"/>
      </rPr>
      <t>g/mol</t>
    </r>
  </si>
  <si>
    <r>
      <t>13,67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</si>
  <si>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r>
      <t>247,070 3 </t>
    </r>
    <r>
      <rPr>
        <sz val="12"/>
        <color theme="1"/>
        <rFont val="Inherit"/>
        <family val="18"/>
      </rPr>
      <t>g/mol</t>
    </r>
  </si>
  <si>
    <r>
      <t>13,51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</si>
  <si>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Berkélium</t>
  </si>
  <si>
    <t>Bk</t>
  </si>
  <si>
    <r>
      <t>13,25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</si>
  <si>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Californium</t>
  </si>
  <si>
    <t>Cf</t>
  </si>
  <si>
    <r>
      <t>251,079 6 </t>
    </r>
    <r>
      <rPr>
        <sz val="12"/>
        <color theme="1"/>
        <rFont val="Inherit"/>
        <family val="18"/>
      </rPr>
      <t>g/mol</t>
    </r>
  </si>
  <si>
    <r>
      <t>15,1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</si>
  <si>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Einsteinium</t>
  </si>
  <si>
    <t>Es</t>
  </si>
  <si>
    <r>
      <t>252,082 9 </t>
    </r>
    <r>
      <rPr>
        <sz val="12"/>
        <color theme="1"/>
        <rFont val="Inherit"/>
        <family val="18"/>
      </rPr>
      <t>g/mol</t>
    </r>
  </si>
  <si>
    <r>
      <t>8,840 g/cm</t>
    </r>
    <r>
      <rPr>
        <vertAlign val="superscript"/>
        <sz val="9"/>
        <color theme="1"/>
        <rFont val="Inherit"/>
        <family val="18"/>
      </rPr>
      <t>3</t>
    </r>
  </si>
  <si>
    <t>Fermium</t>
  </si>
  <si>
    <t>Fm</t>
  </si>
  <si>
    <r>
      <t>257,095 1 </t>
    </r>
    <r>
      <rPr>
        <sz val="12"/>
        <color theme="1"/>
        <rFont val="Inherit"/>
        <family val="18"/>
      </rPr>
      <t>g/mol</t>
    </r>
  </si>
  <si>
    <t>Mendélévium</t>
  </si>
  <si>
    <t>Md</t>
  </si>
  <si>
    <r>
      <t>258,098 6 </t>
    </r>
    <r>
      <rPr>
        <sz val="12"/>
        <color theme="1"/>
        <rFont val="Inherit"/>
        <family val="18"/>
      </rPr>
      <t>g/mol</t>
    </r>
  </si>
  <si>
    <t>Nobélium</t>
  </si>
  <si>
    <t>No</t>
  </si>
  <si>
    <r>
      <t>259,100 9 </t>
    </r>
    <r>
      <rPr>
        <sz val="12"/>
        <color theme="1"/>
        <rFont val="Inherit"/>
        <family val="18"/>
      </rPr>
      <t>g/mol</t>
    </r>
  </si>
  <si>
    <r>
      <t>260,105 3 </t>
    </r>
    <r>
      <rPr>
        <sz val="12"/>
        <color theme="1"/>
        <rFont val="Inherit"/>
        <family val="18"/>
      </rPr>
      <t>g/mol</t>
    </r>
  </si>
  <si>
    <t>Rutherfordium</t>
  </si>
  <si>
    <t>Rf</t>
  </si>
  <si>
    <r>
      <t>261,108 7 </t>
    </r>
    <r>
      <rPr>
        <sz val="12"/>
        <color theme="1"/>
        <rFont val="Inherit"/>
        <family val="18"/>
      </rPr>
      <t>g/mol</t>
    </r>
  </si>
  <si>
    <r>
      <t>23 g/cm</t>
    </r>
    <r>
      <rPr>
        <vertAlign val="superscript"/>
        <sz val="9"/>
        <color theme="1"/>
        <rFont val="Inherit"/>
        <family val="18"/>
      </rPr>
      <t>3</t>
    </r>
  </si>
  <si>
    <t>Dubnium</t>
  </si>
  <si>
    <t>Db</t>
  </si>
  <si>
    <r>
      <t>262,113 8 </t>
    </r>
    <r>
      <rPr>
        <sz val="12"/>
        <color theme="1"/>
        <rFont val="Inherit"/>
        <family val="18"/>
      </rPr>
      <t>g/mol</t>
    </r>
  </si>
  <si>
    <r>
      <t>29 g/cm</t>
    </r>
    <r>
      <rPr>
        <vertAlign val="superscript"/>
        <sz val="9"/>
        <color theme="1"/>
        <rFont val="Inherit"/>
        <family val="18"/>
      </rPr>
      <t>3</t>
    </r>
  </si>
  <si>
    <t>Seaborgium</t>
  </si>
  <si>
    <t>Sg</t>
  </si>
  <si>
    <r>
      <t>263,118 2 </t>
    </r>
    <r>
      <rPr>
        <sz val="12"/>
        <color theme="1"/>
        <rFont val="Inherit"/>
        <family val="18"/>
      </rPr>
      <t>g/mol</t>
    </r>
  </si>
  <si>
    <r>
      <t>35 g/cm</t>
    </r>
    <r>
      <rPr>
        <vertAlign val="superscript"/>
        <sz val="9"/>
        <color theme="1"/>
        <rFont val="Inherit"/>
        <family val="18"/>
      </rPr>
      <t>3</t>
    </r>
  </si>
  <si>
    <t>Bohrium</t>
  </si>
  <si>
    <t>Bh</t>
  </si>
  <si>
    <r>
      <t>262,122 9 </t>
    </r>
    <r>
      <rPr>
        <sz val="12"/>
        <color theme="1"/>
        <rFont val="Inherit"/>
        <family val="18"/>
      </rPr>
      <t>g/mol</t>
    </r>
  </si>
  <si>
    <r>
      <t>37 g/cm</t>
    </r>
    <r>
      <rPr>
        <vertAlign val="superscript"/>
        <sz val="9"/>
        <color theme="1"/>
        <rFont val="Inherit"/>
        <family val="18"/>
      </rPr>
      <t>3</t>
    </r>
  </si>
  <si>
    <t>Hassium</t>
  </si>
  <si>
    <t>Hs</t>
  </si>
  <si>
    <r>
      <t>265 </t>
    </r>
    <r>
      <rPr>
        <sz val="12"/>
        <color theme="1"/>
        <rFont val="Inherit"/>
        <family val="18"/>
      </rPr>
      <t>g/mol</t>
    </r>
  </si>
  <si>
    <r>
      <t>41 g/cm</t>
    </r>
    <r>
      <rPr>
        <vertAlign val="superscript"/>
        <sz val="9"/>
        <color theme="1"/>
        <rFont val="Inherit"/>
        <family val="18"/>
      </rPr>
      <t>3</t>
    </r>
  </si>
  <si>
    <t>Meitnérium</t>
  </si>
  <si>
    <t>Mt</t>
  </si>
  <si>
    <r>
      <t>266 </t>
    </r>
    <r>
      <rPr>
        <sz val="12"/>
        <color theme="1"/>
        <rFont val="Inherit"/>
        <family val="18"/>
      </rPr>
      <t>g/mol</t>
    </r>
  </si>
  <si>
    <r>
      <t>37,4 g/cm</t>
    </r>
    <r>
      <rPr>
        <vertAlign val="superscript"/>
        <sz val="9"/>
        <color theme="1"/>
        <rFont val="Inherit"/>
        <family val="18"/>
      </rPr>
      <t>3</t>
    </r>
  </si>
  <si>
    <t>Darmstadtium</t>
  </si>
  <si>
    <t>Ds</t>
  </si>
  <si>
    <r>
      <t>269 </t>
    </r>
    <r>
      <rPr>
        <sz val="12"/>
        <color theme="1"/>
        <rFont val="Inherit"/>
        <family val="18"/>
      </rPr>
      <t>g/mol</t>
    </r>
  </si>
  <si>
    <r>
      <t>34,8 g/cm</t>
    </r>
    <r>
      <rPr>
        <vertAlign val="superscript"/>
        <sz val="9"/>
        <color theme="1"/>
        <rFont val="Inherit"/>
        <family val="18"/>
      </rPr>
      <t>3</t>
    </r>
  </si>
  <si>
    <t>Roentgenium</t>
  </si>
  <si>
    <t>Rg</t>
  </si>
  <si>
    <r>
      <t>272 </t>
    </r>
    <r>
      <rPr>
        <sz val="12"/>
        <color theme="1"/>
        <rFont val="Inherit"/>
        <family val="18"/>
      </rPr>
      <t>g/mol</t>
    </r>
  </si>
  <si>
    <r>
      <t>28,7 g/cm</t>
    </r>
    <r>
      <rPr>
        <vertAlign val="superscript"/>
        <sz val="9"/>
        <color theme="1"/>
        <rFont val="Inherit"/>
        <family val="18"/>
      </rPr>
      <t>3</t>
    </r>
  </si>
  <si>
    <t>Copernicium</t>
  </si>
  <si>
    <t>Cn</t>
  </si>
  <si>
    <r>
      <t>277 </t>
    </r>
    <r>
      <rPr>
        <sz val="12"/>
        <color theme="1"/>
        <rFont val="Inherit"/>
        <family val="18"/>
      </rPr>
      <t>g/mol</t>
    </r>
  </si>
  <si>
    <r>
      <t>23,7 g/cm</t>
    </r>
    <r>
      <rPr>
        <vertAlign val="superscript"/>
        <sz val="9"/>
        <color theme="1"/>
        <rFont val="Inherit"/>
        <family val="18"/>
      </rPr>
      <t>3</t>
    </r>
  </si>
  <si>
    <t>Nihonium</t>
  </si>
  <si>
    <t>Nh</t>
  </si>
  <si>
    <r>
      <t>286 </t>
    </r>
    <r>
      <rPr>
        <sz val="12"/>
        <color theme="1"/>
        <rFont val="Inherit"/>
        <family val="18"/>
      </rPr>
      <t>g/mol</t>
    </r>
  </si>
  <si>
    <r>
      <t>16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</si>
  <si>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Flérovium</t>
  </si>
  <si>
    <t>Fl</t>
  </si>
  <si>
    <t>289 g/mol</t>
  </si>
  <si>
    <r>
      <t>14 g/cm</t>
    </r>
    <r>
      <rPr>
        <vertAlign val="superscript"/>
        <sz val="9"/>
        <color theme="1"/>
        <rFont val="Inherit"/>
        <family val="18"/>
      </rPr>
      <t>3</t>
    </r>
  </si>
  <si>
    <t>Moscovium</t>
  </si>
  <si>
    <t>Mc</t>
  </si>
  <si>
    <r>
      <t>13,5 g/cm</t>
    </r>
    <r>
      <rPr>
        <vertAlign val="superscript"/>
        <sz val="9"/>
        <color theme="1"/>
        <rFont val="Inherit"/>
        <family val="18"/>
      </rPr>
      <t>3</t>
    </r>
  </si>
  <si>
    <t>Lv</t>
  </si>
  <si>
    <t>293 g/mol</t>
  </si>
  <si>
    <t>Tennesse</t>
  </si>
  <si>
    <t>Ts</t>
  </si>
  <si>
    <t>294 g/mol</t>
  </si>
  <si>
    <r>
      <t>7,1 à 7,3 g/cm</t>
    </r>
    <r>
      <rPr>
        <vertAlign val="superscript"/>
        <sz val="9"/>
        <color theme="1"/>
        <rFont val="Inherit"/>
        <family val="18"/>
      </rPr>
      <t>3</t>
    </r>
  </si>
  <si>
    <t>Oganesson</t>
  </si>
  <si>
    <t>Og</t>
  </si>
  <si>
    <r>
      <t>4,9 à </t>
    </r>
    <r>
      <rPr>
        <sz val="12"/>
        <color theme="1"/>
        <rFont val="Inherit"/>
        <family val="18"/>
      </rPr>
      <t>5,1</t>
    </r>
    <r>
      <rPr>
        <sz val="12"/>
        <color theme="1"/>
        <rFont val="Calibri"/>
        <family val="2"/>
        <scheme val="minor"/>
      </rPr>
      <t> </t>
    </r>
    <r>
      <rPr>
        <sz val="12"/>
        <color theme="1"/>
        <rFont val="Inherit"/>
        <family val="18"/>
      </rPr>
      <t>g/cm</t>
    </r>
    <r>
      <rPr>
        <vertAlign val="superscript"/>
        <sz val="9"/>
        <color theme="1"/>
        <rFont val="Inherit"/>
        <family val="18"/>
      </rPr>
      <t>3</t>
    </r>
  </si>
  <si>
    <t>Masse atom</t>
  </si>
  <si>
    <t>Num neutrons</t>
  </si>
  <si>
    <t>Nb protons et neutrons</t>
  </si>
  <si>
    <t>Alcalin</t>
  </si>
  <si>
    <t>Alcalino-terreux</t>
  </si>
  <si>
    <t>OG</t>
  </si>
  <si>
    <t>Série</t>
  </si>
  <si>
    <t>Pnictogénes 15° gr</t>
  </si>
  <si>
    <t>Série 2</t>
  </si>
  <si>
    <t>12,9 g/cm</t>
  </si>
  <si>
    <t xml:space="preserve">Masse/densité </t>
  </si>
  <si>
    <t>Non métaux</t>
  </si>
  <si>
    <t xml:space="preserve">Non métaux monoatomique </t>
  </si>
  <si>
    <t xml:space="preserve">Non métaux diatomique </t>
  </si>
  <si>
    <t xml:space="preserve">Non métaux poly atomique </t>
  </si>
  <si>
    <t>valence 0 : He, Ne, Ar, Kr, Xe, Rn ;</t>
  </si>
  <si>
    <t>valence I (élément univalent ou monovalent) : H, Li, Na, K, Rb, Cs, Fr, Cu, Ag, Au, F, Cl, Br, I ;</t>
  </si>
  <si>
    <t>valence II (élément bivalent ou divalent) : Be, Mg, Ca, Sr, Ba, Ra, Zn, Cd, Pt, Hg, Sn, Pb, O, Se, Te, C ;</t>
  </si>
  <si>
    <t>valence IV (élément tétravalent) : C, Si, Ge, Sn, Pb, S, Se, Te, Pt, Ir, Mn, Ti;</t>
  </si>
  <si>
    <t>valence V (élément pentavalent) : Bi, Sb, As, I, Br, Cl, P ;</t>
  </si>
  <si>
    <t>valence VI (élément hexavalent) : Te, Se, S, Mn, Cr ;</t>
  </si>
  <si>
    <t>valence VII (élément heptavalent) : Mn, Cl, Br, I.</t>
  </si>
  <si>
    <t>Valence 2</t>
  </si>
  <si>
    <t>Nb de couches</t>
  </si>
  <si>
    <t>Number </t>
  </si>
  <si>
    <t>Element </t>
  </si>
  <si>
    <t>Valence </t>
  </si>
  <si>
    <t>Hydrogen</t>
  </si>
  <si>
    <t>(-1), +1</t>
  </si>
  <si>
    <t>Helium</t>
  </si>
  <si>
    <t>Beryllium</t>
  </si>
  <si>
    <t>Boron</t>
  </si>
  <si>
    <t>-3, +3</t>
  </si>
  <si>
    <t>Carbon</t>
  </si>
  <si>
    <t>(+2), +4</t>
  </si>
  <si>
    <t>Nitrogen</t>
  </si>
  <si>
    <t>-3, -2, -1, (+1), +2, +3, +4, +5</t>
  </si>
  <si>
    <t>Oxygen</t>
  </si>
  <si>
    <t>Fluorine</t>
  </si>
  <si>
    <t>-1, (+1)</t>
  </si>
  <si>
    <t>Neon</t>
  </si>
  <si>
    <t>Magnesium</t>
  </si>
  <si>
    <t>Aluminum</t>
  </si>
  <si>
    <t>Silicon</t>
  </si>
  <si>
    <t>-4, (+2), +4</t>
  </si>
  <si>
    <t>Phosphorus</t>
  </si>
  <si>
    <t>-3, +1, +3, +5</t>
  </si>
  <si>
    <t>Sulfur</t>
  </si>
  <si>
    <t>-2, +2, +4, +6</t>
  </si>
  <si>
    <t>-1, +1, (+2), +3, (+4), +5, +7</t>
  </si>
  <si>
    <t>Titanium</t>
  </si>
  <si>
    <t>+2, +3, +4</t>
  </si>
  <si>
    <t>+2, +3, +4, +5</t>
  </si>
  <si>
    <t>Chromium</t>
  </si>
  <si>
    <t>+2, +3, +6</t>
  </si>
  <si>
    <t>Manganese</t>
  </si>
  <si>
    <t>+2, (+3), +4, (+6), +7</t>
  </si>
  <si>
    <t>Iron</t>
  </si>
  <si>
    <t>+2, +3, (+4), (+6)</t>
  </si>
  <si>
    <t>+2, +3, (+4)</t>
  </si>
  <si>
    <t>(+1), +2, (+3), (+4)</t>
  </si>
  <si>
    <t>+1, +2, (+3)</t>
  </si>
  <si>
    <t>(+2). +3</t>
  </si>
  <si>
    <t>-4, +2, +4</t>
  </si>
  <si>
    <t>-3, (+2), +3, +5</t>
  </si>
  <si>
    <t>Selenium</t>
  </si>
  <si>
    <t>-2, (+2), +4, +6</t>
  </si>
  <si>
    <t>Bromine</t>
  </si>
  <si>
    <t>-1, +1, (+3), (+4), +5</t>
  </si>
  <si>
    <t>(+2), (+3), +4</t>
  </si>
  <si>
    <t>(+2), +3, (+4), +5</t>
  </si>
  <si>
    <t>Molybdenum</t>
  </si>
  <si>
    <t>(+2), +3, (+4), (+5), +6</t>
  </si>
  <si>
    <t>Technetium</t>
  </si>
  <si>
    <t>Ruthenium</t>
  </si>
  <si>
    <t>(+2), +3, +4, (+6), (+7), +8</t>
  </si>
  <si>
    <t>(+2), (+3), +4, (+6)</t>
  </si>
  <si>
    <t>+2, +4, (+6)</t>
  </si>
  <si>
    <t>Silver</t>
  </si>
  <si>
    <t>+1, (+2), (+3)</t>
  </si>
  <si>
    <t>(+1), +2</t>
  </si>
  <si>
    <t>(+1), (+2), +3</t>
  </si>
  <si>
    <t>Tin</t>
  </si>
  <si>
    <t>+2, +4</t>
  </si>
  <si>
    <t>Antimony</t>
  </si>
  <si>
    <t>-3, +3, (+4), +5</t>
  </si>
  <si>
    <t>Tellurium</t>
  </si>
  <si>
    <t>Iodine</t>
  </si>
  <si>
    <t>-1, +1, (+3), (+4), +5, +7</t>
  </si>
  <si>
    <t>Xenon</t>
  </si>
  <si>
    <t>Cesium</t>
  </si>
  <si>
    <t>Barium</t>
  </si>
  <si>
    <t>Lanthanum</t>
  </si>
  <si>
    <t>Cerium</t>
  </si>
  <si>
    <t>+3, +4</t>
  </si>
  <si>
    <t>Praseodymium</t>
  </si>
  <si>
    <t>Neodymium</t>
  </si>
  <si>
    <t>Promethium</t>
  </si>
  <si>
    <t>(+2), +3</t>
  </si>
  <si>
    <t>Lutetium</t>
  </si>
  <si>
    <t>Tantalum</t>
  </si>
  <si>
    <t>(+3), (+4), +5</t>
  </si>
  <si>
    <t>Tungsten</t>
  </si>
  <si>
    <t>(+2), (+3), (+4), (+5), +6</t>
  </si>
  <si>
    <t>Rhenium</t>
  </si>
  <si>
    <t>(-1), (+1), +2, (+3), +4, (+5), +6, +7</t>
  </si>
  <si>
    <t>(+2), +3, +4, +6, +8</t>
  </si>
  <si>
    <t>(+1), (+2), +3, +4, +6</t>
  </si>
  <si>
    <t>Platinum</t>
  </si>
  <si>
    <t>(+1), +2, (+3), +4, +6</t>
  </si>
  <si>
    <t>Gold</t>
  </si>
  <si>
    <t>+1, (+2), +3</t>
  </si>
  <si>
    <t>Mercury</t>
  </si>
  <si>
    <t>+1, +2</t>
  </si>
  <si>
    <t>Lead</t>
  </si>
  <si>
    <t>(-3), (+2), +3, (+4), (+5)</t>
  </si>
  <si>
    <t>(-2), +2, +4, (+6)</t>
  </si>
  <si>
    <t>Astatine</t>
  </si>
  <si>
    <t>?</t>
  </si>
  <si>
    <t>(+2), +3, +4, (+5), +6</t>
  </si>
  <si>
    <t>Multiple</t>
  </si>
  <si>
    <t>X</t>
  </si>
  <si>
    <t>Électrons de valence</t>
  </si>
  <si>
    <t xml:space="preserve"> 1 3 5 7</t>
  </si>
  <si>
    <t>0 1 2</t>
  </si>
  <si>
    <t>1 3 4 5 7</t>
  </si>
  <si>
    <t>1 3 5 7</t>
  </si>
  <si>
    <t>3 4 6 7</t>
  </si>
  <si>
    <t>2 4 6</t>
  </si>
  <si>
    <t>2 3 4 5</t>
  </si>
  <si>
    <t xml:space="preserve">3 5 </t>
  </si>
  <si>
    <t>3 5</t>
  </si>
  <si>
    <t>2 4</t>
  </si>
  <si>
    <t>2 3 4 5 6</t>
  </si>
  <si>
    <t>1 2 3 4 5 6 7</t>
  </si>
  <si>
    <t>2 3 6</t>
  </si>
  <si>
    <t>1 2</t>
  </si>
  <si>
    <t>0 1 2 3</t>
  </si>
  <si>
    <t xml:space="preserve">1 3 </t>
  </si>
  <si>
    <t xml:space="preserve"> valences multiples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</si>
</sst>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UICTFontTextStyleBody"/>
      <family val="18"/>
    </font>
    <font>
      <b/>
      <sz val="13"/>
      <color theme="1"/>
      <name val="UICTFontTextStyleEmphasizedBody"/>
      <charset val="1"/>
    </font>
    <font>
      <u/>
      <sz val="11"/>
      <color theme="10"/>
      <name val="Calibri"/>
      <family val="2"/>
      <scheme val="minor"/>
    </font>
    <font>
      <i/>
      <sz val="13"/>
      <color rgb="FFFF0000"/>
      <name val="UICTFontTextStyleBody"/>
      <family val="18"/>
    </font>
    <font>
      <sz val="11"/>
      <color theme="10"/>
      <name val="Calibri"/>
      <family val="18"/>
      <scheme val="minor"/>
    </font>
    <font>
      <sz val="11"/>
      <color theme="10"/>
      <name val="Calibri"/>
      <family val="34"/>
      <scheme val="minor"/>
    </font>
    <font>
      <i/>
      <sz val="11"/>
      <color theme="10"/>
      <name val="Calibri"/>
      <family val="3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Inherit"/>
      <family val="18"/>
    </font>
    <font>
      <vertAlign val="superscript"/>
      <sz val="9"/>
      <color theme="1"/>
      <name val="Inherit"/>
      <family val="18"/>
    </font>
    <font>
      <sz val="11"/>
      <color rgb="FF00B050"/>
      <name val="Calibri"/>
      <family val="18"/>
      <scheme val="minor"/>
    </font>
    <font>
      <sz val="11"/>
      <color rgb="FFFF0000"/>
      <name val="Calibri"/>
      <family val="18"/>
      <scheme val="minor"/>
    </font>
    <font>
      <i/>
      <sz val="11"/>
      <color rgb="FFFF0000"/>
      <name val="Calibri"/>
      <family val="18"/>
      <scheme val="minor"/>
    </font>
    <font>
      <b/>
      <i/>
      <sz val="11"/>
      <color theme="5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i/>
      <sz val="11"/>
      <color rgb="FF92D050"/>
      <name val="Calibri"/>
      <family val="2"/>
      <scheme val="minor"/>
    </font>
    <font>
      <i/>
      <sz val="11"/>
      <color theme="9" tint="-0.499984740745262"/>
      <name val="Calibri"/>
      <family val="2"/>
      <scheme val="minor"/>
    </font>
    <font>
      <i/>
      <sz val="11"/>
      <color theme="7" tint="-0.499984740745262"/>
      <name val="Calibri"/>
      <family val="2"/>
      <scheme val="minor"/>
    </font>
    <font>
      <i/>
      <sz val="11"/>
      <color rgb="FF7030A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4"/>
      <name val="Calibri"/>
      <family val="2"/>
      <scheme val="minor"/>
    </font>
    <font>
      <i/>
      <sz val="11"/>
      <color theme="8"/>
      <name val="Calibri"/>
      <family val="2"/>
      <scheme val="minor"/>
    </font>
    <font>
      <b/>
      <sz val="11"/>
      <color rgb="FFFF0000"/>
      <name val="Calibri"/>
      <family val="18"/>
      <scheme val="minor"/>
    </font>
    <font>
      <b/>
      <sz val="16"/>
      <color theme="1"/>
      <name val="UICTFontTextStyleBody"/>
      <family val="18"/>
    </font>
    <font>
      <b/>
      <sz val="16"/>
      <color theme="1"/>
      <name val="Calibri"/>
      <family val="2"/>
      <scheme val="minor"/>
    </font>
    <font>
      <b/>
      <sz val="11"/>
      <color rgb="FF00B050"/>
      <name val="Calibri"/>
      <family val="18"/>
      <scheme val="minor"/>
    </font>
    <font>
      <b/>
      <sz val="12"/>
      <color rgb="FF00B0F0"/>
      <name val="Calibri"/>
      <family val="2"/>
      <scheme val="minor"/>
    </font>
    <font>
      <b/>
      <sz val="12"/>
      <color rgb="FFB381D9"/>
      <name val="Calibri"/>
      <family val="2"/>
      <scheme val="minor"/>
    </font>
    <font>
      <b/>
      <sz val="11"/>
      <color theme="7"/>
      <name val="Calibri"/>
      <family val="18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3"/>
      <color theme="8"/>
      <name val="Calibri"/>
      <family val="2"/>
      <scheme val="minor"/>
    </font>
    <font>
      <sz val="13"/>
      <color rgb="FF00B050"/>
      <name val="Calibri"/>
      <family val="2"/>
      <scheme val="minor"/>
    </font>
    <font>
      <sz val="13"/>
      <color theme="7" tint="-0.249977111117893"/>
      <name val="Calibri"/>
      <family val="2"/>
      <scheme val="minor"/>
    </font>
    <font>
      <sz val="13"/>
      <color rgb="FF7030A0"/>
      <name val="Calibri"/>
      <family val="2"/>
      <scheme val="minor"/>
    </font>
    <font>
      <sz val="13"/>
      <color rgb="FFC00000"/>
      <name val="Calibri"/>
      <family val="2"/>
      <scheme val="minor"/>
    </font>
    <font>
      <b/>
      <sz val="13"/>
      <color theme="8"/>
      <name val="Calibri"/>
      <family val="2"/>
      <scheme val="minor"/>
    </font>
    <font>
      <b/>
      <sz val="12"/>
      <color rgb="FF000000"/>
      <name val="UICTFontTextStyleEmphasizedBody"/>
      <charset val="1"/>
    </font>
    <font>
      <sz val="11"/>
      <color rgb="FF141414"/>
      <name val="Segoe UI"/>
      <family val="2"/>
    </font>
    <font>
      <i/>
      <sz val="11"/>
      <color rgb="FF00B050"/>
      <name val="Calibri"/>
      <family val="18"/>
      <scheme val="minor"/>
    </font>
    <font>
      <b/>
      <sz val="12"/>
      <color rgb="FFB381D9"/>
      <name val="Copperplate Gothic Light"/>
      <family val="34"/>
      <charset val="77"/>
    </font>
    <font>
      <sz val="11"/>
      <color theme="1"/>
      <name val="Copperplate Gothic Light"/>
      <family val="34"/>
      <charset val="77"/>
    </font>
    <font>
      <b/>
      <sz val="12"/>
      <color theme="1"/>
      <name val="Copperplate Gothic Light"/>
      <family val="34"/>
      <charset val="77"/>
    </font>
    <font>
      <b/>
      <sz val="11"/>
      <color theme="1"/>
      <name val="Copperplate Gothic Light"/>
      <family val="34"/>
      <charset val="77"/>
    </font>
    <font>
      <b/>
      <sz val="12"/>
      <color rgb="FFFF0000"/>
      <name val="Copperplate Gothic Light"/>
      <family val="34"/>
      <charset val="77"/>
    </font>
    <font>
      <b/>
      <sz val="12"/>
      <color rgb="FF0070C0"/>
      <name val="Copperplate Gothic Light"/>
      <family val="34"/>
      <charset val="77"/>
    </font>
    <font>
      <b/>
      <sz val="11"/>
      <color rgb="FF92D050"/>
      <name val="Copperplate Gothic Light"/>
      <family val="34"/>
      <charset val="77"/>
    </font>
    <font>
      <b/>
      <sz val="12"/>
      <color rgb="FF92D050"/>
      <name val="Copperplate Gothic Light"/>
      <family val="34"/>
      <charset val="77"/>
    </font>
    <font>
      <b/>
      <sz val="11"/>
      <color theme="5"/>
      <name val="Copperplate Gothic Light"/>
      <family val="34"/>
      <charset val="77"/>
    </font>
    <font>
      <b/>
      <sz val="9"/>
      <color theme="1"/>
      <name val="UICTFontTextStyleBody"/>
      <family val="18"/>
    </font>
    <font>
      <b/>
      <sz val="17"/>
      <color theme="1"/>
      <name val="UICTFontTextStyleBody"/>
      <family val="18"/>
    </font>
    <font>
      <b/>
      <i/>
      <sz val="11"/>
      <color theme="5"/>
      <name val="Calibri"/>
      <family val="18"/>
      <scheme val="minor"/>
    </font>
    <font>
      <i/>
      <sz val="11"/>
      <color theme="5" tint="-0.249977111117893"/>
      <name val="Calibri"/>
      <family val="18"/>
      <scheme val="minor"/>
    </font>
    <font>
      <b/>
      <sz val="9"/>
      <color theme="5" tint="-0.499984740745262"/>
      <name val="Copperplate Gothic Light"/>
      <family val="34"/>
      <charset val="77"/>
    </font>
    <font>
      <b/>
      <sz val="11"/>
      <color theme="5"/>
      <name val="Calibri"/>
      <family val="2"/>
      <scheme val="minor"/>
    </font>
    <font>
      <sz val="9"/>
      <color rgb="FF4F595F"/>
      <name val="Courier New"/>
      <family val="34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AEC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E1F2"/>
        <bgColor rgb="FFD9E1F2"/>
      </patternFill>
    </fill>
  </fills>
  <borders count="2">
    <border>
      <left/>
      <right/>
      <top/>
      <bottom/>
      <diagonal/>
    </border>
    <border>
      <left/>
      <right/>
      <top/>
      <bottom style="thin">
        <color rgb="FF8EA9DB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/>
    <xf numFmtId="0" fontId="1" fillId="2" borderId="0" xfId="0" applyFont="1" applyFill="1"/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1" fillId="3" borderId="0" xfId="0" applyFont="1" applyFill="1"/>
    <xf numFmtId="0" fontId="6" fillId="0" borderId="0" xfId="1" applyFont="1" applyAlignment="1">
      <alignment wrapText="1"/>
    </xf>
    <xf numFmtId="0" fontId="0" fillId="4" borderId="0" xfId="0" applyFill="1"/>
    <xf numFmtId="0" fontId="0" fillId="0" borderId="0" xfId="0" applyAlignment="1">
      <alignment wrapText="1"/>
    </xf>
    <xf numFmtId="0" fontId="7" fillId="0" borderId="0" xfId="1" applyFont="1" applyAlignment="1">
      <alignment wrapText="1"/>
    </xf>
    <xf numFmtId="0" fontId="8" fillId="0" borderId="0" xfId="1" applyFont="1" applyAlignment="1">
      <alignment wrapText="1"/>
    </xf>
    <xf numFmtId="0" fontId="9" fillId="0" borderId="0" xfId="0" applyFont="1" applyAlignment="1">
      <alignment wrapText="1"/>
    </xf>
    <xf numFmtId="0" fontId="10" fillId="5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/>
    <xf numFmtId="0" fontId="12" fillId="0" borderId="0" xfId="0" applyFont="1" applyAlignment="1">
      <alignment wrapText="1"/>
    </xf>
    <xf numFmtId="0" fontId="6" fillId="5" borderId="0" xfId="1" applyFont="1" applyFill="1" applyAlignment="1">
      <alignment wrapText="1"/>
    </xf>
    <xf numFmtId="0" fontId="1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4" fillId="5" borderId="0" xfId="1" applyFont="1" applyFill="1" applyAlignment="1">
      <alignment wrapText="1"/>
    </xf>
    <xf numFmtId="0" fontId="0" fillId="6" borderId="0" xfId="0" applyFont="1" applyFill="1"/>
    <xf numFmtId="0" fontId="11" fillId="6" borderId="0" xfId="0" applyFont="1" applyFill="1"/>
    <xf numFmtId="0" fontId="11" fillId="0" borderId="0" xfId="0" applyFont="1" applyFill="1"/>
    <xf numFmtId="0" fontId="17" fillId="0" borderId="0" xfId="0" applyFont="1" applyFill="1"/>
    <xf numFmtId="0" fontId="18" fillId="6" borderId="0" xfId="0" applyFont="1" applyFill="1"/>
    <xf numFmtId="0" fontId="20" fillId="6" borderId="0" xfId="0" applyFont="1" applyFill="1"/>
    <xf numFmtId="0" fontId="21" fillId="6" borderId="0" xfId="0" applyFont="1" applyFill="1"/>
    <xf numFmtId="0" fontId="22" fillId="0" borderId="0" xfId="0" applyFont="1" applyFill="1"/>
    <xf numFmtId="0" fontId="23" fillId="6" borderId="0" xfId="0" applyFont="1" applyFill="1"/>
    <xf numFmtId="0" fontId="24" fillId="6" borderId="0" xfId="0" applyFont="1" applyFill="1"/>
    <xf numFmtId="0" fontId="25" fillId="0" borderId="0" xfId="0" applyFont="1" applyFill="1"/>
    <xf numFmtId="0" fontId="19" fillId="0" borderId="0" xfId="0" applyFont="1" applyFill="1"/>
    <xf numFmtId="0" fontId="15" fillId="0" borderId="0" xfId="1" applyFont="1" applyAlignment="1">
      <alignment wrapText="1"/>
    </xf>
    <xf numFmtId="0" fontId="6" fillId="5" borderId="0" xfId="1" applyFont="1" applyFill="1" applyAlignment="1">
      <alignment horizontal="left" wrapText="1"/>
    </xf>
    <xf numFmtId="0" fontId="9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26" fillId="0" borderId="0" xfId="1" applyFont="1" applyAlignment="1">
      <alignment wrapText="1"/>
    </xf>
    <xf numFmtId="0" fontId="28" fillId="0" borderId="0" xfId="0" applyFont="1"/>
    <xf numFmtId="0" fontId="27" fillId="7" borderId="0" xfId="0" applyFont="1" applyFill="1" applyAlignment="1">
      <alignment wrapText="1"/>
    </xf>
    <xf numFmtId="0" fontId="29" fillId="0" borderId="0" xfId="1" applyFont="1" applyAlignment="1">
      <alignment wrapText="1"/>
    </xf>
    <xf numFmtId="0" fontId="30" fillId="0" borderId="0" xfId="0" applyFont="1" applyAlignment="1">
      <alignment wrapText="1"/>
    </xf>
    <xf numFmtId="0" fontId="31" fillId="0" borderId="0" xfId="0" applyFont="1" applyAlignment="1">
      <alignment wrapText="1"/>
    </xf>
    <xf numFmtId="0" fontId="32" fillId="0" borderId="0" xfId="1" applyFont="1" applyAlignment="1">
      <alignment wrapText="1"/>
    </xf>
    <xf numFmtId="0" fontId="16" fillId="8" borderId="0" xfId="1" applyFont="1" applyFill="1" applyAlignment="1">
      <alignment wrapText="1"/>
    </xf>
    <xf numFmtId="0" fontId="34" fillId="0" borderId="0" xfId="0" applyFont="1" applyAlignment="1">
      <alignment wrapText="1"/>
    </xf>
    <xf numFmtId="0" fontId="33" fillId="2" borderId="0" xfId="0" applyFont="1" applyFill="1" applyAlignment="1">
      <alignment wrapText="1"/>
    </xf>
    <xf numFmtId="0" fontId="41" fillId="0" borderId="0" xfId="0" applyFont="1" applyAlignment="1">
      <alignment wrapText="1"/>
    </xf>
    <xf numFmtId="0" fontId="33" fillId="2" borderId="0" xfId="0" applyFont="1" applyFill="1" applyAlignment="1">
      <alignment horizontal="left" wrapText="1"/>
    </xf>
    <xf numFmtId="0" fontId="34" fillId="0" borderId="0" xfId="0" applyFont="1" applyAlignment="1">
      <alignment horizontal="left" wrapText="1"/>
    </xf>
    <xf numFmtId="0" fontId="36" fillId="0" borderId="0" xfId="0" applyFont="1" applyAlignment="1">
      <alignment horizontal="left" wrapText="1"/>
    </xf>
    <xf numFmtId="0" fontId="35" fillId="0" borderId="0" xfId="0" applyFont="1" applyAlignment="1">
      <alignment horizontal="left" wrapText="1"/>
    </xf>
    <xf numFmtId="0" fontId="37" fillId="0" borderId="0" xfId="0" applyFont="1" applyAlignment="1">
      <alignment horizontal="left" wrapText="1"/>
    </xf>
    <xf numFmtId="0" fontId="38" fillId="0" borderId="0" xfId="0" applyFont="1" applyAlignment="1">
      <alignment horizontal="left" wrapText="1"/>
    </xf>
    <xf numFmtId="0" fontId="39" fillId="0" borderId="0" xfId="0" applyFont="1" applyAlignment="1">
      <alignment horizontal="left" wrapText="1"/>
    </xf>
    <xf numFmtId="0" fontId="40" fillId="0" borderId="0" xfId="0" applyFont="1" applyAlignment="1">
      <alignment horizontal="left" wrapText="1"/>
    </xf>
    <xf numFmtId="0" fontId="34" fillId="0" borderId="0" xfId="0" quotePrefix="1" applyFont="1" applyAlignment="1">
      <alignment horizontal="left" wrapText="1"/>
    </xf>
    <xf numFmtId="0" fontId="42" fillId="9" borderId="1" xfId="0" quotePrefix="1" applyFont="1" applyFill="1" applyBorder="1" applyAlignment="1">
      <alignment wrapText="1"/>
    </xf>
    <xf numFmtId="0" fontId="43" fillId="0" borderId="0" xfId="0" quotePrefix="1" applyFont="1" applyAlignment="1">
      <alignment wrapText="1"/>
    </xf>
    <xf numFmtId="0" fontId="44" fillId="5" borderId="0" xfId="1" applyFont="1" applyFill="1" applyAlignment="1">
      <alignment wrapText="1"/>
    </xf>
    <xf numFmtId="0" fontId="45" fillId="0" borderId="0" xfId="0" applyFont="1" applyAlignment="1">
      <alignment wrapText="1"/>
    </xf>
    <xf numFmtId="0" fontId="46" fillId="0" borderId="0" xfId="0" applyFont="1"/>
    <xf numFmtId="0" fontId="47" fillId="0" borderId="0" xfId="0" applyFont="1" applyAlignment="1">
      <alignment wrapText="1"/>
    </xf>
    <xf numFmtId="0" fontId="48" fillId="0" borderId="0" xfId="0" applyFont="1"/>
    <xf numFmtId="0" fontId="49" fillId="0" borderId="0" xfId="0" applyFont="1" applyAlignment="1">
      <alignment wrapText="1"/>
    </xf>
    <xf numFmtId="0" fontId="50" fillId="0" borderId="0" xfId="0" applyFont="1" applyAlignment="1">
      <alignment wrapText="1"/>
    </xf>
    <xf numFmtId="0" fontId="51" fillId="0" borderId="0" xfId="0" applyFont="1"/>
    <xf numFmtId="0" fontId="52" fillId="0" borderId="0" xfId="0" applyFont="1" applyAlignment="1">
      <alignment wrapText="1"/>
    </xf>
    <xf numFmtId="0" fontId="53" fillId="0" borderId="0" xfId="0" applyFont="1"/>
    <xf numFmtId="0" fontId="54" fillId="0" borderId="0" xfId="0" quotePrefix="1" applyFont="1" applyAlignment="1">
      <alignment wrapText="1"/>
    </xf>
    <xf numFmtId="0" fontId="55" fillId="0" borderId="0" xfId="0" quotePrefix="1" applyFont="1" applyAlignment="1">
      <alignment wrapText="1"/>
    </xf>
    <xf numFmtId="0" fontId="56" fillId="0" borderId="0" xfId="1" applyFont="1" applyAlignment="1">
      <alignment wrapText="1"/>
    </xf>
    <xf numFmtId="0" fontId="57" fillId="5" borderId="0" xfId="1" applyFont="1" applyFill="1" applyAlignment="1">
      <alignment wrapText="1"/>
    </xf>
    <xf numFmtId="0" fontId="58" fillId="5" borderId="0" xfId="1" applyFont="1" applyFill="1" applyAlignment="1">
      <alignment wrapText="1"/>
    </xf>
    <xf numFmtId="0" fontId="59" fillId="0" borderId="0" xfId="0" applyFont="1"/>
    <xf numFmtId="0" fontId="60" fillId="0" borderId="0" xfId="0" quotePrefix="1" applyFont="1" applyAlignment="1">
      <alignment wrapText="1"/>
    </xf>
  </cellXfs>
  <cellStyles count="2">
    <cellStyle name="Hyperlink" xfId="1" xr:uid="{00000000-000B-0000-0000-000008000000}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futura-sciences.com/sciences/definitions/chimie-praseodyme-15178/" TargetMode="External"/><Relationship Id="rId18" Type="http://schemas.openxmlformats.org/officeDocument/2006/relationships/hyperlink" Target="https://skosmos.loterre.fr/8HQ/fr/page/-J1C32XNL-H" TargetMode="External"/><Relationship Id="rId26" Type="http://schemas.openxmlformats.org/officeDocument/2006/relationships/hyperlink" Target="https://skosmos.loterre.fr/8HQ/fr/page/-JZ85JL0V-4" TargetMode="External"/><Relationship Id="rId3" Type="http://schemas.openxmlformats.org/officeDocument/2006/relationships/hyperlink" Target="https://www.futura-sciences.com/sciences/definitions/chimie-terbium-15224/" TargetMode="External"/><Relationship Id="rId21" Type="http://schemas.openxmlformats.org/officeDocument/2006/relationships/hyperlink" Target="https://skosmos.loterre.fr/8HQ/fr/page/-V5VQHGWX-S" TargetMode="External"/><Relationship Id="rId34" Type="http://schemas.openxmlformats.org/officeDocument/2006/relationships/hyperlink" Target="https://skosmos.loterre.fr/8HQ/fr/page/-BP5PPHC4-5" TargetMode="External"/><Relationship Id="rId7" Type="http://schemas.openxmlformats.org/officeDocument/2006/relationships/hyperlink" Target="https://www.futura-sciences.com/sciences/definitions/chimie-thulium-15309/" TargetMode="External"/><Relationship Id="rId12" Type="http://schemas.openxmlformats.org/officeDocument/2006/relationships/hyperlink" Target="https://www.futura-sciences.com/sciences/definitions/chimie-neodyme-15194/" TargetMode="External"/><Relationship Id="rId17" Type="http://schemas.openxmlformats.org/officeDocument/2006/relationships/hyperlink" Target="https://skosmos.loterre.fr/8HQ/fr/page/-R5MG15L7-3" TargetMode="External"/><Relationship Id="rId25" Type="http://schemas.openxmlformats.org/officeDocument/2006/relationships/hyperlink" Target="https://skosmos.loterre.fr/8HQ/fr/page/-WQGJPGN3-N" TargetMode="External"/><Relationship Id="rId33" Type="http://schemas.openxmlformats.org/officeDocument/2006/relationships/hyperlink" Target="https://skosmos.loterre.fr/8HQ/fr/page/-BJJWZT6G-K" TargetMode="External"/><Relationship Id="rId2" Type="http://schemas.openxmlformats.org/officeDocument/2006/relationships/hyperlink" Target="https://www.futura-sciences.com/sciences/definitions/chimie-gadolinium-15203/" TargetMode="External"/><Relationship Id="rId16" Type="http://schemas.openxmlformats.org/officeDocument/2006/relationships/hyperlink" Target="https://skosmos.loterre.fr/8HQ/fr/page/-MQ7K65FT-R" TargetMode="External"/><Relationship Id="rId20" Type="http://schemas.openxmlformats.org/officeDocument/2006/relationships/hyperlink" Target="https://skosmos.loterre.fr/8HQ/fr/page/-K0MXFJV4-P" TargetMode="External"/><Relationship Id="rId29" Type="http://schemas.openxmlformats.org/officeDocument/2006/relationships/hyperlink" Target="https://skosmos.loterre.fr/8HQ/fr/page/-ZJ4ZVTV9-3" TargetMode="External"/><Relationship Id="rId1" Type="http://schemas.openxmlformats.org/officeDocument/2006/relationships/hyperlink" Target="https://www.futura-sciences.com/sciences/definitions/chimie-europium-15201/" TargetMode="External"/><Relationship Id="rId6" Type="http://schemas.openxmlformats.org/officeDocument/2006/relationships/hyperlink" Target="https://www.futura-sciences.com/sciences/definitions/chimie-erbium-15230/" TargetMode="External"/><Relationship Id="rId11" Type="http://schemas.openxmlformats.org/officeDocument/2006/relationships/hyperlink" Target="https://www.futura-sciences.com/sciences/definitions/chimie-promethium-15196/" TargetMode="External"/><Relationship Id="rId24" Type="http://schemas.openxmlformats.org/officeDocument/2006/relationships/hyperlink" Target="https://skosmos.loterre.fr/8HQ/fr/page/-NQR2DXN3-R" TargetMode="External"/><Relationship Id="rId32" Type="http://schemas.openxmlformats.org/officeDocument/2006/relationships/hyperlink" Target="https://skosmos.loterre.fr/8HQ/fr/page/-B31MNC3P-0" TargetMode="External"/><Relationship Id="rId5" Type="http://schemas.openxmlformats.org/officeDocument/2006/relationships/hyperlink" Target="https://www.futura-sciences.com/sciences/definitions/chimie-holmium-15228/" TargetMode="External"/><Relationship Id="rId15" Type="http://schemas.openxmlformats.org/officeDocument/2006/relationships/hyperlink" Target="https://www.futura-sciences.com/sciences/definitions/chimie-lanthane-15000/" TargetMode="External"/><Relationship Id="rId23" Type="http://schemas.openxmlformats.org/officeDocument/2006/relationships/hyperlink" Target="https://skosmos.loterre.fr/8HQ/fr/page/-R2S5FRSJ-L" TargetMode="External"/><Relationship Id="rId28" Type="http://schemas.openxmlformats.org/officeDocument/2006/relationships/hyperlink" Target="https://skosmos.loterre.fr/8HQ/fr/page/-LKF0484D-F" TargetMode="External"/><Relationship Id="rId36" Type="http://schemas.openxmlformats.org/officeDocument/2006/relationships/hyperlink" Target="https://skosmos.loterre.fr/8HQ/fr/page/-SNW71HFC-W" TargetMode="External"/><Relationship Id="rId10" Type="http://schemas.openxmlformats.org/officeDocument/2006/relationships/hyperlink" Target="https://www.futura-sciences.com/sciences/definitions/chimie-samarium-15199/" TargetMode="External"/><Relationship Id="rId19" Type="http://schemas.openxmlformats.org/officeDocument/2006/relationships/hyperlink" Target="https://skosmos.loterre.fr/8HQ/fr/page/-CDTG8KJ0-0" TargetMode="External"/><Relationship Id="rId31" Type="http://schemas.openxmlformats.org/officeDocument/2006/relationships/hyperlink" Target="https://skosmos.loterre.fr/8HQ/fr/page/-LGWKM8TW-9" TargetMode="External"/><Relationship Id="rId4" Type="http://schemas.openxmlformats.org/officeDocument/2006/relationships/hyperlink" Target="https://www.futura-sciences.com/sciences/definitions/chimie-dysprosium-15226/" TargetMode="External"/><Relationship Id="rId9" Type="http://schemas.openxmlformats.org/officeDocument/2006/relationships/hyperlink" Target="https://www.futura-sciences.com/sciences/definitions/chimie-lutecium-15314/" TargetMode="External"/><Relationship Id="rId14" Type="http://schemas.openxmlformats.org/officeDocument/2006/relationships/hyperlink" Target="https://www.futura-sciences.com/sciences/definitions/chimie-cerium-15174/" TargetMode="External"/><Relationship Id="rId22" Type="http://schemas.openxmlformats.org/officeDocument/2006/relationships/hyperlink" Target="https://skosmos.loterre.fr/8HQ/fr/page/-FPGD9SBX-X" TargetMode="External"/><Relationship Id="rId27" Type="http://schemas.openxmlformats.org/officeDocument/2006/relationships/hyperlink" Target="https://skosmos.loterre.fr/8HQ/fr/page/-GJDFZ77K-V" TargetMode="External"/><Relationship Id="rId30" Type="http://schemas.openxmlformats.org/officeDocument/2006/relationships/hyperlink" Target="https://skosmos.loterre.fr/8HQ/fr/page/-CXXQX7D7-P" TargetMode="External"/><Relationship Id="rId35" Type="http://schemas.openxmlformats.org/officeDocument/2006/relationships/hyperlink" Target="https://skosmos.loterre.fr/8HQ/fr/page/-Q69H14CX-1" TargetMode="External"/><Relationship Id="rId8" Type="http://schemas.openxmlformats.org/officeDocument/2006/relationships/hyperlink" Target="https://www.futura-sciences.com/sciences/definitions/chimie-ytterbium-15311/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fr.m.wikipedia.org/wiki/Vanadium" TargetMode="External"/><Relationship Id="rId117" Type="http://schemas.openxmlformats.org/officeDocument/2006/relationships/hyperlink" Target="https://fr.m.wikipedia.org/wiki/Fl%C3%A9rovium" TargetMode="External"/><Relationship Id="rId21" Type="http://schemas.openxmlformats.org/officeDocument/2006/relationships/hyperlink" Target="https://fr.m.wikipedia.org/wiki/Argon" TargetMode="External"/><Relationship Id="rId42" Type="http://schemas.openxmlformats.org/officeDocument/2006/relationships/hyperlink" Target="https://fr.m.wikipedia.org/wiki/Yttrium" TargetMode="External"/><Relationship Id="rId47" Type="http://schemas.openxmlformats.org/officeDocument/2006/relationships/hyperlink" Target="https://fr.m.wikipedia.org/wiki/Ruth%C3%A9nium" TargetMode="External"/><Relationship Id="rId63" Type="http://schemas.openxmlformats.org/officeDocument/2006/relationships/hyperlink" Target="https://fr.m.wikipedia.org/wiki/N%C3%A9odyme" TargetMode="External"/><Relationship Id="rId68" Type="http://schemas.openxmlformats.org/officeDocument/2006/relationships/hyperlink" Target="https://fr.m.wikipedia.org/wiki/Terbium" TargetMode="External"/><Relationship Id="rId84" Type="http://schemas.openxmlformats.org/officeDocument/2006/relationships/hyperlink" Target="https://fr.m.wikipedia.org/wiki/Thallium" TargetMode="External"/><Relationship Id="rId89" Type="http://schemas.openxmlformats.org/officeDocument/2006/relationships/hyperlink" Target="https://fr.m.wikipedia.org/wiki/Radon" TargetMode="External"/><Relationship Id="rId112" Type="http://schemas.openxmlformats.org/officeDocument/2006/relationships/hyperlink" Target="https://fr.m.wikipedia.org/wiki/Meitn%C3%A9rium" TargetMode="External"/><Relationship Id="rId16" Type="http://schemas.openxmlformats.org/officeDocument/2006/relationships/hyperlink" Target="https://fr.m.wikipedia.org/wiki/Aluminium" TargetMode="External"/><Relationship Id="rId107" Type="http://schemas.openxmlformats.org/officeDocument/2006/relationships/hyperlink" Target="https://fr.m.wikipedia.org/wiki/Rutherfordium" TargetMode="External"/><Relationship Id="rId11" Type="http://schemas.openxmlformats.org/officeDocument/2006/relationships/hyperlink" Target="https://fr.m.wikipedia.org/wiki/Oxyg%C3%A8ne" TargetMode="External"/><Relationship Id="rId32" Type="http://schemas.openxmlformats.org/officeDocument/2006/relationships/hyperlink" Target="https://fr.m.wikipedia.org/wiki/Cuivre" TargetMode="External"/><Relationship Id="rId37" Type="http://schemas.openxmlformats.org/officeDocument/2006/relationships/hyperlink" Target="https://fr.m.wikipedia.org/wiki/S%C3%A9l%C3%A9nium" TargetMode="External"/><Relationship Id="rId53" Type="http://schemas.openxmlformats.org/officeDocument/2006/relationships/hyperlink" Target="https://fr.m.wikipedia.org/wiki/%C3%89tain" TargetMode="External"/><Relationship Id="rId58" Type="http://schemas.openxmlformats.org/officeDocument/2006/relationships/hyperlink" Target="https://fr.m.wikipedia.org/wiki/C%C3%A9sium" TargetMode="External"/><Relationship Id="rId74" Type="http://schemas.openxmlformats.org/officeDocument/2006/relationships/hyperlink" Target="https://fr.m.wikipedia.org/wiki/Lut%C3%A9cium" TargetMode="External"/><Relationship Id="rId79" Type="http://schemas.openxmlformats.org/officeDocument/2006/relationships/hyperlink" Target="https://fr.m.wikipedia.org/wiki/Osmium" TargetMode="External"/><Relationship Id="rId102" Type="http://schemas.openxmlformats.org/officeDocument/2006/relationships/hyperlink" Target="https://fr.m.wikipedia.org/wiki/Einsteinium" TargetMode="External"/><Relationship Id="rId5" Type="http://schemas.openxmlformats.org/officeDocument/2006/relationships/hyperlink" Target="https://fr.m.wikipedia.org/wiki/H%C3%A9lium" TargetMode="External"/><Relationship Id="rId90" Type="http://schemas.openxmlformats.org/officeDocument/2006/relationships/hyperlink" Target="https://fr.m.wikipedia.org/wiki/Francium" TargetMode="External"/><Relationship Id="rId95" Type="http://schemas.openxmlformats.org/officeDocument/2006/relationships/hyperlink" Target="https://fr.m.wikipedia.org/wiki/Uranium" TargetMode="External"/><Relationship Id="rId22" Type="http://schemas.openxmlformats.org/officeDocument/2006/relationships/hyperlink" Target="https://fr.m.wikipedia.org/wiki/Potassium" TargetMode="External"/><Relationship Id="rId27" Type="http://schemas.openxmlformats.org/officeDocument/2006/relationships/hyperlink" Target="https://fr.m.wikipedia.org/wiki/Chrome" TargetMode="External"/><Relationship Id="rId43" Type="http://schemas.openxmlformats.org/officeDocument/2006/relationships/hyperlink" Target="https://fr.m.wikipedia.org/wiki/Zirconium" TargetMode="External"/><Relationship Id="rId48" Type="http://schemas.openxmlformats.org/officeDocument/2006/relationships/hyperlink" Target="https://fr.m.wikipedia.org/wiki/Rhodium" TargetMode="External"/><Relationship Id="rId64" Type="http://schemas.openxmlformats.org/officeDocument/2006/relationships/hyperlink" Target="https://fr.m.wikipedia.org/wiki/Prom%C3%A9thium" TargetMode="External"/><Relationship Id="rId69" Type="http://schemas.openxmlformats.org/officeDocument/2006/relationships/hyperlink" Target="https://fr.m.wikipedia.org/wiki/Dysprosium" TargetMode="External"/><Relationship Id="rId113" Type="http://schemas.openxmlformats.org/officeDocument/2006/relationships/hyperlink" Target="https://fr.m.wikipedia.org/wiki/Darmstadtium" TargetMode="External"/><Relationship Id="rId118" Type="http://schemas.openxmlformats.org/officeDocument/2006/relationships/hyperlink" Target="https://fr.m.wikipedia.org/wiki/Moscovium" TargetMode="External"/><Relationship Id="rId80" Type="http://schemas.openxmlformats.org/officeDocument/2006/relationships/hyperlink" Target="https://fr.m.wikipedia.org/wiki/Iridium" TargetMode="External"/><Relationship Id="rId85" Type="http://schemas.openxmlformats.org/officeDocument/2006/relationships/hyperlink" Target="https://fr.m.wikipedia.org/wiki/Plomb" TargetMode="External"/><Relationship Id="rId12" Type="http://schemas.openxmlformats.org/officeDocument/2006/relationships/hyperlink" Target="https://fr.m.wikipedia.org/wiki/Fluor" TargetMode="External"/><Relationship Id="rId17" Type="http://schemas.openxmlformats.org/officeDocument/2006/relationships/hyperlink" Target="https://fr.m.wikipedia.org/wiki/Silicium" TargetMode="External"/><Relationship Id="rId33" Type="http://schemas.openxmlformats.org/officeDocument/2006/relationships/hyperlink" Target="https://fr.m.wikipedia.org/wiki/Zinc" TargetMode="External"/><Relationship Id="rId38" Type="http://schemas.openxmlformats.org/officeDocument/2006/relationships/hyperlink" Target="https://fr.m.wikipedia.org/wiki/Brome" TargetMode="External"/><Relationship Id="rId59" Type="http://schemas.openxmlformats.org/officeDocument/2006/relationships/hyperlink" Target="https://fr.m.wikipedia.org/wiki/Baryum" TargetMode="External"/><Relationship Id="rId103" Type="http://schemas.openxmlformats.org/officeDocument/2006/relationships/hyperlink" Target="https://fr.m.wikipedia.org/wiki/Fermium" TargetMode="External"/><Relationship Id="rId108" Type="http://schemas.openxmlformats.org/officeDocument/2006/relationships/hyperlink" Target="https://fr.m.wikipedia.org/wiki/Dubnium" TargetMode="External"/><Relationship Id="rId54" Type="http://schemas.openxmlformats.org/officeDocument/2006/relationships/hyperlink" Target="https://fr.m.wikipedia.org/wiki/Antimoine" TargetMode="External"/><Relationship Id="rId70" Type="http://schemas.openxmlformats.org/officeDocument/2006/relationships/hyperlink" Target="https://fr.m.wikipedia.org/wiki/Holmium" TargetMode="External"/><Relationship Id="rId75" Type="http://schemas.openxmlformats.org/officeDocument/2006/relationships/hyperlink" Target="https://fr.m.wikipedia.org/wiki/Hafnium" TargetMode="External"/><Relationship Id="rId91" Type="http://schemas.openxmlformats.org/officeDocument/2006/relationships/hyperlink" Target="https://fr.m.wikipedia.org/wiki/Radium" TargetMode="External"/><Relationship Id="rId96" Type="http://schemas.openxmlformats.org/officeDocument/2006/relationships/hyperlink" Target="https://fr.m.wikipedia.org/wiki/Neptunium" TargetMode="External"/><Relationship Id="rId1" Type="http://schemas.openxmlformats.org/officeDocument/2006/relationships/hyperlink" Target="https://fr.m.wikipedia.org/wiki/Num%C3%A9ro_atomique" TargetMode="External"/><Relationship Id="rId6" Type="http://schemas.openxmlformats.org/officeDocument/2006/relationships/hyperlink" Target="https://fr.m.wikipedia.org/wiki/Lithium" TargetMode="External"/><Relationship Id="rId23" Type="http://schemas.openxmlformats.org/officeDocument/2006/relationships/hyperlink" Target="https://fr.m.wikipedia.org/wiki/Calcium" TargetMode="External"/><Relationship Id="rId28" Type="http://schemas.openxmlformats.org/officeDocument/2006/relationships/hyperlink" Target="https://fr.m.wikipedia.org/wiki/Mangan%C3%A8se" TargetMode="External"/><Relationship Id="rId49" Type="http://schemas.openxmlformats.org/officeDocument/2006/relationships/hyperlink" Target="https://fr.m.wikipedia.org/wiki/Palladium" TargetMode="External"/><Relationship Id="rId114" Type="http://schemas.openxmlformats.org/officeDocument/2006/relationships/hyperlink" Target="https://fr.m.wikipedia.org/wiki/Roentgenium" TargetMode="External"/><Relationship Id="rId119" Type="http://schemas.openxmlformats.org/officeDocument/2006/relationships/hyperlink" Target="https://fr.m.wikipedia.org/wiki/Livermorium" TargetMode="External"/><Relationship Id="rId44" Type="http://schemas.openxmlformats.org/officeDocument/2006/relationships/hyperlink" Target="https://fr.m.wikipedia.org/wiki/Niobium" TargetMode="External"/><Relationship Id="rId60" Type="http://schemas.openxmlformats.org/officeDocument/2006/relationships/hyperlink" Target="https://fr.m.wikipedia.org/wiki/Lanthane" TargetMode="External"/><Relationship Id="rId65" Type="http://schemas.openxmlformats.org/officeDocument/2006/relationships/hyperlink" Target="https://fr.m.wikipedia.org/wiki/Samarium" TargetMode="External"/><Relationship Id="rId81" Type="http://schemas.openxmlformats.org/officeDocument/2006/relationships/hyperlink" Target="https://fr.m.wikipedia.org/wiki/Platine" TargetMode="External"/><Relationship Id="rId86" Type="http://schemas.openxmlformats.org/officeDocument/2006/relationships/hyperlink" Target="https://fr.m.wikipedia.org/wiki/Bismuth" TargetMode="External"/><Relationship Id="rId4" Type="http://schemas.openxmlformats.org/officeDocument/2006/relationships/hyperlink" Target="https://fr.m.wikipedia.org/wiki/Hydrog%C3%A8ne" TargetMode="External"/><Relationship Id="rId9" Type="http://schemas.openxmlformats.org/officeDocument/2006/relationships/hyperlink" Target="https://fr.m.wikipedia.org/wiki/Carbone" TargetMode="External"/><Relationship Id="rId13" Type="http://schemas.openxmlformats.org/officeDocument/2006/relationships/hyperlink" Target="https://fr.m.wikipedia.org/wiki/N%C3%A9on" TargetMode="External"/><Relationship Id="rId18" Type="http://schemas.openxmlformats.org/officeDocument/2006/relationships/hyperlink" Target="https://fr.m.wikipedia.org/wiki/Phosphore" TargetMode="External"/><Relationship Id="rId39" Type="http://schemas.openxmlformats.org/officeDocument/2006/relationships/hyperlink" Target="https://fr.m.wikipedia.org/wiki/Krypton" TargetMode="External"/><Relationship Id="rId109" Type="http://schemas.openxmlformats.org/officeDocument/2006/relationships/hyperlink" Target="https://fr.m.wikipedia.org/wiki/Seaborgium" TargetMode="External"/><Relationship Id="rId34" Type="http://schemas.openxmlformats.org/officeDocument/2006/relationships/hyperlink" Target="https://fr.m.wikipedia.org/wiki/Gallium" TargetMode="External"/><Relationship Id="rId50" Type="http://schemas.openxmlformats.org/officeDocument/2006/relationships/hyperlink" Target="https://fr.m.wikipedia.org/wiki/Argent" TargetMode="External"/><Relationship Id="rId55" Type="http://schemas.openxmlformats.org/officeDocument/2006/relationships/hyperlink" Target="https://fr.m.wikipedia.org/wiki/Tellure" TargetMode="External"/><Relationship Id="rId76" Type="http://schemas.openxmlformats.org/officeDocument/2006/relationships/hyperlink" Target="https://fr.m.wikipedia.org/wiki/Tantale_(chimie)" TargetMode="External"/><Relationship Id="rId97" Type="http://schemas.openxmlformats.org/officeDocument/2006/relationships/hyperlink" Target="https://fr.m.wikipedia.org/wiki/Plutonium" TargetMode="External"/><Relationship Id="rId104" Type="http://schemas.openxmlformats.org/officeDocument/2006/relationships/hyperlink" Target="https://fr.m.wikipedia.org/wiki/Mend%C3%A9l%C3%A9vium" TargetMode="External"/><Relationship Id="rId120" Type="http://schemas.openxmlformats.org/officeDocument/2006/relationships/hyperlink" Target="https://fr.m.wikipedia.org/wiki/Tennesse" TargetMode="External"/><Relationship Id="rId7" Type="http://schemas.openxmlformats.org/officeDocument/2006/relationships/hyperlink" Target="https://fr.m.wikipedia.org/wiki/B%C3%A9ryllium" TargetMode="External"/><Relationship Id="rId71" Type="http://schemas.openxmlformats.org/officeDocument/2006/relationships/hyperlink" Target="https://fr.m.wikipedia.org/wiki/Erbium" TargetMode="External"/><Relationship Id="rId92" Type="http://schemas.openxmlformats.org/officeDocument/2006/relationships/hyperlink" Target="https://fr.m.wikipedia.org/wiki/Actinium" TargetMode="External"/><Relationship Id="rId2" Type="http://schemas.openxmlformats.org/officeDocument/2006/relationships/hyperlink" Target="https://fr.m.wikipedia.org/wiki/Masse_atomique" TargetMode="External"/><Relationship Id="rId29" Type="http://schemas.openxmlformats.org/officeDocument/2006/relationships/hyperlink" Target="https://fr.m.wikipedia.org/wiki/Fer" TargetMode="External"/><Relationship Id="rId24" Type="http://schemas.openxmlformats.org/officeDocument/2006/relationships/hyperlink" Target="https://fr.m.wikipedia.org/wiki/Scandium" TargetMode="External"/><Relationship Id="rId40" Type="http://schemas.openxmlformats.org/officeDocument/2006/relationships/hyperlink" Target="https://fr.m.wikipedia.org/wiki/Rubidium" TargetMode="External"/><Relationship Id="rId45" Type="http://schemas.openxmlformats.org/officeDocument/2006/relationships/hyperlink" Target="https://fr.m.wikipedia.org/wiki/Molybd%C3%A8ne" TargetMode="External"/><Relationship Id="rId66" Type="http://schemas.openxmlformats.org/officeDocument/2006/relationships/hyperlink" Target="https://fr.m.wikipedia.org/wiki/Europium" TargetMode="External"/><Relationship Id="rId87" Type="http://schemas.openxmlformats.org/officeDocument/2006/relationships/hyperlink" Target="https://fr.m.wikipedia.org/wiki/Polonium" TargetMode="External"/><Relationship Id="rId110" Type="http://schemas.openxmlformats.org/officeDocument/2006/relationships/hyperlink" Target="https://fr.m.wikipedia.org/wiki/Bohrium" TargetMode="External"/><Relationship Id="rId115" Type="http://schemas.openxmlformats.org/officeDocument/2006/relationships/hyperlink" Target="https://fr.m.wikipedia.org/wiki/Copernicium" TargetMode="External"/><Relationship Id="rId61" Type="http://schemas.openxmlformats.org/officeDocument/2006/relationships/hyperlink" Target="https://fr.m.wikipedia.org/wiki/C%C3%A9rium" TargetMode="External"/><Relationship Id="rId82" Type="http://schemas.openxmlformats.org/officeDocument/2006/relationships/hyperlink" Target="https://fr.m.wikipedia.org/wiki/Or" TargetMode="External"/><Relationship Id="rId19" Type="http://schemas.openxmlformats.org/officeDocument/2006/relationships/hyperlink" Target="https://fr.m.wikipedia.org/wiki/Soufre" TargetMode="External"/><Relationship Id="rId14" Type="http://schemas.openxmlformats.org/officeDocument/2006/relationships/hyperlink" Target="https://fr.m.wikipedia.org/wiki/Sodium" TargetMode="External"/><Relationship Id="rId30" Type="http://schemas.openxmlformats.org/officeDocument/2006/relationships/hyperlink" Target="https://fr.m.wikipedia.org/wiki/Cobalt" TargetMode="External"/><Relationship Id="rId35" Type="http://schemas.openxmlformats.org/officeDocument/2006/relationships/hyperlink" Target="https://fr.m.wikipedia.org/wiki/Germanium" TargetMode="External"/><Relationship Id="rId56" Type="http://schemas.openxmlformats.org/officeDocument/2006/relationships/hyperlink" Target="https://fr.m.wikipedia.org/wiki/Iode" TargetMode="External"/><Relationship Id="rId77" Type="http://schemas.openxmlformats.org/officeDocument/2006/relationships/hyperlink" Target="https://fr.m.wikipedia.org/wiki/Tungst%C3%A8ne" TargetMode="External"/><Relationship Id="rId100" Type="http://schemas.openxmlformats.org/officeDocument/2006/relationships/hyperlink" Target="https://fr.m.wikipedia.org/wiki/Berk%C3%A9lium" TargetMode="External"/><Relationship Id="rId105" Type="http://schemas.openxmlformats.org/officeDocument/2006/relationships/hyperlink" Target="https://fr.m.wikipedia.org/wiki/Nob%C3%A9lium" TargetMode="External"/><Relationship Id="rId8" Type="http://schemas.openxmlformats.org/officeDocument/2006/relationships/hyperlink" Target="https://fr.m.wikipedia.org/wiki/Bore" TargetMode="External"/><Relationship Id="rId51" Type="http://schemas.openxmlformats.org/officeDocument/2006/relationships/hyperlink" Target="https://fr.m.wikipedia.org/wiki/Cadmium" TargetMode="External"/><Relationship Id="rId72" Type="http://schemas.openxmlformats.org/officeDocument/2006/relationships/hyperlink" Target="https://fr.m.wikipedia.org/wiki/Thulium" TargetMode="External"/><Relationship Id="rId93" Type="http://schemas.openxmlformats.org/officeDocument/2006/relationships/hyperlink" Target="https://fr.m.wikipedia.org/wiki/Thorium" TargetMode="External"/><Relationship Id="rId98" Type="http://schemas.openxmlformats.org/officeDocument/2006/relationships/hyperlink" Target="https://fr.m.wikipedia.org/wiki/Am%C3%A9ricium" TargetMode="External"/><Relationship Id="rId121" Type="http://schemas.openxmlformats.org/officeDocument/2006/relationships/hyperlink" Target="https://fr.m.wikipedia.org/wiki/Oganesson" TargetMode="External"/><Relationship Id="rId3" Type="http://schemas.openxmlformats.org/officeDocument/2006/relationships/hyperlink" Target="https://fr.m.wikipedia.org/wiki/Masse_volumique" TargetMode="External"/><Relationship Id="rId25" Type="http://schemas.openxmlformats.org/officeDocument/2006/relationships/hyperlink" Target="https://fr.m.wikipedia.org/wiki/Titane" TargetMode="External"/><Relationship Id="rId46" Type="http://schemas.openxmlformats.org/officeDocument/2006/relationships/hyperlink" Target="https://fr.m.wikipedia.org/wiki/Techn%C3%A9tium" TargetMode="External"/><Relationship Id="rId67" Type="http://schemas.openxmlformats.org/officeDocument/2006/relationships/hyperlink" Target="https://fr.m.wikipedia.org/wiki/Gadolinium" TargetMode="External"/><Relationship Id="rId116" Type="http://schemas.openxmlformats.org/officeDocument/2006/relationships/hyperlink" Target="https://fr.m.wikipedia.org/wiki/Nihonium" TargetMode="External"/><Relationship Id="rId20" Type="http://schemas.openxmlformats.org/officeDocument/2006/relationships/hyperlink" Target="https://fr.m.wikipedia.org/wiki/Chlore" TargetMode="External"/><Relationship Id="rId41" Type="http://schemas.openxmlformats.org/officeDocument/2006/relationships/hyperlink" Target="https://fr.m.wikipedia.org/wiki/Strontium" TargetMode="External"/><Relationship Id="rId62" Type="http://schemas.openxmlformats.org/officeDocument/2006/relationships/hyperlink" Target="https://fr.m.wikipedia.org/wiki/Pras%C3%A9odyme" TargetMode="External"/><Relationship Id="rId83" Type="http://schemas.openxmlformats.org/officeDocument/2006/relationships/hyperlink" Target="https://fr.m.wikipedia.org/wiki/Mercure_(chimie)" TargetMode="External"/><Relationship Id="rId88" Type="http://schemas.openxmlformats.org/officeDocument/2006/relationships/hyperlink" Target="https://fr.m.wikipedia.org/wiki/Astate" TargetMode="External"/><Relationship Id="rId111" Type="http://schemas.openxmlformats.org/officeDocument/2006/relationships/hyperlink" Target="https://fr.m.wikipedia.org/wiki/Hassium" TargetMode="External"/><Relationship Id="rId15" Type="http://schemas.openxmlformats.org/officeDocument/2006/relationships/hyperlink" Target="https://fr.m.wikipedia.org/wiki/Magn%C3%A9sium" TargetMode="External"/><Relationship Id="rId36" Type="http://schemas.openxmlformats.org/officeDocument/2006/relationships/hyperlink" Target="https://fr.m.wikipedia.org/wiki/Arsenic" TargetMode="External"/><Relationship Id="rId57" Type="http://schemas.openxmlformats.org/officeDocument/2006/relationships/hyperlink" Target="https://fr.m.wikipedia.org/wiki/X%C3%A9non" TargetMode="External"/><Relationship Id="rId106" Type="http://schemas.openxmlformats.org/officeDocument/2006/relationships/hyperlink" Target="https://fr.m.wikipedia.org/wiki/Lawrencium" TargetMode="External"/><Relationship Id="rId10" Type="http://schemas.openxmlformats.org/officeDocument/2006/relationships/hyperlink" Target="https://fr.m.wikipedia.org/wiki/Azote" TargetMode="External"/><Relationship Id="rId31" Type="http://schemas.openxmlformats.org/officeDocument/2006/relationships/hyperlink" Target="https://fr.m.wikipedia.org/wiki/Nickel" TargetMode="External"/><Relationship Id="rId52" Type="http://schemas.openxmlformats.org/officeDocument/2006/relationships/hyperlink" Target="https://fr.m.wikipedia.org/wiki/Indium" TargetMode="External"/><Relationship Id="rId73" Type="http://schemas.openxmlformats.org/officeDocument/2006/relationships/hyperlink" Target="https://fr.m.wikipedia.org/wiki/Ytterbium" TargetMode="External"/><Relationship Id="rId78" Type="http://schemas.openxmlformats.org/officeDocument/2006/relationships/hyperlink" Target="https://fr.m.wikipedia.org/wiki/Rh%C3%A9nium" TargetMode="External"/><Relationship Id="rId94" Type="http://schemas.openxmlformats.org/officeDocument/2006/relationships/hyperlink" Target="https://fr.m.wikipedia.org/wiki/Protactinium" TargetMode="External"/><Relationship Id="rId99" Type="http://schemas.openxmlformats.org/officeDocument/2006/relationships/hyperlink" Target="https://fr.m.wikipedia.org/wiki/Curium" TargetMode="External"/><Relationship Id="rId101" Type="http://schemas.openxmlformats.org/officeDocument/2006/relationships/hyperlink" Target="https://fr.m.wikipedia.org/wiki/Californi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A5A87-4B43-2C45-9A8C-49FBE063B7F3}">
  <sheetPr>
    <tabColor rgb="FFFF0000"/>
  </sheetPr>
  <dimension ref="A1:P56"/>
  <sheetViews>
    <sheetView tabSelected="1" zoomScaleNormal="150" zoomScaleSheetLayoutView="100" workbookViewId="0">
      <selection activeCell="C2" sqref="C2"/>
    </sheetView>
  </sheetViews>
  <sheetFormatPr defaultRowHeight="15" x14ac:dyDescent="0.2"/>
  <cols>
    <col min="1" max="1" width="34.4375" bestFit="1" customWidth="1"/>
    <col min="2" max="2" width="64.16796875" customWidth="1"/>
    <col min="3" max="3" width="34.4375" customWidth="1"/>
    <col min="4" max="4" width="18.16015625" customWidth="1"/>
    <col min="5" max="5" width="20.4453125" customWidth="1"/>
    <col min="6" max="6" width="18.4296875" customWidth="1"/>
    <col min="7" max="9" width="20.3125" customWidth="1"/>
    <col min="10" max="10" width="13.5859375" customWidth="1"/>
    <col min="11" max="11" width="17.75390625" customWidth="1"/>
    <col min="12" max="13" width="19.63671875" customWidth="1"/>
    <col min="14" max="14" width="10.76171875" customWidth="1"/>
    <col min="15" max="15" width="16.94921875" customWidth="1"/>
    <col min="16" max="16" width="12.10546875" customWidth="1"/>
  </cols>
  <sheetData>
    <row r="1" spans="1:16" x14ac:dyDescent="0.2">
      <c r="A1" s="3" t="s">
        <v>13</v>
      </c>
      <c r="B1" s="3" t="s">
        <v>14</v>
      </c>
      <c r="C1" s="3"/>
      <c r="D1" s="3" t="s">
        <v>28</v>
      </c>
      <c r="E1" s="3" t="s">
        <v>18</v>
      </c>
      <c r="F1" s="3" t="s">
        <v>19</v>
      </c>
      <c r="G1" s="3" t="s">
        <v>20</v>
      </c>
      <c r="H1" s="3" t="s">
        <v>26</v>
      </c>
      <c r="I1" s="3" t="s">
        <v>27</v>
      </c>
      <c r="J1" s="3" t="s">
        <v>29</v>
      </c>
      <c r="K1" s="3" t="s">
        <v>24</v>
      </c>
      <c r="L1" s="3" t="s">
        <v>21</v>
      </c>
      <c r="M1" s="3"/>
      <c r="N1" s="6" t="s">
        <v>22</v>
      </c>
      <c r="O1" s="6" t="s">
        <v>23</v>
      </c>
      <c r="P1" s="6" t="s">
        <v>25</v>
      </c>
    </row>
    <row r="2" spans="1:16" ht="16.5" x14ac:dyDescent="0.25">
      <c r="A2" s="4" t="s">
        <v>0</v>
      </c>
      <c r="B2" s="1" t="s">
        <v>1</v>
      </c>
      <c r="C2" s="76" t="e" cm="1" vm="1">
        <f t="array" ref="C2">_xlfn.LET( _xlpm.a,_xlfn.VSTACK(_xlfn.TEXTSPLIT(B2,,", "),_xlfn.TEXTSPLIT(B9,,", ")), _xlpm.b,_xlfn.XMATCH(_xlpm.a,_xlpm.a), _xlpm.c,_xlfn.SEQUENCE(ROWS(_xlpm.a)), _xlpm.d,--(_xlpm.b=_xlpm.c), _xlfn._xlws.SORT(_xlfn._xlws.FILTER(_xlpm.a,_xlpm.d=0)))</f>
        <v>#VALUE!</v>
      </c>
      <c r="P2" s="2"/>
    </row>
    <row r="3" spans="1:16" ht="32.25" x14ac:dyDescent="0.25">
      <c r="A3" s="4" t="s">
        <v>12</v>
      </c>
      <c r="B3" s="1" t="s">
        <v>11</v>
      </c>
      <c r="C3" s="1"/>
    </row>
    <row r="4" spans="1:16" ht="32.25" x14ac:dyDescent="0.25">
      <c r="A4" s="4" t="s">
        <v>2</v>
      </c>
      <c r="B4" s="1" t="s">
        <v>4</v>
      </c>
      <c r="C4" s="1"/>
    </row>
    <row r="5" spans="1:16" ht="16.5" x14ac:dyDescent="0.25">
      <c r="A5" s="5" t="s">
        <v>3</v>
      </c>
      <c r="B5" s="1" t="s">
        <v>7</v>
      </c>
      <c r="C5" s="1"/>
    </row>
    <row r="6" spans="1:16" ht="18" x14ac:dyDescent="0.25">
      <c r="A6" s="4" t="s">
        <v>5</v>
      </c>
      <c r="B6" s="1" t="s">
        <v>6</v>
      </c>
      <c r="C6" s="1"/>
    </row>
    <row r="7" spans="1:16" ht="18" x14ac:dyDescent="0.25">
      <c r="A7" s="4" t="s">
        <v>15</v>
      </c>
      <c r="B7" s="1" t="s">
        <v>8</v>
      </c>
      <c r="C7" s="1"/>
    </row>
    <row r="8" spans="1:16" ht="18" x14ac:dyDescent="0.25">
      <c r="A8" s="4" t="s">
        <v>16</v>
      </c>
      <c r="B8" s="1" t="s">
        <v>9</v>
      </c>
      <c r="C8" s="1"/>
    </row>
    <row r="9" spans="1:16" ht="18" x14ac:dyDescent="0.25">
      <c r="A9" s="4" t="s">
        <v>17</v>
      </c>
      <c r="B9" s="1" t="s">
        <v>10</v>
      </c>
      <c r="C9" s="1"/>
    </row>
    <row r="16" spans="1:16" s="8" customFormat="1" x14ac:dyDescent="0.2"/>
    <row r="18" spans="4:15" x14ac:dyDescent="0.2">
      <c r="D18" s="6" t="s">
        <v>28</v>
      </c>
      <c r="E18" s="6" t="s">
        <v>18</v>
      </c>
      <c r="F18" s="6" t="s">
        <v>19</v>
      </c>
      <c r="G18" s="6" t="s">
        <v>20</v>
      </c>
      <c r="H18" s="6" t="s">
        <v>54</v>
      </c>
      <c r="I18" s="6" t="s">
        <v>27</v>
      </c>
      <c r="J18" s="6" t="s">
        <v>29</v>
      </c>
      <c r="K18" s="6" t="s">
        <v>24</v>
      </c>
      <c r="L18" s="6" t="s">
        <v>36</v>
      </c>
      <c r="M18" s="6"/>
      <c r="N18" s="6" t="s">
        <v>22</v>
      </c>
      <c r="O18" s="6" t="s">
        <v>23</v>
      </c>
    </row>
    <row r="19" spans="4:15" x14ac:dyDescent="0.2">
      <c r="D19" s="7" t="s">
        <v>145</v>
      </c>
      <c r="E19" s="7" t="s">
        <v>107</v>
      </c>
      <c r="F19" s="7" t="s">
        <v>75</v>
      </c>
      <c r="G19" s="7" t="s">
        <v>79</v>
      </c>
      <c r="H19" s="7" t="s">
        <v>40</v>
      </c>
      <c r="I19" s="10" t="s">
        <v>60</v>
      </c>
      <c r="J19" s="10" t="s">
        <v>83</v>
      </c>
      <c r="K19" s="10" t="s">
        <v>101</v>
      </c>
      <c r="L19" s="10" t="s">
        <v>30</v>
      </c>
      <c r="M19" s="10"/>
      <c r="N19" s="10" t="s">
        <v>97</v>
      </c>
      <c r="O19" s="10" t="s">
        <v>92</v>
      </c>
    </row>
    <row r="20" spans="4:15" x14ac:dyDescent="0.2">
      <c r="D20" s="7" t="s">
        <v>146</v>
      </c>
      <c r="E20" s="7" t="s">
        <v>108</v>
      </c>
      <c r="F20" s="7" t="s">
        <v>76</v>
      </c>
      <c r="G20" s="7" t="s">
        <v>80</v>
      </c>
      <c r="H20" s="7" t="s">
        <v>41</v>
      </c>
      <c r="I20" s="10" t="s">
        <v>61</v>
      </c>
      <c r="J20" s="10" t="s">
        <v>84</v>
      </c>
      <c r="K20" s="10" t="s">
        <v>102</v>
      </c>
      <c r="L20" s="10" t="s">
        <v>31</v>
      </c>
      <c r="M20" s="10"/>
      <c r="N20" s="10" t="s">
        <v>98</v>
      </c>
      <c r="O20" s="10" t="s">
        <v>93</v>
      </c>
    </row>
    <row r="21" spans="4:15" x14ac:dyDescent="0.2">
      <c r="D21" s="7" t="s">
        <v>147</v>
      </c>
      <c r="E21" s="7" t="s">
        <v>109</v>
      </c>
      <c r="F21" s="7" t="s">
        <v>77</v>
      </c>
      <c r="G21" s="7" t="s">
        <v>81</v>
      </c>
      <c r="H21" s="7" t="s">
        <v>42</v>
      </c>
      <c r="I21" s="10" t="s">
        <v>62</v>
      </c>
      <c r="J21" s="10" t="s">
        <v>85</v>
      </c>
      <c r="K21" s="10" t="s">
        <v>103</v>
      </c>
      <c r="L21" s="10" t="s">
        <v>32</v>
      </c>
      <c r="M21" s="10"/>
      <c r="N21" s="10" t="s">
        <v>99</v>
      </c>
      <c r="O21" s="10" t="s">
        <v>94</v>
      </c>
    </row>
    <row r="22" spans="4:15" x14ac:dyDescent="0.2">
      <c r="D22" s="7" t="s">
        <v>148</v>
      </c>
      <c r="E22" s="7" t="s">
        <v>110</v>
      </c>
      <c r="F22" s="7" t="s">
        <v>78</v>
      </c>
      <c r="G22" s="7" t="s">
        <v>82</v>
      </c>
      <c r="H22" s="7" t="s">
        <v>43</v>
      </c>
      <c r="I22" s="10" t="s">
        <v>63</v>
      </c>
      <c r="J22" s="10" t="s">
        <v>86</v>
      </c>
      <c r="K22" s="10" t="s">
        <v>104</v>
      </c>
      <c r="L22" s="10" t="s">
        <v>33</v>
      </c>
      <c r="M22" s="11" t="s">
        <v>57</v>
      </c>
      <c r="N22" s="10" t="s">
        <v>100</v>
      </c>
      <c r="O22" s="10" t="s">
        <v>95</v>
      </c>
    </row>
    <row r="23" spans="4:15" x14ac:dyDescent="0.2">
      <c r="D23" s="7" t="s">
        <v>149</v>
      </c>
      <c r="E23" s="7" t="s">
        <v>111</v>
      </c>
      <c r="F23" s="7" t="s">
        <v>55</v>
      </c>
      <c r="G23" s="7" t="s">
        <v>58</v>
      </c>
      <c r="H23" s="7" t="s">
        <v>44</v>
      </c>
      <c r="I23" s="10" t="s">
        <v>64</v>
      </c>
      <c r="J23" s="10" t="s">
        <v>87</v>
      </c>
      <c r="K23" s="10" t="s">
        <v>105</v>
      </c>
      <c r="L23" s="10" t="s">
        <v>34</v>
      </c>
      <c r="M23" s="11" t="s">
        <v>37</v>
      </c>
      <c r="O23" s="10" t="s">
        <v>96</v>
      </c>
    </row>
    <row r="24" spans="4:15" x14ac:dyDescent="0.2">
      <c r="D24" s="7" t="s">
        <v>89</v>
      </c>
      <c r="E24" s="7" t="s">
        <v>112</v>
      </c>
      <c r="F24" s="7" t="s">
        <v>56</v>
      </c>
      <c r="G24" s="7" t="s">
        <v>59</v>
      </c>
      <c r="H24" s="7" t="s">
        <v>45</v>
      </c>
      <c r="I24" s="10" t="s">
        <v>65</v>
      </c>
      <c r="J24" s="10" t="s">
        <v>88</v>
      </c>
      <c r="K24" s="10" t="s">
        <v>106</v>
      </c>
      <c r="L24" s="10" t="s">
        <v>35</v>
      </c>
      <c r="M24" s="11" t="s">
        <v>38</v>
      </c>
      <c r="O24" s="10" t="s">
        <v>150</v>
      </c>
    </row>
    <row r="25" spans="4:15" x14ac:dyDescent="0.2">
      <c r="D25" s="7" t="s">
        <v>90</v>
      </c>
      <c r="E25" s="7" t="s">
        <v>113</v>
      </c>
      <c r="H25" s="7" t="s">
        <v>46</v>
      </c>
      <c r="I25" s="10" t="s">
        <v>66</v>
      </c>
      <c r="O25" s="10" t="s">
        <v>91</v>
      </c>
    </row>
    <row r="26" spans="4:15" x14ac:dyDescent="0.2">
      <c r="E26" s="7" t="s">
        <v>114</v>
      </c>
      <c r="H26" s="7" t="s">
        <v>47</v>
      </c>
      <c r="I26" s="10" t="s">
        <v>67</v>
      </c>
      <c r="O26" s="9"/>
    </row>
    <row r="27" spans="4:15" x14ac:dyDescent="0.2">
      <c r="E27" s="7" t="s">
        <v>115</v>
      </c>
      <c r="H27" s="7" t="s">
        <v>48</v>
      </c>
      <c r="I27" s="10" t="s">
        <v>68</v>
      </c>
    </row>
    <row r="28" spans="4:15" x14ac:dyDescent="0.2">
      <c r="E28" s="7" t="s">
        <v>116</v>
      </c>
      <c r="H28" s="7" t="s">
        <v>49</v>
      </c>
      <c r="I28" s="10" t="s">
        <v>69</v>
      </c>
    </row>
    <row r="29" spans="4:15" x14ac:dyDescent="0.2">
      <c r="E29" s="7" t="s">
        <v>117</v>
      </c>
      <c r="H29" s="7" t="s">
        <v>50</v>
      </c>
      <c r="I29" s="10" t="s">
        <v>70</v>
      </c>
    </row>
    <row r="30" spans="4:15" x14ac:dyDescent="0.2">
      <c r="E30" s="7" t="s">
        <v>118</v>
      </c>
      <c r="H30" s="7" t="s">
        <v>51</v>
      </c>
      <c r="I30" s="10" t="s">
        <v>71</v>
      </c>
    </row>
    <row r="31" spans="4:15" x14ac:dyDescent="0.2">
      <c r="E31" s="7" t="s">
        <v>119</v>
      </c>
      <c r="H31" s="7" t="s">
        <v>52</v>
      </c>
      <c r="I31" s="10" t="s">
        <v>72</v>
      </c>
    </row>
    <row r="32" spans="4:15" x14ac:dyDescent="0.2">
      <c r="E32" s="7" t="s">
        <v>120</v>
      </c>
      <c r="H32" s="7" t="s">
        <v>53</v>
      </c>
      <c r="I32" s="10" t="s">
        <v>73</v>
      </c>
    </row>
    <row r="33" spans="5:9" x14ac:dyDescent="0.2">
      <c r="E33" s="7" t="s">
        <v>121</v>
      </c>
      <c r="H33" s="7" t="s">
        <v>39</v>
      </c>
      <c r="I33" s="10" t="s">
        <v>74</v>
      </c>
    </row>
    <row r="34" spans="5:9" x14ac:dyDescent="0.2">
      <c r="E34" s="7" t="s">
        <v>122</v>
      </c>
    </row>
    <row r="35" spans="5:9" x14ac:dyDescent="0.2">
      <c r="E35" s="7" t="s">
        <v>123</v>
      </c>
    </row>
    <row r="36" spans="5:9" x14ac:dyDescent="0.2">
      <c r="E36" s="7" t="s">
        <v>124</v>
      </c>
    </row>
    <row r="37" spans="5:9" x14ac:dyDescent="0.2">
      <c r="E37" s="7" t="s">
        <v>125</v>
      </c>
    </row>
    <row r="38" spans="5:9" x14ac:dyDescent="0.2">
      <c r="E38" s="7" t="s">
        <v>126</v>
      </c>
    </row>
    <row r="39" spans="5:9" x14ac:dyDescent="0.2">
      <c r="E39" s="7" t="s">
        <v>127</v>
      </c>
    </row>
    <row r="40" spans="5:9" x14ac:dyDescent="0.2">
      <c r="E40" s="7" t="s">
        <v>128</v>
      </c>
    </row>
    <row r="41" spans="5:9" x14ac:dyDescent="0.2">
      <c r="E41" s="7" t="s">
        <v>129</v>
      </c>
    </row>
    <row r="42" spans="5:9" x14ac:dyDescent="0.2">
      <c r="E42" s="7" t="s">
        <v>130</v>
      </c>
    </row>
    <row r="43" spans="5:9" x14ac:dyDescent="0.2">
      <c r="E43" s="7" t="s">
        <v>131</v>
      </c>
    </row>
    <row r="44" spans="5:9" x14ac:dyDescent="0.2">
      <c r="E44" s="7" t="s">
        <v>132</v>
      </c>
    </row>
    <row r="45" spans="5:9" x14ac:dyDescent="0.2">
      <c r="E45" s="7" t="s">
        <v>133</v>
      </c>
    </row>
    <row r="46" spans="5:9" x14ac:dyDescent="0.2">
      <c r="E46" s="7" t="s">
        <v>134</v>
      </c>
    </row>
    <row r="47" spans="5:9" x14ac:dyDescent="0.2">
      <c r="E47" s="7" t="s">
        <v>135</v>
      </c>
    </row>
    <row r="48" spans="5:9" x14ac:dyDescent="0.2">
      <c r="E48" s="7" t="s">
        <v>136</v>
      </c>
    </row>
    <row r="49" spans="5:5" x14ac:dyDescent="0.2">
      <c r="E49" s="7" t="s">
        <v>137</v>
      </c>
    </row>
    <row r="50" spans="5:5" x14ac:dyDescent="0.2">
      <c r="E50" s="7" t="s">
        <v>138</v>
      </c>
    </row>
    <row r="51" spans="5:5" x14ac:dyDescent="0.2">
      <c r="E51" s="7" t="s">
        <v>139</v>
      </c>
    </row>
    <row r="52" spans="5:5" x14ac:dyDescent="0.2">
      <c r="E52" s="7" t="s">
        <v>140</v>
      </c>
    </row>
    <row r="53" spans="5:5" x14ac:dyDescent="0.2">
      <c r="E53" s="7" t="s">
        <v>141</v>
      </c>
    </row>
    <row r="54" spans="5:5" x14ac:dyDescent="0.2">
      <c r="E54" s="7" t="s">
        <v>142</v>
      </c>
    </row>
    <row r="55" spans="5:5" x14ac:dyDescent="0.2">
      <c r="E55" s="7" t="s">
        <v>143</v>
      </c>
    </row>
    <row r="56" spans="5:5" x14ac:dyDescent="0.2">
      <c r="E56" s="7" t="s">
        <v>144</v>
      </c>
    </row>
  </sheetData>
  <hyperlinks>
    <hyperlink ref="H25" r:id="rId1" xr:uid="{57F1615A-D0A2-B54F-AFFA-2BCA84A15917}"/>
    <hyperlink ref="H26" r:id="rId2" xr:uid="{C94503FD-75DD-654F-B478-1E3BCE3EB0F0}"/>
    <hyperlink ref="H27" r:id="rId3" xr:uid="{118C6DE5-9CDA-504C-AF21-EC692461E875}"/>
    <hyperlink ref="H28" r:id="rId4" xr:uid="{5FF9E12D-1739-0E49-B76F-52691951E53A}"/>
    <hyperlink ref="H29" r:id="rId5" xr:uid="{CC259F60-58CF-E647-B8C5-195E72AB5539}"/>
    <hyperlink ref="H30" r:id="rId6" xr:uid="{B9FFA75A-325E-DB4D-9319-FF927562EDC3}"/>
    <hyperlink ref="H31" r:id="rId7" xr:uid="{FD9848DF-5B77-3048-9971-BE8AE166409F}"/>
    <hyperlink ref="H32" r:id="rId8" xr:uid="{109FA149-A9AA-5847-917E-FAD48E9CB0DF}"/>
    <hyperlink ref="H33" r:id="rId9" xr:uid="{8FC4B502-F844-2B47-8E3B-4450EA431B47}"/>
    <hyperlink ref="H24" r:id="rId10" xr:uid="{6C26034C-C893-564C-8339-8F5DFAA5D94C}"/>
    <hyperlink ref="H23" r:id="rId11" xr:uid="{490C232C-B3AA-0B46-8D4D-09388548D2E7}"/>
    <hyperlink ref="H22" r:id="rId12" xr:uid="{013DE857-DD1B-1346-81D5-5A7E05C1FACE}"/>
    <hyperlink ref="H21" r:id="rId13" xr:uid="{C233F0F9-3E9F-8E47-926B-79A147C946DF}"/>
    <hyperlink ref="H20" r:id="rId14" xr:uid="{C5F5352E-ADF4-1048-9FB3-E5739202F598}"/>
    <hyperlink ref="H19" r:id="rId15" xr:uid="{90136AD9-1C25-DD4C-95C3-7187AFF5BEAB}"/>
    <hyperlink ref="I19" r:id="rId16" xr:uid="{AA1EE72E-1D45-134A-83DF-4D53DFA26495}"/>
    <hyperlink ref="I20" r:id="rId17" xr:uid="{BF4BB5E3-B4C7-8648-BDE5-509DB05C8B50}"/>
    <hyperlink ref="I21" r:id="rId18" xr:uid="{C1D6BC03-2245-0C49-84A8-D7A4917F025F}"/>
    <hyperlink ref="I22" r:id="rId19" xr:uid="{F11934F3-35DC-394F-9BC2-AA608630378B}"/>
    <hyperlink ref="I23" r:id="rId20" xr:uid="{69F5B183-784D-2D40-8899-056C415C5CE8}"/>
    <hyperlink ref="I24" r:id="rId21" xr:uid="{F6F662DB-945C-174B-8FAA-62F893E2E7BD}"/>
    <hyperlink ref="I25" r:id="rId22" xr:uid="{672A1233-9C6E-F44A-9DB8-306BE7E30CFB}"/>
    <hyperlink ref="I26" r:id="rId23" xr:uid="{14B13E5F-4D41-0740-900C-0EAF21C7B33B}"/>
    <hyperlink ref="I27" r:id="rId24" xr:uid="{5C890A7F-D647-BD46-8C8D-F5030AF561C9}"/>
    <hyperlink ref="I28" r:id="rId25" xr:uid="{4F6A2557-4739-2E41-8AFB-CA7CE2541CE6}"/>
    <hyperlink ref="I29" r:id="rId26" xr:uid="{08322F5C-8B98-5142-A6E2-1DB4289ECD05}"/>
    <hyperlink ref="I30" r:id="rId27" xr:uid="{0A454002-913A-7A4D-A9C7-EA354813D936}"/>
    <hyperlink ref="I31" r:id="rId28" xr:uid="{38FD8761-7966-3D48-9E4B-FC36C5CDD843}"/>
    <hyperlink ref="I32" r:id="rId29" xr:uid="{10202A2B-1C26-024A-A270-099D13F87DC7}"/>
    <hyperlink ref="I33" r:id="rId30" xr:uid="{22054186-4A32-E747-BF1A-FAD63D834E72}"/>
    <hyperlink ref="J19" r:id="rId31" xr:uid="{BBCF27F8-1D7B-CD46-A8F8-51EE153806BC}"/>
    <hyperlink ref="J20" r:id="rId32" xr:uid="{11106567-681D-9544-AD3B-C751980CC4C5}"/>
    <hyperlink ref="J21" r:id="rId33" xr:uid="{AAECB67F-6FCC-8C46-85B3-E84BA7C1A6AE}"/>
    <hyperlink ref="J22" r:id="rId34" xr:uid="{3671798A-BDF1-8E49-831D-F66F1F38B008}"/>
    <hyperlink ref="J23" r:id="rId35" xr:uid="{934D3671-D92E-6A42-A7E4-AD292A5C31BF}"/>
    <hyperlink ref="J24" r:id="rId36" xr:uid="{33E58288-CDCE-E34B-841A-03E11F253DF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4762F-05C0-CF43-B67D-D78E5C424D39}">
  <sheetPr filterMode="1">
    <tabColor rgb="FF0070C0"/>
  </sheetPr>
  <dimension ref="A1:Q123"/>
  <sheetViews>
    <sheetView zoomScaleNormal="150" zoomScaleSheetLayoutView="100" workbookViewId="0">
      <pane xSplit="5" ySplit="1" topLeftCell="F23" activePane="bottomRight" state="frozen"/>
      <selection pane="bottomLeft" activeCell="A21" sqref="A21"/>
      <selection pane="topRight" activeCell="D1" sqref="D1"/>
      <selection pane="bottomRight" activeCell="J8" sqref="J8"/>
    </sheetView>
  </sheetViews>
  <sheetFormatPr defaultRowHeight="18.75" customHeight="1" x14ac:dyDescent="0.2"/>
  <cols>
    <col min="2" max="2" width="12.77734375" style="15" bestFit="1" customWidth="1"/>
    <col min="3" max="3" width="7.12890625" style="2" customWidth="1"/>
    <col min="4" max="4" width="17.08203125" hidden="1" customWidth="1"/>
    <col min="5" max="5" width="13.85546875" hidden="1" customWidth="1"/>
    <col min="6" max="6" width="11.1640625" customWidth="1"/>
    <col min="7" max="7" width="10.89453125" style="64" customWidth="1"/>
    <col min="8" max="8" width="9.28125" customWidth="1"/>
    <col min="9" max="9" width="11.97265625" customWidth="1"/>
    <col min="11" max="11" width="11.1640625" customWidth="1"/>
    <col min="12" max="12" width="13.046875" style="36" customWidth="1"/>
    <col min="13" max="13" width="18.83203125" style="23" customWidth="1"/>
    <col min="14" max="14" width="39.4140625" style="22" customWidth="1"/>
    <col min="15" max="15" width="21.25390625" customWidth="1"/>
    <col min="16" max="16" width="35.2421875" customWidth="1"/>
    <col min="17" max="17" width="114.61328125" customWidth="1"/>
  </cols>
  <sheetData>
    <row r="1" spans="1:17" s="15" customFormat="1" ht="42.75" customHeight="1" x14ac:dyDescent="0.2">
      <c r="A1" s="17" t="s">
        <v>192</v>
      </c>
      <c r="B1" s="13" t="s">
        <v>191</v>
      </c>
      <c r="C1" s="13" t="s">
        <v>193</v>
      </c>
      <c r="D1" s="17" t="s">
        <v>605</v>
      </c>
      <c r="E1" s="20" t="s">
        <v>615</v>
      </c>
      <c r="F1" s="60" t="s">
        <v>727</v>
      </c>
      <c r="G1" s="74" t="s">
        <v>13</v>
      </c>
      <c r="H1" s="73" t="s">
        <v>627</v>
      </c>
      <c r="I1" s="73" t="s">
        <v>744</v>
      </c>
      <c r="J1" s="20" t="s">
        <v>628</v>
      </c>
      <c r="K1" s="17" t="s">
        <v>606</v>
      </c>
      <c r="L1" s="34" t="s">
        <v>607</v>
      </c>
      <c r="M1" s="45" t="s">
        <v>611</v>
      </c>
      <c r="N1" s="45" t="s">
        <v>613</v>
      </c>
    </row>
    <row r="2" spans="1:17" ht="18.75" customHeight="1" x14ac:dyDescent="0.3">
      <c r="A2" s="12">
        <v>47</v>
      </c>
      <c r="B2" s="72" t="s">
        <v>168</v>
      </c>
      <c r="C2" s="38" t="s">
        <v>167</v>
      </c>
      <c r="D2" s="12" t="s">
        <v>355</v>
      </c>
      <c r="E2" s="16" t="s">
        <v>356</v>
      </c>
      <c r="F2" s="16"/>
      <c r="G2" s="64" t="s">
        <v>723</v>
      </c>
      <c r="H2">
        <v>2</v>
      </c>
      <c r="I2" s="75" t="s">
        <v>741</v>
      </c>
      <c r="L2" s="35">
        <v>47</v>
      </c>
      <c r="M2" s="29" t="s">
        <v>18</v>
      </c>
      <c r="O2" s="70"/>
      <c r="Q2" s="40" t="s">
        <v>621</v>
      </c>
    </row>
    <row r="3" spans="1:17" ht="18.75" hidden="1" customHeight="1" x14ac:dyDescent="0.3">
      <c r="A3" s="12">
        <v>13</v>
      </c>
      <c r="B3" s="33" t="s">
        <v>241</v>
      </c>
      <c r="C3" s="43" t="s">
        <v>242</v>
      </c>
      <c r="D3" s="12" t="s">
        <v>243</v>
      </c>
      <c r="E3" s="16" t="s">
        <v>244</v>
      </c>
      <c r="F3" s="16"/>
      <c r="G3" s="61">
        <v>3</v>
      </c>
      <c r="L3" s="35">
        <v>13</v>
      </c>
      <c r="M3" s="30" t="s">
        <v>28</v>
      </c>
      <c r="O3" s="70"/>
      <c r="Q3" s="40" t="s">
        <v>620</v>
      </c>
    </row>
    <row r="4" spans="1:17" ht="18.75" customHeight="1" x14ac:dyDescent="0.3">
      <c r="A4" s="12">
        <v>24</v>
      </c>
      <c r="B4" s="72" t="s">
        <v>152</v>
      </c>
      <c r="C4" s="38" t="s">
        <v>151</v>
      </c>
      <c r="D4" s="12" t="s">
        <v>283</v>
      </c>
      <c r="E4" s="16" t="s">
        <v>284</v>
      </c>
      <c r="G4" s="64" t="s">
        <v>723</v>
      </c>
      <c r="I4" s="75" t="s">
        <v>740</v>
      </c>
      <c r="L4" s="35">
        <v>24</v>
      </c>
      <c r="M4" s="29" t="s">
        <v>18</v>
      </c>
      <c r="O4" s="70"/>
      <c r="Q4" s="40" t="s">
        <v>625</v>
      </c>
    </row>
    <row r="5" spans="1:17" ht="18.75" customHeight="1" x14ac:dyDescent="0.2">
      <c r="A5" s="12">
        <v>51</v>
      </c>
      <c r="B5" s="7" t="s">
        <v>369</v>
      </c>
      <c r="C5" s="18" t="s">
        <v>370</v>
      </c>
      <c r="D5" s="12" t="s">
        <v>371</v>
      </c>
      <c r="E5" s="16" t="s">
        <v>372</v>
      </c>
      <c r="F5" s="16"/>
      <c r="G5" s="67">
        <v>5</v>
      </c>
      <c r="I5" s="75" t="s">
        <v>736</v>
      </c>
      <c r="L5" s="35">
        <v>51</v>
      </c>
      <c r="M5" s="31" t="s">
        <v>29</v>
      </c>
      <c r="N5" s="22" t="s">
        <v>612</v>
      </c>
      <c r="O5" s="70"/>
    </row>
    <row r="6" spans="1:17" ht="18.75" customHeight="1" x14ac:dyDescent="0.3">
      <c r="A6" s="12">
        <v>29</v>
      </c>
      <c r="B6" s="72" t="s">
        <v>156</v>
      </c>
      <c r="C6" s="38" t="s">
        <v>155</v>
      </c>
      <c r="D6" s="12" t="s">
        <v>299</v>
      </c>
      <c r="E6" s="16" t="s">
        <v>300</v>
      </c>
      <c r="G6" s="64" t="s">
        <v>723</v>
      </c>
      <c r="H6">
        <v>2</v>
      </c>
      <c r="I6" s="75" t="s">
        <v>741</v>
      </c>
      <c r="L6" s="35">
        <v>29</v>
      </c>
      <c r="M6" s="24" t="s">
        <v>54</v>
      </c>
      <c r="N6" s="22" t="s">
        <v>18</v>
      </c>
      <c r="O6" s="70"/>
      <c r="Q6" s="40" t="s">
        <v>626</v>
      </c>
    </row>
    <row r="7" spans="1:17" ht="18.75" hidden="1" customHeight="1" x14ac:dyDescent="0.2">
      <c r="A7" s="12">
        <v>18</v>
      </c>
      <c r="B7" s="7" t="s">
        <v>259</v>
      </c>
      <c r="C7" s="18" t="s">
        <v>260</v>
      </c>
      <c r="D7" s="12" t="s">
        <v>261</v>
      </c>
      <c r="E7" s="16" t="s">
        <v>262</v>
      </c>
      <c r="G7" s="63">
        <v>8</v>
      </c>
      <c r="L7" s="35">
        <v>18</v>
      </c>
      <c r="M7" s="26" t="s">
        <v>23</v>
      </c>
      <c r="N7" s="22" t="s">
        <v>617</v>
      </c>
      <c r="O7" s="70"/>
    </row>
    <row r="8" spans="1:17" ht="18.75" customHeight="1" x14ac:dyDescent="0.2">
      <c r="A8" s="12">
        <v>33</v>
      </c>
      <c r="B8" s="7" t="s">
        <v>311</v>
      </c>
      <c r="C8" s="18" t="s">
        <v>312</v>
      </c>
      <c r="D8" s="12" t="s">
        <v>313</v>
      </c>
      <c r="E8" s="16" t="s">
        <v>314</v>
      </c>
      <c r="G8" s="67">
        <v>5</v>
      </c>
      <c r="I8" s="75" t="s">
        <v>735</v>
      </c>
      <c r="L8" s="35">
        <v>33</v>
      </c>
      <c r="M8" s="31" t="s">
        <v>29</v>
      </c>
      <c r="N8" s="22" t="s">
        <v>612</v>
      </c>
      <c r="O8" s="70"/>
    </row>
    <row r="9" spans="1:17" ht="18.75" hidden="1" customHeight="1" x14ac:dyDescent="0.2">
      <c r="A9" s="12">
        <v>85</v>
      </c>
      <c r="B9" s="7" t="s">
        <v>492</v>
      </c>
      <c r="C9" s="18" t="s">
        <v>493</v>
      </c>
      <c r="D9" s="12" t="s">
        <v>494</v>
      </c>
      <c r="E9" s="12"/>
      <c r="G9" s="66">
        <v>7</v>
      </c>
      <c r="L9" s="35">
        <v>85</v>
      </c>
      <c r="M9" s="23" t="s">
        <v>29</v>
      </c>
      <c r="O9" s="70"/>
    </row>
    <row r="10" spans="1:17" ht="18.75" hidden="1" customHeight="1" x14ac:dyDescent="0.3">
      <c r="A10" s="12">
        <v>7</v>
      </c>
      <c r="B10" s="33" t="s">
        <v>218</v>
      </c>
      <c r="C10" s="38" t="s">
        <v>219</v>
      </c>
      <c r="D10" s="12" t="s">
        <v>220</v>
      </c>
      <c r="E10" s="16" t="s">
        <v>221</v>
      </c>
      <c r="G10" s="68">
        <v>5</v>
      </c>
      <c r="L10" s="35">
        <v>7</v>
      </c>
      <c r="M10" s="22" t="s">
        <v>612</v>
      </c>
      <c r="N10" s="22" t="s">
        <v>618</v>
      </c>
      <c r="O10" s="70"/>
      <c r="Q10" s="40" t="s">
        <v>622</v>
      </c>
    </row>
    <row r="11" spans="1:17" ht="18.75" hidden="1" customHeight="1" x14ac:dyDescent="0.2">
      <c r="A11" s="12">
        <v>56</v>
      </c>
      <c r="B11" s="7" t="s">
        <v>387</v>
      </c>
      <c r="C11" s="42" t="s">
        <v>388</v>
      </c>
      <c r="D11" s="12" t="s">
        <v>389</v>
      </c>
      <c r="E11" s="16" t="s">
        <v>390</v>
      </c>
      <c r="G11" s="69">
        <v>2</v>
      </c>
      <c r="L11" s="35">
        <v>56</v>
      </c>
      <c r="M11" s="28" t="s">
        <v>609</v>
      </c>
      <c r="O11" s="70"/>
    </row>
    <row r="12" spans="1:17" ht="18.75" customHeight="1" x14ac:dyDescent="0.3">
      <c r="A12" s="12">
        <v>26</v>
      </c>
      <c r="B12" s="72" t="s">
        <v>289</v>
      </c>
      <c r="C12" s="38" t="s">
        <v>290</v>
      </c>
      <c r="D12" s="12" t="s">
        <v>291</v>
      </c>
      <c r="E12" s="16" t="s">
        <v>292</v>
      </c>
      <c r="G12" s="64" t="s">
        <v>723</v>
      </c>
      <c r="H12">
        <v>3</v>
      </c>
      <c r="I12" s="75" t="s">
        <v>738</v>
      </c>
      <c r="L12" s="35">
        <v>26</v>
      </c>
      <c r="M12" s="29" t="s">
        <v>18</v>
      </c>
      <c r="O12" s="70"/>
      <c r="Q12" s="39"/>
    </row>
    <row r="13" spans="1:17" ht="18.75" hidden="1" customHeight="1" x14ac:dyDescent="0.2">
      <c r="A13" s="12">
        <v>4</v>
      </c>
      <c r="B13" s="7" t="s">
        <v>206</v>
      </c>
      <c r="C13" s="42" t="s">
        <v>207</v>
      </c>
      <c r="D13" s="12" t="s">
        <v>208</v>
      </c>
      <c r="E13" s="16" t="s">
        <v>209</v>
      </c>
      <c r="F13" s="62"/>
      <c r="G13" s="69">
        <v>2</v>
      </c>
      <c r="L13" s="35">
        <v>4</v>
      </c>
      <c r="M13" s="28" t="s">
        <v>609</v>
      </c>
      <c r="O13" s="70"/>
      <c r="Q13" s="10"/>
    </row>
    <row r="14" spans="1:17" ht="18.75" customHeight="1" x14ac:dyDescent="0.2">
      <c r="A14" s="12">
        <v>83</v>
      </c>
      <c r="B14" s="7" t="s">
        <v>485</v>
      </c>
      <c r="C14" s="18" t="s">
        <v>486</v>
      </c>
      <c r="D14" s="12" t="s">
        <v>487</v>
      </c>
      <c r="E14" s="16" t="s">
        <v>488</v>
      </c>
      <c r="G14" s="67">
        <v>5</v>
      </c>
      <c r="I14" s="75" t="s">
        <v>736</v>
      </c>
      <c r="L14" s="35">
        <v>83</v>
      </c>
      <c r="M14" s="22" t="s">
        <v>612</v>
      </c>
      <c r="N14" s="22" t="s">
        <v>28</v>
      </c>
      <c r="O14" s="70"/>
      <c r="Q14" s="10"/>
    </row>
    <row r="15" spans="1:17" ht="18.75" hidden="1" customHeight="1" x14ac:dyDescent="0.2">
      <c r="A15" s="12">
        <v>107</v>
      </c>
      <c r="B15" s="7" t="s">
        <v>561</v>
      </c>
      <c r="C15" s="18" t="s">
        <v>562</v>
      </c>
      <c r="D15" s="12" t="s">
        <v>563</v>
      </c>
      <c r="E15" s="12" t="s">
        <v>564</v>
      </c>
      <c r="G15" s="63"/>
      <c r="L15" s="35">
        <v>107</v>
      </c>
      <c r="M15" s="29" t="s">
        <v>18</v>
      </c>
      <c r="O15" s="70"/>
      <c r="Q15" s="10"/>
    </row>
    <row r="16" spans="1:17" ht="18.75" hidden="1" customHeight="1" x14ac:dyDescent="0.2">
      <c r="A16" s="12">
        <v>5</v>
      </c>
      <c r="B16" s="7" t="s">
        <v>210</v>
      </c>
      <c r="C16" s="43" t="s">
        <v>211</v>
      </c>
      <c r="D16" s="12" t="s">
        <v>212</v>
      </c>
      <c r="E16" s="16" t="s">
        <v>213</v>
      </c>
      <c r="G16" s="61">
        <v>3</v>
      </c>
      <c r="L16" s="35">
        <v>5</v>
      </c>
      <c r="M16" s="31" t="s">
        <v>29</v>
      </c>
      <c r="O16" s="70"/>
      <c r="Q16" s="10"/>
    </row>
    <row r="17" spans="1:17" ht="18.75" customHeight="1" x14ac:dyDescent="0.2">
      <c r="A17" s="12">
        <v>35</v>
      </c>
      <c r="B17" s="7" t="s">
        <v>99</v>
      </c>
      <c r="C17" s="18" t="s">
        <v>318</v>
      </c>
      <c r="D17" s="12" t="s">
        <v>319</v>
      </c>
      <c r="E17" s="16" t="s">
        <v>320</v>
      </c>
      <c r="G17" s="66">
        <v>7</v>
      </c>
      <c r="H17">
        <v>7</v>
      </c>
      <c r="I17" s="75" t="s">
        <v>731</v>
      </c>
      <c r="L17" s="35">
        <v>35</v>
      </c>
      <c r="M17" s="25" t="s">
        <v>22</v>
      </c>
      <c r="N17" s="22" t="s">
        <v>618</v>
      </c>
      <c r="O17" s="70"/>
      <c r="Q17" s="10"/>
    </row>
    <row r="18" spans="1:17" ht="18.75" customHeight="1" x14ac:dyDescent="0.2">
      <c r="A18" s="12">
        <v>28</v>
      </c>
      <c r="B18" s="72" t="s">
        <v>154</v>
      </c>
      <c r="C18" s="38" t="s">
        <v>153</v>
      </c>
      <c r="D18" s="12" t="s">
        <v>297</v>
      </c>
      <c r="E18" s="16" t="s">
        <v>298</v>
      </c>
      <c r="G18" s="64" t="s">
        <v>723</v>
      </c>
      <c r="I18" s="75" t="s">
        <v>742</v>
      </c>
      <c r="L18" s="35">
        <v>28</v>
      </c>
      <c r="M18" s="29" t="s">
        <v>18</v>
      </c>
      <c r="O18" s="70"/>
    </row>
    <row r="19" spans="1:17" ht="18.75" hidden="1" customHeight="1" x14ac:dyDescent="0.3">
      <c r="A19" s="12">
        <v>20</v>
      </c>
      <c r="B19" s="33" t="s">
        <v>267</v>
      </c>
      <c r="C19" s="42" t="s">
        <v>268</v>
      </c>
      <c r="D19" s="12" t="s">
        <v>269</v>
      </c>
      <c r="E19" s="16" t="s">
        <v>270</v>
      </c>
      <c r="F19" s="62"/>
      <c r="G19" s="69">
        <v>2</v>
      </c>
      <c r="L19" s="35">
        <v>20</v>
      </c>
      <c r="M19" s="28" t="s">
        <v>609</v>
      </c>
      <c r="O19" s="70"/>
      <c r="Q19" s="40">
        <f>O45</f>
        <v>0</v>
      </c>
    </row>
    <row r="20" spans="1:17" ht="18.75" hidden="1" customHeight="1" x14ac:dyDescent="0.2">
      <c r="A20" s="12">
        <v>98</v>
      </c>
      <c r="B20" s="7" t="s">
        <v>531</v>
      </c>
      <c r="C20" s="43" t="s">
        <v>532</v>
      </c>
      <c r="D20" s="12" t="s">
        <v>533</v>
      </c>
      <c r="E20" s="16" t="s">
        <v>534</v>
      </c>
      <c r="G20" s="61">
        <v>3</v>
      </c>
      <c r="L20" s="35">
        <v>98</v>
      </c>
      <c r="M20" s="23" t="s">
        <v>27</v>
      </c>
      <c r="O20" s="70"/>
      <c r="Q20" s="10"/>
    </row>
    <row r="21" spans="1:17" ht="18.75" customHeight="1" x14ac:dyDescent="0.3">
      <c r="A21" s="12">
        <v>6</v>
      </c>
      <c r="B21" s="33" t="s">
        <v>214</v>
      </c>
      <c r="C21" s="44" t="s">
        <v>215</v>
      </c>
      <c r="D21" s="12" t="s">
        <v>216</v>
      </c>
      <c r="E21" s="16" t="s">
        <v>217</v>
      </c>
      <c r="G21" s="63">
        <v>4</v>
      </c>
      <c r="I21" s="75" t="s">
        <v>739</v>
      </c>
      <c r="L21" s="35">
        <v>6</v>
      </c>
      <c r="M21" s="23" t="s">
        <v>616</v>
      </c>
      <c r="N21" s="22" t="s">
        <v>619</v>
      </c>
      <c r="O21" s="70"/>
      <c r="Q21" s="40" t="s">
        <v>623</v>
      </c>
    </row>
    <row r="22" spans="1:17" ht="18.75" customHeight="1" x14ac:dyDescent="0.2">
      <c r="A22" s="12">
        <v>79</v>
      </c>
      <c r="B22" s="72" t="s">
        <v>178</v>
      </c>
      <c r="C22" s="38" t="s">
        <v>177</v>
      </c>
      <c r="D22" s="12" t="s">
        <v>471</v>
      </c>
      <c r="E22" s="16" t="s">
        <v>472</v>
      </c>
      <c r="G22" s="64" t="s">
        <v>723</v>
      </c>
      <c r="I22" s="75" t="s">
        <v>743</v>
      </c>
      <c r="L22" s="35">
        <v>79</v>
      </c>
      <c r="M22" s="29" t="s">
        <v>18</v>
      </c>
      <c r="O22" s="70"/>
    </row>
    <row r="23" spans="1:17" ht="18.75" hidden="1" customHeight="1" x14ac:dyDescent="0.3">
      <c r="A23" s="12">
        <v>55</v>
      </c>
      <c r="B23" s="7" t="s">
        <v>383</v>
      </c>
      <c r="C23" s="41" t="s">
        <v>384</v>
      </c>
      <c r="D23" s="12" t="s">
        <v>385</v>
      </c>
      <c r="E23" s="16" t="s">
        <v>386</v>
      </c>
      <c r="F23" s="62"/>
      <c r="G23" s="62">
        <v>1</v>
      </c>
      <c r="L23" s="35">
        <v>55</v>
      </c>
      <c r="O23" s="71"/>
      <c r="Q23" s="10"/>
    </row>
    <row r="24" spans="1:17" ht="18.75" customHeight="1" x14ac:dyDescent="0.3">
      <c r="A24" s="12">
        <v>17</v>
      </c>
      <c r="B24" s="33" t="s">
        <v>98</v>
      </c>
      <c r="C24" s="38" t="s">
        <v>256</v>
      </c>
      <c r="D24" s="12" t="s">
        <v>257</v>
      </c>
      <c r="E24" s="16" t="s">
        <v>258</v>
      </c>
      <c r="G24" s="66">
        <v>7</v>
      </c>
      <c r="I24" s="75" t="s">
        <v>728</v>
      </c>
      <c r="L24" s="35">
        <v>17</v>
      </c>
      <c r="M24" s="25" t="s">
        <v>22</v>
      </c>
      <c r="N24" s="22" t="s">
        <v>618</v>
      </c>
      <c r="O24" s="70"/>
      <c r="Q24" s="40" t="s">
        <v>624</v>
      </c>
    </row>
    <row r="25" spans="1:17" ht="18.75" customHeight="1" x14ac:dyDescent="0.2">
      <c r="A25" s="12">
        <v>78</v>
      </c>
      <c r="B25" s="72" t="s">
        <v>176</v>
      </c>
      <c r="C25" s="38" t="s">
        <v>175</v>
      </c>
      <c r="D25" s="12" t="s">
        <v>469</v>
      </c>
      <c r="E25" s="16" t="s">
        <v>470</v>
      </c>
      <c r="G25" s="62" t="s">
        <v>723</v>
      </c>
      <c r="I25" s="75" t="s">
        <v>737</v>
      </c>
      <c r="L25" s="35">
        <v>78</v>
      </c>
      <c r="M25" s="29" t="s">
        <v>18</v>
      </c>
      <c r="O25" s="70"/>
    </row>
    <row r="26" spans="1:17" ht="18.75" hidden="1" customHeight="1" x14ac:dyDescent="0.2">
      <c r="A26" s="12">
        <v>94</v>
      </c>
      <c r="B26" s="72" t="s">
        <v>518</v>
      </c>
      <c r="C26" s="38" t="s">
        <v>519</v>
      </c>
      <c r="D26" s="12" t="s">
        <v>520</v>
      </c>
      <c r="E26" s="16" t="s">
        <v>521</v>
      </c>
      <c r="G26" s="62" t="s">
        <v>723</v>
      </c>
      <c r="L26" s="35">
        <v>94</v>
      </c>
      <c r="M26" s="23" t="s">
        <v>27</v>
      </c>
      <c r="O26" s="70"/>
    </row>
    <row r="27" spans="1:17" ht="18.75" hidden="1" customHeight="1" x14ac:dyDescent="0.2">
      <c r="A27" s="12">
        <v>112</v>
      </c>
      <c r="B27" s="7" t="s">
        <v>581</v>
      </c>
      <c r="C27" s="18" t="s">
        <v>582</v>
      </c>
      <c r="D27" s="12" t="s">
        <v>583</v>
      </c>
      <c r="E27" s="12" t="s">
        <v>584</v>
      </c>
      <c r="G27" s="63"/>
      <c r="L27" s="35">
        <v>112</v>
      </c>
      <c r="M27" s="29" t="s">
        <v>18</v>
      </c>
      <c r="O27" s="70"/>
      <c r="Q27" s="10"/>
    </row>
    <row r="28" spans="1:17" ht="18.75" hidden="1" customHeight="1" x14ac:dyDescent="0.2">
      <c r="A28" s="12">
        <v>74</v>
      </c>
      <c r="B28" s="72" t="s">
        <v>453</v>
      </c>
      <c r="C28" s="38" t="s">
        <v>454</v>
      </c>
      <c r="D28" s="12" t="s">
        <v>455</v>
      </c>
      <c r="E28" s="16" t="s">
        <v>456</v>
      </c>
      <c r="G28" s="62" t="s">
        <v>723</v>
      </c>
      <c r="L28" s="35">
        <v>74</v>
      </c>
      <c r="M28" s="29" t="s">
        <v>18</v>
      </c>
      <c r="O28" s="70"/>
    </row>
    <row r="29" spans="1:17" ht="18.75" hidden="1" customHeight="1" x14ac:dyDescent="0.2">
      <c r="A29" s="12">
        <v>92</v>
      </c>
      <c r="B29" s="72" t="s">
        <v>186</v>
      </c>
      <c r="C29" s="38" t="s">
        <v>185</v>
      </c>
      <c r="D29" s="12" t="s">
        <v>512</v>
      </c>
      <c r="E29" s="16" t="s">
        <v>513</v>
      </c>
      <c r="G29" s="62" t="s">
        <v>723</v>
      </c>
      <c r="L29" s="35">
        <v>92</v>
      </c>
      <c r="M29" s="23" t="s">
        <v>27</v>
      </c>
      <c r="O29" s="70"/>
    </row>
    <row r="30" spans="1:17" ht="18.75" hidden="1" customHeight="1" x14ac:dyDescent="0.2">
      <c r="A30" s="12">
        <v>110</v>
      </c>
      <c r="B30" s="7" t="s">
        <v>573</v>
      </c>
      <c r="C30" s="18" t="s">
        <v>574</v>
      </c>
      <c r="D30" s="12" t="s">
        <v>575</v>
      </c>
      <c r="E30" s="12" t="s">
        <v>576</v>
      </c>
      <c r="G30" s="63"/>
      <c r="L30" s="35">
        <v>110</v>
      </c>
      <c r="M30" s="29" t="s">
        <v>18</v>
      </c>
      <c r="O30" s="70"/>
    </row>
    <row r="31" spans="1:17" ht="18.75" hidden="1" customHeight="1" x14ac:dyDescent="0.2">
      <c r="A31" s="12">
        <v>105</v>
      </c>
      <c r="B31" s="7" t="s">
        <v>553</v>
      </c>
      <c r="C31" s="18" t="s">
        <v>554</v>
      </c>
      <c r="D31" s="12" t="s">
        <v>555</v>
      </c>
      <c r="E31" s="12" t="s">
        <v>556</v>
      </c>
      <c r="G31" s="63"/>
      <c r="L31" s="35">
        <v>105</v>
      </c>
      <c r="M31" s="29" t="s">
        <v>18</v>
      </c>
      <c r="O31" s="70"/>
    </row>
    <row r="32" spans="1:17" ht="18.75" hidden="1" customHeight="1" x14ac:dyDescent="0.2">
      <c r="A32" s="12">
        <v>66</v>
      </c>
      <c r="B32" s="7" t="s">
        <v>421</v>
      </c>
      <c r="C32" s="43" t="s">
        <v>422</v>
      </c>
      <c r="D32" s="12" t="s">
        <v>423</v>
      </c>
      <c r="E32" s="16" t="s">
        <v>424</v>
      </c>
      <c r="G32" s="61">
        <v>3</v>
      </c>
      <c r="L32" s="35">
        <v>66</v>
      </c>
      <c r="M32" s="24" t="s">
        <v>54</v>
      </c>
      <c r="O32" s="70"/>
    </row>
    <row r="33" spans="1:17" ht="18.75" hidden="1" customHeight="1" x14ac:dyDescent="0.2">
      <c r="A33" s="12">
        <v>99</v>
      </c>
      <c r="B33" s="7" t="s">
        <v>535</v>
      </c>
      <c r="C33" s="44" t="s">
        <v>536</v>
      </c>
      <c r="D33" s="12" t="s">
        <v>537</v>
      </c>
      <c r="E33" s="12" t="s">
        <v>538</v>
      </c>
      <c r="G33" s="63">
        <v>4</v>
      </c>
      <c r="L33" s="35">
        <v>99</v>
      </c>
      <c r="M33" s="23" t="s">
        <v>27</v>
      </c>
      <c r="O33" s="70"/>
    </row>
    <row r="34" spans="1:17" ht="18.75" hidden="1" customHeight="1" x14ac:dyDescent="0.2">
      <c r="A34" s="12">
        <v>89</v>
      </c>
      <c r="B34" s="72" t="s">
        <v>180</v>
      </c>
      <c r="C34" s="18" t="s">
        <v>179</v>
      </c>
      <c r="D34" s="12" t="s">
        <v>506</v>
      </c>
      <c r="E34" s="16" t="s">
        <v>507</v>
      </c>
      <c r="G34" s="62" t="s">
        <v>723</v>
      </c>
      <c r="L34" s="35">
        <v>89</v>
      </c>
      <c r="M34" s="23" t="s">
        <v>27</v>
      </c>
      <c r="O34" s="70"/>
    </row>
    <row r="35" spans="1:17" ht="18.75" customHeight="1" x14ac:dyDescent="0.3">
      <c r="A35" s="12">
        <v>50</v>
      </c>
      <c r="B35" s="33" t="s">
        <v>365</v>
      </c>
      <c r="C35" s="44" t="s">
        <v>366</v>
      </c>
      <c r="D35" s="12" t="s">
        <v>367</v>
      </c>
      <c r="E35" s="16" t="s">
        <v>368</v>
      </c>
      <c r="G35" s="63">
        <v>4</v>
      </c>
      <c r="H35">
        <v>4</v>
      </c>
      <c r="I35" s="75" t="s">
        <v>737</v>
      </c>
      <c r="L35" s="35">
        <v>50</v>
      </c>
      <c r="M35" s="30" t="s">
        <v>28</v>
      </c>
      <c r="O35" s="70"/>
      <c r="Q35" s="39"/>
    </row>
    <row r="36" spans="1:17" ht="18.75" hidden="1" customHeight="1" x14ac:dyDescent="0.2">
      <c r="A36" s="12">
        <v>95</v>
      </c>
      <c r="B36" s="72" t="s">
        <v>522</v>
      </c>
      <c r="C36" s="18" t="s">
        <v>523</v>
      </c>
      <c r="D36" s="12" t="s">
        <v>524</v>
      </c>
      <c r="E36" s="16" t="s">
        <v>525</v>
      </c>
      <c r="G36" s="62" t="s">
        <v>723</v>
      </c>
      <c r="L36" s="35">
        <v>95</v>
      </c>
      <c r="M36" s="23" t="s">
        <v>27</v>
      </c>
      <c r="O36" s="70"/>
    </row>
    <row r="37" spans="1:17" ht="18.75" hidden="1" customHeight="1" x14ac:dyDescent="0.2">
      <c r="A37" s="12">
        <v>97</v>
      </c>
      <c r="B37" s="72" t="s">
        <v>528</v>
      </c>
      <c r="C37" s="18" t="s">
        <v>529</v>
      </c>
      <c r="D37" s="12" t="s">
        <v>526</v>
      </c>
      <c r="E37" s="16" t="s">
        <v>530</v>
      </c>
      <c r="G37" s="62" t="s">
        <v>723</v>
      </c>
      <c r="L37" s="35">
        <v>97</v>
      </c>
      <c r="M37" s="23" t="s">
        <v>27</v>
      </c>
      <c r="O37" s="70"/>
      <c r="Q37" s="21"/>
    </row>
    <row r="38" spans="1:17" ht="18.75" hidden="1" customHeight="1" x14ac:dyDescent="0.2">
      <c r="A38" s="12">
        <v>48</v>
      </c>
      <c r="B38" s="72" t="s">
        <v>357</v>
      </c>
      <c r="C38" s="18" t="s">
        <v>358</v>
      </c>
      <c r="D38" s="12" t="s">
        <v>359</v>
      </c>
      <c r="E38" s="16" t="s">
        <v>360</v>
      </c>
      <c r="G38" s="62" t="s">
        <v>723</v>
      </c>
      <c r="L38" s="35">
        <v>48</v>
      </c>
      <c r="M38" s="29" t="s">
        <v>18</v>
      </c>
      <c r="O38" s="70"/>
      <c r="Q38" s="10"/>
    </row>
    <row r="39" spans="1:17" ht="18.75" hidden="1" customHeight="1" x14ac:dyDescent="0.2">
      <c r="A39" s="12">
        <v>114</v>
      </c>
      <c r="B39" s="7" t="s">
        <v>589</v>
      </c>
      <c r="C39" s="44" t="s">
        <v>590</v>
      </c>
      <c r="D39" s="12" t="s">
        <v>591</v>
      </c>
      <c r="E39" s="12" t="s">
        <v>592</v>
      </c>
      <c r="G39" s="63">
        <v>4</v>
      </c>
      <c r="L39" s="35">
        <v>114</v>
      </c>
      <c r="O39" s="70"/>
    </row>
    <row r="40" spans="1:17" ht="18.75" hidden="1" customHeight="1" x14ac:dyDescent="0.2">
      <c r="A40" s="12">
        <v>9</v>
      </c>
      <c r="B40" s="7" t="s">
        <v>97</v>
      </c>
      <c r="C40" s="18" t="s">
        <v>226</v>
      </c>
      <c r="D40" s="12" t="s">
        <v>227</v>
      </c>
      <c r="E40" s="16" t="s">
        <v>228</v>
      </c>
      <c r="G40" s="66">
        <v>7</v>
      </c>
      <c r="H40">
        <v>7</v>
      </c>
      <c r="L40" s="35">
        <v>9</v>
      </c>
      <c r="M40" s="25" t="s">
        <v>22</v>
      </c>
      <c r="N40" s="22" t="s">
        <v>618</v>
      </c>
      <c r="O40" s="70"/>
    </row>
    <row r="41" spans="1:17" ht="18.75" hidden="1" customHeight="1" x14ac:dyDescent="0.2">
      <c r="A41" s="12">
        <v>87</v>
      </c>
      <c r="B41" s="7" t="s">
        <v>499</v>
      </c>
      <c r="C41" s="41" t="s">
        <v>500</v>
      </c>
      <c r="D41" s="12" t="s">
        <v>501</v>
      </c>
      <c r="E41" s="12"/>
      <c r="F41" s="62"/>
      <c r="G41" s="62">
        <v>1</v>
      </c>
      <c r="L41" s="35">
        <v>87</v>
      </c>
      <c r="M41" s="32" t="s">
        <v>608</v>
      </c>
      <c r="O41" s="70"/>
    </row>
    <row r="42" spans="1:17" ht="18.75" hidden="1" customHeight="1" x14ac:dyDescent="0.2">
      <c r="A42" s="12">
        <v>58</v>
      </c>
      <c r="B42" s="72" t="s">
        <v>172</v>
      </c>
      <c r="C42" s="18" t="s">
        <v>171</v>
      </c>
      <c r="D42" s="12" t="s">
        <v>393</v>
      </c>
      <c r="E42" s="16" t="s">
        <v>394</v>
      </c>
      <c r="G42" s="62" t="s">
        <v>723</v>
      </c>
      <c r="L42" s="35">
        <v>58</v>
      </c>
      <c r="M42" s="32" t="s">
        <v>608</v>
      </c>
      <c r="O42" s="70"/>
      <c r="Q42" s="10"/>
    </row>
    <row r="43" spans="1:17" ht="18.75" hidden="1" customHeight="1" x14ac:dyDescent="0.2">
      <c r="A43" s="12">
        <v>31</v>
      </c>
      <c r="B43" s="7" t="s">
        <v>146</v>
      </c>
      <c r="C43" s="43" t="s">
        <v>304</v>
      </c>
      <c r="D43" s="12" t="s">
        <v>305</v>
      </c>
      <c r="E43" s="16" t="s">
        <v>306</v>
      </c>
      <c r="G43" s="61">
        <v>3</v>
      </c>
      <c r="L43" s="35">
        <v>31</v>
      </c>
      <c r="M43" s="30" t="s">
        <v>28</v>
      </c>
      <c r="O43" s="70"/>
    </row>
    <row r="44" spans="1:17" ht="18.75" hidden="1" customHeight="1" x14ac:dyDescent="0.2">
      <c r="A44" s="12">
        <v>32</v>
      </c>
      <c r="B44" s="7" t="s">
        <v>307</v>
      </c>
      <c r="C44" s="44" t="s">
        <v>308</v>
      </c>
      <c r="D44" s="12" t="s">
        <v>309</v>
      </c>
      <c r="E44" s="16" t="s">
        <v>310</v>
      </c>
      <c r="G44" s="63">
        <v>4</v>
      </c>
      <c r="L44" s="35">
        <v>32</v>
      </c>
      <c r="M44" s="31" t="s">
        <v>29</v>
      </c>
      <c r="O44" s="70"/>
    </row>
    <row r="45" spans="1:17" ht="18.75" hidden="1" customHeight="1" x14ac:dyDescent="0.2">
      <c r="A45" s="12">
        <v>27</v>
      </c>
      <c r="B45" s="72" t="s">
        <v>293</v>
      </c>
      <c r="C45" s="18" t="s">
        <v>294</v>
      </c>
      <c r="D45" s="12" t="s">
        <v>295</v>
      </c>
      <c r="E45" s="16" t="s">
        <v>296</v>
      </c>
      <c r="G45" s="62" t="s">
        <v>723</v>
      </c>
      <c r="L45" s="35">
        <v>27</v>
      </c>
      <c r="M45" s="29" t="s">
        <v>18</v>
      </c>
      <c r="O45" s="70"/>
      <c r="Q45" s="10"/>
    </row>
    <row r="46" spans="1:17" ht="18.75" hidden="1" customHeight="1" x14ac:dyDescent="0.2">
      <c r="A46" s="12">
        <v>108</v>
      </c>
      <c r="B46" s="7" t="s">
        <v>565</v>
      </c>
      <c r="C46" s="18" t="s">
        <v>566</v>
      </c>
      <c r="D46" s="12" t="s">
        <v>567</v>
      </c>
      <c r="E46" s="12" t="s">
        <v>568</v>
      </c>
      <c r="G46" s="63"/>
      <c r="L46" s="35">
        <v>108</v>
      </c>
      <c r="M46" s="29" t="s">
        <v>18</v>
      </c>
      <c r="O46" s="70"/>
    </row>
    <row r="47" spans="1:17" ht="18.75" hidden="1" customHeight="1" x14ac:dyDescent="0.2">
      <c r="A47" s="12">
        <v>2</v>
      </c>
      <c r="B47" s="33" t="s">
        <v>198</v>
      </c>
      <c r="C47" s="38" t="s">
        <v>199</v>
      </c>
      <c r="D47" s="12" t="s">
        <v>200</v>
      </c>
      <c r="E47" s="16" t="s">
        <v>201</v>
      </c>
      <c r="G47" s="63">
        <v>8</v>
      </c>
      <c r="L47" s="35">
        <v>2</v>
      </c>
      <c r="M47" s="26" t="s">
        <v>23</v>
      </c>
      <c r="N47" s="22" t="s">
        <v>617</v>
      </c>
      <c r="O47" s="70"/>
    </row>
    <row r="48" spans="1:17" ht="18.75" hidden="1" customHeight="1" x14ac:dyDescent="0.2">
      <c r="A48" s="12">
        <v>67</v>
      </c>
      <c r="B48" s="7" t="s">
        <v>425</v>
      </c>
      <c r="C48" s="44" t="s">
        <v>426</v>
      </c>
      <c r="D48" s="12" t="s">
        <v>427</v>
      </c>
      <c r="E48" s="16" t="s">
        <v>428</v>
      </c>
      <c r="G48" s="63">
        <v>4</v>
      </c>
      <c r="L48" s="35">
        <v>67</v>
      </c>
      <c r="M48" s="24" t="s">
        <v>54</v>
      </c>
      <c r="O48" s="70"/>
      <c r="Q48" s="22" t="s">
        <v>23</v>
      </c>
    </row>
    <row r="49" spans="1:17" ht="18.75" customHeight="1" x14ac:dyDescent="0.2">
      <c r="A49" s="12">
        <v>1</v>
      </c>
      <c r="B49" s="33" t="s">
        <v>194</v>
      </c>
      <c r="C49" s="41" t="s">
        <v>195</v>
      </c>
      <c r="D49" s="12" t="s">
        <v>196</v>
      </c>
      <c r="E49" s="16" t="s">
        <v>197</v>
      </c>
      <c r="G49" s="64">
        <v>1</v>
      </c>
      <c r="I49" s="75" t="s">
        <v>729</v>
      </c>
      <c r="L49" s="35">
        <v>1</v>
      </c>
      <c r="M49" s="23" t="s">
        <v>616</v>
      </c>
      <c r="N49" s="22" t="s">
        <v>618</v>
      </c>
      <c r="O49" s="70"/>
      <c r="Q49" s="10"/>
    </row>
    <row r="50" spans="1:17" ht="18.75" hidden="1" customHeight="1" x14ac:dyDescent="0.2">
      <c r="A50" s="12">
        <v>49</v>
      </c>
      <c r="B50" s="7" t="s">
        <v>361</v>
      </c>
      <c r="C50" s="43" t="s">
        <v>362</v>
      </c>
      <c r="D50" s="12" t="s">
        <v>363</v>
      </c>
      <c r="E50" s="16" t="s">
        <v>364</v>
      </c>
      <c r="G50" s="61">
        <v>3</v>
      </c>
      <c r="L50" s="35">
        <v>49</v>
      </c>
      <c r="M50" s="30" t="s">
        <v>28</v>
      </c>
      <c r="O50" s="70"/>
      <c r="Q50" s="10"/>
    </row>
    <row r="51" spans="1:17" ht="18.75" customHeight="1" x14ac:dyDescent="0.2">
      <c r="A51" s="12">
        <v>53</v>
      </c>
      <c r="B51" s="7" t="s">
        <v>100</v>
      </c>
      <c r="C51" s="18" t="s">
        <v>376</v>
      </c>
      <c r="D51" s="12" t="s">
        <v>377</v>
      </c>
      <c r="E51" s="16" t="s">
        <v>378</v>
      </c>
      <c r="G51" s="66">
        <v>7</v>
      </c>
      <c r="H51">
        <v>7</v>
      </c>
      <c r="I51" s="75" t="s">
        <v>730</v>
      </c>
      <c r="L51" s="35">
        <v>53</v>
      </c>
      <c r="M51" s="25" t="s">
        <v>22</v>
      </c>
      <c r="N51" s="22" t="s">
        <v>618</v>
      </c>
      <c r="O51" s="70"/>
      <c r="Q51" s="10"/>
    </row>
    <row r="52" spans="1:17" ht="18.75" hidden="1" customHeight="1" x14ac:dyDescent="0.2">
      <c r="A52" s="12">
        <v>96</v>
      </c>
      <c r="B52" s="72" t="s">
        <v>188</v>
      </c>
      <c r="C52" s="18" t="s">
        <v>187</v>
      </c>
      <c r="D52" s="12" t="s">
        <v>526</v>
      </c>
      <c r="E52" s="16" t="s">
        <v>527</v>
      </c>
      <c r="G52" s="62" t="s">
        <v>723</v>
      </c>
      <c r="L52" s="35">
        <v>96</v>
      </c>
      <c r="M52" s="23" t="s">
        <v>27</v>
      </c>
      <c r="O52" s="70"/>
    </row>
    <row r="53" spans="1:17" ht="18.75" hidden="1" customHeight="1" x14ac:dyDescent="0.2">
      <c r="A53" s="12">
        <v>36</v>
      </c>
      <c r="B53" s="7" t="s">
        <v>321</v>
      </c>
      <c r="C53" s="18" t="s">
        <v>322</v>
      </c>
      <c r="D53" s="12" t="s">
        <v>323</v>
      </c>
      <c r="E53" s="16" t="s">
        <v>324</v>
      </c>
      <c r="G53" s="63">
        <v>8</v>
      </c>
      <c r="L53" s="35">
        <v>36</v>
      </c>
      <c r="M53" s="26" t="s">
        <v>23</v>
      </c>
      <c r="N53" s="22" t="s">
        <v>617</v>
      </c>
      <c r="O53" s="70"/>
      <c r="Q53" s="10"/>
    </row>
    <row r="54" spans="1:17" ht="18.75" hidden="1" customHeight="1" x14ac:dyDescent="0.2">
      <c r="A54" s="12">
        <v>68</v>
      </c>
      <c r="B54" s="72" t="s">
        <v>429</v>
      </c>
      <c r="C54" s="18" t="s">
        <v>430</v>
      </c>
      <c r="D54" s="12" t="s">
        <v>431</v>
      </c>
      <c r="E54" s="16" t="s">
        <v>432</v>
      </c>
      <c r="G54" s="62" t="s">
        <v>723</v>
      </c>
      <c r="L54" s="35">
        <v>68</v>
      </c>
      <c r="M54" s="24" t="s">
        <v>54</v>
      </c>
      <c r="O54" s="70"/>
    </row>
    <row r="55" spans="1:17" ht="18.75" hidden="1" customHeight="1" x14ac:dyDescent="0.2">
      <c r="A55" s="12">
        <v>103</v>
      </c>
      <c r="B55" s="7" t="s">
        <v>190</v>
      </c>
      <c r="C55" s="18" t="s">
        <v>189</v>
      </c>
      <c r="D55" s="12" t="s">
        <v>548</v>
      </c>
      <c r="E55" s="12"/>
      <c r="G55" s="63">
        <v>8</v>
      </c>
      <c r="L55" s="35">
        <v>103</v>
      </c>
      <c r="M55" s="23" t="s">
        <v>27</v>
      </c>
      <c r="O55" s="70"/>
      <c r="Q55" s="10"/>
    </row>
    <row r="56" spans="1:17" ht="18.75" hidden="1" customHeight="1" x14ac:dyDescent="0.2">
      <c r="A56" s="12">
        <v>3</v>
      </c>
      <c r="B56" s="7" t="s">
        <v>202</v>
      </c>
      <c r="C56" s="41" t="s">
        <v>203</v>
      </c>
      <c r="D56" s="12" t="s">
        <v>204</v>
      </c>
      <c r="E56" s="16" t="s">
        <v>205</v>
      </c>
      <c r="F56" s="62"/>
      <c r="G56" s="64">
        <v>1</v>
      </c>
      <c r="L56" s="35">
        <v>3</v>
      </c>
      <c r="M56" s="32" t="s">
        <v>608</v>
      </c>
      <c r="O56" s="70"/>
    </row>
    <row r="57" spans="1:17" ht="18.75" hidden="1" customHeight="1" x14ac:dyDescent="0.2">
      <c r="A57" s="12">
        <v>116</v>
      </c>
      <c r="B57" s="7" t="s">
        <v>35</v>
      </c>
      <c r="C57" s="18" t="s">
        <v>596</v>
      </c>
      <c r="D57" s="12" t="s">
        <v>600</v>
      </c>
      <c r="E57" s="16" t="s">
        <v>614</v>
      </c>
      <c r="G57" s="65">
        <v>6</v>
      </c>
      <c r="L57" s="36">
        <v>116</v>
      </c>
      <c r="M57" s="27" t="s">
        <v>36</v>
      </c>
      <c r="O57" s="70"/>
    </row>
    <row r="58" spans="1:17" ht="18.75" hidden="1" customHeight="1" x14ac:dyDescent="0.2">
      <c r="A58" s="12">
        <v>116</v>
      </c>
      <c r="B58" s="7" t="s">
        <v>35</v>
      </c>
      <c r="C58" s="18" t="s">
        <v>596</v>
      </c>
      <c r="D58" s="12" t="s">
        <v>597</v>
      </c>
      <c r="E58" s="12"/>
      <c r="G58" s="65">
        <v>6</v>
      </c>
      <c r="L58" s="35">
        <v>116</v>
      </c>
      <c r="O58" s="70"/>
    </row>
    <row r="59" spans="1:17" ht="18.75" hidden="1" customHeight="1" x14ac:dyDescent="0.2">
      <c r="A59" s="12">
        <v>71</v>
      </c>
      <c r="B59" s="7" t="s">
        <v>441</v>
      </c>
      <c r="C59" s="18" t="s">
        <v>442</v>
      </c>
      <c r="D59" s="12" t="s">
        <v>443</v>
      </c>
      <c r="E59" s="16" t="s">
        <v>444</v>
      </c>
      <c r="G59" s="63">
        <v>8</v>
      </c>
      <c r="L59" s="35">
        <v>71</v>
      </c>
      <c r="M59" s="24" t="s">
        <v>54</v>
      </c>
      <c r="O59" s="70"/>
    </row>
    <row r="60" spans="1:17" ht="18.75" hidden="1" customHeight="1" x14ac:dyDescent="0.2">
      <c r="A60" s="12">
        <v>12</v>
      </c>
      <c r="B60" s="33" t="s">
        <v>237</v>
      </c>
      <c r="C60" s="42" t="s">
        <v>238</v>
      </c>
      <c r="D60" s="12" t="s">
        <v>239</v>
      </c>
      <c r="E60" s="16" t="s">
        <v>240</v>
      </c>
      <c r="F60" s="62"/>
      <c r="G60" s="69">
        <v>2</v>
      </c>
      <c r="L60" s="35">
        <v>12</v>
      </c>
      <c r="M60" s="28" t="s">
        <v>609</v>
      </c>
      <c r="O60" s="70"/>
    </row>
    <row r="61" spans="1:17" ht="18.75" hidden="1" customHeight="1" x14ac:dyDescent="0.2">
      <c r="A61" s="12">
        <v>63</v>
      </c>
      <c r="B61" s="72" t="s">
        <v>411</v>
      </c>
      <c r="C61" s="18" t="s">
        <v>412</v>
      </c>
      <c r="D61" s="12" t="s">
        <v>413</v>
      </c>
      <c r="E61" s="16" t="s">
        <v>414</v>
      </c>
      <c r="G61" s="62" t="s">
        <v>723</v>
      </c>
      <c r="L61" s="35">
        <v>63</v>
      </c>
      <c r="M61" s="24" t="s">
        <v>54</v>
      </c>
      <c r="O61" s="70"/>
    </row>
    <row r="62" spans="1:17" ht="18.75" hidden="1" customHeight="1" x14ac:dyDescent="0.2">
      <c r="A62" s="12">
        <v>109</v>
      </c>
      <c r="B62" s="7" t="s">
        <v>569</v>
      </c>
      <c r="C62" s="18" t="s">
        <v>570</v>
      </c>
      <c r="D62" s="12" t="s">
        <v>571</v>
      </c>
      <c r="E62" s="12" t="s">
        <v>572</v>
      </c>
      <c r="G62" s="63"/>
      <c r="L62" s="35">
        <v>109</v>
      </c>
      <c r="M62" s="29" t="s">
        <v>18</v>
      </c>
      <c r="O62" s="70"/>
    </row>
    <row r="63" spans="1:17" ht="18.75" hidden="1" customHeight="1" x14ac:dyDescent="0.2">
      <c r="A63" s="12">
        <v>101</v>
      </c>
      <c r="B63" s="7" t="s">
        <v>542</v>
      </c>
      <c r="C63" s="18" t="s">
        <v>543</v>
      </c>
      <c r="D63" s="12" t="s">
        <v>544</v>
      </c>
      <c r="E63" s="12"/>
      <c r="G63" s="65">
        <v>6</v>
      </c>
      <c r="L63" s="35">
        <v>101</v>
      </c>
      <c r="M63" s="23" t="s">
        <v>27</v>
      </c>
      <c r="O63" s="70"/>
    </row>
    <row r="64" spans="1:17" ht="18.75" hidden="1" customHeight="1" x14ac:dyDescent="0.2">
      <c r="A64" s="12">
        <v>80</v>
      </c>
      <c r="B64" s="72" t="s">
        <v>473</v>
      </c>
      <c r="C64" s="38" t="s">
        <v>474</v>
      </c>
      <c r="D64" s="12" t="s">
        <v>475</v>
      </c>
      <c r="E64" s="16" t="s">
        <v>476</v>
      </c>
      <c r="G64" s="64">
        <v>1</v>
      </c>
      <c r="H64" s="2">
        <v>2</v>
      </c>
      <c r="L64" s="35">
        <v>80</v>
      </c>
      <c r="M64" s="29" t="s">
        <v>18</v>
      </c>
      <c r="O64" s="70"/>
    </row>
    <row r="65" spans="1:17" ht="18.75" hidden="1" customHeight="1" x14ac:dyDescent="0.2">
      <c r="A65" s="12">
        <v>100</v>
      </c>
      <c r="B65" s="72" t="s">
        <v>539</v>
      </c>
      <c r="C65" s="18" t="s">
        <v>540</v>
      </c>
      <c r="D65" s="12" t="s">
        <v>541</v>
      </c>
      <c r="E65" s="12"/>
      <c r="G65" s="62" t="s">
        <v>723</v>
      </c>
      <c r="L65" s="35">
        <v>100</v>
      </c>
      <c r="M65" s="23" t="s">
        <v>27</v>
      </c>
      <c r="O65" s="70"/>
    </row>
    <row r="66" spans="1:17" ht="18.75" hidden="1" customHeight="1" x14ac:dyDescent="0.2">
      <c r="A66" s="12">
        <v>115</v>
      </c>
      <c r="B66" s="7" t="s">
        <v>593</v>
      </c>
      <c r="C66" s="18" t="s">
        <v>594</v>
      </c>
      <c r="D66" s="12" t="s">
        <v>591</v>
      </c>
      <c r="E66" s="12" t="s">
        <v>595</v>
      </c>
      <c r="G66" s="67">
        <v>5</v>
      </c>
      <c r="L66" s="35">
        <v>115</v>
      </c>
      <c r="M66" s="22" t="s">
        <v>612</v>
      </c>
      <c r="O66" s="70"/>
    </row>
    <row r="67" spans="1:17" ht="18.75" hidden="1" customHeight="1" x14ac:dyDescent="0.2">
      <c r="A67" s="12">
        <v>64</v>
      </c>
      <c r="B67" s="72" t="s">
        <v>174</v>
      </c>
      <c r="C67" s="18" t="s">
        <v>173</v>
      </c>
      <c r="D67" s="12" t="s">
        <v>415</v>
      </c>
      <c r="E67" s="16" t="s">
        <v>416</v>
      </c>
      <c r="G67" s="62" t="s">
        <v>723</v>
      </c>
      <c r="L67" s="35">
        <v>64</v>
      </c>
      <c r="M67" s="24" t="s">
        <v>54</v>
      </c>
      <c r="O67" s="70"/>
    </row>
    <row r="68" spans="1:17" ht="18.75" hidden="1" customHeight="1" x14ac:dyDescent="0.2">
      <c r="A68" s="12">
        <v>10</v>
      </c>
      <c r="B68" s="33" t="s">
        <v>229</v>
      </c>
      <c r="C68" s="38" t="s">
        <v>230</v>
      </c>
      <c r="D68" s="12" t="s">
        <v>231</v>
      </c>
      <c r="E68" s="16" t="s">
        <v>232</v>
      </c>
      <c r="G68" s="63">
        <v>8</v>
      </c>
      <c r="L68" s="35">
        <v>10</v>
      </c>
      <c r="M68" s="26" t="s">
        <v>23</v>
      </c>
      <c r="N68" s="22" t="s">
        <v>617</v>
      </c>
      <c r="O68" s="70"/>
    </row>
    <row r="69" spans="1:17" ht="18.75" hidden="1" customHeight="1" x14ac:dyDescent="0.2">
      <c r="A69" s="12">
        <v>72</v>
      </c>
      <c r="B69" s="72" t="s">
        <v>445</v>
      </c>
      <c r="C69" s="18" t="s">
        <v>446</v>
      </c>
      <c r="D69" s="12" t="s">
        <v>447</v>
      </c>
      <c r="E69" s="16" t="s">
        <v>448</v>
      </c>
      <c r="G69" s="62" t="s">
        <v>723</v>
      </c>
      <c r="L69" s="35">
        <v>72</v>
      </c>
      <c r="M69" s="29" t="s">
        <v>18</v>
      </c>
      <c r="O69" s="70"/>
    </row>
    <row r="70" spans="1:17" ht="18.75" hidden="1" customHeight="1" x14ac:dyDescent="0.2">
      <c r="A70" s="12">
        <v>77</v>
      </c>
      <c r="B70" s="72" t="s">
        <v>465</v>
      </c>
      <c r="C70" s="18" t="s">
        <v>466</v>
      </c>
      <c r="D70" s="12" t="s">
        <v>467</v>
      </c>
      <c r="E70" s="16" t="s">
        <v>468</v>
      </c>
      <c r="G70" s="62" t="s">
        <v>723</v>
      </c>
      <c r="L70" s="35">
        <v>77</v>
      </c>
      <c r="M70" s="29" t="s">
        <v>18</v>
      </c>
      <c r="O70" s="70"/>
      <c r="Q70" s="10"/>
    </row>
    <row r="71" spans="1:17" ht="18.75" hidden="1" customHeight="1" x14ac:dyDescent="0.2">
      <c r="A71" s="12">
        <v>113</v>
      </c>
      <c r="B71" s="7" t="s">
        <v>585</v>
      </c>
      <c r="C71" s="43" t="s">
        <v>586</v>
      </c>
      <c r="D71" s="12" t="s">
        <v>587</v>
      </c>
      <c r="E71" s="16" t="s">
        <v>588</v>
      </c>
      <c r="G71" s="61">
        <v>3</v>
      </c>
      <c r="L71" s="35">
        <v>113</v>
      </c>
      <c r="M71" s="29" t="s">
        <v>18</v>
      </c>
      <c r="O71" s="70"/>
    </row>
    <row r="72" spans="1:17" ht="18.75" hidden="1" customHeight="1" x14ac:dyDescent="0.2">
      <c r="A72" s="12">
        <v>57</v>
      </c>
      <c r="B72" s="72" t="s">
        <v>170</v>
      </c>
      <c r="C72" s="18" t="s">
        <v>169</v>
      </c>
      <c r="D72" s="12" t="s">
        <v>391</v>
      </c>
      <c r="E72" s="16" t="s">
        <v>392</v>
      </c>
      <c r="G72" s="62" t="s">
        <v>723</v>
      </c>
      <c r="L72" s="35">
        <v>57</v>
      </c>
      <c r="M72" s="24" t="s">
        <v>54</v>
      </c>
      <c r="O72" s="70"/>
      <c r="Q72" s="10"/>
    </row>
    <row r="73" spans="1:17" ht="18.75" hidden="1" customHeight="1" x14ac:dyDescent="0.2">
      <c r="A73" s="12">
        <v>102</v>
      </c>
      <c r="B73" s="7" t="s">
        <v>545</v>
      </c>
      <c r="C73" s="18" t="s">
        <v>546</v>
      </c>
      <c r="D73" s="12" t="s">
        <v>547</v>
      </c>
      <c r="E73" s="12"/>
      <c r="G73" s="66">
        <v>7</v>
      </c>
      <c r="L73" s="35">
        <v>102</v>
      </c>
      <c r="M73" s="23" t="s">
        <v>27</v>
      </c>
      <c r="O73" s="70"/>
    </row>
    <row r="74" spans="1:17" ht="18.75" hidden="1" customHeight="1" x14ac:dyDescent="0.2">
      <c r="A74" s="12">
        <v>118</v>
      </c>
      <c r="B74" s="7" t="s">
        <v>602</v>
      </c>
      <c r="C74" s="18" t="s">
        <v>610</v>
      </c>
      <c r="D74" s="12"/>
      <c r="E74" s="16"/>
      <c r="G74" s="63">
        <v>8</v>
      </c>
      <c r="L74" s="35">
        <v>118</v>
      </c>
      <c r="M74" s="26" t="s">
        <v>23</v>
      </c>
      <c r="O74" s="70"/>
    </row>
    <row r="75" spans="1:17" ht="18.75" hidden="1" customHeight="1" x14ac:dyDescent="0.2">
      <c r="A75" s="12">
        <v>118</v>
      </c>
      <c r="B75" s="7" t="s">
        <v>602</v>
      </c>
      <c r="C75" s="18" t="s">
        <v>603</v>
      </c>
      <c r="D75" s="12" t="s">
        <v>600</v>
      </c>
      <c r="E75" s="12" t="s">
        <v>604</v>
      </c>
      <c r="F75" s="12"/>
      <c r="G75" s="64">
        <v>8</v>
      </c>
      <c r="L75" s="35">
        <v>118</v>
      </c>
      <c r="O75" s="70"/>
    </row>
    <row r="76" spans="1:17" ht="18.75" customHeight="1" x14ac:dyDescent="0.2">
      <c r="A76" s="12">
        <v>25</v>
      </c>
      <c r="B76" s="72" t="s">
        <v>285</v>
      </c>
      <c r="C76" s="18" t="s">
        <v>286</v>
      </c>
      <c r="D76" s="12" t="s">
        <v>287</v>
      </c>
      <c r="E76" s="16" t="s">
        <v>288</v>
      </c>
      <c r="G76" s="62" t="s">
        <v>723</v>
      </c>
      <c r="I76" s="75" t="s">
        <v>732</v>
      </c>
      <c r="L76" s="35">
        <v>25</v>
      </c>
      <c r="M76" s="29" t="s">
        <v>18</v>
      </c>
      <c r="O76" s="70"/>
    </row>
    <row r="77" spans="1:17" ht="18.75" hidden="1" customHeight="1" x14ac:dyDescent="0.2">
      <c r="A77" s="12">
        <v>42</v>
      </c>
      <c r="B77" s="72" t="s">
        <v>160</v>
      </c>
      <c r="C77" s="18" t="s">
        <v>159</v>
      </c>
      <c r="D77" s="12" t="s">
        <v>343</v>
      </c>
      <c r="E77" s="16" t="s">
        <v>344</v>
      </c>
      <c r="G77" s="62" t="s">
        <v>723</v>
      </c>
      <c r="L77" s="35">
        <v>42</v>
      </c>
      <c r="M77" s="29" t="s">
        <v>18</v>
      </c>
      <c r="O77" s="70"/>
    </row>
    <row r="78" spans="1:17" ht="18.75" hidden="1" customHeight="1" x14ac:dyDescent="0.2">
      <c r="A78" s="12">
        <v>8</v>
      </c>
      <c r="B78" s="33" t="s">
        <v>222</v>
      </c>
      <c r="C78" s="38" t="s">
        <v>223</v>
      </c>
      <c r="D78" s="12" t="s">
        <v>224</v>
      </c>
      <c r="E78" s="16" t="s">
        <v>225</v>
      </c>
      <c r="G78" s="65">
        <v>6</v>
      </c>
      <c r="H78">
        <v>6</v>
      </c>
      <c r="L78" s="35">
        <v>8</v>
      </c>
      <c r="M78" s="27" t="s">
        <v>36</v>
      </c>
      <c r="N78" s="22" t="s">
        <v>618</v>
      </c>
      <c r="O78" s="70"/>
    </row>
    <row r="79" spans="1:17" ht="18.75" hidden="1" customHeight="1" x14ac:dyDescent="0.2">
      <c r="A79" s="12">
        <v>60</v>
      </c>
      <c r="B79" s="72" t="s">
        <v>399</v>
      </c>
      <c r="C79" s="18" t="s">
        <v>400</v>
      </c>
      <c r="D79" s="12" t="s">
        <v>401</v>
      </c>
      <c r="E79" s="16" t="s">
        <v>402</v>
      </c>
      <c r="G79" s="62" t="s">
        <v>723</v>
      </c>
      <c r="L79" s="35">
        <v>60</v>
      </c>
      <c r="M79" s="24" t="s">
        <v>54</v>
      </c>
      <c r="O79" s="70"/>
    </row>
    <row r="80" spans="1:17" ht="18.75" customHeight="1" x14ac:dyDescent="0.2">
      <c r="A80" s="12">
        <v>15</v>
      </c>
      <c r="B80" s="33" t="s">
        <v>249</v>
      </c>
      <c r="C80" s="38" t="s">
        <v>250</v>
      </c>
      <c r="D80" s="12" t="s">
        <v>251</v>
      </c>
      <c r="E80" s="16" t="s">
        <v>252</v>
      </c>
      <c r="G80" s="67">
        <v>5</v>
      </c>
      <c r="I80" s="75" t="s">
        <v>734</v>
      </c>
      <c r="L80" s="35">
        <v>15</v>
      </c>
      <c r="M80" s="22" t="s">
        <v>612</v>
      </c>
      <c r="N80" s="22" t="s">
        <v>619</v>
      </c>
      <c r="O80" s="70"/>
    </row>
    <row r="81" spans="1:15" ht="18.75" hidden="1" customHeight="1" x14ac:dyDescent="0.2">
      <c r="A81" s="12">
        <v>93</v>
      </c>
      <c r="B81" s="72" t="s">
        <v>514</v>
      </c>
      <c r="C81" s="18" t="s">
        <v>515</v>
      </c>
      <c r="D81" s="12" t="s">
        <v>516</v>
      </c>
      <c r="E81" s="16" t="s">
        <v>517</v>
      </c>
      <c r="G81" s="62" t="s">
        <v>723</v>
      </c>
      <c r="L81" s="35">
        <v>93</v>
      </c>
      <c r="M81" s="23" t="s">
        <v>27</v>
      </c>
      <c r="O81" s="70"/>
    </row>
    <row r="82" spans="1:15" ht="18.75" customHeight="1" x14ac:dyDescent="0.2">
      <c r="A82" s="12">
        <v>82</v>
      </c>
      <c r="B82" s="33" t="s">
        <v>481</v>
      </c>
      <c r="C82" s="44" t="s">
        <v>482</v>
      </c>
      <c r="D82" s="12" t="s">
        <v>483</v>
      </c>
      <c r="E82" s="16" t="s">
        <v>484</v>
      </c>
      <c r="G82" s="63">
        <v>4</v>
      </c>
      <c r="H82">
        <v>4</v>
      </c>
      <c r="I82" s="75" t="s">
        <v>737</v>
      </c>
      <c r="L82" s="35">
        <v>82</v>
      </c>
      <c r="M82" s="30" t="s">
        <v>28</v>
      </c>
      <c r="O82" s="70"/>
    </row>
    <row r="83" spans="1:15" ht="18.75" hidden="1" customHeight="1" x14ac:dyDescent="0.2">
      <c r="A83" s="12">
        <v>41</v>
      </c>
      <c r="B83" s="72" t="s">
        <v>158</v>
      </c>
      <c r="C83" s="18" t="s">
        <v>157</v>
      </c>
      <c r="D83" s="12" t="s">
        <v>341</v>
      </c>
      <c r="E83" s="16" t="s">
        <v>342</v>
      </c>
      <c r="G83" s="62" t="s">
        <v>723</v>
      </c>
      <c r="L83" s="35">
        <v>41</v>
      </c>
      <c r="M83" s="29" t="s">
        <v>18</v>
      </c>
      <c r="O83" s="70"/>
    </row>
    <row r="84" spans="1:15" ht="18.75" hidden="1" customHeight="1" x14ac:dyDescent="0.2">
      <c r="A84" s="12">
        <v>84</v>
      </c>
      <c r="B84" s="7" t="s">
        <v>34</v>
      </c>
      <c r="C84" s="18" t="s">
        <v>489</v>
      </c>
      <c r="D84" s="12" t="s">
        <v>490</v>
      </c>
      <c r="E84" s="16" t="s">
        <v>491</v>
      </c>
      <c r="G84" s="65">
        <v>6</v>
      </c>
      <c r="L84" s="35">
        <v>84</v>
      </c>
      <c r="M84" s="27" t="s">
        <v>36</v>
      </c>
      <c r="O84" s="70"/>
    </row>
    <row r="85" spans="1:15" ht="18.75" hidden="1" customHeight="1" x14ac:dyDescent="0.2">
      <c r="A85" s="12">
        <v>19</v>
      </c>
      <c r="B85" s="33" t="s">
        <v>263</v>
      </c>
      <c r="C85" s="41" t="s">
        <v>264</v>
      </c>
      <c r="D85" s="12" t="s">
        <v>265</v>
      </c>
      <c r="E85" s="16" t="s">
        <v>266</v>
      </c>
      <c r="F85" s="62"/>
      <c r="G85" s="62">
        <v>1</v>
      </c>
      <c r="L85" s="35">
        <v>19</v>
      </c>
      <c r="M85" s="32" t="s">
        <v>608</v>
      </c>
      <c r="O85" s="70"/>
    </row>
    <row r="86" spans="1:15" ht="18.75" hidden="1" customHeight="1" x14ac:dyDescent="0.2">
      <c r="A86" s="12">
        <v>76</v>
      </c>
      <c r="B86" s="72" t="s">
        <v>461</v>
      </c>
      <c r="C86" s="18" t="s">
        <v>462</v>
      </c>
      <c r="D86" s="12" t="s">
        <v>463</v>
      </c>
      <c r="E86" s="16" t="s">
        <v>464</v>
      </c>
      <c r="G86" s="62" t="s">
        <v>723</v>
      </c>
      <c r="L86" s="35">
        <v>76</v>
      </c>
      <c r="M86" s="29" t="s">
        <v>18</v>
      </c>
      <c r="O86" s="70"/>
    </row>
    <row r="87" spans="1:15" ht="18.75" hidden="1" customHeight="1" x14ac:dyDescent="0.2">
      <c r="A87" s="12">
        <v>46</v>
      </c>
      <c r="B87" s="72" t="s">
        <v>166</v>
      </c>
      <c r="C87" s="18" t="s">
        <v>165</v>
      </c>
      <c r="D87" s="12" t="s">
        <v>353</v>
      </c>
      <c r="E87" s="16" t="s">
        <v>354</v>
      </c>
      <c r="G87" s="62" t="s">
        <v>723</v>
      </c>
      <c r="L87" s="35">
        <v>46</v>
      </c>
      <c r="M87" s="29" t="s">
        <v>18</v>
      </c>
      <c r="O87" s="70"/>
    </row>
    <row r="88" spans="1:15" ht="18.75" hidden="1" customHeight="1" x14ac:dyDescent="0.2">
      <c r="A88" s="12">
        <v>59</v>
      </c>
      <c r="B88" s="72" t="s">
        <v>395</v>
      </c>
      <c r="C88" s="18" t="s">
        <v>396</v>
      </c>
      <c r="D88" s="12" t="s">
        <v>397</v>
      </c>
      <c r="E88" s="16" t="s">
        <v>398</v>
      </c>
      <c r="G88" s="62" t="s">
        <v>723</v>
      </c>
      <c r="L88" s="35">
        <v>59</v>
      </c>
      <c r="M88" s="24" t="s">
        <v>54</v>
      </c>
      <c r="O88" s="70"/>
    </row>
    <row r="89" spans="1:15" ht="18.75" hidden="1" customHeight="1" x14ac:dyDescent="0.2">
      <c r="A89" s="12">
        <v>88</v>
      </c>
      <c r="B89" s="7" t="s">
        <v>502</v>
      </c>
      <c r="C89" s="42" t="s">
        <v>503</v>
      </c>
      <c r="D89" s="12" t="s">
        <v>504</v>
      </c>
      <c r="E89" s="16" t="s">
        <v>505</v>
      </c>
      <c r="F89" s="62"/>
      <c r="G89" s="69">
        <v>2</v>
      </c>
      <c r="L89" s="35">
        <v>88</v>
      </c>
      <c r="M89" s="28" t="s">
        <v>609</v>
      </c>
      <c r="O89" s="70"/>
    </row>
    <row r="90" spans="1:15" ht="18.75" hidden="1" customHeight="1" x14ac:dyDescent="0.2">
      <c r="A90" s="12">
        <v>86</v>
      </c>
      <c r="B90" s="7" t="s">
        <v>495</v>
      </c>
      <c r="C90" s="18" t="s">
        <v>496</v>
      </c>
      <c r="D90" s="12" t="s">
        <v>497</v>
      </c>
      <c r="E90" s="16" t="s">
        <v>498</v>
      </c>
      <c r="G90" s="63">
        <v>8</v>
      </c>
      <c r="L90" s="35">
        <v>86</v>
      </c>
      <c r="M90" s="26" t="s">
        <v>23</v>
      </c>
      <c r="N90" s="22" t="s">
        <v>617</v>
      </c>
      <c r="O90" s="70"/>
    </row>
    <row r="91" spans="1:15" ht="18.75" hidden="1" customHeight="1" x14ac:dyDescent="0.2">
      <c r="A91" s="12">
        <v>61</v>
      </c>
      <c r="B91" s="72" t="s">
        <v>403</v>
      </c>
      <c r="C91" s="18" t="s">
        <v>404</v>
      </c>
      <c r="D91" s="12" t="s">
        <v>405</v>
      </c>
      <c r="E91" s="16" t="s">
        <v>406</v>
      </c>
      <c r="G91" s="62" t="s">
        <v>723</v>
      </c>
      <c r="L91" s="35">
        <v>61</v>
      </c>
      <c r="M91" s="24" t="s">
        <v>54</v>
      </c>
      <c r="O91" s="70"/>
    </row>
    <row r="92" spans="1:15" ht="18.75" hidden="1" customHeight="1" x14ac:dyDescent="0.2">
      <c r="A92" s="12">
        <v>91</v>
      </c>
      <c r="B92" s="72" t="s">
        <v>184</v>
      </c>
      <c r="C92" s="18" t="s">
        <v>183</v>
      </c>
      <c r="D92" s="12" t="s">
        <v>510</v>
      </c>
      <c r="E92" s="16" t="s">
        <v>511</v>
      </c>
      <c r="G92" s="62" t="s">
        <v>723</v>
      </c>
      <c r="L92" s="35">
        <v>91</v>
      </c>
      <c r="M92" s="23" t="s">
        <v>27</v>
      </c>
      <c r="O92" s="70"/>
    </row>
    <row r="93" spans="1:15" ht="18.75" hidden="1" customHeight="1" x14ac:dyDescent="0.2">
      <c r="A93" s="12">
        <v>111</v>
      </c>
      <c r="B93" s="7" t="s">
        <v>577</v>
      </c>
      <c r="C93" s="18" t="s">
        <v>578</v>
      </c>
      <c r="D93" s="12" t="s">
        <v>579</v>
      </c>
      <c r="E93" s="12" t="s">
        <v>580</v>
      </c>
      <c r="G93" s="63"/>
      <c r="L93" s="35">
        <v>111</v>
      </c>
      <c r="M93" s="29" t="s">
        <v>18</v>
      </c>
      <c r="O93" s="70"/>
    </row>
    <row r="94" spans="1:15" ht="18.75" hidden="1" customHeight="1" x14ac:dyDescent="0.2">
      <c r="A94" s="12">
        <v>37</v>
      </c>
      <c r="B94" s="7" t="s">
        <v>325</v>
      </c>
      <c r="C94" s="41" t="s">
        <v>326</v>
      </c>
      <c r="D94" s="12" t="s">
        <v>327</v>
      </c>
      <c r="E94" s="16" t="s">
        <v>328</v>
      </c>
      <c r="F94" s="62"/>
      <c r="G94" s="62">
        <v>1</v>
      </c>
      <c r="L94" s="35">
        <v>37</v>
      </c>
      <c r="M94" s="32" t="s">
        <v>608</v>
      </c>
      <c r="O94" s="70"/>
    </row>
    <row r="95" spans="1:15" ht="18.75" hidden="1" customHeight="1" x14ac:dyDescent="0.2">
      <c r="A95" s="12">
        <v>75</v>
      </c>
      <c r="B95" s="72" t="s">
        <v>457</v>
      </c>
      <c r="C95" s="18" t="s">
        <v>458</v>
      </c>
      <c r="D95" s="12" t="s">
        <v>459</v>
      </c>
      <c r="E95" s="16" t="s">
        <v>460</v>
      </c>
      <c r="G95" s="62" t="s">
        <v>723</v>
      </c>
      <c r="L95" s="35">
        <v>75</v>
      </c>
      <c r="M95" s="29" t="s">
        <v>18</v>
      </c>
      <c r="O95" s="70"/>
    </row>
    <row r="96" spans="1:15" ht="18.75" hidden="1" customHeight="1" x14ac:dyDescent="0.2">
      <c r="A96" s="12">
        <v>104</v>
      </c>
      <c r="B96" s="7" t="s">
        <v>549</v>
      </c>
      <c r="C96" s="18" t="s">
        <v>550</v>
      </c>
      <c r="D96" s="12" t="s">
        <v>551</v>
      </c>
      <c r="E96" s="12" t="s">
        <v>552</v>
      </c>
      <c r="G96" s="63"/>
      <c r="L96" s="35">
        <v>104</v>
      </c>
      <c r="M96" s="29" t="s">
        <v>18</v>
      </c>
      <c r="O96" s="70"/>
    </row>
    <row r="97" spans="1:15" ht="18.75" hidden="1" customHeight="1" x14ac:dyDescent="0.2">
      <c r="A97" s="12">
        <v>45</v>
      </c>
      <c r="B97" s="72" t="s">
        <v>164</v>
      </c>
      <c r="C97" s="18" t="s">
        <v>163</v>
      </c>
      <c r="D97" s="12" t="s">
        <v>351</v>
      </c>
      <c r="E97" s="16" t="s">
        <v>352</v>
      </c>
      <c r="G97" s="62" t="s">
        <v>723</v>
      </c>
      <c r="L97" s="35">
        <v>45</v>
      </c>
      <c r="M97" s="29" t="s">
        <v>18</v>
      </c>
      <c r="O97" s="70"/>
    </row>
    <row r="98" spans="1:15" ht="18.75" hidden="1" customHeight="1" x14ac:dyDescent="0.2">
      <c r="A98" s="12">
        <v>44</v>
      </c>
      <c r="B98" s="72" t="s">
        <v>162</v>
      </c>
      <c r="C98" s="18" t="s">
        <v>161</v>
      </c>
      <c r="D98" s="12" t="s">
        <v>349</v>
      </c>
      <c r="E98" s="16" t="s">
        <v>350</v>
      </c>
      <c r="G98" s="62" t="s">
        <v>723</v>
      </c>
      <c r="L98" s="35">
        <v>44</v>
      </c>
      <c r="M98" s="29" t="s">
        <v>18</v>
      </c>
      <c r="O98" s="70"/>
    </row>
    <row r="99" spans="1:15" ht="18.75" hidden="1" customHeight="1" x14ac:dyDescent="0.2">
      <c r="A99" s="12">
        <v>106</v>
      </c>
      <c r="B99" s="7" t="s">
        <v>557</v>
      </c>
      <c r="C99" s="18" t="s">
        <v>558</v>
      </c>
      <c r="D99" s="12" t="s">
        <v>559</v>
      </c>
      <c r="E99" s="12" t="s">
        <v>560</v>
      </c>
      <c r="G99" s="63"/>
      <c r="L99" s="35">
        <v>106</v>
      </c>
      <c r="M99" s="29" t="s">
        <v>18</v>
      </c>
      <c r="O99" s="70"/>
    </row>
    <row r="100" spans="1:15" ht="18.75" customHeight="1" x14ac:dyDescent="0.2">
      <c r="A100" s="12">
        <v>34</v>
      </c>
      <c r="B100" s="7" t="s">
        <v>32</v>
      </c>
      <c r="C100" s="18" t="s">
        <v>315</v>
      </c>
      <c r="D100" s="12" t="s">
        <v>316</v>
      </c>
      <c r="E100" s="16" t="s">
        <v>317</v>
      </c>
      <c r="G100" s="65">
        <v>6</v>
      </c>
      <c r="I100" s="75" t="s">
        <v>733</v>
      </c>
      <c r="L100" s="35">
        <v>34</v>
      </c>
      <c r="M100" s="27" t="s">
        <v>36</v>
      </c>
      <c r="N100" s="22" t="s">
        <v>619</v>
      </c>
      <c r="O100" s="70"/>
    </row>
    <row r="101" spans="1:15" ht="18.75" hidden="1" customHeight="1" x14ac:dyDescent="0.2">
      <c r="A101" s="12">
        <v>14</v>
      </c>
      <c r="B101" s="33" t="s">
        <v>245</v>
      </c>
      <c r="C101" s="44" t="s">
        <v>246</v>
      </c>
      <c r="D101" s="12" t="s">
        <v>247</v>
      </c>
      <c r="E101" s="16" t="s">
        <v>248</v>
      </c>
      <c r="G101" s="63">
        <v>4</v>
      </c>
      <c r="L101" s="35">
        <v>14</v>
      </c>
      <c r="M101" s="31" t="s">
        <v>29</v>
      </c>
      <c r="O101" s="70"/>
    </row>
    <row r="102" spans="1:15" ht="18.75" hidden="1" customHeight="1" x14ac:dyDescent="0.2">
      <c r="A102" s="12">
        <v>11</v>
      </c>
      <c r="B102" s="33" t="s">
        <v>233</v>
      </c>
      <c r="C102" s="41" t="s">
        <v>234</v>
      </c>
      <c r="D102" s="12" t="s">
        <v>235</v>
      </c>
      <c r="E102" s="16" t="s">
        <v>236</v>
      </c>
      <c r="F102" s="62"/>
      <c r="G102" s="62">
        <v>1</v>
      </c>
      <c r="L102" s="35">
        <v>11</v>
      </c>
      <c r="M102" s="32" t="s">
        <v>608</v>
      </c>
      <c r="O102" s="70"/>
    </row>
    <row r="103" spans="1:15" ht="18.75" customHeight="1" x14ac:dyDescent="0.2">
      <c r="A103" s="12">
        <v>16</v>
      </c>
      <c r="B103" s="33" t="s">
        <v>31</v>
      </c>
      <c r="C103" s="38" t="s">
        <v>253</v>
      </c>
      <c r="D103" s="12" t="s">
        <v>254</v>
      </c>
      <c r="E103" s="16" t="s">
        <v>255</v>
      </c>
      <c r="G103" s="65">
        <v>6</v>
      </c>
      <c r="I103" s="75" t="s">
        <v>738</v>
      </c>
      <c r="L103" s="35">
        <v>16</v>
      </c>
      <c r="M103" s="27" t="s">
        <v>36</v>
      </c>
      <c r="N103" s="22" t="s">
        <v>619</v>
      </c>
      <c r="O103" s="70"/>
    </row>
    <row r="104" spans="1:15" ht="18.75" hidden="1" customHeight="1" x14ac:dyDescent="0.2">
      <c r="A104" s="12">
        <v>38</v>
      </c>
      <c r="B104" s="7" t="s">
        <v>329</v>
      </c>
      <c r="C104" s="42" t="s">
        <v>330</v>
      </c>
      <c r="D104" s="12" t="s">
        <v>331</v>
      </c>
      <c r="E104" s="16" t="s">
        <v>332</v>
      </c>
      <c r="F104" s="62"/>
      <c r="G104" s="69">
        <v>2</v>
      </c>
      <c r="L104" s="35">
        <v>38</v>
      </c>
      <c r="M104" s="28" t="s">
        <v>609</v>
      </c>
      <c r="O104" s="70"/>
    </row>
    <row r="105" spans="1:15" ht="18.75" hidden="1" customHeight="1" x14ac:dyDescent="0.2">
      <c r="A105" s="12">
        <v>62</v>
      </c>
      <c r="B105" s="72" t="s">
        <v>407</v>
      </c>
      <c r="C105" s="18" t="s">
        <v>408</v>
      </c>
      <c r="D105" s="12" t="s">
        <v>409</v>
      </c>
      <c r="E105" s="16" t="s">
        <v>410</v>
      </c>
      <c r="G105" s="62" t="s">
        <v>723</v>
      </c>
      <c r="L105" s="35">
        <v>62</v>
      </c>
      <c r="M105" s="24" t="s">
        <v>54</v>
      </c>
      <c r="O105" s="70"/>
    </row>
    <row r="106" spans="1:15" ht="18.75" hidden="1" customHeight="1" x14ac:dyDescent="0.2">
      <c r="A106" s="12">
        <v>21</v>
      </c>
      <c r="B106" s="72" t="s">
        <v>271</v>
      </c>
      <c r="C106" s="18" t="s">
        <v>272</v>
      </c>
      <c r="D106" s="12" t="s">
        <v>273</v>
      </c>
      <c r="E106" s="16" t="s">
        <v>274</v>
      </c>
      <c r="G106" s="62" t="s">
        <v>723</v>
      </c>
      <c r="L106" s="35">
        <v>21</v>
      </c>
      <c r="M106" s="29" t="s">
        <v>18</v>
      </c>
      <c r="O106" s="70"/>
    </row>
    <row r="107" spans="1:15" ht="18.75" customHeight="1" x14ac:dyDescent="0.2">
      <c r="A107" s="12">
        <v>52</v>
      </c>
      <c r="B107" s="7" t="s">
        <v>33</v>
      </c>
      <c r="C107" s="18" t="s">
        <v>373</v>
      </c>
      <c r="D107" s="12" t="s">
        <v>374</v>
      </c>
      <c r="E107" s="16" t="s">
        <v>375</v>
      </c>
      <c r="G107" s="65">
        <v>6</v>
      </c>
      <c r="I107" s="75" t="s">
        <v>733</v>
      </c>
      <c r="L107" s="35">
        <v>52</v>
      </c>
      <c r="M107" s="31" t="s">
        <v>29</v>
      </c>
      <c r="N107" s="22" t="s">
        <v>36</v>
      </c>
      <c r="O107" s="70"/>
    </row>
    <row r="108" spans="1:15" ht="18.75" hidden="1" customHeight="1" x14ac:dyDescent="0.2">
      <c r="A108" s="12">
        <v>117</v>
      </c>
      <c r="B108" s="7" t="s">
        <v>598</v>
      </c>
      <c r="C108" s="18" t="s">
        <v>599</v>
      </c>
      <c r="D108" s="12" t="s">
        <v>600</v>
      </c>
      <c r="E108" s="12" t="s">
        <v>601</v>
      </c>
      <c r="G108" s="66">
        <v>7</v>
      </c>
      <c r="L108" s="35">
        <v>117</v>
      </c>
      <c r="O108" s="70"/>
    </row>
    <row r="109" spans="1:15" ht="18.75" hidden="1" customHeight="1" x14ac:dyDescent="0.2">
      <c r="A109" s="12">
        <v>73</v>
      </c>
      <c r="B109" s="72" t="s">
        <v>449</v>
      </c>
      <c r="C109" s="18" t="s">
        <v>450</v>
      </c>
      <c r="D109" s="12" t="s">
        <v>451</v>
      </c>
      <c r="E109" s="16" t="s">
        <v>452</v>
      </c>
      <c r="G109" s="62" t="s">
        <v>723</v>
      </c>
      <c r="L109" s="35">
        <v>73</v>
      </c>
      <c r="M109" s="29" t="s">
        <v>18</v>
      </c>
      <c r="O109" s="70"/>
    </row>
    <row r="110" spans="1:15" ht="18.75" hidden="1" customHeight="1" x14ac:dyDescent="0.2">
      <c r="A110" s="12">
        <v>81</v>
      </c>
      <c r="B110" s="7" t="s">
        <v>477</v>
      </c>
      <c r="C110" s="43" t="s">
        <v>478</v>
      </c>
      <c r="D110" s="12" t="s">
        <v>479</v>
      </c>
      <c r="E110" s="16" t="s">
        <v>480</v>
      </c>
      <c r="G110" s="61">
        <v>3</v>
      </c>
      <c r="L110" s="35">
        <v>81</v>
      </c>
      <c r="M110" s="30" t="s">
        <v>28</v>
      </c>
      <c r="O110" s="70"/>
    </row>
    <row r="111" spans="1:15" ht="18.75" hidden="1" customHeight="1" x14ac:dyDescent="0.2">
      <c r="A111" s="12">
        <v>43</v>
      </c>
      <c r="B111" s="72" t="s">
        <v>345</v>
      </c>
      <c r="C111" s="18" t="s">
        <v>346</v>
      </c>
      <c r="D111" s="12" t="s">
        <v>347</v>
      </c>
      <c r="E111" s="16" t="s">
        <v>348</v>
      </c>
      <c r="G111" s="62" t="s">
        <v>723</v>
      </c>
      <c r="L111" s="35">
        <v>43</v>
      </c>
      <c r="M111" s="29" t="s">
        <v>18</v>
      </c>
      <c r="O111" s="70"/>
    </row>
    <row r="112" spans="1:15" ht="18.75" hidden="1" customHeight="1" x14ac:dyDescent="0.2">
      <c r="A112" s="12">
        <v>69</v>
      </c>
      <c r="B112" s="7" t="s">
        <v>433</v>
      </c>
      <c r="C112" s="18" t="s">
        <v>434</v>
      </c>
      <c r="D112" s="12" t="s">
        <v>435</v>
      </c>
      <c r="E112" s="16" t="s">
        <v>436</v>
      </c>
      <c r="G112" s="65">
        <v>6</v>
      </c>
      <c r="L112" s="35">
        <v>69</v>
      </c>
      <c r="M112" s="24" t="s">
        <v>54</v>
      </c>
      <c r="O112" s="70"/>
    </row>
    <row r="113" spans="1:15" ht="18.75" hidden="1" customHeight="1" x14ac:dyDescent="0.2">
      <c r="A113" s="12">
        <v>65</v>
      </c>
      <c r="B113" s="72" t="s">
        <v>417</v>
      </c>
      <c r="C113" s="18" t="s">
        <v>418</v>
      </c>
      <c r="D113" s="12" t="s">
        <v>419</v>
      </c>
      <c r="E113" s="16" t="s">
        <v>420</v>
      </c>
      <c r="G113" s="62" t="s">
        <v>723</v>
      </c>
      <c r="L113" s="35">
        <v>65</v>
      </c>
      <c r="M113" s="24" t="s">
        <v>54</v>
      </c>
      <c r="O113" s="70"/>
    </row>
    <row r="114" spans="1:15" ht="18.75" hidden="1" customHeight="1" x14ac:dyDescent="0.2">
      <c r="A114" s="12">
        <v>90</v>
      </c>
      <c r="B114" s="72" t="s">
        <v>182</v>
      </c>
      <c r="C114" s="18" t="s">
        <v>181</v>
      </c>
      <c r="D114" s="12" t="s">
        <v>508</v>
      </c>
      <c r="E114" s="16" t="s">
        <v>509</v>
      </c>
      <c r="G114" s="62" t="s">
        <v>723</v>
      </c>
      <c r="L114" s="35">
        <v>90</v>
      </c>
      <c r="M114" s="23" t="s">
        <v>27</v>
      </c>
      <c r="O114" s="70"/>
    </row>
    <row r="115" spans="1:15" ht="18.75" hidden="1" customHeight="1" x14ac:dyDescent="0.2">
      <c r="A115" s="12">
        <v>22</v>
      </c>
      <c r="B115" s="72" t="s">
        <v>275</v>
      </c>
      <c r="C115" s="43" t="s">
        <v>276</v>
      </c>
      <c r="D115" s="12" t="s">
        <v>277</v>
      </c>
      <c r="E115" s="16" t="s">
        <v>278</v>
      </c>
      <c r="G115" s="62" t="s">
        <v>723</v>
      </c>
      <c r="L115" s="35">
        <v>22</v>
      </c>
      <c r="M115" s="29" t="s">
        <v>18</v>
      </c>
      <c r="O115" s="70"/>
    </row>
    <row r="116" spans="1:15" ht="18.75" hidden="1" customHeight="1" x14ac:dyDescent="0.2">
      <c r="A116" s="12">
        <v>23</v>
      </c>
      <c r="B116" s="72" t="s">
        <v>279</v>
      </c>
      <c r="C116" s="18" t="s">
        <v>280</v>
      </c>
      <c r="D116" s="12" t="s">
        <v>281</v>
      </c>
      <c r="E116" s="16" t="s">
        <v>282</v>
      </c>
      <c r="G116" s="62" t="s">
        <v>723</v>
      </c>
      <c r="L116" s="35">
        <v>23</v>
      </c>
      <c r="M116" s="29" t="s">
        <v>18</v>
      </c>
      <c r="O116" s="70"/>
    </row>
    <row r="117" spans="1:15" ht="18.75" hidden="1" customHeight="1" x14ac:dyDescent="0.2">
      <c r="A117" s="12">
        <v>54</v>
      </c>
      <c r="B117" s="7" t="s">
        <v>379</v>
      </c>
      <c r="C117" s="18" t="s">
        <v>380</v>
      </c>
      <c r="D117" s="12" t="s">
        <v>381</v>
      </c>
      <c r="E117" s="16" t="s">
        <v>382</v>
      </c>
      <c r="G117" s="63">
        <v>8</v>
      </c>
      <c r="L117" s="35">
        <v>54</v>
      </c>
      <c r="M117" s="26" t="s">
        <v>23</v>
      </c>
      <c r="N117" s="22" t="s">
        <v>617</v>
      </c>
      <c r="O117" s="70"/>
    </row>
    <row r="118" spans="1:15" ht="18.75" hidden="1" customHeight="1" x14ac:dyDescent="0.2">
      <c r="A118" s="12">
        <v>70</v>
      </c>
      <c r="B118" s="7" t="s">
        <v>437</v>
      </c>
      <c r="C118" s="18" t="s">
        <v>438</v>
      </c>
      <c r="D118" s="12" t="s">
        <v>439</v>
      </c>
      <c r="E118" s="16" t="s">
        <v>440</v>
      </c>
      <c r="G118" s="66">
        <v>7</v>
      </c>
      <c r="L118" s="35">
        <v>70</v>
      </c>
      <c r="M118" s="24" t="s">
        <v>54</v>
      </c>
      <c r="O118" s="70"/>
    </row>
    <row r="119" spans="1:15" ht="18.75" hidden="1" customHeight="1" x14ac:dyDescent="0.2">
      <c r="A119" s="12">
        <v>39</v>
      </c>
      <c r="B119" s="72" t="s">
        <v>333</v>
      </c>
      <c r="C119" s="18" t="s">
        <v>334</v>
      </c>
      <c r="D119" s="12" t="s">
        <v>335</v>
      </c>
      <c r="E119" s="16" t="s">
        <v>336</v>
      </c>
      <c r="F119" s="16"/>
      <c r="G119" s="62" t="s">
        <v>723</v>
      </c>
      <c r="L119" s="35">
        <v>39</v>
      </c>
      <c r="M119" s="29" t="s">
        <v>18</v>
      </c>
      <c r="O119" s="70"/>
    </row>
    <row r="120" spans="1:15" ht="18.75" hidden="1" customHeight="1" x14ac:dyDescent="0.2">
      <c r="A120" s="12">
        <v>30</v>
      </c>
      <c r="B120" s="33" t="s">
        <v>301</v>
      </c>
      <c r="C120" s="38" t="s">
        <v>302</v>
      </c>
      <c r="D120" s="12" t="s">
        <v>303</v>
      </c>
      <c r="E120" s="16" t="s">
        <v>284</v>
      </c>
      <c r="F120" s="16"/>
      <c r="G120" s="69">
        <v>2</v>
      </c>
      <c r="L120" s="35">
        <v>30</v>
      </c>
      <c r="M120" s="29" t="s">
        <v>18</v>
      </c>
      <c r="O120" s="70"/>
    </row>
    <row r="121" spans="1:15" ht="18.75" hidden="1" customHeight="1" x14ac:dyDescent="0.2">
      <c r="A121" s="12">
        <v>40</v>
      </c>
      <c r="B121" s="72" t="s">
        <v>337</v>
      </c>
      <c r="C121" s="18" t="s">
        <v>338</v>
      </c>
      <c r="D121" s="12" t="s">
        <v>339</v>
      </c>
      <c r="E121" s="16" t="s">
        <v>340</v>
      </c>
      <c r="F121" s="16"/>
      <c r="G121" s="62" t="s">
        <v>723</v>
      </c>
      <c r="L121" s="35">
        <v>40</v>
      </c>
      <c r="M121" s="29" t="s">
        <v>18</v>
      </c>
      <c r="O121" s="70"/>
    </row>
    <row r="122" spans="1:15" ht="18.75" hidden="1" customHeight="1" x14ac:dyDescent="0.2">
      <c r="A122" s="9"/>
      <c r="B122" s="14"/>
      <c r="C122" s="19"/>
      <c r="D122" s="9"/>
      <c r="E122" s="9"/>
      <c r="F122" s="9"/>
      <c r="L122" s="37"/>
      <c r="O122" s="70"/>
    </row>
    <row r="123" spans="1:15" ht="18.75" hidden="1" customHeight="1" x14ac:dyDescent="0.2">
      <c r="A123" s="9"/>
      <c r="B123" s="14"/>
      <c r="C123" s="19"/>
      <c r="D123" s="9"/>
      <c r="E123" s="9"/>
      <c r="F123" s="9"/>
    </row>
  </sheetData>
  <autoFilter ref="A1:Q123" xr:uid="{A214762F-05C0-CF43-B67D-D78E5C424D39}">
    <filterColumn colId="8">
      <customFilters>
        <customFilter val="***"/>
      </customFilters>
    </filterColumn>
    <sortState xmlns:xlrd2="http://schemas.microsoft.com/office/spreadsheetml/2017/richdata2" ref="A2:Q123">
      <sortCondition sortBy="fontColor" ref="C2:C123" dxfId="0"/>
    </sortState>
  </autoFilter>
  <hyperlinks>
    <hyperlink ref="A1" r:id="rId1" tooltip="Numéro atomique" xr:uid="{08579178-8B45-3145-8F79-139B7DF602A4}"/>
    <hyperlink ref="D1" r:id="rId2" tooltip="Masse atomique" xr:uid="{9F0FDD52-725A-AC46-8B2C-018DBC2A4620}"/>
    <hyperlink ref="E1" r:id="rId3" tooltip="Masse volumique" xr:uid="{AF441094-C364-E24D-B4E6-C4A0FE67BFBC}"/>
    <hyperlink ref="B49" r:id="rId4" tooltip="Hydrogène" xr:uid="{ACA56983-26AE-E94C-9C90-0365D0D287C5}"/>
    <hyperlink ref="B47" r:id="rId5" tooltip="Hélium" xr:uid="{6BCBAD55-79E4-BC4B-B26F-05AEF5A636AB}"/>
    <hyperlink ref="B56" r:id="rId6" tooltip="Lithium" xr:uid="{8CF39A23-BD3D-FC4A-BCCE-9B2E9A4EFAC7}"/>
    <hyperlink ref="B13" r:id="rId7" tooltip="Béryllium" xr:uid="{D6E176A3-6709-6040-BDD6-5949D3207606}"/>
    <hyperlink ref="B16" r:id="rId8" tooltip="Bore" xr:uid="{740CEF9A-F9C6-1145-8771-28344EC9D543}"/>
    <hyperlink ref="B21" r:id="rId9" tooltip="Carbone" xr:uid="{B9046DA4-6328-E84C-AA5B-A3FF9A440E6A}"/>
    <hyperlink ref="B10" r:id="rId10" tooltip="Azote" xr:uid="{EDB6EE1B-0444-704D-A15E-AC6727D32EB5}"/>
    <hyperlink ref="B78" r:id="rId11" tooltip="Oxygène" xr:uid="{E97EC6E9-635F-B24B-838D-89AEA44F104A}"/>
    <hyperlink ref="B40" r:id="rId12" tooltip="Fluor" xr:uid="{EC1DB136-093E-5442-8AC4-054B297F4214}"/>
    <hyperlink ref="B68" r:id="rId13" tooltip="Néon" xr:uid="{6CC38211-7A5F-8648-A9C7-41D8A113D53E}"/>
    <hyperlink ref="B102" r:id="rId14" tooltip="Sodium" xr:uid="{41CCB283-CBB1-C049-A464-1B1E0126CEC8}"/>
    <hyperlink ref="B60" r:id="rId15" tooltip="Magnésium" xr:uid="{881FD147-0A6B-0C46-9603-BA19AC1D8C21}"/>
    <hyperlink ref="B3" r:id="rId16" tooltip="Aluminium" xr:uid="{1F11362F-4D90-1748-A9A2-9DC8B5C7A811}"/>
    <hyperlink ref="B101" r:id="rId17" tooltip="Silicium" xr:uid="{50B72835-D052-9242-B855-C702177DDB43}"/>
    <hyperlink ref="B80" r:id="rId18" tooltip="Phosphore" xr:uid="{6137A726-2038-C94D-A788-5F9BD9C8391E}"/>
    <hyperlink ref="B103" r:id="rId19" tooltip="Soufre" xr:uid="{C987D6AF-AC8A-3542-8051-4E5C331FA227}"/>
    <hyperlink ref="B24" r:id="rId20" tooltip="Chlore" xr:uid="{C1DB74F9-1C8D-5049-8B06-393E0EE5A387}"/>
    <hyperlink ref="B7" r:id="rId21" tooltip="Argon" xr:uid="{54141770-DCF1-7349-800C-B719518A4BCA}"/>
    <hyperlink ref="B85" r:id="rId22" tooltip="Potassium" xr:uid="{888508A9-637D-7840-BC54-15E922861F00}"/>
    <hyperlink ref="B19" r:id="rId23" tooltip="Calcium" xr:uid="{C8B06160-EE43-9945-8222-76C2D805BE08}"/>
    <hyperlink ref="B106" r:id="rId24" tooltip="Scandium" xr:uid="{A47CC20F-C13E-174B-9D8F-04C4D4FEA892}"/>
    <hyperlink ref="B115" r:id="rId25" tooltip="Titane" xr:uid="{7D2A87AA-DF4B-DB45-AFDF-48FC3E9C52D2}"/>
    <hyperlink ref="B116" r:id="rId26" tooltip="Vanadium" xr:uid="{A7A7A608-5919-8740-A79B-2E05B9175DF6}"/>
    <hyperlink ref="B4" r:id="rId27" tooltip="Chrome" xr:uid="{481DC6ED-0930-6445-88DF-8AB080D70FAB}"/>
    <hyperlink ref="B76" r:id="rId28" tooltip="Manganèse" xr:uid="{48375D1D-0D96-2E4B-8DBF-B53E333C1381}"/>
    <hyperlink ref="B12" r:id="rId29" tooltip="Fer" xr:uid="{293DC984-08BC-8242-B558-D654033C4868}"/>
    <hyperlink ref="B45" r:id="rId30" tooltip="Cobalt" xr:uid="{0FB82FFB-9C70-F24B-8F62-E1C3D3857638}"/>
    <hyperlink ref="B18" r:id="rId31" tooltip="Nickel" xr:uid="{4A8EB48C-B73C-EF41-B3E2-CA8C25143B4B}"/>
    <hyperlink ref="B6" r:id="rId32" tooltip="Cuivre" xr:uid="{26CB1BC7-71F7-004E-89DB-8DCE744D0CF4}"/>
    <hyperlink ref="B120" r:id="rId33" tooltip="Zinc" xr:uid="{7BB633A0-2227-7F4D-8E9F-304DEA35BD80}"/>
    <hyperlink ref="B43" r:id="rId34" tooltip="Gallium" xr:uid="{26253E3E-280D-6F41-8AEF-659B1A3FFD77}"/>
    <hyperlink ref="B44" r:id="rId35" tooltip="Germanium" xr:uid="{71975E99-551D-B64D-8498-A00FA5963273}"/>
    <hyperlink ref="B8" r:id="rId36" tooltip="Arsenic" xr:uid="{6CAF8193-FDEF-F94B-8B92-216F64E03B6B}"/>
    <hyperlink ref="B100" r:id="rId37" tooltip="Sélénium" xr:uid="{F824113F-AA5F-2142-9322-127BF4010E00}"/>
    <hyperlink ref="B17" r:id="rId38" tooltip="Brome" xr:uid="{510595FD-CB2A-3742-B3BE-259547B8FC51}"/>
    <hyperlink ref="B53" r:id="rId39" tooltip="Krypton" xr:uid="{7DA26A10-CA54-544D-92DC-2FC54A9697FF}"/>
    <hyperlink ref="B94" r:id="rId40" tooltip="Rubidium" xr:uid="{C90B7F40-3DCA-3245-8ECE-3FF1FE4E296D}"/>
    <hyperlink ref="B104" r:id="rId41" tooltip="Strontium" xr:uid="{F3B4B5ED-E2F5-C247-80AC-0817CA449FD3}"/>
    <hyperlink ref="B119" r:id="rId42" tooltip="Yttrium" xr:uid="{96CCDCB6-5C46-9D4D-8739-1BD3ECB91B9A}"/>
    <hyperlink ref="B121" r:id="rId43" tooltip="Zirconium" xr:uid="{4A6944FC-2AC8-1549-8CE1-D1C85D7B0154}"/>
    <hyperlink ref="B83" r:id="rId44" tooltip="Niobium" xr:uid="{FF4825A5-F57E-F24A-ABA3-CEDD9AD82C8E}"/>
    <hyperlink ref="B77" r:id="rId45" tooltip="Molybdène" xr:uid="{D1A35C53-40A5-0440-968F-900B0DFB09EB}"/>
    <hyperlink ref="B111" r:id="rId46" tooltip="Technétium" xr:uid="{97F5D9F8-A849-9541-AC3B-C681C5D7B901}"/>
    <hyperlink ref="B98" r:id="rId47" tooltip="Ruthénium" xr:uid="{2F5CEE89-6DFA-7040-AA88-126CA775F940}"/>
    <hyperlink ref="B97" r:id="rId48" tooltip="Rhodium" xr:uid="{460DE9CF-F0BF-1442-85E6-713D02C0EE8D}"/>
    <hyperlink ref="B87" r:id="rId49" tooltip="Palladium" xr:uid="{C466A2D9-76E6-4047-9B79-023E094AB811}"/>
    <hyperlink ref="B2" r:id="rId50" tooltip="Argent" xr:uid="{52232859-B233-1D42-A2D3-04519C40EAA3}"/>
    <hyperlink ref="B38" r:id="rId51" tooltip="Cadmium" xr:uid="{C18E72EA-B091-9547-9D69-1321A63BD886}"/>
    <hyperlink ref="B50" r:id="rId52" tooltip="Indium" xr:uid="{66AE6FEA-50B6-A245-9EBE-CD191C9F61DA}"/>
    <hyperlink ref="B35" r:id="rId53" tooltip="Étain" xr:uid="{27DDDFC8-D2B6-9B4F-95C1-F55A4DE0E7D9}"/>
    <hyperlink ref="B5" r:id="rId54" tooltip="Antimoine" xr:uid="{D4111CDB-BC93-F842-B31B-3E9E32BDE4F8}"/>
    <hyperlink ref="B107" r:id="rId55" tooltip="Tellure" xr:uid="{03552D54-F8AE-AB4D-936E-6FDE342953DB}"/>
    <hyperlink ref="B51" r:id="rId56" tooltip="Iode" xr:uid="{E277C152-EE10-1A49-947E-B1E277AD2ACD}"/>
    <hyperlink ref="B117" r:id="rId57" tooltip="Xénon" xr:uid="{92475F61-62F3-964C-A5FF-39F64BD5DA84}"/>
    <hyperlink ref="B23" r:id="rId58" tooltip="Césium" xr:uid="{07B861A0-8C46-054B-BFEE-F380112569B5}"/>
    <hyperlink ref="B11" r:id="rId59" tooltip="Baryum" xr:uid="{DB4D16C7-C7A4-2D49-A220-B7B1FF798D7E}"/>
    <hyperlink ref="B72" r:id="rId60" tooltip="Lanthane" xr:uid="{51969EC6-3508-974E-83E2-CB884204DE36}"/>
    <hyperlink ref="B42" r:id="rId61" tooltip="Cérium" xr:uid="{8B9D098B-51CC-0243-8163-EF29386B68BB}"/>
    <hyperlink ref="B88" r:id="rId62" tooltip="Praséodyme" xr:uid="{C6BA4CC0-1AEF-624A-B71B-9D027FBF222C}"/>
    <hyperlink ref="B79" r:id="rId63" tooltip="Néodyme" xr:uid="{094555C6-85A8-BB4A-9B08-2CCA89510887}"/>
    <hyperlink ref="B91" r:id="rId64" tooltip="Prométhium" xr:uid="{0A4F687C-5160-8344-90A4-41AB5E1110D2}"/>
    <hyperlink ref="B105" r:id="rId65" tooltip="Samarium" xr:uid="{0AB41543-ED06-FC43-90E1-B2E7FEB458EB}"/>
    <hyperlink ref="B61" r:id="rId66" tooltip="Europium" xr:uid="{099690B1-9529-644E-9C46-4C6C627DCD6C}"/>
    <hyperlink ref="B67" r:id="rId67" tooltip="Gadolinium" xr:uid="{E6967048-7605-4F4F-8CE6-96944104BC26}"/>
    <hyperlink ref="B113" r:id="rId68" tooltip="Terbium" xr:uid="{A887EC7D-9FBA-2143-9EAF-D2889E805EA9}"/>
    <hyperlink ref="B32" r:id="rId69" tooltip="Dysprosium" xr:uid="{1BDCDC0A-5FBE-2B44-A021-715A7FD06736}"/>
    <hyperlink ref="B48" r:id="rId70" tooltip="Holmium" xr:uid="{1317A601-BFB4-E949-8A40-29CE599E3D12}"/>
    <hyperlink ref="B54" r:id="rId71" tooltip="Erbium" xr:uid="{7E551572-488F-FA4F-9226-7D37263B0568}"/>
    <hyperlink ref="B112" r:id="rId72" tooltip="Thulium" xr:uid="{DCDDD54A-5667-3348-B5AC-90242A2AFCA3}"/>
    <hyperlink ref="B118" r:id="rId73" tooltip="Ytterbium" xr:uid="{06E3EB16-64BC-8D41-8257-437ED65E8847}"/>
    <hyperlink ref="B59" r:id="rId74" tooltip="Lutécium" xr:uid="{C6B6CEC0-F3A7-8540-9AEF-15660C1A63DD}"/>
    <hyperlink ref="B69" r:id="rId75" tooltip="Hafnium" xr:uid="{076041DB-BB2B-B84B-8BA8-7BD939A658D9}"/>
    <hyperlink ref="B109" r:id="rId76" tooltip="Tantale (chimie)" xr:uid="{262E78FC-C9F7-DF4B-AD69-27C78F82FB83}"/>
    <hyperlink ref="B28" r:id="rId77" tooltip="Tungstène" xr:uid="{B0D8E503-EA08-0442-9479-691809E82F36}"/>
    <hyperlink ref="B95" r:id="rId78" tooltip="Rhénium" xr:uid="{CD912C0F-8A6D-9648-8729-A27D0A0802CE}"/>
    <hyperlink ref="B86" r:id="rId79" tooltip="Osmium" xr:uid="{3D2B47BD-0ED1-D447-AF59-40C4727596A9}"/>
    <hyperlink ref="B70" r:id="rId80" tooltip="Iridium" xr:uid="{0A63998F-32B5-D346-9C15-9B24BDE62F21}"/>
    <hyperlink ref="B25" r:id="rId81" tooltip="Platine" xr:uid="{DC27C1E2-12FC-5C47-A1C5-9AAE8C1E849A}"/>
    <hyperlink ref="B22" r:id="rId82" tooltip="Or" xr:uid="{B770777B-19CA-7B43-ADBA-9ED70DB7FB17}"/>
    <hyperlink ref="B64" r:id="rId83" tooltip="Mercure (chimie)" xr:uid="{3B247DA8-6B7A-8946-ADCA-7215300F2690}"/>
    <hyperlink ref="B110" r:id="rId84" tooltip="Thallium" xr:uid="{F8DBFDBA-22EC-144F-9937-731319D77649}"/>
    <hyperlink ref="B82" r:id="rId85" tooltip="Plomb" xr:uid="{D5058CAA-EA85-6645-BAB9-98DDED64EA08}"/>
    <hyperlink ref="B14" r:id="rId86" tooltip="Bismuth" xr:uid="{D0C909A2-71FF-7147-AB0F-29F878262CDC}"/>
    <hyperlink ref="B84" r:id="rId87" tooltip="Polonium" xr:uid="{AF9C0992-5B84-1B4F-B60A-23F10E2719B8}"/>
    <hyperlink ref="B9" r:id="rId88" tooltip="Astate" xr:uid="{C01EDBFB-85C7-AC4C-827C-579D2BFF3AAC}"/>
    <hyperlink ref="B90" r:id="rId89" tooltip="Radon" xr:uid="{840FA5EA-A68A-D249-B824-817C4F2DB3F8}"/>
    <hyperlink ref="B41" r:id="rId90" tooltip="Francium" xr:uid="{D615F9AB-011D-EB4A-AF59-CDEBB40A0752}"/>
    <hyperlink ref="B89" r:id="rId91" tooltip="Radium" xr:uid="{0B0E19CF-2154-2A47-936D-2F9F285E4D16}"/>
    <hyperlink ref="B34" r:id="rId92" tooltip="Actinium" xr:uid="{5DA722AC-25E0-5F4C-A230-F0457C1F894E}"/>
    <hyperlink ref="B114" r:id="rId93" tooltip="Thorium" xr:uid="{2DDF5E9B-D71E-2D4D-8F51-366D78E67D99}"/>
    <hyperlink ref="B92" r:id="rId94" tooltip="Protactinium" xr:uid="{6B0E365E-A391-E342-9FBF-F981EA772F9A}"/>
    <hyperlink ref="B29" r:id="rId95" tooltip="Uranium" xr:uid="{8C887115-4CDD-C04A-9C88-8BE92A7CF153}"/>
    <hyperlink ref="B81" r:id="rId96" tooltip="Neptunium" xr:uid="{D6C63240-3FE4-EE4D-A944-541BBB418955}"/>
    <hyperlink ref="B26" r:id="rId97" tooltip="Plutonium" xr:uid="{622DDF52-248E-BA47-9064-89A1C2BE814E}"/>
    <hyperlink ref="B36" r:id="rId98" tooltip="Américium" xr:uid="{30B4E4D9-F849-8F4D-8C62-3EA17A88482C}"/>
    <hyperlink ref="B52" r:id="rId99" tooltip="Curium" xr:uid="{E0B8183B-19DC-AC47-85D5-B26A51550AD2}"/>
    <hyperlink ref="B37" r:id="rId100" tooltip="Berkélium" xr:uid="{A5B5A039-D52B-F845-BABB-988A9C84D8D1}"/>
    <hyperlink ref="B20" r:id="rId101" tooltip="Californium" xr:uid="{663932DC-C232-9B4F-95C4-80469BE6C8AD}"/>
    <hyperlink ref="B33" r:id="rId102" tooltip="Einsteinium" xr:uid="{E7E7C19D-8EBE-6C44-8D7D-4BD6C6564F05}"/>
    <hyperlink ref="B65" r:id="rId103" tooltip="Fermium" xr:uid="{5C355B81-F032-CF4F-BDA7-5B29863D2B8F}"/>
    <hyperlink ref="B63" r:id="rId104" tooltip="Mendélévium" xr:uid="{8B358FF2-D1F4-E142-B81A-68EA6D69CACD}"/>
    <hyperlink ref="B73" r:id="rId105" tooltip="Nobélium" xr:uid="{0C6E69CB-32BE-DB4F-AECF-E5E9E5EE8AB3}"/>
    <hyperlink ref="B55" r:id="rId106" tooltip="Lawrencium" xr:uid="{34BAF6CF-8273-6B41-9FB5-BA1BC4149812}"/>
    <hyperlink ref="B96" r:id="rId107" tooltip="Rutherfordium" xr:uid="{B416A448-9676-F64A-94EA-F451776ABD6E}"/>
    <hyperlink ref="B31" r:id="rId108" tooltip="Dubnium" xr:uid="{039D9863-CDC2-BC4F-AE0E-BD6C3AAA096E}"/>
    <hyperlink ref="B99" r:id="rId109" tooltip="Seaborgium" xr:uid="{6B334166-A6B4-C04B-9E31-3A30DE153A64}"/>
    <hyperlink ref="B15" r:id="rId110" tooltip="Bohrium" xr:uid="{A517579D-538B-F749-8589-EFC214258F99}"/>
    <hyperlink ref="B46" r:id="rId111" tooltip="Hassium" xr:uid="{DACD6028-2497-AB4E-AB30-17B7F3496423}"/>
    <hyperlink ref="B62" r:id="rId112" tooltip="Meitnérium" xr:uid="{8F2156D1-65DA-3641-9BFD-3B8F608DA9DE}"/>
    <hyperlink ref="B30" r:id="rId113" tooltip="Darmstadtium" xr:uid="{5BB23388-FCE6-DE47-B19C-0B3E88A37C6A}"/>
    <hyperlink ref="B93" r:id="rId114" tooltip="Roentgenium" xr:uid="{33C0DAF0-9618-BF48-A0CB-34BC9B7821CA}"/>
    <hyperlink ref="B27" r:id="rId115" tooltip="Copernicium" xr:uid="{6D3E7E37-B5FA-074C-882C-7828A178CFB6}"/>
    <hyperlink ref="B71" r:id="rId116" tooltip="Nihonium" xr:uid="{62F3439C-44AF-F54F-98D6-ABF0F148FE2C}"/>
    <hyperlink ref="B39" r:id="rId117" tooltip="Flérovium" xr:uid="{05D5EDAD-BB23-164B-A924-FF137CE282AD}"/>
    <hyperlink ref="B66" r:id="rId118" tooltip="Moscovium" xr:uid="{BEB67C86-3BE2-7247-8DA1-684D224F6418}"/>
    <hyperlink ref="B58" r:id="rId119" tooltip="Livermorium" xr:uid="{8975AEC4-635D-8546-A411-1F65BF404327}"/>
    <hyperlink ref="B108" r:id="rId120" tooltip="Tennesse" xr:uid="{4ED1FD31-AC81-364B-80F4-1FDAAC0BCC94}"/>
    <hyperlink ref="B75" r:id="rId121" tooltip="Oganesson" xr:uid="{AE1EA887-EA01-734A-8C78-35295A5E1BC2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DA7CB-3117-FB46-8850-435ED047E1FD}">
  <dimension ref="A1:M94"/>
  <sheetViews>
    <sheetView topLeftCell="A26" zoomScaleNormal="150" zoomScaleSheetLayoutView="100" workbookViewId="0">
      <selection activeCell="B19" sqref="B19"/>
    </sheetView>
  </sheetViews>
  <sheetFormatPr defaultRowHeight="18.75" customHeight="1" x14ac:dyDescent="0.2"/>
  <cols>
    <col min="1" max="1" width="5.51171875" customWidth="1"/>
    <col min="2" max="2" width="21.7890625" customWidth="1"/>
    <col min="3" max="3" width="11.1640625" style="36" customWidth="1"/>
    <col min="5" max="5" width="13.71875" bestFit="1" customWidth="1"/>
    <col min="6" max="6" width="22.328125" bestFit="1" customWidth="1"/>
  </cols>
  <sheetData>
    <row r="1" spans="1:10" ht="18.75" customHeight="1" x14ac:dyDescent="0.25">
      <c r="A1" s="47" t="s">
        <v>629</v>
      </c>
      <c r="B1" s="47" t="s">
        <v>630</v>
      </c>
      <c r="C1" s="49" t="s">
        <v>631</v>
      </c>
      <c r="D1" s="3" t="s">
        <v>725</v>
      </c>
    </row>
    <row r="2" spans="1:10" ht="18.75" customHeight="1" x14ac:dyDescent="0.25">
      <c r="A2" s="46">
        <v>89</v>
      </c>
      <c r="B2" s="48" t="s">
        <v>180</v>
      </c>
      <c r="C2" s="53">
        <v>3</v>
      </c>
      <c r="E2" s="58" t="str">
        <f>RIGHT(C2,1)</f>
        <v>3</v>
      </c>
      <c r="F2" s="59" t="str" cm="1">
        <f t="array" ref="F2">_xlfn.TEXTSPLIT(C2," ")</f>
        <v>3</v>
      </c>
    </row>
    <row r="3" spans="1:10" ht="18.75" customHeight="1" x14ac:dyDescent="0.25">
      <c r="A3" s="46">
        <v>13</v>
      </c>
      <c r="B3" s="48" t="s">
        <v>647</v>
      </c>
      <c r="C3" s="53">
        <v>3</v>
      </c>
      <c r="E3" s="58" t="str">
        <f>RIGHT(C3,1)</f>
        <v>3</v>
      </c>
      <c r="F3" s="59" t="str" cm="1">
        <f t="array" ref="F3">_xlfn.TEXTSPLIT(C3," ")</f>
        <v>3</v>
      </c>
    </row>
    <row r="4" spans="1:10" ht="18.75" customHeight="1" x14ac:dyDescent="0.25">
      <c r="A4" s="46">
        <v>51</v>
      </c>
      <c r="B4" s="48" t="s">
        <v>689</v>
      </c>
      <c r="C4" s="57" t="s">
        <v>690</v>
      </c>
      <c r="D4" t="s">
        <v>726</v>
      </c>
      <c r="E4" s="58" t="str">
        <f t="shared" ref="E3:E66" si="0">RIGHT(C4,1)</f>
        <v>5</v>
      </c>
      <c r="F4" s="59" t="str" cm="1">
        <f t="array" ref="F4:I4">_xlfn.TEXTSPLIT(C4," ")</f>
        <v>-3,</v>
      </c>
      <c r="G4" t="str">
        <v>+3,</v>
      </c>
      <c r="H4" t="str">
        <v>(+4),</v>
      </c>
      <c r="I4" t="str">
        <v>+5</v>
      </c>
    </row>
    <row r="5" spans="1:10" ht="18.75" customHeight="1" x14ac:dyDescent="0.25">
      <c r="A5" s="46">
        <v>18</v>
      </c>
      <c r="B5" s="48" t="s">
        <v>259</v>
      </c>
      <c r="C5" s="50">
        <v>0</v>
      </c>
      <c r="E5" s="58" t="str">
        <f t="shared" si="0"/>
        <v>0</v>
      </c>
      <c r="F5" s="59" t="str" cm="1">
        <f t="array" ref="F5">_xlfn.TEXTSPLIT(C5," ")</f>
        <v>0</v>
      </c>
    </row>
    <row r="6" spans="1:10" ht="18.75" customHeight="1" x14ac:dyDescent="0.25">
      <c r="A6" s="46">
        <v>33</v>
      </c>
      <c r="B6" s="48" t="s">
        <v>311</v>
      </c>
      <c r="C6" s="57" t="s">
        <v>669</v>
      </c>
      <c r="D6" t="s">
        <v>726</v>
      </c>
      <c r="E6" s="58" t="str">
        <f t="shared" si="0"/>
        <v>5</v>
      </c>
      <c r="F6" s="59" t="str" cm="1">
        <f t="array" ref="F6:I6">_xlfn.TEXTSPLIT(C6," ")</f>
        <v>-3,</v>
      </c>
      <c r="G6" t="str">
        <v>(+2),</v>
      </c>
      <c r="H6" t="str">
        <v>+3,</v>
      </c>
      <c r="I6" t="str">
        <v>+5</v>
      </c>
    </row>
    <row r="7" spans="1:10" ht="18.75" customHeight="1" x14ac:dyDescent="0.25">
      <c r="A7" s="46">
        <v>85</v>
      </c>
      <c r="B7" s="48" t="s">
        <v>722</v>
      </c>
      <c r="C7" s="50" t="s">
        <v>723</v>
      </c>
      <c r="D7" s="50" t="s">
        <v>723</v>
      </c>
      <c r="E7" s="58" t="str">
        <f t="shared" si="0"/>
        <v>?</v>
      </c>
      <c r="F7" s="59" t="str" cm="1">
        <f t="array" ref="F7">_xlfn.TEXTSPLIT(C7," ")</f>
        <v>?</v>
      </c>
    </row>
    <row r="8" spans="1:10" ht="18.75" customHeight="1" x14ac:dyDescent="0.25">
      <c r="A8" s="46">
        <v>56</v>
      </c>
      <c r="B8" s="48" t="s">
        <v>696</v>
      </c>
      <c r="C8" s="52">
        <v>2</v>
      </c>
      <c r="E8" s="58" t="str">
        <f t="shared" si="0"/>
        <v>2</v>
      </c>
      <c r="F8" s="59" t="str" cm="1">
        <f t="array" ref="F8">_xlfn.TEXTSPLIT(C8," ")</f>
        <v>2</v>
      </c>
    </row>
    <row r="9" spans="1:10" ht="18.75" customHeight="1" x14ac:dyDescent="0.25">
      <c r="A9" s="46">
        <v>4</v>
      </c>
      <c r="B9" s="48" t="s">
        <v>635</v>
      </c>
      <c r="C9" s="52">
        <v>2</v>
      </c>
      <c r="E9" s="58" t="str">
        <f t="shared" si="0"/>
        <v>2</v>
      </c>
      <c r="F9" s="59" t="str" cm="1">
        <f t="array" ref="F9">_xlfn.TEXTSPLIT(C9," ")</f>
        <v>2</v>
      </c>
    </row>
    <row r="10" spans="1:10" ht="18.75" customHeight="1" x14ac:dyDescent="0.25">
      <c r="A10" s="46">
        <v>83</v>
      </c>
      <c r="B10" s="48" t="s">
        <v>485</v>
      </c>
      <c r="C10" s="50" t="s">
        <v>720</v>
      </c>
      <c r="D10" t="s">
        <v>726</v>
      </c>
      <c r="E10" s="58" t="str">
        <f t="shared" si="0"/>
        <v>)</v>
      </c>
      <c r="F10" s="59" t="str" cm="1">
        <f t="array" ref="F10:J10">_xlfn.TEXTSPLIT(C10," ")</f>
        <v>(-3),</v>
      </c>
      <c r="G10" t="str">
        <v>(+2),</v>
      </c>
      <c r="H10" t="str">
        <v>+3,</v>
      </c>
      <c r="I10" t="str">
        <v>(+4),</v>
      </c>
      <c r="J10" t="str">
        <v>(+5)</v>
      </c>
    </row>
    <row r="11" spans="1:10" ht="18.75" customHeight="1" x14ac:dyDescent="0.25">
      <c r="A11" s="46">
        <v>5</v>
      </c>
      <c r="B11" s="48" t="s">
        <v>636</v>
      </c>
      <c r="C11" s="57" t="s">
        <v>637</v>
      </c>
      <c r="D11" t="s">
        <v>726</v>
      </c>
      <c r="E11" s="58" t="str">
        <f t="shared" si="0"/>
        <v>3</v>
      </c>
      <c r="F11" s="59" t="str" cm="1">
        <f t="array" ref="F11:G11">_xlfn.TEXTSPLIT(C11," ")</f>
        <v>-3,</v>
      </c>
      <c r="G11" t="str">
        <v>+3</v>
      </c>
    </row>
    <row r="12" spans="1:10" ht="18.75" customHeight="1" x14ac:dyDescent="0.25">
      <c r="A12" s="46">
        <v>35</v>
      </c>
      <c r="B12" s="48" t="s">
        <v>672</v>
      </c>
      <c r="C12" s="57" t="s">
        <v>673</v>
      </c>
      <c r="D12" t="s">
        <v>726</v>
      </c>
      <c r="E12" s="58" t="str">
        <f t="shared" si="0"/>
        <v>5</v>
      </c>
      <c r="F12" s="59" t="str" cm="1">
        <f t="array" ref="F12:J12">_xlfn.TEXTSPLIT(C12," ")</f>
        <v>-1,</v>
      </c>
      <c r="G12" t="str">
        <v>+1,</v>
      </c>
      <c r="H12" t="str">
        <v>(+3),</v>
      </c>
      <c r="I12" t="str">
        <v>(+4),</v>
      </c>
      <c r="J12" t="str">
        <v>+5</v>
      </c>
    </row>
    <row r="13" spans="1:10" ht="18.75" customHeight="1" x14ac:dyDescent="0.25">
      <c r="A13" s="46">
        <v>48</v>
      </c>
      <c r="B13" s="48" t="s">
        <v>357</v>
      </c>
      <c r="C13" s="50" t="s">
        <v>685</v>
      </c>
      <c r="D13" t="s">
        <v>726</v>
      </c>
      <c r="E13" s="58" t="str">
        <f t="shared" si="0"/>
        <v>2</v>
      </c>
      <c r="F13" s="59" t="str" cm="1">
        <f t="array" ref="F13:G13">_xlfn.TEXTSPLIT(C13," ")</f>
        <v>(+1),</v>
      </c>
      <c r="G13" t="str">
        <v>+2</v>
      </c>
    </row>
    <row r="14" spans="1:10" ht="18.75" customHeight="1" x14ac:dyDescent="0.25">
      <c r="A14" s="46">
        <v>20</v>
      </c>
      <c r="B14" s="48" t="s">
        <v>267</v>
      </c>
      <c r="C14" s="52">
        <v>2</v>
      </c>
      <c r="E14" s="58" t="str">
        <f t="shared" si="0"/>
        <v>2</v>
      </c>
      <c r="F14" s="59" t="str" cm="1">
        <f t="array" ref="F14">_xlfn.TEXTSPLIT(C14," ")</f>
        <v>2</v>
      </c>
    </row>
    <row r="15" spans="1:10" ht="18.75" customHeight="1" x14ac:dyDescent="0.25">
      <c r="A15" s="46">
        <v>6</v>
      </c>
      <c r="B15" s="48" t="s">
        <v>638</v>
      </c>
      <c r="C15" s="50" t="s">
        <v>639</v>
      </c>
      <c r="D15" t="s">
        <v>726</v>
      </c>
      <c r="E15" s="58" t="str">
        <f t="shared" si="0"/>
        <v>4</v>
      </c>
      <c r="F15" s="59" t="str" cm="1">
        <f t="array" ref="F15:G15">_xlfn.TEXTSPLIT(C15," ")</f>
        <v>(+2),</v>
      </c>
      <c r="G15" t="str">
        <v>+4</v>
      </c>
    </row>
    <row r="16" spans="1:10" ht="18.75" customHeight="1" x14ac:dyDescent="0.25">
      <c r="A16" s="46">
        <v>58</v>
      </c>
      <c r="B16" s="48" t="s">
        <v>698</v>
      </c>
      <c r="C16" s="57" t="s">
        <v>699</v>
      </c>
      <c r="D16" t="s">
        <v>726</v>
      </c>
      <c r="E16" s="58" t="str">
        <f t="shared" si="0"/>
        <v>4</v>
      </c>
      <c r="F16" s="59" t="str" cm="1">
        <f t="array" ref="F16:G16">_xlfn.TEXTSPLIT(C16," ")</f>
        <v>+3,</v>
      </c>
      <c r="G16" t="str">
        <v>+4</v>
      </c>
    </row>
    <row r="17" spans="1:12" ht="18.75" customHeight="1" x14ac:dyDescent="0.25">
      <c r="A17" s="46">
        <v>55</v>
      </c>
      <c r="B17" s="48" t="s">
        <v>695</v>
      </c>
      <c r="C17" s="51">
        <v>1</v>
      </c>
      <c r="E17" s="58" t="str">
        <f t="shared" si="0"/>
        <v>1</v>
      </c>
      <c r="F17" s="59" t="str" cm="1">
        <f t="array" ref="F17">_xlfn.TEXTSPLIT(C17," ")</f>
        <v>1</v>
      </c>
    </row>
    <row r="18" spans="1:12" ht="18.75" customHeight="1" x14ac:dyDescent="0.25">
      <c r="A18" s="46">
        <v>17</v>
      </c>
      <c r="B18" s="48" t="s">
        <v>98</v>
      </c>
      <c r="C18" s="57" t="s">
        <v>654</v>
      </c>
      <c r="D18" t="s">
        <v>726</v>
      </c>
      <c r="E18" s="58" t="str">
        <f t="shared" si="0"/>
        <v>7</v>
      </c>
      <c r="F18" s="59" t="str" cm="1">
        <f t="array" ref="F18:L18">_xlfn.TEXTSPLIT(C18," ")</f>
        <v>-1,</v>
      </c>
      <c r="G18" t="str">
        <v>+1,</v>
      </c>
      <c r="H18" t="str">
        <v>(+2),</v>
      </c>
      <c r="I18" t="str">
        <v>+3,</v>
      </c>
      <c r="J18" t="str">
        <v>(+4),</v>
      </c>
      <c r="K18" t="str">
        <v>+5,</v>
      </c>
      <c r="L18" t="str">
        <v>+7</v>
      </c>
    </row>
    <row r="19" spans="1:12" ht="18.75" customHeight="1" x14ac:dyDescent="0.25">
      <c r="A19" s="46">
        <v>24</v>
      </c>
      <c r="B19" s="48" t="s">
        <v>658</v>
      </c>
      <c r="C19" s="57" t="s">
        <v>659</v>
      </c>
      <c r="D19" t="s">
        <v>726</v>
      </c>
      <c r="E19" s="58" t="str">
        <f t="shared" si="0"/>
        <v>6</v>
      </c>
      <c r="F19" s="59" t="str" cm="1">
        <f t="array" ref="F19:H19">_xlfn.TEXTSPLIT(C19," ")</f>
        <v>+2,</v>
      </c>
      <c r="G19" t="str">
        <v>+3,</v>
      </c>
      <c r="H19" t="str">
        <v>+6</v>
      </c>
    </row>
    <row r="20" spans="1:12" ht="18.75" customHeight="1" x14ac:dyDescent="0.25">
      <c r="A20" s="46">
        <v>27</v>
      </c>
      <c r="B20" s="48" t="s">
        <v>293</v>
      </c>
      <c r="C20" s="57" t="s">
        <v>664</v>
      </c>
      <c r="D20" t="s">
        <v>726</v>
      </c>
      <c r="E20" s="58" t="str">
        <f t="shared" si="0"/>
        <v>)</v>
      </c>
      <c r="F20" s="59" t="str" cm="1">
        <f t="array" ref="F20:H20">_xlfn.TEXTSPLIT(C20," ")</f>
        <v>+2,</v>
      </c>
      <c r="G20" t="str">
        <v>+3,</v>
      </c>
      <c r="H20" t="str">
        <v>(+4)</v>
      </c>
    </row>
    <row r="21" spans="1:12" ht="18.75" customHeight="1" x14ac:dyDescent="0.25">
      <c r="A21" s="46">
        <v>29</v>
      </c>
      <c r="B21" s="48" t="s">
        <v>156</v>
      </c>
      <c r="C21" s="57" t="s">
        <v>666</v>
      </c>
      <c r="D21" t="s">
        <v>726</v>
      </c>
      <c r="E21" s="58" t="str">
        <f t="shared" si="0"/>
        <v>)</v>
      </c>
      <c r="F21" s="59" t="str" cm="1">
        <f t="array" ref="F21:H21">_xlfn.TEXTSPLIT(C21," ")</f>
        <v>+1,</v>
      </c>
      <c r="G21" t="str">
        <v>+2,</v>
      </c>
      <c r="H21" t="str">
        <v>(+3)</v>
      </c>
    </row>
    <row r="22" spans="1:12" ht="18.75" customHeight="1" x14ac:dyDescent="0.25">
      <c r="A22" s="46">
        <v>66</v>
      </c>
      <c r="B22" s="48" t="s">
        <v>421</v>
      </c>
      <c r="C22" s="53">
        <v>3</v>
      </c>
      <c r="E22" s="58" t="str">
        <f t="shared" si="0"/>
        <v>3</v>
      </c>
      <c r="F22" s="59" t="str" cm="1">
        <f t="array" ref="F22">_xlfn.TEXTSPLIT(C22," ")</f>
        <v>3</v>
      </c>
    </row>
    <row r="23" spans="1:12" ht="18.75" customHeight="1" x14ac:dyDescent="0.25">
      <c r="A23" s="46">
        <v>68</v>
      </c>
      <c r="B23" s="48" t="s">
        <v>429</v>
      </c>
      <c r="C23" s="53">
        <v>3</v>
      </c>
      <c r="E23" s="58" t="str">
        <f t="shared" si="0"/>
        <v>3</v>
      </c>
      <c r="F23" s="59" t="str" cm="1">
        <f t="array" ref="F23">_xlfn.TEXTSPLIT(C23," ")</f>
        <v>3</v>
      </c>
    </row>
    <row r="24" spans="1:12" ht="18.75" customHeight="1" x14ac:dyDescent="0.25">
      <c r="A24" s="46">
        <v>63</v>
      </c>
      <c r="B24" s="48" t="s">
        <v>411</v>
      </c>
      <c r="C24" s="50" t="s">
        <v>703</v>
      </c>
      <c r="D24" t="s">
        <v>726</v>
      </c>
      <c r="E24" s="58" t="str">
        <f t="shared" si="0"/>
        <v>3</v>
      </c>
      <c r="F24" s="59" t="str" cm="1">
        <f t="array" ref="F24:G24">_xlfn.TEXTSPLIT(C24," ")</f>
        <v>(+2),</v>
      </c>
      <c r="G24" t="str">
        <v>+3</v>
      </c>
    </row>
    <row r="25" spans="1:12" ht="18.75" customHeight="1" x14ac:dyDescent="0.25">
      <c r="A25" s="46">
        <v>9</v>
      </c>
      <c r="B25" s="48" t="s">
        <v>643</v>
      </c>
      <c r="C25" s="57" t="s">
        <v>644</v>
      </c>
      <c r="D25" t="s">
        <v>726</v>
      </c>
      <c r="E25" s="58" t="str">
        <f t="shared" si="0"/>
        <v>)</v>
      </c>
      <c r="F25" s="59" t="str" cm="1">
        <f t="array" ref="F25:G25">_xlfn.TEXTSPLIT(C25," ")</f>
        <v>-1,</v>
      </c>
      <c r="G25" t="str">
        <v>(+1)</v>
      </c>
    </row>
    <row r="26" spans="1:12" ht="18.75" customHeight="1" x14ac:dyDescent="0.25">
      <c r="A26" s="46">
        <v>87</v>
      </c>
      <c r="B26" s="48" t="s">
        <v>499</v>
      </c>
      <c r="C26" s="50" t="s">
        <v>723</v>
      </c>
      <c r="D26" s="50" t="s">
        <v>723</v>
      </c>
      <c r="E26" s="58" t="str">
        <f t="shared" si="0"/>
        <v>?</v>
      </c>
      <c r="F26" s="59" t="str" cm="1">
        <f t="array" ref="F26">_xlfn.TEXTSPLIT(C26," ")</f>
        <v>?</v>
      </c>
    </row>
    <row r="27" spans="1:12" ht="18.75" customHeight="1" x14ac:dyDescent="0.25">
      <c r="A27" s="46">
        <v>64</v>
      </c>
      <c r="B27" s="48" t="s">
        <v>174</v>
      </c>
      <c r="C27" s="53">
        <v>3</v>
      </c>
      <c r="E27" s="58" t="str">
        <f t="shared" si="0"/>
        <v>3</v>
      </c>
      <c r="F27" s="59" t="str" cm="1">
        <f t="array" ref="F27">_xlfn.TEXTSPLIT(C27," ")</f>
        <v>3</v>
      </c>
    </row>
    <row r="28" spans="1:12" ht="18.75" customHeight="1" x14ac:dyDescent="0.25">
      <c r="A28" s="46">
        <v>31</v>
      </c>
      <c r="B28" s="48" t="s">
        <v>146</v>
      </c>
      <c r="C28" s="50" t="s">
        <v>667</v>
      </c>
      <c r="D28" t="s">
        <v>726</v>
      </c>
      <c r="E28" s="58" t="str">
        <f t="shared" si="0"/>
        <v>3</v>
      </c>
      <c r="F28" s="59" t="str" cm="1">
        <f t="array" ref="F28:G28">_xlfn.TEXTSPLIT(C28," ")</f>
        <v>(+2).</v>
      </c>
      <c r="G28" t="str">
        <v>+3</v>
      </c>
    </row>
    <row r="29" spans="1:12" ht="18.75" customHeight="1" x14ac:dyDescent="0.25">
      <c r="A29" s="46">
        <v>32</v>
      </c>
      <c r="B29" s="48" t="s">
        <v>307</v>
      </c>
      <c r="C29" s="57" t="s">
        <v>668</v>
      </c>
      <c r="D29" t="s">
        <v>726</v>
      </c>
      <c r="E29" s="58" t="str">
        <f t="shared" si="0"/>
        <v>4</v>
      </c>
      <c r="F29" s="59" t="str" cm="1">
        <f t="array" ref="F29:H29">_xlfn.TEXTSPLIT(C29," ")</f>
        <v>-4,</v>
      </c>
      <c r="G29" t="str">
        <v>+2,</v>
      </c>
      <c r="H29" t="str">
        <v>+4</v>
      </c>
    </row>
    <row r="30" spans="1:12" ht="18.75" customHeight="1" x14ac:dyDescent="0.25">
      <c r="A30" s="46">
        <v>79</v>
      </c>
      <c r="B30" s="48" t="s">
        <v>715</v>
      </c>
      <c r="C30" s="57" t="s">
        <v>716</v>
      </c>
      <c r="D30" t="s">
        <v>726</v>
      </c>
      <c r="E30" s="58" t="str">
        <f t="shared" si="0"/>
        <v>3</v>
      </c>
      <c r="F30" s="59" t="str" cm="1">
        <f t="array" ref="F30:H30">_xlfn.TEXTSPLIT(C30," ")</f>
        <v>+1,</v>
      </c>
      <c r="G30" t="str">
        <v>(+2),</v>
      </c>
      <c r="H30" t="str">
        <v>+3</v>
      </c>
    </row>
    <row r="31" spans="1:12" ht="18.75" customHeight="1" x14ac:dyDescent="0.25">
      <c r="A31" s="46">
        <v>72</v>
      </c>
      <c r="B31" s="48" t="s">
        <v>445</v>
      </c>
      <c r="C31" s="54">
        <v>4</v>
      </c>
      <c r="E31" s="58" t="str">
        <f t="shared" si="0"/>
        <v>4</v>
      </c>
      <c r="F31" s="59" t="str" cm="1">
        <f t="array" ref="F31">_xlfn.TEXTSPLIT(C31," ")</f>
        <v>4</v>
      </c>
    </row>
    <row r="32" spans="1:12" ht="18.75" customHeight="1" x14ac:dyDescent="0.25">
      <c r="A32" s="46">
        <v>2</v>
      </c>
      <c r="B32" s="48" t="s">
        <v>634</v>
      </c>
      <c r="C32" s="50">
        <v>0</v>
      </c>
      <c r="E32" s="58" t="str">
        <f t="shared" si="0"/>
        <v>0</v>
      </c>
      <c r="F32" s="59" t="str" cm="1">
        <f t="array" ref="F32">_xlfn.TEXTSPLIT(C32," ")</f>
        <v>0</v>
      </c>
    </row>
    <row r="33" spans="1:11" ht="18.75" customHeight="1" x14ac:dyDescent="0.25">
      <c r="A33" s="46">
        <v>67</v>
      </c>
      <c r="B33" s="48" t="s">
        <v>425</v>
      </c>
      <c r="C33" s="53">
        <v>3</v>
      </c>
      <c r="E33" s="58" t="str">
        <f t="shared" si="0"/>
        <v>3</v>
      </c>
      <c r="F33" s="59" t="str" cm="1">
        <f t="array" ref="F33">_xlfn.TEXTSPLIT(C33," ")</f>
        <v>3</v>
      </c>
    </row>
    <row r="34" spans="1:11" ht="18.75" customHeight="1" x14ac:dyDescent="0.25">
      <c r="A34" s="46">
        <v>1</v>
      </c>
      <c r="B34" s="48" t="s">
        <v>632</v>
      </c>
      <c r="C34" s="50" t="s">
        <v>633</v>
      </c>
      <c r="D34" t="s">
        <v>726</v>
      </c>
      <c r="E34" s="58" t="str">
        <f t="shared" si="0"/>
        <v>1</v>
      </c>
      <c r="F34" s="59" t="str" cm="1">
        <f t="array" ref="F34:G34">_xlfn.TEXTSPLIT(C34," ")</f>
        <v>(-1),</v>
      </c>
      <c r="G34" t="str">
        <v>+1</v>
      </c>
    </row>
    <row r="35" spans="1:11" ht="18.75" customHeight="1" x14ac:dyDescent="0.25">
      <c r="A35" s="46">
        <v>49</v>
      </c>
      <c r="B35" s="48" t="s">
        <v>361</v>
      </c>
      <c r="C35" s="50" t="s">
        <v>686</v>
      </c>
      <c r="D35" t="s">
        <v>726</v>
      </c>
      <c r="E35" s="58" t="str">
        <f t="shared" si="0"/>
        <v>3</v>
      </c>
      <c r="F35" s="59" t="str" cm="1">
        <f t="array" ref="F35:H35">_xlfn.TEXTSPLIT(C35," ")</f>
        <v>(+1),</v>
      </c>
      <c r="G35" t="str">
        <v>(+2),</v>
      </c>
      <c r="H35" t="str">
        <v>+3</v>
      </c>
    </row>
    <row r="36" spans="1:11" ht="18.75" customHeight="1" x14ac:dyDescent="0.25">
      <c r="A36" s="46">
        <v>53</v>
      </c>
      <c r="B36" s="48" t="s">
        <v>692</v>
      </c>
      <c r="C36" s="57" t="s">
        <v>693</v>
      </c>
      <c r="D36" t="s">
        <v>726</v>
      </c>
      <c r="E36" s="58" t="str">
        <f t="shared" si="0"/>
        <v>7</v>
      </c>
      <c r="F36" s="59" t="str" cm="1">
        <f t="array" ref="F36:K36">_xlfn.TEXTSPLIT(C36," ")</f>
        <v>-1,</v>
      </c>
      <c r="G36" t="str">
        <v>+1,</v>
      </c>
      <c r="H36" t="str">
        <v>(+3),</v>
      </c>
      <c r="I36" t="str">
        <v>(+4),</v>
      </c>
      <c r="J36" t="str">
        <v>+5,</v>
      </c>
      <c r="K36" t="str">
        <v>+7</v>
      </c>
    </row>
    <row r="37" spans="1:11" ht="18.75" customHeight="1" x14ac:dyDescent="0.25">
      <c r="A37" s="46">
        <v>77</v>
      </c>
      <c r="B37" s="48" t="s">
        <v>465</v>
      </c>
      <c r="C37" s="50" t="s">
        <v>712</v>
      </c>
      <c r="D37" t="s">
        <v>726</v>
      </c>
      <c r="E37" s="58" t="str">
        <f t="shared" si="0"/>
        <v>6</v>
      </c>
      <c r="F37" s="59" t="str" cm="1">
        <f t="array" ref="F37:J37">_xlfn.TEXTSPLIT(C37," ")</f>
        <v>(+1),</v>
      </c>
      <c r="G37" t="str">
        <v>(+2),</v>
      </c>
      <c r="H37" t="str">
        <v>+3,</v>
      </c>
      <c r="I37" t="str">
        <v>+4,</v>
      </c>
      <c r="J37" t="str">
        <v>+6</v>
      </c>
    </row>
    <row r="38" spans="1:11" ht="18.75" customHeight="1" x14ac:dyDescent="0.25">
      <c r="A38" s="46">
        <v>26</v>
      </c>
      <c r="B38" s="48" t="s">
        <v>662</v>
      </c>
      <c r="C38" s="57" t="s">
        <v>663</v>
      </c>
      <c r="D38" t="s">
        <v>726</v>
      </c>
      <c r="E38" s="58" t="str">
        <f t="shared" si="0"/>
        <v>)</v>
      </c>
      <c r="F38" s="59" t="str" cm="1">
        <f t="array" ref="F38:I38">_xlfn.TEXTSPLIT(C38," ")</f>
        <v>+2,</v>
      </c>
      <c r="G38" t="str">
        <v>+3,</v>
      </c>
      <c r="H38" t="str">
        <v>(+4),</v>
      </c>
      <c r="I38" t="str">
        <v>(+6)</v>
      </c>
    </row>
    <row r="39" spans="1:11" ht="18.75" customHeight="1" x14ac:dyDescent="0.25">
      <c r="A39" s="46">
        <v>36</v>
      </c>
      <c r="B39" s="48" t="s">
        <v>321</v>
      </c>
      <c r="C39" s="50">
        <v>0</v>
      </c>
      <c r="E39" s="58" t="str">
        <f t="shared" si="0"/>
        <v>0</v>
      </c>
      <c r="F39" s="59" t="str" cm="1">
        <f t="array" ref="F39">_xlfn.TEXTSPLIT(C39," ")</f>
        <v>0</v>
      </c>
    </row>
    <row r="40" spans="1:11" ht="18.75" customHeight="1" x14ac:dyDescent="0.25">
      <c r="A40" s="46">
        <v>57</v>
      </c>
      <c r="B40" s="48" t="s">
        <v>697</v>
      </c>
      <c r="C40" s="53">
        <v>3</v>
      </c>
      <c r="E40" s="58" t="str">
        <f t="shared" si="0"/>
        <v>3</v>
      </c>
      <c r="F40" s="59" t="str" cm="1">
        <f t="array" ref="F40">_xlfn.TEXTSPLIT(C40," ")</f>
        <v>3</v>
      </c>
    </row>
    <row r="41" spans="1:11" ht="18.75" customHeight="1" x14ac:dyDescent="0.25">
      <c r="A41" s="46">
        <v>82</v>
      </c>
      <c r="B41" s="48" t="s">
        <v>719</v>
      </c>
      <c r="C41" s="57" t="s">
        <v>688</v>
      </c>
      <c r="D41" t="s">
        <v>726</v>
      </c>
      <c r="E41" s="58" t="str">
        <f t="shared" si="0"/>
        <v>4</v>
      </c>
      <c r="F41" s="59" t="str" cm="1">
        <f t="array" ref="F41:G41">_xlfn.TEXTSPLIT(C41," ")</f>
        <v>+2,</v>
      </c>
      <c r="G41" t="str">
        <v>+4</v>
      </c>
    </row>
    <row r="42" spans="1:11" ht="18.75" customHeight="1" x14ac:dyDescent="0.25">
      <c r="A42" s="46">
        <v>3</v>
      </c>
      <c r="B42" s="48" t="s">
        <v>202</v>
      </c>
      <c r="C42" s="51">
        <v>1</v>
      </c>
      <c r="E42" s="58" t="str">
        <f t="shared" si="0"/>
        <v>1</v>
      </c>
      <c r="F42" s="59" t="str" cm="1">
        <f t="array" ref="F42">_xlfn.TEXTSPLIT(C42," ")</f>
        <v>1</v>
      </c>
    </row>
    <row r="43" spans="1:11" ht="18.75" customHeight="1" x14ac:dyDescent="0.25">
      <c r="A43" s="46">
        <v>71</v>
      </c>
      <c r="B43" s="48" t="s">
        <v>704</v>
      </c>
      <c r="C43" s="53">
        <v>3</v>
      </c>
      <c r="E43" s="58" t="str">
        <f t="shared" si="0"/>
        <v>3</v>
      </c>
      <c r="F43" s="59" t="str" cm="1">
        <f t="array" ref="F43">_xlfn.TEXTSPLIT(C43," ")</f>
        <v>3</v>
      </c>
    </row>
    <row r="44" spans="1:11" ht="18.75" customHeight="1" x14ac:dyDescent="0.25">
      <c r="A44" s="46">
        <v>12</v>
      </c>
      <c r="B44" s="48" t="s">
        <v>646</v>
      </c>
      <c r="C44" s="52">
        <v>2</v>
      </c>
      <c r="E44" s="58" t="str">
        <f t="shared" si="0"/>
        <v>2</v>
      </c>
      <c r="F44" s="59" t="str" cm="1">
        <f t="array" ref="F44">_xlfn.TEXTSPLIT(C44," ")</f>
        <v>2</v>
      </c>
    </row>
    <row r="45" spans="1:11" ht="18.75" customHeight="1" x14ac:dyDescent="0.25">
      <c r="A45" s="46">
        <v>25</v>
      </c>
      <c r="B45" s="48" t="s">
        <v>660</v>
      </c>
      <c r="C45" s="57" t="s">
        <v>661</v>
      </c>
      <c r="D45" t="s">
        <v>726</v>
      </c>
      <c r="E45" s="58" t="str">
        <f t="shared" si="0"/>
        <v>7</v>
      </c>
      <c r="F45" s="59" t="str" cm="1">
        <f t="array" ref="F45:J45">_xlfn.TEXTSPLIT(C45," ")</f>
        <v>+2,</v>
      </c>
      <c r="G45" t="str">
        <v>(+3),</v>
      </c>
      <c r="H45" t="str">
        <v>+4,</v>
      </c>
      <c r="I45" t="str">
        <v>(+6),</v>
      </c>
      <c r="J45" t="str">
        <v>+7</v>
      </c>
    </row>
    <row r="46" spans="1:11" ht="18.75" customHeight="1" x14ac:dyDescent="0.25">
      <c r="A46" s="46">
        <v>80</v>
      </c>
      <c r="B46" s="48" t="s">
        <v>717</v>
      </c>
      <c r="C46" s="57" t="s">
        <v>718</v>
      </c>
      <c r="D46" t="s">
        <v>726</v>
      </c>
      <c r="E46" s="58" t="str">
        <f t="shared" si="0"/>
        <v>2</v>
      </c>
      <c r="F46" s="59" t="str" cm="1">
        <f t="array" ref="F46:G46">_xlfn.TEXTSPLIT(C46," ")</f>
        <v>+1,</v>
      </c>
      <c r="G46" t="str">
        <v>+2</v>
      </c>
    </row>
    <row r="47" spans="1:11" ht="18.75" customHeight="1" x14ac:dyDescent="0.25">
      <c r="A47" s="46">
        <v>42</v>
      </c>
      <c r="B47" s="48" t="s">
        <v>676</v>
      </c>
      <c r="C47" s="50" t="s">
        <v>677</v>
      </c>
      <c r="D47" t="s">
        <v>726</v>
      </c>
      <c r="E47" s="58" t="str">
        <f t="shared" si="0"/>
        <v>6</v>
      </c>
      <c r="F47" s="59" t="str" cm="1">
        <f t="array" ref="F47:J47">_xlfn.TEXTSPLIT(C47," ")</f>
        <v>(+2),</v>
      </c>
      <c r="G47" t="str">
        <v>+3,</v>
      </c>
      <c r="H47" t="str">
        <v>(+4),</v>
      </c>
      <c r="I47" t="str">
        <v>(+5),</v>
      </c>
      <c r="J47" t="str">
        <v>+6</v>
      </c>
    </row>
    <row r="48" spans="1:11" ht="18.75" customHeight="1" x14ac:dyDescent="0.25">
      <c r="A48" s="46">
        <v>60</v>
      </c>
      <c r="B48" s="48" t="s">
        <v>701</v>
      </c>
      <c r="C48" s="57" t="s">
        <v>699</v>
      </c>
      <c r="D48" t="s">
        <v>726</v>
      </c>
      <c r="E48" s="58" t="str">
        <f t="shared" si="0"/>
        <v>4</v>
      </c>
      <c r="F48" s="59" t="str" cm="1">
        <f t="array" ref="F48:G48">_xlfn.TEXTSPLIT(C48," ")</f>
        <v>+3,</v>
      </c>
      <c r="G48" t="str">
        <v>+4</v>
      </c>
    </row>
    <row r="49" spans="1:13" ht="18.75" customHeight="1" x14ac:dyDescent="0.25">
      <c r="A49" s="46">
        <v>10</v>
      </c>
      <c r="B49" s="48" t="s">
        <v>645</v>
      </c>
      <c r="C49" s="50">
        <v>0</v>
      </c>
      <c r="E49" s="58" t="str">
        <f t="shared" si="0"/>
        <v>0</v>
      </c>
      <c r="F49" s="59" t="str" cm="1">
        <f t="array" ref="F49">_xlfn.TEXTSPLIT(C49," ")</f>
        <v>0</v>
      </c>
    </row>
    <row r="50" spans="1:13" ht="18.75" customHeight="1" x14ac:dyDescent="0.25">
      <c r="A50" s="46">
        <v>28</v>
      </c>
      <c r="B50" s="48" t="s">
        <v>154</v>
      </c>
      <c r="C50" s="50" t="s">
        <v>665</v>
      </c>
      <c r="D50" t="s">
        <v>726</v>
      </c>
      <c r="E50" s="58" t="str">
        <f t="shared" si="0"/>
        <v>)</v>
      </c>
      <c r="F50" s="59" t="str" cm="1">
        <f t="array" ref="F50:I50">_xlfn.TEXTSPLIT(C50," ")</f>
        <v>(+1),</v>
      </c>
      <c r="G50" t="str">
        <v>+2,</v>
      </c>
      <c r="H50" t="str">
        <v>(+3),</v>
      </c>
      <c r="I50" t="str">
        <v>(+4)</v>
      </c>
    </row>
    <row r="51" spans="1:13" ht="18.75" customHeight="1" x14ac:dyDescent="0.25">
      <c r="A51" s="46">
        <v>41</v>
      </c>
      <c r="B51" s="48" t="s">
        <v>158</v>
      </c>
      <c r="C51" s="50" t="s">
        <v>675</v>
      </c>
      <c r="D51" t="s">
        <v>726</v>
      </c>
      <c r="E51" s="58" t="str">
        <f t="shared" si="0"/>
        <v>5</v>
      </c>
      <c r="F51" s="59" t="str" cm="1">
        <f t="array" ref="F51:I51">_xlfn.TEXTSPLIT(C51," ")</f>
        <v>(+2),</v>
      </c>
      <c r="G51" t="str">
        <v>+3,</v>
      </c>
      <c r="H51" t="str">
        <v>(+4),</v>
      </c>
      <c r="I51" t="str">
        <v>+5</v>
      </c>
    </row>
    <row r="52" spans="1:13" ht="18.75" customHeight="1" x14ac:dyDescent="0.25">
      <c r="A52" s="46">
        <v>7</v>
      </c>
      <c r="B52" s="48" t="s">
        <v>640</v>
      </c>
      <c r="C52" s="57" t="s">
        <v>641</v>
      </c>
      <c r="D52" t="s">
        <v>726</v>
      </c>
      <c r="E52" s="58" t="str">
        <f t="shared" si="0"/>
        <v>5</v>
      </c>
      <c r="F52" s="59" t="str" cm="1">
        <f t="array" ref="F52:M52">_xlfn.TEXTSPLIT(C52," ")</f>
        <v>-3,</v>
      </c>
      <c r="G52" t="str">
        <v>-2,</v>
      </c>
      <c r="H52" t="str">
        <v>-1,</v>
      </c>
      <c r="I52" t="str">
        <v>(+1),</v>
      </c>
      <c r="J52" t="str">
        <v>+2,</v>
      </c>
      <c r="K52" t="str">
        <v>+3,</v>
      </c>
      <c r="L52" t="str">
        <v>+4,</v>
      </c>
      <c r="M52" t="str">
        <v>+5</v>
      </c>
    </row>
    <row r="53" spans="1:13" ht="18.75" customHeight="1" x14ac:dyDescent="0.25">
      <c r="A53" s="46">
        <v>76</v>
      </c>
      <c r="B53" s="48" t="s">
        <v>461</v>
      </c>
      <c r="C53" s="50" t="s">
        <v>711</v>
      </c>
      <c r="D53" t="s">
        <v>726</v>
      </c>
      <c r="E53" s="58" t="str">
        <f t="shared" si="0"/>
        <v>8</v>
      </c>
      <c r="F53" s="59" t="str" cm="1">
        <f t="array" ref="F53:J53">_xlfn.TEXTSPLIT(C53," ")</f>
        <v>(+2),</v>
      </c>
      <c r="G53" t="str">
        <v>+3,</v>
      </c>
      <c r="H53" t="str">
        <v>+4,</v>
      </c>
      <c r="I53" t="str">
        <v>+6,</v>
      </c>
      <c r="J53" t="str">
        <v>+8</v>
      </c>
    </row>
    <row r="54" spans="1:13" ht="18.75" customHeight="1" x14ac:dyDescent="0.25">
      <c r="A54" s="46">
        <v>8</v>
      </c>
      <c r="B54" s="48" t="s">
        <v>642</v>
      </c>
      <c r="C54" s="50">
        <v>-2</v>
      </c>
      <c r="E54" s="58" t="str">
        <f t="shared" si="0"/>
        <v>2</v>
      </c>
      <c r="F54" s="59" t="str" cm="1">
        <f t="array" ref="F54">_xlfn.TEXTSPLIT(C54," ")</f>
        <v>-2</v>
      </c>
    </row>
    <row r="55" spans="1:13" ht="18.75" customHeight="1" x14ac:dyDescent="0.25">
      <c r="A55" s="46">
        <v>46</v>
      </c>
      <c r="B55" s="48" t="s">
        <v>166</v>
      </c>
      <c r="C55" s="57" t="s">
        <v>682</v>
      </c>
      <c r="D55" t="s">
        <v>726</v>
      </c>
      <c r="E55" s="58" t="str">
        <f t="shared" si="0"/>
        <v>)</v>
      </c>
      <c r="F55" s="59" t="str" cm="1">
        <f t="array" ref="F55:H55">_xlfn.TEXTSPLIT(C55," ")</f>
        <v>+2,</v>
      </c>
      <c r="G55" t="str">
        <v>+4,</v>
      </c>
      <c r="H55" t="str">
        <v>(+6)</v>
      </c>
    </row>
    <row r="56" spans="1:13" ht="18.75" customHeight="1" x14ac:dyDescent="0.25">
      <c r="A56" s="46">
        <v>15</v>
      </c>
      <c r="B56" s="48" t="s">
        <v>650</v>
      </c>
      <c r="C56" s="57" t="s">
        <v>651</v>
      </c>
      <c r="D56" t="s">
        <v>726</v>
      </c>
      <c r="E56" s="58" t="str">
        <f t="shared" si="0"/>
        <v>5</v>
      </c>
      <c r="F56" s="59" t="str" cm="1">
        <f t="array" ref="F56:I56">_xlfn.TEXTSPLIT(C56," ")</f>
        <v>-3,</v>
      </c>
      <c r="G56" t="str">
        <v>+1,</v>
      </c>
      <c r="H56" t="str">
        <v>+3,</v>
      </c>
      <c r="I56" t="str">
        <v>+5</v>
      </c>
    </row>
    <row r="57" spans="1:13" ht="18.75" customHeight="1" x14ac:dyDescent="0.25">
      <c r="A57" s="46">
        <v>78</v>
      </c>
      <c r="B57" s="48" t="s">
        <v>713</v>
      </c>
      <c r="C57" s="50" t="s">
        <v>714</v>
      </c>
      <c r="D57" t="s">
        <v>726</v>
      </c>
      <c r="E57" s="58" t="str">
        <f t="shared" si="0"/>
        <v>6</v>
      </c>
      <c r="F57" s="59" t="str" cm="1">
        <f t="array" ref="F57:J57">_xlfn.TEXTSPLIT(C57," ")</f>
        <v>(+1),</v>
      </c>
      <c r="G57" t="str">
        <v>+2,</v>
      </c>
      <c r="H57" t="str">
        <v>(+3),</v>
      </c>
      <c r="I57" t="str">
        <v>+4,</v>
      </c>
      <c r="J57" t="str">
        <v>+6</v>
      </c>
    </row>
    <row r="58" spans="1:13" ht="18.75" customHeight="1" x14ac:dyDescent="0.25">
      <c r="A58" s="46">
        <v>84</v>
      </c>
      <c r="B58" s="48" t="s">
        <v>34</v>
      </c>
      <c r="C58" s="50" t="s">
        <v>721</v>
      </c>
      <c r="D58" t="s">
        <v>726</v>
      </c>
      <c r="E58" s="58" t="str">
        <f t="shared" si="0"/>
        <v>)</v>
      </c>
      <c r="F58" s="59" t="str" cm="1">
        <f t="array" ref="F58:I58">_xlfn.TEXTSPLIT(C58," ")</f>
        <v>(-2),</v>
      </c>
      <c r="G58" t="str">
        <v>+2,</v>
      </c>
      <c r="H58" t="str">
        <v>+4,</v>
      </c>
      <c r="I58" t="str">
        <v>(+6)</v>
      </c>
    </row>
    <row r="59" spans="1:13" ht="18.75" customHeight="1" x14ac:dyDescent="0.25">
      <c r="A59" s="46">
        <v>19</v>
      </c>
      <c r="B59" s="48" t="s">
        <v>263</v>
      </c>
      <c r="C59" s="51">
        <v>1</v>
      </c>
      <c r="E59" s="58" t="str">
        <f t="shared" si="0"/>
        <v>1</v>
      </c>
      <c r="F59" s="59" t="str" cm="1">
        <f t="array" ref="F59">_xlfn.TEXTSPLIT(C59," ")</f>
        <v>1</v>
      </c>
    </row>
    <row r="60" spans="1:13" ht="18.75" customHeight="1" x14ac:dyDescent="0.25">
      <c r="A60" s="46">
        <v>59</v>
      </c>
      <c r="B60" s="48" t="s">
        <v>700</v>
      </c>
      <c r="C60" s="53">
        <v>3</v>
      </c>
      <c r="E60" s="58" t="str">
        <f t="shared" si="0"/>
        <v>3</v>
      </c>
      <c r="F60" s="59" t="str" cm="1">
        <f t="array" ref="F60">_xlfn.TEXTSPLIT(C60," ")</f>
        <v>3</v>
      </c>
    </row>
    <row r="61" spans="1:13" ht="18.75" customHeight="1" x14ac:dyDescent="0.25">
      <c r="A61" s="46">
        <v>61</v>
      </c>
      <c r="B61" s="48" t="s">
        <v>702</v>
      </c>
      <c r="C61" s="53">
        <v>3</v>
      </c>
      <c r="E61" s="58" t="str">
        <f t="shared" si="0"/>
        <v>3</v>
      </c>
      <c r="F61" s="59" t="str" cm="1">
        <f t="array" ref="F61">_xlfn.TEXTSPLIT(C61," ")</f>
        <v>3</v>
      </c>
    </row>
    <row r="62" spans="1:13" ht="18.75" customHeight="1" x14ac:dyDescent="0.25">
      <c r="A62" s="46">
        <v>91</v>
      </c>
      <c r="B62" s="48" t="s">
        <v>184</v>
      </c>
      <c r="C62" s="55">
        <v>5</v>
      </c>
      <c r="E62" s="58" t="str">
        <f t="shared" si="0"/>
        <v>5</v>
      </c>
      <c r="F62" s="59" t="str" cm="1">
        <f t="array" ref="F62">_xlfn.TEXTSPLIT(C62," ")</f>
        <v>5</v>
      </c>
    </row>
    <row r="63" spans="1:13" ht="18.75" customHeight="1" x14ac:dyDescent="0.25">
      <c r="A63" s="46">
        <v>88</v>
      </c>
      <c r="B63" s="48" t="s">
        <v>502</v>
      </c>
      <c r="C63" s="52">
        <v>2</v>
      </c>
      <c r="E63" s="58" t="str">
        <f t="shared" si="0"/>
        <v>2</v>
      </c>
      <c r="F63" s="59" t="str" cm="1">
        <f t="array" ref="F63">_xlfn.TEXTSPLIT(C63," ")</f>
        <v>2</v>
      </c>
    </row>
    <row r="64" spans="1:13" ht="18.75" customHeight="1" x14ac:dyDescent="0.25">
      <c r="A64" s="46">
        <v>86</v>
      </c>
      <c r="B64" s="48" t="s">
        <v>495</v>
      </c>
      <c r="C64" s="50">
        <v>0</v>
      </c>
      <c r="E64" s="58" t="str">
        <f t="shared" si="0"/>
        <v>0</v>
      </c>
      <c r="F64" s="59" t="str" cm="1">
        <f t="array" ref="F64">_xlfn.TEXTSPLIT(C64," ")</f>
        <v>0</v>
      </c>
    </row>
    <row r="65" spans="1:13" ht="18.75" customHeight="1" x14ac:dyDescent="0.25">
      <c r="A65" s="46">
        <v>75</v>
      </c>
      <c r="B65" s="48" t="s">
        <v>709</v>
      </c>
      <c r="C65" s="50" t="s">
        <v>710</v>
      </c>
      <c r="D65" t="s">
        <v>726</v>
      </c>
      <c r="E65" s="58" t="str">
        <f t="shared" si="0"/>
        <v>7</v>
      </c>
      <c r="F65" s="59" t="str" cm="1">
        <f t="array" ref="F65:M65">_xlfn.TEXTSPLIT(C65," ")</f>
        <v>(-1),</v>
      </c>
      <c r="G65" t="str">
        <v>(+1),</v>
      </c>
      <c r="H65" t="str">
        <v>+2,</v>
      </c>
      <c r="I65" t="str">
        <v>(+3),</v>
      </c>
      <c r="J65" t="str">
        <v>+4,</v>
      </c>
      <c r="K65" t="str">
        <v>(+5),</v>
      </c>
      <c r="L65" t="str">
        <v>+6,</v>
      </c>
      <c r="M65" t="str">
        <v>+7</v>
      </c>
    </row>
    <row r="66" spans="1:13" ht="18.75" customHeight="1" x14ac:dyDescent="0.25">
      <c r="A66" s="46">
        <v>45</v>
      </c>
      <c r="B66" s="48" t="s">
        <v>164</v>
      </c>
      <c r="C66" s="50" t="s">
        <v>681</v>
      </c>
      <c r="D66" t="s">
        <v>726</v>
      </c>
      <c r="E66" s="58" t="str">
        <f t="shared" si="0"/>
        <v>)</v>
      </c>
      <c r="F66" s="59" t="str" cm="1">
        <f t="array" ref="F66:I66">_xlfn.TEXTSPLIT(C66," ")</f>
        <v>(+2),</v>
      </c>
      <c r="G66" t="str">
        <v>(+3),</v>
      </c>
      <c r="H66" t="str">
        <v>+4,</v>
      </c>
      <c r="I66" t="str">
        <v>(+6)</v>
      </c>
    </row>
    <row r="67" spans="1:13" ht="18.75" customHeight="1" x14ac:dyDescent="0.25">
      <c r="A67" s="46">
        <v>37</v>
      </c>
      <c r="B67" s="48" t="s">
        <v>325</v>
      </c>
      <c r="C67" s="51">
        <v>1</v>
      </c>
      <c r="E67" s="58" t="str">
        <f t="shared" ref="E67:E93" si="1">RIGHT(C67,1)</f>
        <v>1</v>
      </c>
      <c r="F67" s="59" t="str" cm="1">
        <f t="array" ref="F67">_xlfn.TEXTSPLIT(C67," ")</f>
        <v>1</v>
      </c>
    </row>
    <row r="68" spans="1:13" ht="18.75" customHeight="1" x14ac:dyDescent="0.25">
      <c r="A68" s="46">
        <v>44</v>
      </c>
      <c r="B68" s="48" t="s">
        <v>679</v>
      </c>
      <c r="C68" s="50" t="s">
        <v>680</v>
      </c>
      <c r="D68" t="s">
        <v>726</v>
      </c>
      <c r="E68" s="58" t="str">
        <f t="shared" si="1"/>
        <v>8</v>
      </c>
      <c r="F68" s="59" t="str" cm="1">
        <f t="array" ref="F68:K68">_xlfn.TEXTSPLIT(C68," ")</f>
        <v>(+2),</v>
      </c>
      <c r="G68" t="str">
        <v>+3,</v>
      </c>
      <c r="H68" t="str">
        <v>+4,</v>
      </c>
      <c r="I68" t="str">
        <v>(+6),</v>
      </c>
      <c r="J68" t="str">
        <v>(+7),</v>
      </c>
      <c r="K68" t="str">
        <v>+8</v>
      </c>
    </row>
    <row r="69" spans="1:13" ht="18.75" customHeight="1" x14ac:dyDescent="0.25">
      <c r="A69" s="46">
        <v>62</v>
      </c>
      <c r="B69" s="48" t="s">
        <v>407</v>
      </c>
      <c r="C69" s="50" t="s">
        <v>703</v>
      </c>
      <c r="D69" t="s">
        <v>726</v>
      </c>
      <c r="E69" s="58" t="str">
        <f t="shared" si="1"/>
        <v>3</v>
      </c>
      <c r="F69" s="59" t="str" cm="1">
        <f t="array" ref="F69:G69">_xlfn.TEXTSPLIT(C69," ")</f>
        <v>(+2),</v>
      </c>
      <c r="G69" t="str">
        <v>+3</v>
      </c>
    </row>
    <row r="70" spans="1:13" ht="18.75" customHeight="1" x14ac:dyDescent="0.25">
      <c r="A70" s="46">
        <v>21</v>
      </c>
      <c r="B70" s="48" t="s">
        <v>271</v>
      </c>
      <c r="C70" s="53">
        <v>3</v>
      </c>
      <c r="E70" s="58" t="str">
        <f t="shared" si="1"/>
        <v>3</v>
      </c>
      <c r="F70" s="59" t="str" cm="1">
        <f t="array" ref="F70">_xlfn.TEXTSPLIT(C70," ")</f>
        <v>3</v>
      </c>
    </row>
    <row r="71" spans="1:13" ht="18.75" customHeight="1" x14ac:dyDescent="0.25">
      <c r="A71" s="46">
        <v>34</v>
      </c>
      <c r="B71" s="48" t="s">
        <v>670</v>
      </c>
      <c r="C71" s="57" t="s">
        <v>671</v>
      </c>
      <c r="D71" t="s">
        <v>726</v>
      </c>
      <c r="E71" s="58" t="str">
        <f t="shared" si="1"/>
        <v>6</v>
      </c>
      <c r="F71" s="59" t="str" cm="1">
        <f t="array" ref="F71:I71">_xlfn.TEXTSPLIT(C71," ")</f>
        <v>-2,</v>
      </c>
      <c r="G71" t="str">
        <v>(+2),</v>
      </c>
      <c r="H71" t="str">
        <v>+4,</v>
      </c>
      <c r="I71" t="str">
        <v>+6</v>
      </c>
    </row>
    <row r="72" spans="1:13" ht="18.75" customHeight="1" x14ac:dyDescent="0.25">
      <c r="A72" s="46">
        <v>14</v>
      </c>
      <c r="B72" s="48" t="s">
        <v>648</v>
      </c>
      <c r="C72" s="57" t="s">
        <v>649</v>
      </c>
      <c r="D72" t="s">
        <v>726</v>
      </c>
      <c r="E72" s="58" t="str">
        <f t="shared" si="1"/>
        <v>4</v>
      </c>
      <c r="F72" s="59" t="str" cm="1">
        <f t="array" ref="F72:H72">_xlfn.TEXTSPLIT(C72," ")</f>
        <v>-4,</v>
      </c>
      <c r="G72" t="str">
        <v>(+2),</v>
      </c>
      <c r="H72" t="str">
        <v>+4</v>
      </c>
    </row>
    <row r="73" spans="1:13" ht="18.75" customHeight="1" x14ac:dyDescent="0.25">
      <c r="A73" s="46">
        <v>47</v>
      </c>
      <c r="B73" s="48" t="s">
        <v>683</v>
      </c>
      <c r="C73" s="57" t="s">
        <v>684</v>
      </c>
      <c r="D73" t="s">
        <v>726</v>
      </c>
      <c r="E73" s="58" t="str">
        <f t="shared" si="1"/>
        <v>)</v>
      </c>
      <c r="F73" s="59" t="str" cm="1">
        <f t="array" ref="F73:H73">_xlfn.TEXTSPLIT(C73," ")</f>
        <v>+1,</v>
      </c>
      <c r="G73" t="str">
        <v>(+2),</v>
      </c>
      <c r="H73" t="str">
        <v>(+3)</v>
      </c>
    </row>
    <row r="74" spans="1:13" ht="18.75" customHeight="1" x14ac:dyDescent="0.25">
      <c r="A74" s="46">
        <v>11</v>
      </c>
      <c r="B74" s="48" t="s">
        <v>233</v>
      </c>
      <c r="C74" s="51">
        <v>1</v>
      </c>
      <c r="E74" s="58" t="str">
        <f t="shared" si="1"/>
        <v>1</v>
      </c>
      <c r="F74" s="59" t="str" cm="1">
        <f t="array" ref="F74">_xlfn.TEXTSPLIT(C74," ")</f>
        <v>1</v>
      </c>
    </row>
    <row r="75" spans="1:13" ht="18.75" customHeight="1" x14ac:dyDescent="0.25">
      <c r="A75" s="46">
        <v>38</v>
      </c>
      <c r="B75" s="48" t="s">
        <v>329</v>
      </c>
      <c r="C75" s="52">
        <v>2</v>
      </c>
      <c r="E75" s="58" t="str">
        <f t="shared" si="1"/>
        <v>2</v>
      </c>
      <c r="F75" s="59" t="str" cm="1">
        <f t="array" ref="F75">_xlfn.TEXTSPLIT(C75," ")</f>
        <v>2</v>
      </c>
    </row>
    <row r="76" spans="1:13" ht="18.75" customHeight="1" x14ac:dyDescent="0.25">
      <c r="A76" s="46">
        <v>16</v>
      </c>
      <c r="B76" s="48" t="s">
        <v>652</v>
      </c>
      <c r="C76" s="57" t="s">
        <v>653</v>
      </c>
      <c r="D76" t="s">
        <v>726</v>
      </c>
      <c r="E76" s="58" t="str">
        <f t="shared" si="1"/>
        <v>6</v>
      </c>
      <c r="F76" s="59" t="str" cm="1">
        <f t="array" ref="F76:I76">_xlfn.TEXTSPLIT(C76," ")</f>
        <v>-2,</v>
      </c>
      <c r="G76" t="str">
        <v>+2,</v>
      </c>
      <c r="H76" t="str">
        <v>+4,</v>
      </c>
      <c r="I76" t="str">
        <v>+6</v>
      </c>
    </row>
    <row r="77" spans="1:13" ht="18.75" customHeight="1" x14ac:dyDescent="0.25">
      <c r="A77" s="46">
        <v>73</v>
      </c>
      <c r="B77" s="48" t="s">
        <v>705</v>
      </c>
      <c r="C77" s="50" t="s">
        <v>706</v>
      </c>
      <c r="D77" t="s">
        <v>726</v>
      </c>
      <c r="E77" s="58" t="str">
        <f t="shared" si="1"/>
        <v>5</v>
      </c>
      <c r="F77" s="59" t="str" cm="1">
        <f t="array" ref="F77:H77">_xlfn.TEXTSPLIT(C77," ")</f>
        <v>(+3),</v>
      </c>
      <c r="G77" t="str">
        <v>(+4),</v>
      </c>
      <c r="H77" t="str">
        <v>+5</v>
      </c>
    </row>
    <row r="78" spans="1:13" ht="18.75" customHeight="1" x14ac:dyDescent="0.25">
      <c r="A78" s="46">
        <v>43</v>
      </c>
      <c r="B78" s="48" t="s">
        <v>678</v>
      </c>
      <c r="C78" s="56">
        <v>6</v>
      </c>
      <c r="E78" s="58" t="str">
        <f t="shared" si="1"/>
        <v>6</v>
      </c>
      <c r="F78" s="59" t="str" cm="1">
        <f t="array" ref="F78">_xlfn.TEXTSPLIT(C78," ")</f>
        <v>6</v>
      </c>
    </row>
    <row r="79" spans="1:13" ht="18.75" customHeight="1" x14ac:dyDescent="0.25">
      <c r="A79" s="46">
        <v>52</v>
      </c>
      <c r="B79" s="48" t="s">
        <v>691</v>
      </c>
      <c r="C79" s="57" t="s">
        <v>671</v>
      </c>
      <c r="D79" t="s">
        <v>726</v>
      </c>
      <c r="E79" s="58" t="str">
        <f t="shared" si="1"/>
        <v>6</v>
      </c>
      <c r="F79" s="59" t="str" cm="1">
        <f t="array" ref="F79:I79">_xlfn.TEXTSPLIT(C79," ")</f>
        <v>-2,</v>
      </c>
      <c r="G79" t="str">
        <v>(+2),</v>
      </c>
      <c r="H79" t="str">
        <v>+4,</v>
      </c>
      <c r="I79" t="str">
        <v>+6</v>
      </c>
    </row>
    <row r="80" spans="1:13" ht="18.75" customHeight="1" x14ac:dyDescent="0.25">
      <c r="A80" s="46">
        <v>65</v>
      </c>
      <c r="B80" s="48" t="s">
        <v>417</v>
      </c>
      <c r="C80" s="57" t="s">
        <v>699</v>
      </c>
      <c r="D80" t="s">
        <v>726</v>
      </c>
      <c r="E80" s="58" t="str">
        <f t="shared" si="1"/>
        <v>4</v>
      </c>
      <c r="F80" s="59" t="str" cm="1">
        <f t="array" ref="F80:G80">_xlfn.TEXTSPLIT(C80," ")</f>
        <v>+3,</v>
      </c>
      <c r="G80" t="str">
        <v>+4</v>
      </c>
    </row>
    <row r="81" spans="1:10" ht="18.75" customHeight="1" x14ac:dyDescent="0.25">
      <c r="A81" s="46">
        <v>81</v>
      </c>
      <c r="B81" s="48" t="s">
        <v>477</v>
      </c>
      <c r="C81" s="57" t="s">
        <v>716</v>
      </c>
      <c r="D81" t="s">
        <v>726</v>
      </c>
      <c r="E81" s="58" t="str">
        <f t="shared" si="1"/>
        <v>3</v>
      </c>
      <c r="F81" s="59" t="str" cm="1">
        <f t="array" ref="F81:H81">_xlfn.TEXTSPLIT(C81," ")</f>
        <v>+1,</v>
      </c>
      <c r="G81" t="str">
        <v>(+2),</v>
      </c>
      <c r="H81" t="str">
        <v>+3</v>
      </c>
    </row>
    <row r="82" spans="1:10" ht="18.75" customHeight="1" x14ac:dyDescent="0.25">
      <c r="A82" s="46">
        <v>90</v>
      </c>
      <c r="B82" s="48" t="s">
        <v>182</v>
      </c>
      <c r="C82" s="54">
        <v>4</v>
      </c>
      <c r="E82" s="58" t="str">
        <f t="shared" si="1"/>
        <v>4</v>
      </c>
      <c r="F82" s="59" t="str" cm="1">
        <f t="array" ref="F82">_xlfn.TEXTSPLIT(C82," ")</f>
        <v>4</v>
      </c>
    </row>
    <row r="83" spans="1:10" ht="18.75" customHeight="1" x14ac:dyDescent="0.25">
      <c r="A83" s="46">
        <v>69</v>
      </c>
      <c r="B83" s="48" t="s">
        <v>433</v>
      </c>
      <c r="C83" s="50" t="s">
        <v>703</v>
      </c>
      <c r="D83" t="s">
        <v>726</v>
      </c>
      <c r="E83" s="58" t="str">
        <f t="shared" si="1"/>
        <v>3</v>
      </c>
      <c r="F83" s="59" t="str" cm="1">
        <f t="array" ref="F83:G83">_xlfn.TEXTSPLIT(C83," ")</f>
        <v>(+2),</v>
      </c>
      <c r="G83" t="str">
        <v>+3</v>
      </c>
    </row>
    <row r="84" spans="1:10" ht="18.75" customHeight="1" x14ac:dyDescent="0.25">
      <c r="A84" s="46">
        <v>50</v>
      </c>
      <c r="B84" s="48" t="s">
        <v>687</v>
      </c>
      <c r="C84" s="57" t="s">
        <v>688</v>
      </c>
      <c r="D84" t="s">
        <v>726</v>
      </c>
      <c r="E84" s="58" t="str">
        <f t="shared" si="1"/>
        <v>4</v>
      </c>
      <c r="F84" s="59" t="str" cm="1">
        <f t="array" ref="F84:G84">_xlfn.TEXTSPLIT(C84," ")</f>
        <v>+2,</v>
      </c>
      <c r="G84" t="str">
        <v>+4</v>
      </c>
    </row>
    <row r="85" spans="1:10" ht="18.75" customHeight="1" x14ac:dyDescent="0.25">
      <c r="A85" s="46">
        <v>22</v>
      </c>
      <c r="B85" s="48" t="s">
        <v>655</v>
      </c>
      <c r="C85" s="57" t="s">
        <v>656</v>
      </c>
      <c r="D85" t="s">
        <v>726</v>
      </c>
      <c r="E85" s="58" t="str">
        <f t="shared" si="1"/>
        <v>4</v>
      </c>
      <c r="F85" s="59" t="str" cm="1">
        <f t="array" ref="F85:H85">_xlfn.TEXTSPLIT(C85," ")</f>
        <v>+2,</v>
      </c>
      <c r="G85" t="str">
        <v>+3,</v>
      </c>
      <c r="H85" t="str">
        <v>+4</v>
      </c>
    </row>
    <row r="86" spans="1:10" ht="18.75" customHeight="1" x14ac:dyDescent="0.25">
      <c r="A86" s="46">
        <v>74</v>
      </c>
      <c r="B86" s="48" t="s">
        <v>707</v>
      </c>
      <c r="C86" s="50" t="s">
        <v>708</v>
      </c>
      <c r="D86" t="s">
        <v>726</v>
      </c>
      <c r="E86" s="58" t="str">
        <f t="shared" si="1"/>
        <v>6</v>
      </c>
      <c r="F86" s="59" t="str" cm="1">
        <f t="array" ref="F86:J86">_xlfn.TEXTSPLIT(C86," ")</f>
        <v>(+2),</v>
      </c>
      <c r="G86" t="str">
        <v>(+3),</v>
      </c>
      <c r="H86" t="str">
        <v>(+4),</v>
      </c>
      <c r="I86" t="str">
        <v>(+5),</v>
      </c>
      <c r="J86" t="str">
        <v>+6</v>
      </c>
    </row>
    <row r="87" spans="1:10" ht="18.75" customHeight="1" x14ac:dyDescent="0.25">
      <c r="A87" s="46">
        <v>92</v>
      </c>
      <c r="B87" s="48" t="s">
        <v>186</v>
      </c>
      <c r="C87" s="50" t="s">
        <v>724</v>
      </c>
      <c r="D87" t="s">
        <v>726</v>
      </c>
      <c r="E87" s="58" t="str">
        <f t="shared" si="1"/>
        <v>6</v>
      </c>
      <c r="F87" s="59" t="str" cm="1">
        <f t="array" ref="F87:J87">_xlfn.TEXTSPLIT(C87," ")</f>
        <v>(+2),</v>
      </c>
      <c r="G87" t="str">
        <v>+3,</v>
      </c>
      <c r="H87" t="str">
        <v>+4,</v>
      </c>
      <c r="I87" t="str">
        <v>(+5),</v>
      </c>
      <c r="J87" t="str">
        <v>+6</v>
      </c>
    </row>
    <row r="88" spans="1:10" ht="18.75" customHeight="1" x14ac:dyDescent="0.25">
      <c r="A88" s="46">
        <v>23</v>
      </c>
      <c r="B88" s="48" t="s">
        <v>279</v>
      </c>
      <c r="C88" s="57" t="s">
        <v>657</v>
      </c>
      <c r="D88" t="s">
        <v>726</v>
      </c>
      <c r="E88" s="58" t="str">
        <f t="shared" si="1"/>
        <v>5</v>
      </c>
      <c r="F88" s="59" t="str" cm="1">
        <f t="array" ref="F88:I88">_xlfn.TEXTSPLIT(C88," ")</f>
        <v>+2,</v>
      </c>
      <c r="G88" t="str">
        <v>+3,</v>
      </c>
      <c r="H88" t="str">
        <v>+4,</v>
      </c>
      <c r="I88" t="str">
        <v>+5</v>
      </c>
    </row>
    <row r="89" spans="1:10" ht="18.75" customHeight="1" x14ac:dyDescent="0.25">
      <c r="A89" s="46">
        <v>54</v>
      </c>
      <c r="B89" s="48" t="s">
        <v>694</v>
      </c>
      <c r="C89" s="50">
        <v>0</v>
      </c>
      <c r="E89" s="58" t="str">
        <f t="shared" si="1"/>
        <v>0</v>
      </c>
      <c r="F89" s="59" t="str" cm="1">
        <f t="array" ref="F89">_xlfn.TEXTSPLIT(C89," ")</f>
        <v>0</v>
      </c>
    </row>
    <row r="90" spans="1:10" ht="18.75" customHeight="1" x14ac:dyDescent="0.25">
      <c r="A90" s="46">
        <v>70</v>
      </c>
      <c r="B90" s="48" t="s">
        <v>437</v>
      </c>
      <c r="C90" s="50" t="s">
        <v>703</v>
      </c>
      <c r="D90" t="s">
        <v>726</v>
      </c>
      <c r="E90" s="58" t="str">
        <f t="shared" si="1"/>
        <v>3</v>
      </c>
      <c r="F90" s="59" t="str" cm="1">
        <f t="array" ref="F90:G90">_xlfn.TEXTSPLIT(C90," ")</f>
        <v>(+2),</v>
      </c>
      <c r="G90" t="str">
        <v>+3</v>
      </c>
    </row>
    <row r="91" spans="1:10" ht="18.75" customHeight="1" x14ac:dyDescent="0.25">
      <c r="A91" s="46">
        <v>39</v>
      </c>
      <c r="B91" s="48" t="s">
        <v>333</v>
      </c>
      <c r="C91" s="53">
        <v>3</v>
      </c>
      <c r="E91" s="58" t="str">
        <f t="shared" si="1"/>
        <v>3</v>
      </c>
      <c r="F91" s="59" t="str" cm="1">
        <f t="array" ref="F91">_xlfn.TEXTSPLIT(C91," ")</f>
        <v>3</v>
      </c>
    </row>
    <row r="92" spans="1:10" ht="18.75" customHeight="1" x14ac:dyDescent="0.25">
      <c r="A92" s="46">
        <v>30</v>
      </c>
      <c r="B92" s="48" t="s">
        <v>301</v>
      </c>
      <c r="C92" s="52">
        <v>2</v>
      </c>
      <c r="E92" s="58" t="str">
        <f t="shared" si="1"/>
        <v>2</v>
      </c>
      <c r="F92" s="59" t="str" cm="1">
        <f t="array" ref="F92">_xlfn.TEXTSPLIT(C92," ")</f>
        <v>2</v>
      </c>
    </row>
    <row r="93" spans="1:10" ht="18.75" customHeight="1" x14ac:dyDescent="0.25">
      <c r="A93" s="46">
        <v>40</v>
      </c>
      <c r="B93" s="48" t="s">
        <v>337</v>
      </c>
      <c r="C93" s="50" t="s">
        <v>674</v>
      </c>
      <c r="D93" t="s">
        <v>726</v>
      </c>
      <c r="E93" s="58" t="str">
        <f t="shared" si="1"/>
        <v>4</v>
      </c>
      <c r="F93" s="59" t="str" cm="1">
        <f t="array" ref="F93:H93">_xlfn.TEXTSPLIT(C93," ")</f>
        <v>(+2),</v>
      </c>
      <c r="G93" t="str">
        <v>(+3),</v>
      </c>
      <c r="H93" t="str">
        <v>+4</v>
      </c>
    </row>
    <row r="94" spans="1:10" ht="18.75" customHeight="1" x14ac:dyDescent="0.2">
      <c r="A94" s="9"/>
      <c r="B94" s="9"/>
      <c r="C94" s="37"/>
    </row>
  </sheetData>
  <autoFilter ref="A1:D1" xr:uid="{B3CDA7CB-3117-FB46-8850-435ED047E1FD}">
    <sortState xmlns:xlrd2="http://schemas.microsoft.com/office/spreadsheetml/2017/richdata2" ref="A2:D93">
      <sortCondition ref="B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Valences</vt:lpstr>
      <vt:lpstr>Abréviations </vt:lpstr>
      <vt:lpstr>Table des valences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2023-10-15T15:17:35Z</dcterms:created>
</cp:coreProperties>
</file>