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3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9d5\AC\Temp\"/>
    </mc:Choice>
  </mc:AlternateContent>
  <xr:revisionPtr revIDLastSave="504" documentId="8_{F7DC66ED-652D-734A-B367-948B3F2C9E78}" xr6:coauthVersionLast="47" xr6:coauthVersionMax="47" xr10:uidLastSave="{2BD76A59-B37C-EF41-87DA-727C0C3A02B1}"/>
  <bookViews>
    <workbookView xWindow="-60" yWindow="-60" windowWidth="15480" windowHeight="11640" tabRatio="599" xr2:uid="{00000000-000D-0000-FFFF-FFFF00000000}"/>
  </bookViews>
  <sheets>
    <sheet name="new base" sheetId="3" r:id="rId1"/>
    <sheet name="Copie extrait " sheetId="9" r:id="rId2"/>
    <sheet name="Feuil1" sheetId="8" r:id="rId3"/>
    <sheet name="2°tableau" sheetId="7" r:id="rId4"/>
    <sheet name="Années doubons" sheetId="6" r:id="rId5"/>
    <sheet name="mDF » doublons archivés" sheetId="5" r:id="rId6"/>
  </sheets>
  <definedNames>
    <definedName name="_xlnm._FilterDatabase" localSheetId="4" hidden="1">'Années doubons'!$A$1:$U$1</definedName>
    <definedName name="_xlnm._FilterDatabase" localSheetId="0" hidden="1">'new base'!$A$1:$AD$1</definedName>
    <definedName name="_xlnm._FilterDatabase" localSheetId="2" hidden="1">Feuil1!$A$1:$A$18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5" i="3" l="1"/>
  <c r="J75" i="3"/>
  <c r="M75" i="3"/>
  <c r="P75" i="3"/>
  <c r="H77" i="3"/>
  <c r="J77" i="3"/>
  <c r="M77" i="3"/>
  <c r="P77" i="3"/>
  <c r="J79" i="3"/>
  <c r="M79" i="3"/>
  <c r="P79" i="3"/>
  <c r="H81" i="3"/>
  <c r="J81" i="3"/>
  <c r="M81" i="3"/>
  <c r="P81" i="3"/>
  <c r="H82" i="3"/>
  <c r="J82" i="3"/>
  <c r="M82" i="3"/>
  <c r="P82" i="3"/>
  <c r="J87" i="3"/>
  <c r="M87" i="3"/>
  <c r="P87" i="3"/>
  <c r="H88" i="3"/>
  <c r="J88" i="3"/>
  <c r="M88" i="3"/>
  <c r="P88" i="3"/>
  <c r="H89" i="3"/>
  <c r="J89" i="3"/>
  <c r="M89" i="3"/>
  <c r="P89" i="3"/>
  <c r="H92" i="3"/>
  <c r="J92" i="3"/>
  <c r="M92" i="3"/>
  <c r="P92" i="3"/>
  <c r="H93" i="3"/>
  <c r="J93" i="3"/>
  <c r="M93" i="3"/>
  <c r="P93" i="3"/>
  <c r="H95" i="3"/>
  <c r="J95" i="3"/>
  <c r="M95" i="3"/>
  <c r="P95" i="3"/>
  <c r="H99" i="3"/>
  <c r="J99" i="3"/>
  <c r="M99" i="3"/>
  <c r="P99" i="3"/>
  <c r="H101" i="3"/>
  <c r="J101" i="3"/>
  <c r="M101" i="3"/>
  <c r="P101" i="3"/>
  <c r="J104" i="3"/>
  <c r="M104" i="3"/>
  <c r="P104" i="3"/>
  <c r="H119" i="3"/>
  <c r="J119" i="3"/>
  <c r="M119" i="3"/>
  <c r="P119" i="3"/>
  <c r="H120" i="3"/>
  <c r="J120" i="3"/>
  <c r="M120" i="3"/>
  <c r="P120" i="3"/>
  <c r="H121" i="3"/>
  <c r="J121" i="3"/>
  <c r="M121" i="3"/>
  <c r="P121" i="3"/>
  <c r="H124" i="3"/>
  <c r="J124" i="3"/>
  <c r="M124" i="3"/>
  <c r="P124" i="3"/>
  <c r="H125" i="3"/>
  <c r="J125" i="3"/>
  <c r="M125" i="3"/>
  <c r="P125" i="3"/>
  <c r="H126" i="3"/>
  <c r="J126" i="3"/>
  <c r="M126" i="3"/>
  <c r="P126" i="3"/>
  <c r="J132" i="3"/>
  <c r="M132" i="3"/>
  <c r="P132" i="3"/>
  <c r="H133" i="3"/>
  <c r="J133" i="3"/>
  <c r="M133" i="3"/>
  <c r="P133" i="3"/>
  <c r="H134" i="3"/>
  <c r="J134" i="3"/>
  <c r="M134" i="3"/>
  <c r="P134" i="3"/>
  <c r="H135" i="3"/>
  <c r="J135" i="3"/>
  <c r="M135" i="3"/>
  <c r="P135" i="3"/>
  <c r="H136" i="3"/>
  <c r="J136" i="3"/>
  <c r="M136" i="3"/>
  <c r="P136" i="3"/>
  <c r="H137" i="3"/>
  <c r="J137" i="3"/>
  <c r="M137" i="3"/>
  <c r="P137" i="3"/>
  <c r="H148" i="3"/>
  <c r="J148" i="3"/>
  <c r="M148" i="3"/>
  <c r="P148" i="3"/>
  <c r="H149" i="3"/>
  <c r="J149" i="3"/>
  <c r="M149" i="3"/>
  <c r="P149" i="3"/>
  <c r="H76" i="3"/>
  <c r="J76" i="3"/>
  <c r="M76" i="3"/>
  <c r="P76" i="3"/>
  <c r="H78" i="3"/>
  <c r="J78" i="3"/>
  <c r="M78" i="3"/>
  <c r="P78" i="3"/>
  <c r="H80" i="3"/>
  <c r="J80" i="3"/>
  <c r="M80" i="3"/>
  <c r="P80" i="3"/>
  <c r="H83" i="3"/>
  <c r="J83" i="3"/>
  <c r="M83" i="3"/>
  <c r="P83" i="3"/>
  <c r="H84" i="3"/>
  <c r="J84" i="3"/>
  <c r="M84" i="3"/>
  <c r="P84" i="3"/>
  <c r="H85" i="3"/>
  <c r="J85" i="3"/>
  <c r="M85" i="3"/>
  <c r="P85" i="3"/>
  <c r="H86" i="3"/>
  <c r="J86" i="3"/>
  <c r="M86" i="3"/>
  <c r="P86" i="3"/>
  <c r="H90" i="3"/>
  <c r="J90" i="3"/>
  <c r="M90" i="3"/>
  <c r="P90" i="3"/>
  <c r="H91" i="3"/>
  <c r="J91" i="3"/>
  <c r="M91" i="3"/>
  <c r="P91" i="3"/>
  <c r="H94" i="3"/>
  <c r="J94" i="3"/>
  <c r="M94" i="3"/>
  <c r="P94" i="3"/>
  <c r="H96" i="3"/>
  <c r="J96" i="3"/>
  <c r="M96" i="3"/>
  <c r="P96" i="3"/>
  <c r="H97" i="3"/>
  <c r="J97" i="3"/>
  <c r="M97" i="3"/>
  <c r="P97" i="3"/>
  <c r="H98" i="3"/>
  <c r="J98" i="3"/>
  <c r="M98" i="3"/>
  <c r="P98" i="3"/>
  <c r="H100" i="3"/>
  <c r="J100" i="3"/>
  <c r="M100" i="3"/>
  <c r="P100" i="3"/>
  <c r="H102" i="3"/>
  <c r="J102" i="3"/>
  <c r="M102" i="3"/>
  <c r="P102" i="3"/>
  <c r="J103" i="3"/>
  <c r="M103" i="3"/>
  <c r="P103" i="3"/>
  <c r="H105" i="3"/>
  <c r="J105" i="3"/>
  <c r="M105" i="3"/>
  <c r="P105" i="3"/>
  <c r="H106" i="3"/>
  <c r="J106" i="3"/>
  <c r="M106" i="3"/>
  <c r="P106" i="3"/>
  <c r="H107" i="3"/>
  <c r="J107" i="3"/>
  <c r="M107" i="3"/>
  <c r="P107" i="3"/>
  <c r="H108" i="3"/>
  <c r="J108" i="3"/>
  <c r="M108" i="3"/>
  <c r="P108" i="3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B4" i="5"/>
  <c r="B3" i="5"/>
  <c r="B2" i="5"/>
  <c r="B309" i="3"/>
  <c r="B308" i="3"/>
  <c r="B307" i="3"/>
  <c r="B306" i="3"/>
  <c r="B305" i="3"/>
  <c r="B302" i="3"/>
  <c r="B298" i="3"/>
  <c r="B297" i="3"/>
  <c r="B296" i="3"/>
  <c r="B295" i="3"/>
  <c r="B291" i="3"/>
  <c r="B290" i="3"/>
  <c r="B289" i="3"/>
  <c r="B288" i="3"/>
  <c r="B285" i="3"/>
  <c r="B284" i="3"/>
  <c r="B280" i="3"/>
  <c r="B279" i="3"/>
  <c r="B278" i="3"/>
  <c r="B275" i="3"/>
  <c r="B273" i="3"/>
  <c r="B271" i="3"/>
  <c r="B268" i="3"/>
  <c r="B267" i="3"/>
  <c r="B266" i="3"/>
  <c r="B264" i="3"/>
  <c r="B263" i="3"/>
  <c r="B262" i="3"/>
  <c r="B261" i="3"/>
  <c r="B260" i="3"/>
  <c r="B259" i="3"/>
  <c r="B256" i="3"/>
  <c r="B249" i="3"/>
  <c r="B248" i="3"/>
  <c r="B245" i="3"/>
  <c r="B244" i="3"/>
  <c r="B241" i="3"/>
  <c r="B239" i="3"/>
  <c r="B238" i="3"/>
  <c r="B237" i="3"/>
  <c r="B236" i="3"/>
  <c r="B235" i="3"/>
  <c r="B234" i="3"/>
  <c r="B233" i="3"/>
  <c r="B231" i="3"/>
  <c r="B230" i="3"/>
  <c r="B228" i="3"/>
  <c r="B227" i="3"/>
  <c r="B226" i="3"/>
  <c r="B225" i="3"/>
  <c r="B218" i="3"/>
  <c r="B217" i="3"/>
  <c r="B216" i="3"/>
  <c r="B210" i="3"/>
  <c r="B209" i="3"/>
  <c r="B208" i="3"/>
  <c r="B207" i="3"/>
  <c r="B206" i="3"/>
  <c r="B205" i="3"/>
  <c r="B204" i="3"/>
  <c r="B203" i="3"/>
  <c r="B202" i="3"/>
  <c r="B201" i="3"/>
  <c r="B197" i="3"/>
  <c r="B195" i="3"/>
  <c r="B194" i="3"/>
  <c r="B193" i="3"/>
  <c r="B192" i="3"/>
  <c r="B191" i="3"/>
  <c r="B190" i="3"/>
  <c r="B188" i="3"/>
  <c r="B187" i="3"/>
  <c r="B186" i="3"/>
  <c r="B183" i="3"/>
  <c r="B176" i="3"/>
  <c r="B174" i="3"/>
  <c r="B170" i="3"/>
  <c r="B169" i="3"/>
  <c r="B167" i="3"/>
  <c r="B164" i="3"/>
  <c r="B159" i="3"/>
  <c r="B157" i="3"/>
  <c r="B156" i="3"/>
  <c r="B154" i="3"/>
  <c r="B153" i="3"/>
  <c r="B152" i="3"/>
  <c r="B151" i="3"/>
  <c r="B150" i="3"/>
  <c r="B149" i="3"/>
  <c r="B148" i="3"/>
  <c r="B137" i="3"/>
  <c r="B136" i="3"/>
  <c r="B135" i="3"/>
  <c r="B134" i="3"/>
  <c r="B133" i="3"/>
  <c r="B132" i="3"/>
  <c r="B126" i="3"/>
  <c r="B125" i="3"/>
  <c r="B124" i="3"/>
  <c r="B121" i="3"/>
  <c r="B120" i="3"/>
  <c r="B119" i="3"/>
  <c r="B104" i="3"/>
  <c r="B101" i="3"/>
  <c r="B99" i="3"/>
  <c r="B95" i="3"/>
  <c r="B93" i="3"/>
  <c r="B92" i="3"/>
  <c r="B89" i="3"/>
  <c r="B88" i="3"/>
  <c r="B87" i="3"/>
  <c r="B82" i="3"/>
  <c r="B81" i="3"/>
  <c r="B79" i="3"/>
  <c r="B77" i="3"/>
  <c r="B75" i="3"/>
  <c r="B69" i="3"/>
  <c r="B63" i="3"/>
  <c r="B62" i="3"/>
  <c r="B61" i="3"/>
  <c r="B60" i="3"/>
  <c r="B56" i="3"/>
  <c r="B54" i="3"/>
  <c r="B53" i="3"/>
  <c r="B50" i="3"/>
  <c r="B48" i="3"/>
  <c r="B47" i="3"/>
  <c r="B45" i="3"/>
  <c r="B41" i="3"/>
  <c r="B40" i="3"/>
  <c r="B37" i="3"/>
  <c r="B36" i="3"/>
  <c r="B23" i="3"/>
  <c r="B22" i="3"/>
  <c r="B21" i="3"/>
  <c r="B20" i="3"/>
  <c r="B19" i="3"/>
  <c r="B18" i="3"/>
  <c r="B17" i="3"/>
  <c r="B16" i="3"/>
  <c r="B15" i="3"/>
  <c r="B14" i="3"/>
  <c r="B13" i="3"/>
  <c r="B11" i="3"/>
  <c r="B10" i="3"/>
  <c r="B9" i="3"/>
  <c r="B8" i="3"/>
  <c r="B5" i="3"/>
  <c r="B4" i="3"/>
  <c r="B2" i="3"/>
  <c r="J311" i="3"/>
  <c r="J306" i="3"/>
  <c r="J305" i="3"/>
  <c r="J302" i="3"/>
  <c r="J298" i="3"/>
  <c r="J310" i="3"/>
  <c r="J297" i="3"/>
  <c r="J304" i="3"/>
  <c r="J303" i="3"/>
  <c r="J296" i="3"/>
  <c r="J301" i="3"/>
  <c r="J300" i="3"/>
  <c r="J299" i="3"/>
  <c r="J295" i="3"/>
  <c r="J291" i="3"/>
  <c r="J290" i="3"/>
  <c r="J289" i="3"/>
  <c r="J294" i="3"/>
  <c r="J293" i="3"/>
  <c r="J292" i="3"/>
  <c r="J288" i="3"/>
  <c r="J285" i="3"/>
  <c r="J284" i="3"/>
  <c r="J280" i="3"/>
  <c r="J287" i="3"/>
  <c r="J286" i="3"/>
  <c r="J279" i="3"/>
  <c r="J278" i="3"/>
  <c r="J283" i="3"/>
  <c r="J282" i="3"/>
  <c r="J281" i="3"/>
  <c r="J275" i="3"/>
  <c r="J273" i="3"/>
  <c r="J271" i="3"/>
  <c r="J277" i="3"/>
  <c r="J276" i="3"/>
  <c r="J268" i="3"/>
  <c r="J274" i="3"/>
  <c r="J267" i="3"/>
  <c r="J272" i="3"/>
  <c r="J266" i="3"/>
  <c r="J270" i="3"/>
  <c r="J269" i="3"/>
  <c r="J264" i="3"/>
  <c r="J263" i="3"/>
  <c r="J262" i="3"/>
  <c r="J265" i="3"/>
  <c r="J261" i="3"/>
  <c r="J260" i="3"/>
  <c r="J259" i="3"/>
  <c r="J256" i="3"/>
  <c r="J249" i="3"/>
  <c r="J248" i="3"/>
  <c r="J258" i="3"/>
  <c r="J257" i="3"/>
  <c r="J245" i="3"/>
  <c r="J255" i="3"/>
  <c r="J254" i="3"/>
  <c r="J253" i="3"/>
  <c r="J252" i="3"/>
  <c r="J251" i="3"/>
  <c r="J250" i="3"/>
  <c r="J244" i="3"/>
  <c r="J241" i="3"/>
  <c r="J247" i="3"/>
  <c r="J246" i="3"/>
  <c r="J239" i="3"/>
  <c r="J238" i="3"/>
  <c r="J243" i="3"/>
  <c r="J242" i="3"/>
  <c r="J237" i="3"/>
  <c r="J240" i="3"/>
  <c r="J236" i="3"/>
  <c r="J235" i="3"/>
  <c r="J234" i="3"/>
  <c r="J233" i="3"/>
  <c r="J231" i="3"/>
  <c r="J230" i="3"/>
  <c r="J228" i="3"/>
  <c r="J232" i="3"/>
  <c r="J227" i="3"/>
  <c r="J226" i="3"/>
  <c r="J229" i="3"/>
  <c r="J225" i="3"/>
  <c r="J218" i="3"/>
  <c r="J217" i="3"/>
  <c r="J216" i="3"/>
  <c r="J224" i="3"/>
  <c r="J223" i="3"/>
  <c r="J222" i="3"/>
  <c r="J221" i="3"/>
  <c r="J220" i="3"/>
  <c r="J219" i="3"/>
  <c r="J210" i="3"/>
  <c r="J209" i="3"/>
  <c r="J208" i="3"/>
  <c r="J215" i="3"/>
  <c r="J214" i="3"/>
  <c r="J213" i="3"/>
  <c r="J212" i="3"/>
  <c r="J211" i="3"/>
  <c r="J207" i="3"/>
  <c r="J206" i="3"/>
  <c r="J205" i="3"/>
  <c r="J204" i="3"/>
  <c r="J203" i="3"/>
  <c r="J202" i="3"/>
  <c r="J201" i="3"/>
  <c r="J197" i="3"/>
  <c r="J195" i="3"/>
  <c r="J194" i="3"/>
  <c r="J200" i="3"/>
  <c r="J199" i="3"/>
  <c r="J198" i="3"/>
  <c r="J193" i="3"/>
  <c r="J196" i="3"/>
  <c r="J192" i="3"/>
  <c r="J191" i="3"/>
  <c r="J190" i="3"/>
  <c r="J188" i="3"/>
  <c r="J187" i="3"/>
  <c r="J186" i="3"/>
  <c r="J189" i="3"/>
  <c r="J183" i="3"/>
  <c r="J176" i="3"/>
  <c r="J174" i="3"/>
  <c r="J185" i="3"/>
  <c r="J184" i="3"/>
  <c r="J170" i="3"/>
  <c r="J182" i="3"/>
  <c r="J181" i="3"/>
  <c r="J180" i="3"/>
  <c r="J179" i="3"/>
  <c r="J178" i="3"/>
  <c r="J177" i="3"/>
  <c r="J169" i="3"/>
  <c r="J175" i="3"/>
  <c r="J309" i="3"/>
  <c r="J173" i="3"/>
  <c r="J172" i="3"/>
  <c r="J171" i="3"/>
  <c r="J167" i="3"/>
  <c r="J164" i="3"/>
  <c r="J168" i="3"/>
  <c r="J159" i="3"/>
  <c r="J166" i="3"/>
  <c r="J165" i="3"/>
  <c r="J157" i="3"/>
  <c r="J163" i="3"/>
  <c r="J162" i="3"/>
  <c r="J161" i="3"/>
  <c r="J160" i="3"/>
  <c r="J156" i="3"/>
  <c r="J158" i="3"/>
  <c r="J154" i="3"/>
  <c r="J153" i="3"/>
  <c r="J155" i="3"/>
  <c r="J152" i="3"/>
  <c r="J151" i="3"/>
  <c r="J150" i="3"/>
  <c r="J308" i="3"/>
  <c r="J147" i="3"/>
  <c r="J146" i="3"/>
  <c r="J145" i="3"/>
  <c r="J144" i="3"/>
  <c r="J143" i="3"/>
  <c r="J142" i="3"/>
  <c r="J141" i="3"/>
  <c r="J140" i="3"/>
  <c r="J139" i="3"/>
  <c r="J138" i="3"/>
  <c r="J131" i="3"/>
  <c r="J130" i="3"/>
  <c r="J129" i="3"/>
  <c r="J128" i="3"/>
  <c r="J127" i="3"/>
  <c r="J123" i="3"/>
  <c r="J122" i="3"/>
  <c r="J118" i="3"/>
  <c r="J117" i="3"/>
  <c r="J116" i="3"/>
  <c r="J115" i="3"/>
  <c r="J114" i="3"/>
  <c r="J113" i="3"/>
  <c r="J112" i="3"/>
  <c r="J111" i="3"/>
  <c r="J110" i="3"/>
  <c r="J109" i="3"/>
  <c r="J307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3" i="3"/>
  <c r="J2" i="3"/>
  <c r="M306" i="3"/>
  <c r="M305" i="3"/>
  <c r="M302" i="3"/>
  <c r="M298" i="3"/>
  <c r="M249" i="3"/>
  <c r="M49" i="3"/>
  <c r="M173" i="3"/>
  <c r="M172" i="3"/>
  <c r="M48" i="3"/>
  <c r="M131" i="3"/>
  <c r="M118" i="3"/>
  <c r="M215" i="3"/>
  <c r="M155" i="3"/>
  <c r="M240" i="3"/>
  <c r="M62" i="3"/>
  <c r="M208" i="3"/>
  <c r="M130" i="3"/>
  <c r="M206" i="3"/>
  <c r="M265" i="3"/>
  <c r="M129" i="3"/>
  <c r="M214" i="3"/>
  <c r="M55" i="3"/>
  <c r="M59" i="3"/>
  <c r="M74" i="3"/>
  <c r="M224" i="3"/>
  <c r="M200" i="3"/>
  <c r="M290" i="3"/>
  <c r="M168" i="3"/>
  <c r="M18" i="3"/>
  <c r="M68" i="3"/>
  <c r="M61" i="3"/>
  <c r="M255" i="3"/>
  <c r="M147" i="3"/>
  <c r="M163" i="3"/>
  <c r="M73" i="3"/>
  <c r="M238" i="3"/>
  <c r="M150" i="3"/>
  <c r="M151" i="3"/>
  <c r="M182" i="3"/>
  <c r="M162" i="3"/>
  <c r="M223" i="3"/>
  <c r="M222" i="3"/>
  <c r="M235" i="3"/>
  <c r="M258" i="3"/>
  <c r="M181" i="3"/>
  <c r="M44" i="3"/>
  <c r="M17" i="3"/>
  <c r="M52" i="3"/>
  <c r="M243" i="3"/>
  <c r="M180" i="3"/>
  <c r="M43" i="3"/>
  <c r="M9" i="3"/>
  <c r="M271" i="3"/>
  <c r="M236" i="3"/>
  <c r="M254" i="3"/>
  <c r="M203" i="3"/>
  <c r="M158" i="3"/>
  <c r="M289" i="3"/>
  <c r="M274" i="3"/>
  <c r="M175" i="3"/>
  <c r="M39" i="3"/>
  <c r="M51" i="3"/>
  <c r="M257" i="3"/>
  <c r="M253" i="3"/>
  <c r="M310" i="3"/>
  <c r="M229" i="3"/>
  <c r="M308" i="3"/>
  <c r="M166" i="3"/>
  <c r="M277" i="3"/>
  <c r="M304" i="3"/>
  <c r="M152" i="3"/>
  <c r="M307" i="3"/>
  <c r="M199" i="3"/>
  <c r="M72" i="3"/>
  <c r="M231" i="3"/>
  <c r="M294" i="3"/>
  <c r="M35" i="3"/>
  <c r="M247" i="3"/>
  <c r="M71" i="3"/>
  <c r="M252" i="3"/>
  <c r="M159" i="3"/>
  <c r="M10" i="3"/>
  <c r="M188" i="3"/>
  <c r="M288" i="3"/>
  <c r="M34" i="3"/>
  <c r="M267" i="3"/>
  <c r="M33" i="3"/>
  <c r="M32" i="3"/>
  <c r="M179" i="3"/>
  <c r="M50" i="3"/>
  <c r="M123" i="3"/>
  <c r="M146" i="3"/>
  <c r="M117" i="3"/>
  <c r="M21" i="3"/>
  <c r="M20" i="3"/>
  <c r="M201" i="3"/>
  <c r="M221" i="3"/>
  <c r="M190" i="3"/>
  <c r="M67" i="3"/>
  <c r="M220" i="3"/>
  <c r="M219" i="3"/>
  <c r="M301" i="3"/>
  <c r="M300" i="3"/>
  <c r="M270" i="3"/>
  <c r="M297" i="3"/>
  <c r="M196" i="3"/>
  <c r="M192" i="3"/>
  <c r="M291" i="3"/>
  <c r="M218" i="3"/>
  <c r="M189" i="3"/>
  <c r="M66" i="3"/>
  <c r="M65" i="3"/>
  <c r="M246" i="3"/>
  <c r="M269" i="3"/>
  <c r="M58" i="3"/>
  <c r="M12" i="3"/>
  <c r="M11" i="3"/>
  <c r="M233" i="3"/>
  <c r="M202" i="3"/>
  <c r="M42" i="3"/>
  <c r="M213" i="3"/>
  <c r="M41" i="3"/>
  <c r="M309" i="3"/>
  <c r="M299" i="3"/>
  <c r="M284" i="3"/>
  <c r="M261" i="3"/>
  <c r="M145" i="3"/>
  <c r="M116" i="3"/>
  <c r="M232" i="3"/>
  <c r="M64" i="3"/>
  <c r="M144" i="3"/>
  <c r="M3" i="3"/>
  <c r="M47" i="3"/>
  <c r="M239" i="3"/>
  <c r="M115" i="3"/>
  <c r="M248" i="3"/>
  <c r="M153" i="3"/>
  <c r="M143" i="3"/>
  <c r="M70" i="3"/>
  <c r="M69" i="3"/>
  <c r="M287" i="3"/>
  <c r="M40" i="3"/>
  <c r="M31" i="3"/>
  <c r="M114" i="3"/>
  <c r="M259" i="3"/>
  <c r="M142" i="3"/>
  <c r="M30" i="3"/>
  <c r="M217" i="3"/>
  <c r="M15" i="3"/>
  <c r="M16" i="3"/>
  <c r="M171" i="3"/>
  <c r="M293" i="3"/>
  <c r="M303" i="3"/>
  <c r="M186" i="3"/>
  <c r="M242" i="3"/>
  <c r="M216" i="3"/>
  <c r="M276" i="3"/>
  <c r="M113" i="3"/>
  <c r="M29" i="3"/>
  <c r="M128" i="3"/>
  <c r="M127" i="3"/>
  <c r="M178" i="3"/>
  <c r="M161" i="3"/>
  <c r="M14" i="3"/>
  <c r="M205" i="3"/>
  <c r="M226" i="3"/>
  <c r="M198" i="3"/>
  <c r="M273" i="3"/>
  <c r="M28" i="3"/>
  <c r="M112" i="3"/>
  <c r="M111" i="3"/>
  <c r="M110" i="3"/>
  <c r="M260" i="3"/>
  <c r="M19" i="3"/>
  <c r="M60" i="3"/>
  <c r="M283" i="3"/>
  <c r="M38" i="3"/>
  <c r="M2" i="3"/>
  <c r="M278" i="3"/>
  <c r="M187" i="3"/>
  <c r="M209" i="3"/>
  <c r="M204" i="3"/>
  <c r="M22" i="3"/>
  <c r="M225" i="3"/>
  <c r="M296" i="3"/>
  <c r="M210" i="3"/>
  <c r="M122" i="3"/>
  <c r="M36" i="3"/>
  <c r="M46" i="3"/>
  <c r="M13" i="3"/>
  <c r="M282" i="3"/>
  <c r="M281" i="3"/>
  <c r="M109" i="3"/>
  <c r="M165" i="3"/>
  <c r="M295" i="3"/>
  <c r="M263" i="3"/>
  <c r="M141" i="3"/>
  <c r="M237" i="3"/>
  <c r="M160" i="3"/>
  <c r="M268" i="3"/>
  <c r="M228" i="3"/>
  <c r="M245" i="3"/>
  <c r="M53" i="3"/>
  <c r="M191" i="3"/>
  <c r="M185" i="3"/>
  <c r="M184" i="3"/>
  <c r="M170" i="3"/>
  <c r="M275" i="3"/>
  <c r="M27" i="3"/>
  <c r="M26" i="3"/>
  <c r="M25" i="3"/>
  <c r="M24" i="3"/>
  <c r="M234" i="3"/>
  <c r="M292" i="3"/>
  <c r="M7" i="3"/>
  <c r="M174" i="3"/>
  <c r="M241" i="3"/>
  <c r="M195" i="3"/>
  <c r="M177" i="3"/>
  <c r="M8" i="3"/>
  <c r="M197" i="3"/>
  <c r="M164" i="3"/>
  <c r="M154" i="3"/>
  <c r="M183" i="3"/>
  <c r="M63" i="3"/>
  <c r="M45" i="3"/>
  <c r="M286" i="3"/>
  <c r="M140" i="3"/>
  <c r="M139" i="3"/>
  <c r="M169" i="3"/>
  <c r="M57" i="3"/>
  <c r="M56" i="3"/>
  <c r="M138" i="3"/>
  <c r="M212" i="3"/>
  <c r="M211" i="3"/>
  <c r="M207" i="3"/>
  <c r="M280" i="3"/>
  <c r="M194" i="3"/>
  <c r="M156" i="3"/>
  <c r="M285" i="3"/>
  <c r="M193" i="3"/>
  <c r="M256" i="3"/>
  <c r="M37" i="3"/>
  <c r="M279" i="3"/>
  <c r="M54" i="3"/>
  <c r="M251" i="3"/>
  <c r="M4" i="3"/>
  <c r="M250" i="3"/>
  <c r="M157" i="3"/>
  <c r="M244" i="3"/>
  <c r="M227" i="3"/>
  <c r="M23" i="3"/>
  <c r="M167" i="3"/>
  <c r="M230" i="3"/>
  <c r="M262" i="3"/>
  <c r="M264" i="3"/>
  <c r="M272" i="3"/>
  <c r="M6" i="3"/>
  <c r="M5" i="3"/>
  <c r="M176" i="3"/>
  <c r="M266" i="3"/>
  <c r="P227" i="3"/>
  <c r="P306" i="3"/>
  <c r="P305" i="3"/>
  <c r="P186" i="3"/>
  <c r="P28" i="3"/>
  <c r="P167" i="3"/>
  <c r="P35" i="3"/>
  <c r="P32" i="3"/>
  <c r="P172" i="3"/>
  <c r="P40" i="3"/>
  <c r="P233" i="3"/>
  <c r="P29" i="3"/>
  <c r="P24" i="3"/>
  <c r="P31" i="3"/>
  <c r="P171" i="3"/>
  <c r="P48" i="3"/>
  <c r="P30" i="3"/>
  <c r="P209" i="3"/>
  <c r="P291" i="3"/>
  <c r="P131" i="3"/>
  <c r="P218" i="3"/>
  <c r="P204" i="3"/>
  <c r="P8" i="3"/>
  <c r="P247" i="3"/>
  <c r="P118" i="3"/>
  <c r="P16" i="3"/>
  <c r="P115" i="3"/>
  <c r="P248" i="3"/>
  <c r="P117" i="3"/>
  <c r="P263" i="3"/>
  <c r="P70" i="3"/>
  <c r="P202" i="3"/>
  <c r="P295" i="3"/>
  <c r="P69" i="3"/>
  <c r="P112" i="3"/>
  <c r="P279" i="3"/>
  <c r="P221" i="3"/>
  <c r="P155" i="3"/>
  <c r="P260" i="3"/>
  <c r="P288" i="3"/>
  <c r="P242" i="3"/>
  <c r="P280" i="3"/>
  <c r="P4" i="3"/>
  <c r="P19" i="3"/>
  <c r="P138" i="3"/>
  <c r="P109" i="3"/>
  <c r="P111" i="3"/>
  <c r="P15" i="3"/>
  <c r="P201" i="3"/>
  <c r="P225" i="3"/>
  <c r="P71" i="3"/>
  <c r="P2" i="3"/>
  <c r="P240" i="3"/>
  <c r="P3" i="3"/>
  <c r="P128" i="3"/>
  <c r="P272" i="3"/>
  <c r="P296" i="3"/>
  <c r="P228" i="3"/>
  <c r="P7" i="3"/>
  <c r="P110" i="3"/>
  <c r="P208" i="3"/>
  <c r="P116" i="3"/>
  <c r="P50" i="3"/>
  <c r="P130" i="3"/>
  <c r="P164" i="3"/>
  <c r="P141" i="3"/>
  <c r="P206" i="3"/>
  <c r="P189" i="3"/>
  <c r="P265" i="3"/>
  <c r="P114" i="3"/>
  <c r="P278" i="3"/>
  <c r="P129" i="3"/>
  <c r="P55" i="3"/>
  <c r="P232" i="3"/>
  <c r="P59" i="3"/>
  <c r="P74" i="3"/>
  <c r="P224" i="3"/>
  <c r="P187" i="3"/>
  <c r="P127" i="3"/>
  <c r="P154" i="3"/>
  <c r="P169" i="3"/>
  <c r="P159" i="3"/>
  <c r="P299" i="3"/>
  <c r="P290" i="3"/>
  <c r="P168" i="3"/>
  <c r="P67" i="3"/>
  <c r="P66" i="3"/>
  <c r="P14" i="3"/>
  <c r="P18" i="3"/>
  <c r="P6" i="3"/>
  <c r="P212" i="3"/>
  <c r="P68" i="3"/>
  <c r="P231" i="3"/>
  <c r="P61" i="3"/>
  <c r="P255" i="3"/>
  <c r="P294" i="3"/>
  <c r="P261" i="3"/>
  <c r="P60" i="3"/>
  <c r="P210" i="3"/>
  <c r="P147" i="3"/>
  <c r="P284" i="3"/>
  <c r="P163" i="3"/>
  <c r="P183" i="3"/>
  <c r="P73" i="3"/>
  <c r="P283" i="3"/>
  <c r="P213" i="3"/>
  <c r="P20" i="3"/>
  <c r="P216" i="3"/>
  <c r="P41" i="3"/>
  <c r="P262" i="3"/>
  <c r="P160" i="3"/>
  <c r="P301" i="3"/>
  <c r="P300" i="3"/>
  <c r="P151" i="3"/>
  <c r="P182" i="3"/>
  <c r="P276" i="3"/>
  <c r="P235" i="3"/>
  <c r="P64" i="3"/>
  <c r="P157" i="3"/>
  <c r="P258" i="3"/>
  <c r="P142" i="3"/>
  <c r="P181" i="3"/>
  <c r="P63" i="3"/>
  <c r="P44" i="3"/>
  <c r="P17" i="3"/>
  <c r="P122" i="3"/>
  <c r="P205" i="3"/>
  <c r="P270" i="3"/>
  <c r="P191" i="3"/>
  <c r="P243" i="3"/>
  <c r="P180" i="3"/>
  <c r="P196" i="3"/>
  <c r="P45" i="3"/>
  <c r="P185" i="3"/>
  <c r="P10" i="3"/>
  <c r="P245" i="3"/>
  <c r="P286" i="3"/>
  <c r="P236" i="3"/>
  <c r="P274" i="3"/>
  <c r="P140" i="3"/>
  <c r="P256" i="3"/>
  <c r="P47" i="3"/>
  <c r="P197" i="3"/>
  <c r="P229" i="3"/>
  <c r="P273" i="3"/>
  <c r="P217" i="3"/>
  <c r="P266" i="3"/>
  <c r="P304" i="3"/>
  <c r="P153" i="3"/>
  <c r="P27" i="3"/>
  <c r="P34" i="3"/>
  <c r="P249" i="3"/>
  <c r="P49" i="3"/>
  <c r="P33" i="3"/>
  <c r="P26" i="3"/>
  <c r="P23" i="3"/>
  <c r="P173" i="3"/>
  <c r="P25" i="3"/>
  <c r="P250" i="3"/>
  <c r="P43" i="3"/>
  <c r="P54" i="3"/>
  <c r="P238" i="3"/>
  <c r="P53" i="3"/>
  <c r="P184" i="3"/>
  <c r="P176" i="3"/>
  <c r="P113" i="3"/>
  <c r="P146" i="3"/>
  <c r="P309" i="3"/>
  <c r="P178" i="3"/>
  <c r="P13" i="3"/>
  <c r="P237" i="3"/>
  <c r="P287" i="3"/>
  <c r="P268" i="3"/>
  <c r="P166" i="3"/>
  <c r="P281" i="3"/>
  <c r="P12" i="3"/>
  <c r="P162" i="3"/>
  <c r="P230" i="3"/>
  <c r="P254" i="3"/>
  <c r="P175" i="3"/>
  <c r="P57" i="3"/>
  <c r="P203" i="3"/>
  <c r="P51" i="3"/>
  <c r="P223" i="3"/>
  <c r="P144" i="3"/>
  <c r="P123" i="3"/>
  <c r="P302" i="3"/>
  <c r="P52" i="3"/>
  <c r="P9" i="3"/>
  <c r="P36" i="3"/>
  <c r="P188" i="3"/>
  <c r="P22" i="3"/>
  <c r="P211" i="3"/>
  <c r="P257" i="3"/>
  <c r="P226" i="3"/>
  <c r="P215" i="3"/>
  <c r="P46" i="3"/>
  <c r="P190" i="3"/>
  <c r="P194" i="3"/>
  <c r="P239" i="3"/>
  <c r="P219" i="3"/>
  <c r="P39" i="3"/>
  <c r="P139" i="3"/>
  <c r="P156" i="3"/>
  <c r="P285" i="3"/>
  <c r="P174" i="3"/>
  <c r="P214" i="3"/>
  <c r="P158" i="3"/>
  <c r="P297" i="3"/>
  <c r="P241" i="3"/>
  <c r="P246" i="3"/>
  <c r="P269" i="3"/>
  <c r="P293" i="3"/>
  <c r="P298" i="3"/>
  <c r="P220" i="3"/>
  <c r="P193" i="3"/>
  <c r="P277" i="3"/>
  <c r="P282" i="3"/>
  <c r="P275" i="3"/>
  <c r="P289" i="3"/>
  <c r="P161" i="3"/>
  <c r="P58" i="3"/>
  <c r="P42" i="3"/>
  <c r="P207" i="3"/>
  <c r="P152" i="3"/>
  <c r="P198" i="3"/>
  <c r="P307" i="3"/>
  <c r="P199" i="3"/>
  <c r="P308" i="3"/>
  <c r="P65" i="3"/>
  <c r="P11" i="3"/>
  <c r="P253" i="3"/>
  <c r="P251" i="3"/>
  <c r="P259" i="3"/>
  <c r="P72" i="3"/>
  <c r="P21" i="3"/>
  <c r="P5" i="3"/>
  <c r="P252" i="3"/>
  <c r="P234" i="3"/>
  <c r="P170" i="3"/>
  <c r="P56" i="3"/>
  <c r="P62" i="3"/>
  <c r="P303" i="3"/>
  <c r="P177" i="3"/>
  <c r="P222" i="3"/>
  <c r="P271" i="3"/>
  <c r="P200" i="3"/>
  <c r="P143" i="3"/>
  <c r="P150" i="3"/>
  <c r="P292" i="3"/>
  <c r="P165" i="3"/>
  <c r="P244" i="3"/>
  <c r="P37" i="3"/>
  <c r="P192" i="3"/>
  <c r="P179" i="3"/>
  <c r="P145" i="3"/>
  <c r="P310" i="3"/>
  <c r="P264" i="3"/>
  <c r="P38" i="3"/>
  <c r="P267" i="3"/>
  <c r="H166" i="3"/>
  <c r="P195" i="3"/>
  <c r="H310" i="3"/>
  <c r="H277" i="3"/>
  <c r="H251" i="3"/>
  <c r="H242" i="3"/>
  <c r="H40" i="3"/>
  <c r="H301" i="3"/>
  <c r="H297" i="3"/>
  <c r="H221" i="3"/>
  <c r="H201" i="3"/>
  <c r="H20" i="3"/>
  <c r="H117" i="3"/>
  <c r="H146" i="3"/>
  <c r="H123" i="3"/>
  <c r="H179" i="3"/>
  <c r="H27" i="3"/>
  <c r="H28" i="3"/>
  <c r="H267" i="3"/>
  <c r="H32" i="3"/>
  <c r="H10" i="3"/>
  <c r="H159" i="3"/>
  <c r="H188" i="3"/>
  <c r="H71" i="3"/>
  <c r="H252" i="3"/>
  <c r="H247" i="3"/>
  <c r="H33" i="3"/>
  <c r="H231" i="3"/>
  <c r="H294" i="3"/>
  <c r="H199" i="3"/>
  <c r="H9" i="3"/>
  <c r="H17" i="3"/>
  <c r="H18" i="3"/>
  <c r="H39" i="3"/>
  <c r="H43" i="3"/>
  <c r="H44" i="3"/>
  <c r="H49" i="3"/>
  <c r="H48" i="3"/>
  <c r="H51" i="3"/>
  <c r="H52" i="3"/>
  <c r="H55" i="3"/>
  <c r="H59" i="3"/>
  <c r="H61" i="3"/>
  <c r="H68" i="3"/>
  <c r="H72" i="3"/>
  <c r="H73" i="3"/>
  <c r="H74" i="3"/>
  <c r="H118" i="3"/>
  <c r="H129" i="3"/>
  <c r="H130" i="3"/>
  <c r="H131" i="3"/>
  <c r="H147" i="3"/>
  <c r="H150" i="3"/>
  <c r="H151" i="3"/>
  <c r="H155" i="3"/>
  <c r="H162" i="3"/>
  <c r="H163" i="3"/>
  <c r="H168" i="3"/>
  <c r="H173" i="3"/>
  <c r="H172" i="3"/>
  <c r="H175" i="3"/>
  <c r="H180" i="3"/>
  <c r="H181" i="3"/>
  <c r="H182" i="3"/>
  <c r="H190" i="3"/>
  <c r="H206" i="3"/>
  <c r="H214" i="3"/>
  <c r="H208" i="3"/>
  <c r="H222" i="3"/>
  <c r="H224" i="3"/>
  <c r="H229" i="3"/>
  <c r="H235" i="3"/>
  <c r="H236" i="3"/>
  <c r="H240" i="3"/>
  <c r="H243" i="3"/>
  <c r="H253" i="3"/>
  <c r="H254" i="3"/>
  <c r="H255" i="3"/>
  <c r="H258" i="3"/>
  <c r="H249" i="3"/>
  <c r="H265" i="3"/>
  <c r="H274" i="3"/>
  <c r="H290" i="3"/>
  <c r="H304" i="3"/>
  <c r="H42" i="3"/>
  <c r="H202" i="3"/>
  <c r="H233" i="3"/>
  <c r="H58" i="3"/>
  <c r="H65" i="3"/>
  <c r="H66" i="3"/>
  <c r="H189" i="3"/>
  <c r="H218" i="3"/>
  <c r="H246" i="3"/>
  <c r="H269" i="3"/>
  <c r="H291" i="3"/>
  <c r="H192" i="3"/>
  <c r="H196" i="3"/>
  <c r="H67" i="3"/>
  <c r="H219" i="3"/>
  <c r="H270" i="3"/>
  <c r="H300" i="3"/>
  <c r="H26" i="3"/>
  <c r="H69" i="3"/>
  <c r="H70" i="3"/>
  <c r="H287" i="3"/>
  <c r="H143" i="3"/>
  <c r="H153" i="3"/>
  <c r="H115" i="3"/>
  <c r="H248" i="3"/>
  <c r="H239" i="3"/>
  <c r="H47" i="3"/>
  <c r="H3" i="3"/>
  <c r="H64" i="3"/>
  <c r="H116" i="3"/>
  <c r="H144" i="3"/>
  <c r="H232" i="3"/>
  <c r="H145" i="3"/>
  <c r="H261" i="3"/>
  <c r="H284" i="3"/>
  <c r="H299" i="3"/>
  <c r="H41" i="3"/>
  <c r="H213" i="3"/>
  <c r="H226" i="3"/>
  <c r="H273" i="3"/>
  <c r="H161" i="3"/>
  <c r="H178" i="3"/>
  <c r="H127" i="3"/>
  <c r="H128" i="3"/>
  <c r="H35" i="3"/>
  <c r="H113" i="3"/>
  <c r="H216" i="3"/>
  <c r="H276" i="3"/>
  <c r="H186" i="3"/>
  <c r="H293" i="3"/>
  <c r="H171" i="3"/>
  <c r="H16" i="3"/>
  <c r="H15" i="3"/>
  <c r="H25" i="3"/>
  <c r="H142" i="3"/>
  <c r="H114" i="3"/>
  <c r="H259" i="3"/>
  <c r="H225" i="3"/>
  <c r="H281" i="3"/>
  <c r="H282" i="3"/>
  <c r="H296" i="3"/>
  <c r="H204" i="3"/>
  <c r="H209" i="3"/>
  <c r="H2" i="3"/>
  <c r="H187" i="3"/>
  <c r="H278" i="3"/>
  <c r="H19" i="3"/>
  <c r="H38" i="3"/>
  <c r="H60" i="3"/>
  <c r="H283" i="3"/>
  <c r="H260" i="3"/>
  <c r="H110" i="3"/>
  <c r="H111" i="3"/>
  <c r="H112" i="3"/>
  <c r="H34" i="3"/>
  <c r="H14" i="3"/>
  <c r="H205" i="3"/>
  <c r="H185" i="3"/>
  <c r="H191" i="3"/>
  <c r="H275" i="3"/>
  <c r="H228" i="3"/>
  <c r="H245" i="3"/>
  <c r="H141" i="3"/>
  <c r="H160" i="3"/>
  <c r="H237" i="3"/>
  <c r="H268" i="3"/>
  <c r="H263" i="3"/>
  <c r="H295" i="3"/>
  <c r="H109" i="3"/>
  <c r="H165" i="3"/>
  <c r="H13" i="3"/>
  <c r="H36" i="3"/>
  <c r="H46" i="3"/>
  <c r="H122" i="3"/>
  <c r="H210" i="3"/>
  <c r="H154" i="3"/>
  <c r="H164" i="3"/>
  <c r="H183" i="3"/>
  <c r="H197" i="3"/>
  <c r="H8" i="3"/>
  <c r="H177" i="3"/>
  <c r="H195" i="3"/>
  <c r="H7" i="3"/>
  <c r="H234" i="3"/>
  <c r="H292" i="3"/>
  <c r="H24" i="3"/>
  <c r="H29" i="3"/>
  <c r="H30" i="3"/>
  <c r="H31" i="3"/>
  <c r="H53" i="3"/>
  <c r="H170" i="3"/>
  <c r="H184" i="3"/>
  <c r="H156" i="3"/>
  <c r="H193" i="3"/>
  <c r="H256" i="3"/>
  <c r="H194" i="3"/>
  <c r="H280" i="3"/>
  <c r="H138" i="3"/>
  <c r="H207" i="3"/>
  <c r="H211" i="3"/>
  <c r="H212" i="3"/>
  <c r="H56" i="3"/>
  <c r="H57" i="3"/>
  <c r="H169" i="3"/>
  <c r="H45" i="3"/>
  <c r="H63" i="3"/>
  <c r="H139" i="3"/>
  <c r="H140" i="3"/>
  <c r="H286" i="3"/>
  <c r="H6" i="3"/>
  <c r="H176" i="3"/>
  <c r="H266" i="3"/>
  <c r="H272" i="3"/>
  <c r="H264" i="3"/>
  <c r="H262" i="3"/>
  <c r="H167" i="3"/>
  <c r="H23" i="3"/>
  <c r="H4" i="3"/>
  <c r="H157" i="3"/>
  <c r="H244" i="3"/>
  <c r="H250" i="3"/>
  <c r="H54" i="3"/>
  <c r="H279" i="3"/>
  <c r="H37" i="3"/>
  <c r="H5" i="3"/>
  <c r="U39" i="6"/>
  <c r="U16" i="6"/>
  <c r="U40" i="6"/>
  <c r="U41" i="6"/>
  <c r="U17" i="6"/>
  <c r="U18" i="6"/>
  <c r="U42" i="6"/>
  <c r="U43" i="6"/>
  <c r="U19" i="6"/>
  <c r="U20" i="6"/>
  <c r="U44" i="6"/>
  <c r="U45" i="6"/>
  <c r="U46" i="6"/>
  <c r="U47" i="6"/>
  <c r="U21" i="6"/>
  <c r="U22" i="6"/>
  <c r="U23" i="6"/>
  <c r="U24" i="6"/>
  <c r="U25" i="6"/>
  <c r="U160" i="6"/>
  <c r="U175" i="6"/>
  <c r="U89" i="6"/>
  <c r="U90" i="6"/>
  <c r="U91" i="6"/>
  <c r="U92" i="6"/>
  <c r="U93" i="6"/>
  <c r="U94" i="6"/>
  <c r="U95" i="6"/>
  <c r="U96" i="6"/>
  <c r="U61" i="6"/>
  <c r="U62" i="6"/>
  <c r="U63" i="6"/>
  <c r="U64" i="6"/>
  <c r="U70" i="6"/>
  <c r="U71" i="6"/>
  <c r="U72" i="6"/>
  <c r="U73" i="6"/>
  <c r="U74" i="6"/>
  <c r="U75" i="6"/>
  <c r="U76" i="6"/>
  <c r="U77" i="6"/>
  <c r="U78" i="6"/>
  <c r="U79" i="6"/>
  <c r="U80" i="6"/>
  <c r="U81" i="6"/>
  <c r="U32" i="6"/>
  <c r="U33" i="6"/>
  <c r="U11" i="6"/>
  <c r="U12" i="6"/>
  <c r="U13" i="6"/>
  <c r="U34" i="6"/>
  <c r="U35" i="6"/>
  <c r="U36" i="6"/>
  <c r="U37" i="6"/>
  <c r="U14" i="6"/>
  <c r="U15" i="6"/>
  <c r="U38" i="6"/>
  <c r="U106" i="6"/>
  <c r="U107" i="6"/>
  <c r="U119" i="6"/>
  <c r="U120" i="6"/>
  <c r="U121" i="6"/>
  <c r="U122" i="6"/>
  <c r="U123" i="6"/>
  <c r="U124" i="6"/>
  <c r="U125" i="6"/>
  <c r="U126" i="6"/>
  <c r="U127" i="6"/>
  <c r="U128" i="6"/>
  <c r="U129" i="6"/>
  <c r="U130" i="6"/>
  <c r="U131" i="6"/>
  <c r="U65" i="6"/>
  <c r="U66" i="6"/>
  <c r="U67" i="6"/>
  <c r="U68" i="6"/>
  <c r="U69" i="6"/>
  <c r="U108" i="6"/>
  <c r="U109" i="6"/>
  <c r="U110" i="6"/>
  <c r="U111" i="6"/>
  <c r="U112" i="6"/>
  <c r="U113" i="6"/>
  <c r="U114" i="6"/>
  <c r="U115" i="6"/>
  <c r="U116" i="6"/>
  <c r="U117" i="6"/>
  <c r="U118" i="6"/>
  <c r="U257" i="6"/>
  <c r="U258" i="6"/>
  <c r="U259" i="6"/>
  <c r="U260" i="6"/>
  <c r="U261" i="6"/>
  <c r="U262" i="6"/>
  <c r="U263" i="6"/>
  <c r="U161" i="6"/>
  <c r="U162" i="6"/>
  <c r="U163" i="6"/>
  <c r="U164" i="6"/>
  <c r="U165" i="6"/>
  <c r="U166" i="6"/>
  <c r="U167" i="6"/>
  <c r="U168" i="6"/>
  <c r="U169" i="6"/>
  <c r="U170" i="6"/>
  <c r="U171" i="6"/>
  <c r="U172" i="6"/>
  <c r="U173" i="6"/>
  <c r="U174" i="6"/>
  <c r="U97" i="6"/>
  <c r="U98" i="6"/>
  <c r="U99" i="6"/>
  <c r="U100" i="6"/>
  <c r="U101" i="6"/>
  <c r="U102" i="6"/>
  <c r="U103" i="6"/>
  <c r="U104" i="6"/>
  <c r="U105" i="6"/>
  <c r="U238" i="6"/>
  <c r="U239" i="6"/>
  <c r="U240" i="6"/>
  <c r="U241" i="6"/>
  <c r="U242" i="6"/>
  <c r="U243" i="6"/>
  <c r="U244" i="6"/>
  <c r="U245" i="6"/>
  <c r="U246" i="6"/>
  <c r="U247" i="6"/>
  <c r="U248" i="6"/>
  <c r="U249" i="6"/>
  <c r="U250" i="6"/>
  <c r="U251" i="6"/>
  <c r="U252" i="6"/>
  <c r="U253" i="6"/>
  <c r="U254" i="6"/>
  <c r="U255" i="6"/>
  <c r="U256" i="6"/>
  <c r="U187" i="6"/>
  <c r="U188" i="6"/>
  <c r="U189" i="6"/>
  <c r="U190" i="6"/>
  <c r="U191" i="6"/>
  <c r="U192" i="6"/>
  <c r="U193" i="6"/>
  <c r="U194" i="6"/>
  <c r="U195" i="6"/>
  <c r="U196" i="6"/>
  <c r="U197" i="6"/>
  <c r="U198" i="6"/>
  <c r="U199" i="6"/>
  <c r="U200" i="6"/>
  <c r="U201" i="6"/>
  <c r="U202" i="6"/>
  <c r="U203" i="6"/>
  <c r="U204" i="6"/>
  <c r="U205" i="6"/>
  <c r="U206" i="6"/>
  <c r="U207" i="6"/>
  <c r="U208" i="6"/>
  <c r="U209" i="6"/>
  <c r="U210" i="6"/>
  <c r="U211" i="6"/>
  <c r="U212" i="6"/>
  <c r="U219" i="6"/>
  <c r="U220" i="6"/>
  <c r="U221" i="6"/>
  <c r="U222" i="6"/>
  <c r="U223" i="6"/>
  <c r="U224" i="6"/>
  <c r="U225" i="6"/>
  <c r="U226" i="6"/>
  <c r="U227" i="6"/>
  <c r="U228" i="6"/>
  <c r="U229" i="6"/>
  <c r="U230" i="6"/>
  <c r="U231" i="6"/>
  <c r="U232" i="6"/>
  <c r="U233" i="6"/>
  <c r="U234" i="6"/>
  <c r="U235" i="6"/>
  <c r="U236" i="6"/>
  <c r="U237" i="6"/>
  <c r="U176" i="6"/>
  <c r="U177" i="6"/>
  <c r="U178" i="6"/>
  <c r="U179" i="6"/>
  <c r="U180" i="6"/>
  <c r="U181" i="6"/>
  <c r="U182" i="6"/>
  <c r="U183" i="6"/>
  <c r="U184" i="6"/>
  <c r="U185" i="6"/>
  <c r="U186" i="6"/>
  <c r="U148" i="6"/>
  <c r="U149" i="6"/>
  <c r="U150" i="6"/>
  <c r="U151" i="6"/>
  <c r="U152" i="6"/>
  <c r="U153" i="6"/>
  <c r="U154" i="6"/>
  <c r="U155" i="6"/>
  <c r="U156" i="6"/>
  <c r="U157" i="6"/>
  <c r="U158" i="6"/>
  <c r="U159" i="6"/>
  <c r="U132" i="6"/>
  <c r="U133" i="6"/>
  <c r="U134" i="6"/>
  <c r="U135" i="6"/>
  <c r="U136" i="6"/>
  <c r="U137" i="6"/>
  <c r="U138" i="6"/>
  <c r="U139" i="6"/>
  <c r="U140" i="6"/>
  <c r="U141" i="6"/>
  <c r="U142" i="6"/>
  <c r="U143" i="6"/>
  <c r="U144" i="6"/>
  <c r="U145" i="6"/>
  <c r="U213" i="6"/>
  <c r="U214" i="6"/>
  <c r="U215" i="6"/>
  <c r="U216" i="6"/>
  <c r="U217" i="6"/>
  <c r="U218" i="6"/>
  <c r="U5" i="6"/>
  <c r="U28" i="6"/>
  <c r="U29" i="6"/>
  <c r="U6" i="6"/>
  <c r="U7" i="6"/>
  <c r="U30" i="6"/>
  <c r="U31" i="6"/>
  <c r="U8" i="6"/>
  <c r="U9" i="6"/>
  <c r="U10" i="6"/>
  <c r="U48" i="6"/>
  <c r="U49" i="6"/>
  <c r="U50" i="6"/>
  <c r="U51" i="6"/>
  <c r="U52" i="6"/>
  <c r="U53" i="6"/>
  <c r="U54" i="6"/>
  <c r="U55" i="6"/>
  <c r="U56" i="6"/>
  <c r="U57" i="6"/>
  <c r="U58" i="6"/>
  <c r="U59" i="6"/>
  <c r="U60" i="6"/>
  <c r="U82" i="6"/>
  <c r="U83" i="6"/>
  <c r="U84" i="6"/>
  <c r="U85" i="6"/>
  <c r="U86" i="6"/>
  <c r="U87" i="6"/>
  <c r="U88" i="6"/>
  <c r="U146" i="6"/>
  <c r="U147" i="6"/>
  <c r="U26" i="6"/>
  <c r="U27" i="6"/>
  <c r="U3" i="6"/>
  <c r="U4" i="6"/>
  <c r="U2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</author>
  </authors>
  <commentList>
    <comment ref="I290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avec Raoul Walsh ?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</author>
  </authors>
  <commentList>
    <comment ref="F165" authorId="0" shapeId="0" xr:uid="{00000000-0006-0000-0100-000001000000}">
      <text>
        <r>
          <rPr>
            <b/>
            <sz val="9"/>
            <color indexed="81"/>
            <rFont val="Tahoma"/>
            <charset val="1"/>
          </rPr>
          <t>avec Raoul Walsh ?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<sst xmlns="http://schemas.openxmlformats.org/spreadsheetml/2006/main" count="5940" uniqueCount="1249">
  <si>
    <t>acteur 2</t>
  </si>
  <si>
    <t>actrice</t>
  </si>
  <si>
    <t>image</t>
  </si>
  <si>
    <t>année</t>
  </si>
  <si>
    <t>Couleur</t>
  </si>
  <si>
    <t>Scénario</t>
  </si>
  <si>
    <t>note</t>
  </si>
  <si>
    <t>Vu</t>
  </si>
  <si>
    <t>acteur 1</t>
  </si>
  <si>
    <t>John F Seitz</t>
  </si>
  <si>
    <t>Basil Rathbone</t>
  </si>
  <si>
    <t>Lauren Bacall</t>
  </si>
  <si>
    <t>Sidney Hickox</t>
  </si>
  <si>
    <t>Raymond Chandler</t>
  </si>
  <si>
    <t>x</t>
  </si>
  <si>
    <t>Philipp Marlowe</t>
  </si>
  <si>
    <t>Robert Wagner</t>
  </si>
  <si>
    <t>Paul Douglas</t>
  </si>
  <si>
    <t>Grace Kelly</t>
  </si>
  <si>
    <t>Joseph Macdonald</t>
  </si>
  <si>
    <t>John Alton</t>
  </si>
  <si>
    <t>William H Daniels</t>
  </si>
  <si>
    <t>George Meehan</t>
  </si>
  <si>
    <t>Lionel Lindon</t>
  </si>
  <si>
    <t>Veronika Lake</t>
  </si>
  <si>
    <t>Arthur Kennedy</t>
  </si>
  <si>
    <t>Merle Oberon</t>
  </si>
  <si>
    <t>Irving Glassberg</t>
  </si>
  <si>
    <t>Eric von Stroheim</t>
  </si>
  <si>
    <t>Gloria Swanson</t>
  </si>
  <si>
    <t>Naomi Watts</t>
  </si>
  <si>
    <t>Peter Deming</t>
  </si>
  <si>
    <t>David Goodis</t>
  </si>
  <si>
    <t>Spence Tracy</t>
  </si>
  <si>
    <t>Dan Dureya</t>
  </si>
  <si>
    <t>Milton R Krasner</t>
  </si>
  <si>
    <t>James Cagney</t>
  </si>
  <si>
    <t>Edward Cronjager</t>
  </si>
  <si>
    <t>Vincent Price</t>
  </si>
  <si>
    <t>Gene Tierney</t>
  </si>
  <si>
    <t>Leon Shamroy</t>
  </si>
  <si>
    <t>Farley Granger</t>
  </si>
  <si>
    <t>Conrad L Hall</t>
  </si>
  <si>
    <t>xx</t>
  </si>
  <si>
    <t>Robert Ryan</t>
  </si>
  <si>
    <t>Gloria Grahame</t>
  </si>
  <si>
    <t>J Roy Hunt</t>
  </si>
  <si>
    <t>Kirk Douglas</t>
  </si>
  <si>
    <t>Rhonda Fleming</t>
  </si>
  <si>
    <t>Nicolas Musuraca</t>
  </si>
  <si>
    <t>Olivia de Havilland</t>
  </si>
  <si>
    <t>Harry J Wild</t>
  </si>
  <si>
    <t>Barbara Stanwick</t>
  </si>
  <si>
    <t>George Barnes</t>
  </si>
  <si>
    <t>Horace McCoy</t>
  </si>
  <si>
    <t>Paul Vogel</t>
  </si>
  <si>
    <t>Russell Metty</t>
  </si>
  <si>
    <t>Orson Welles</t>
  </si>
  <si>
    <t>Loretta Young</t>
  </si>
  <si>
    <t>James Mason</t>
  </si>
  <si>
    <t>Sol Polito</t>
  </si>
  <si>
    <t>Karl Malden</t>
  </si>
  <si>
    <t>Joseph Lashelle</t>
  </si>
  <si>
    <t>Harry Belafonte</t>
  </si>
  <si>
    <t>Haskell B Boggs</t>
  </si>
  <si>
    <t>Maury Gertsman</t>
  </si>
  <si>
    <t>Daniel F Lapp</t>
  </si>
  <si>
    <t>Russell Crowe</t>
  </si>
  <si>
    <t>Kim Bassinger</t>
  </si>
  <si>
    <t>Dante Spinoti</t>
  </si>
  <si>
    <t>Rita Hayworth</t>
  </si>
  <si>
    <t>Charles Lawton</t>
  </si>
  <si>
    <t>Lucien Ballard</t>
  </si>
  <si>
    <t>Claude Rains</t>
  </si>
  <si>
    <t>Anne Bancroft</t>
  </si>
  <si>
    <t>Burnett Guffey</t>
  </si>
  <si>
    <t>Cary Grant</t>
  </si>
  <si>
    <t>Edgar G Robinson</t>
  </si>
  <si>
    <t>Karl Freund</t>
  </si>
  <si>
    <t>Sterling Hayden</t>
  </si>
  <si>
    <t>Burt Lancaster</t>
  </si>
  <si>
    <t>Arthur C Miller</t>
  </si>
  <si>
    <t>Robert Burks</t>
  </si>
  <si>
    <t>Raymond Massey</t>
  </si>
  <si>
    <t>Jack Palance</t>
  </si>
  <si>
    <t>Anne Baxter</t>
  </si>
  <si>
    <t>Lee J Cobb</t>
  </si>
  <si>
    <t>Tina Louise</t>
  </si>
  <si>
    <t>Joseph Ruttenberg</t>
  </si>
  <si>
    <t>Lee Garmes</t>
  </si>
  <si>
    <t>Joan Crawford</t>
  </si>
  <si>
    <t>Ernest Haller</t>
  </si>
  <si>
    <t>Rod Steiger</t>
  </si>
  <si>
    <t>Angie Dickinson</t>
  </si>
  <si>
    <t>Walter Strenge</t>
  </si>
  <si>
    <t>Richard Conte</t>
  </si>
  <si>
    <t>Lloyd Ahern</t>
  </si>
  <si>
    <t>Robert de Grasse</t>
  </si>
  <si>
    <t>Frances Macdormand</t>
  </si>
  <si>
    <t>Barry Sonnenfeld</t>
  </si>
  <si>
    <t>Ava Gardner</t>
  </si>
  <si>
    <t>Elwood Bredell</t>
  </si>
  <si>
    <t>Hemingway</t>
  </si>
  <si>
    <t>Cornel Wilde</t>
  </si>
  <si>
    <t>Eliott Gould</t>
  </si>
  <si>
    <t>George Sanders</t>
  </si>
  <si>
    <t>Ernest Laszlo</t>
  </si>
  <si>
    <t>Henri Fonda</t>
  </si>
  <si>
    <t>Ida Lupino</t>
  </si>
  <si>
    <t>Tony Gaudio</t>
  </si>
  <si>
    <t>Frederic March</t>
  </si>
  <si>
    <t>Tom Neal</t>
  </si>
  <si>
    <t>Tyrone Power</t>
  </si>
  <si>
    <t>Joan Fontaine</t>
  </si>
  <si>
    <t>George E Diskant</t>
  </si>
  <si>
    <t>Lester White</t>
  </si>
  <si>
    <t>Shelley Winters</t>
  </si>
  <si>
    <t>Stanley Cortez</t>
  </si>
  <si>
    <t>Graham Greene</t>
  </si>
  <si>
    <t>Alan Ladd</t>
  </si>
  <si>
    <t>Leo Tover</t>
  </si>
  <si>
    <t>Scott Brady</t>
  </si>
  <si>
    <t>Mutz Greenbaum</t>
  </si>
  <si>
    <t>Ingrid Bergman</t>
  </si>
  <si>
    <t>Ted Tetzlaff</t>
  </si>
  <si>
    <t>Richard Widmark</t>
  </si>
  <si>
    <t>Frank Sinatra</t>
  </si>
  <si>
    <t>John Hodiak</t>
  </si>
  <si>
    <t>Guy Roe</t>
  </si>
  <si>
    <t>Paul Muni</t>
  </si>
  <si>
    <t>Charles Lang</t>
  </si>
  <si>
    <t>Ed Bugley</t>
  </si>
  <si>
    <t xml:space="preserve">Dan Dureya </t>
  </si>
  <si>
    <t>Ralph Meeker</t>
  </si>
  <si>
    <t>Charlotte Rampling</t>
  </si>
  <si>
    <t>John A Alonzo</t>
  </si>
  <si>
    <t>Raymond Burr</t>
  </si>
  <si>
    <t>Walter Matthau</t>
  </si>
  <si>
    <t>Ted D MacCord</t>
  </si>
  <si>
    <t>William Holden</t>
  </si>
  <si>
    <t>Robert Mitchum</t>
  </si>
  <si>
    <t>Sam Levitt</t>
  </si>
  <si>
    <t>John Mc Donald</t>
  </si>
  <si>
    <t>Rob Lowe</t>
  </si>
  <si>
    <t>Steve Brodie</t>
  </si>
  <si>
    <t>Joseph Walker</t>
  </si>
  <si>
    <t>Yvonne de Carlo</t>
  </si>
  <si>
    <t>Franz Planer</t>
  </si>
  <si>
    <t>Dana Andrews</t>
  </si>
  <si>
    <t>Janet Leigh</t>
  </si>
  <si>
    <t>Edmund Lowe</t>
  </si>
  <si>
    <t>Russel Harlan</t>
  </si>
  <si>
    <t>Lana Turner</t>
  </si>
  <si>
    <t>Sidney Wagner</t>
  </si>
  <si>
    <t>Merritt B Gerstadt</t>
  </si>
  <si>
    <t>Robert Taylor</t>
  </si>
  <si>
    <t>Marilyn Monroe</t>
  </si>
  <si>
    <t>Jessica Lange</t>
  </si>
  <si>
    <t>Sven Nykvist</t>
  </si>
  <si>
    <t>Victor Mature</t>
  </si>
  <si>
    <t>Brian Donlevy</t>
  </si>
  <si>
    <t>Theodor Sparkuhl</t>
  </si>
  <si>
    <t>Dashiell Hammett</t>
  </si>
  <si>
    <t>Aldo Ray</t>
  </si>
  <si>
    <t>John Ireland</t>
  </si>
  <si>
    <t>Lily Palmer</t>
  </si>
  <si>
    <t>Abraham Polonsky</t>
  </si>
  <si>
    <t>Benjamin H Kline</t>
  </si>
  <si>
    <t>Joseph C Brun</t>
  </si>
  <si>
    <t>Robert de Niro</t>
  </si>
  <si>
    <t>Jean Simons</t>
  </si>
  <si>
    <t>Harry Stradling</t>
  </si>
  <si>
    <t>Jean Wallace</t>
  </si>
  <si>
    <t>George Raft</t>
  </si>
  <si>
    <t>Peter Lorre</t>
  </si>
  <si>
    <t>Paul Ivano</t>
  </si>
  <si>
    <t>Humphrey Bogard</t>
  </si>
  <si>
    <t>Linda Darnell</t>
  </si>
  <si>
    <t>William E Snyder</t>
  </si>
  <si>
    <t>Lee Marvin</t>
  </si>
  <si>
    <t>Joseph A Valentine</t>
  </si>
  <si>
    <t>Rory Calhoun</t>
  </si>
  <si>
    <t>Bert Glennon</t>
  </si>
  <si>
    <t>John Derek</t>
  </si>
  <si>
    <t>John Payne</t>
  </si>
  <si>
    <t>Jackson Rose</t>
  </si>
  <si>
    <t>Joseph Cotten</t>
  </si>
  <si>
    <t>Norbert Brodine</t>
  </si>
  <si>
    <t>Louis Calhern</t>
  </si>
  <si>
    <t>Harold Rosson</t>
  </si>
  <si>
    <t>Michael C Butler</t>
  </si>
  <si>
    <t>James Spader</t>
  </si>
  <si>
    <t>Robert Elswit</t>
  </si>
  <si>
    <t>Nick Nolte</t>
  </si>
  <si>
    <t>Freddie Francis</t>
  </si>
  <si>
    <t>Vilmos Zsigmond</t>
  </si>
  <si>
    <t>Kevin Spacey</t>
  </si>
  <si>
    <t>Ward Bond</t>
  </si>
  <si>
    <t>Claire Trevor</t>
  </si>
  <si>
    <t>Newell P Kimlin</t>
  </si>
  <si>
    <t>Mélanie Griffith</t>
  </si>
  <si>
    <t>Stephen H Burum</t>
  </si>
  <si>
    <t>Cyd Charisse</t>
  </si>
  <si>
    <t>Robet G Bronner</t>
  </si>
  <si>
    <t>Jane Russell</t>
  </si>
  <si>
    <t>Victor Milner</t>
  </si>
  <si>
    <t>Edmond O' Brien</t>
  </si>
  <si>
    <t>John Huston</t>
  </si>
  <si>
    <t>Faye Dunaway</t>
  </si>
  <si>
    <t>Van Heflin</t>
  </si>
  <si>
    <t>Virginia Mayo</t>
  </si>
  <si>
    <t>Rudolph Maté</t>
  </si>
  <si>
    <t>Richard Basehart</t>
  </si>
  <si>
    <t>Charles Laughton</t>
  </si>
  <si>
    <t>Ray Milland</t>
  </si>
  <si>
    <t>Charlton Heston</t>
  </si>
  <si>
    <t>Tony Curtis</t>
  </si>
  <si>
    <t>Dick Powell</t>
  </si>
  <si>
    <t>Fred MacMurray</t>
  </si>
  <si>
    <t>Jane Mansfield</t>
  </si>
  <si>
    <t>Don Malkanes</t>
  </si>
  <si>
    <t>Glen Ford</t>
  </si>
  <si>
    <t>Greg Peck</t>
  </si>
  <si>
    <t>Jack Nicholson</t>
  </si>
  <si>
    <t>John Garfield</t>
  </si>
  <si>
    <t>Robert Walker</t>
  </si>
  <si>
    <t>Patricia Highsmith</t>
  </si>
  <si>
    <t>Kyle MachLaclan</t>
  </si>
  <si>
    <t>Charles G Clarke</t>
  </si>
  <si>
    <t>Lex Barker</t>
  </si>
  <si>
    <t>M Emmet Walsh</t>
  </si>
  <si>
    <t>Lucien N Andriot</t>
  </si>
  <si>
    <t>Michael Redgrave</t>
  </si>
  <si>
    <t>Ann Sheridan</t>
  </si>
  <si>
    <t>Arthur Edeson</t>
  </si>
  <si>
    <t>Ricardo Montalban</t>
  </si>
  <si>
    <t>Sam Spade</t>
  </si>
  <si>
    <t>Robert Montgomery</t>
  </si>
  <si>
    <t>Hedy Lamar</t>
  </si>
  <si>
    <t>Bette Davis</t>
  </si>
  <si>
    <t>Alida Valli</t>
  </si>
  <si>
    <t>Robert Krasker</t>
  </si>
  <si>
    <t>Isabella Rosselini</t>
  </si>
  <si>
    <t>Frank Elmes</t>
  </si>
  <si>
    <t>Henry Sharp</t>
  </si>
  <si>
    <t>Richard Boone</t>
  </si>
  <si>
    <t>Sarah Miles</t>
  </si>
  <si>
    <t>Robert Paynter</t>
  </si>
  <si>
    <t>Robert Surtees</t>
  </si>
  <si>
    <t>Jeff Hunter</t>
  </si>
  <si>
    <t>Joanne Woodward</t>
  </si>
  <si>
    <t>Rock Hudson</t>
  </si>
  <si>
    <t>Dolores del Rio</t>
  </si>
  <si>
    <t>Karl Struss</t>
  </si>
  <si>
    <t>Joseph F Biroc</t>
  </si>
  <si>
    <t>Titre film anglais</t>
  </si>
  <si>
    <t>titre 2</t>
  </si>
  <si>
    <t>Titre film français</t>
  </si>
  <si>
    <t>titre film français 2</t>
  </si>
  <si>
    <t>nom réal</t>
  </si>
  <si>
    <t>prénom réal</t>
  </si>
  <si>
    <t>criss cross</t>
  </si>
  <si>
    <t>pour toi j'ai tué</t>
  </si>
  <si>
    <t>Siodmak</t>
  </si>
  <si>
    <t>Robert</t>
  </si>
  <si>
    <t>cry of the city</t>
  </si>
  <si>
    <t>La proie</t>
  </si>
  <si>
    <t>The tall target</t>
  </si>
  <si>
    <t>Le grand attentat</t>
  </si>
  <si>
    <t>Mann</t>
  </si>
  <si>
    <t>Anthony</t>
  </si>
  <si>
    <t>Mulholland drive</t>
  </si>
  <si>
    <t>Lynch</t>
  </si>
  <si>
    <t>David</t>
  </si>
  <si>
    <t>third man</t>
  </si>
  <si>
    <t>le troisième homme</t>
  </si>
  <si>
    <t>Reed</t>
  </si>
  <si>
    <t>Carol</t>
  </si>
  <si>
    <t>panic in the street</t>
  </si>
  <si>
    <t>panique dans la rue</t>
  </si>
  <si>
    <t>Kazan</t>
  </si>
  <si>
    <t>Elia</t>
  </si>
  <si>
    <t>Street with no name</t>
  </si>
  <si>
    <t>La dernière rafale</t>
  </si>
  <si>
    <t>Keiglhey</t>
  </si>
  <si>
    <t>William</t>
  </si>
  <si>
    <t>side street</t>
  </si>
  <si>
    <t>rue de la mort</t>
  </si>
  <si>
    <t>Kiss the blood of my hand</t>
  </si>
  <si>
    <t>Les amants traqués</t>
  </si>
  <si>
    <t>Foster</t>
  </si>
  <si>
    <t>Norman</t>
  </si>
  <si>
    <t>dark mirror</t>
  </si>
  <si>
    <t>double énigme</t>
  </si>
  <si>
    <t>Big sleep</t>
  </si>
  <si>
    <t>le grand sommeil</t>
  </si>
  <si>
    <t>Hawks</t>
  </si>
  <si>
    <t>Howard</t>
  </si>
  <si>
    <t>The dark corner</t>
  </si>
  <si>
    <t>L'impasse tragique</t>
  </si>
  <si>
    <t>Hathaway</t>
  </si>
  <si>
    <t xml:space="preserve">Henri </t>
  </si>
  <si>
    <t>The big knife</t>
  </si>
  <si>
    <t>le grand couteau</t>
  </si>
  <si>
    <t>Aldrich</t>
  </si>
  <si>
    <t>kiss me deadly</t>
  </si>
  <si>
    <t>en 4° vitesse</t>
  </si>
  <si>
    <t>Possessed</t>
  </si>
  <si>
    <t>possédée</t>
  </si>
  <si>
    <t>Benhardt</t>
  </si>
  <si>
    <t>Curtis</t>
  </si>
  <si>
    <t>no man of her own</t>
  </si>
  <si>
    <t>chaines du destin</t>
  </si>
  <si>
    <t>Leisen</t>
  </si>
  <si>
    <t>Mitchell</t>
  </si>
  <si>
    <t>The file on Thelma Jordon</t>
  </si>
  <si>
    <t>La femme à l'écharpe pailletée</t>
  </si>
  <si>
    <t>Red light</t>
  </si>
  <si>
    <t>Feu rouge</t>
  </si>
  <si>
    <t>Del Ruth</t>
  </si>
  <si>
    <t>Roy</t>
  </si>
  <si>
    <t>naked city</t>
  </si>
  <si>
    <t>cité sans voile</t>
  </si>
  <si>
    <t>Dassin</t>
  </si>
  <si>
    <t>Jules</t>
  </si>
  <si>
    <t>Black Dahlia</t>
  </si>
  <si>
    <t>le Dalhlia noir</t>
  </si>
  <si>
    <t>De Palma</t>
  </si>
  <si>
    <t>Brian</t>
  </si>
  <si>
    <t>The narow margin</t>
  </si>
  <si>
    <t>L' énigme du Chicago Express</t>
  </si>
  <si>
    <t>Fleischer</t>
  </si>
  <si>
    <t>Richard</t>
  </si>
  <si>
    <t>Dark city</t>
  </si>
  <si>
    <t>La main qui venge</t>
  </si>
  <si>
    <t>Dieterle</t>
  </si>
  <si>
    <t>unsuspected</t>
  </si>
  <si>
    <t>le crime était presque parfait</t>
  </si>
  <si>
    <t>Curtiz</t>
  </si>
  <si>
    <t>Michael</t>
  </si>
  <si>
    <t>black Tuesday</t>
  </si>
  <si>
    <t>mardi ça saignera</t>
  </si>
  <si>
    <t>Fregonese</t>
  </si>
  <si>
    <t>Hugo</t>
  </si>
  <si>
    <t>Lured</t>
  </si>
  <si>
    <t>Des filles disparaissent</t>
  </si>
  <si>
    <t>Sirk</t>
  </si>
  <si>
    <t>Douglas</t>
  </si>
  <si>
    <t>scarface</t>
  </si>
  <si>
    <t>Scarface</t>
  </si>
  <si>
    <t>The thief</t>
  </si>
  <si>
    <t>L'espion</t>
  </si>
  <si>
    <t>Rouse</t>
  </si>
  <si>
    <t>Russell</t>
  </si>
  <si>
    <t>Night and the city</t>
  </si>
  <si>
    <t>forbans de la nuit</t>
  </si>
  <si>
    <t>His kind of woman</t>
  </si>
  <si>
    <t>Fini de rire</t>
  </si>
  <si>
    <t>Farrow</t>
  </si>
  <si>
    <t>John</t>
  </si>
  <si>
    <t>T-Men</t>
  </si>
  <si>
    <t>La brigade du suicide</t>
  </si>
  <si>
    <t>The glass key</t>
  </si>
  <si>
    <t>La clé de verre</t>
  </si>
  <si>
    <t>Heisler</t>
  </si>
  <si>
    <t>Stuart</t>
  </si>
  <si>
    <t>sweet smell of sucess</t>
  </si>
  <si>
    <t>le grand chantage</t>
  </si>
  <si>
    <t>Alexander</t>
  </si>
  <si>
    <t>Mackendrick</t>
  </si>
  <si>
    <t>Leave her to heaven</t>
  </si>
  <si>
    <t>Péché mortel</t>
  </si>
  <si>
    <t>Stahl</t>
  </si>
  <si>
    <t>John M</t>
  </si>
  <si>
    <t>murder my sweet</t>
  </si>
  <si>
    <t>farewell my lovely</t>
  </si>
  <si>
    <t>adieu ma belle</t>
  </si>
  <si>
    <t>Dmytryck</t>
  </si>
  <si>
    <t>Edward</t>
  </si>
  <si>
    <t>Conflict</t>
  </si>
  <si>
    <t>La mort n'était pas au rendez-vous</t>
  </si>
  <si>
    <t>Bernhardt</t>
  </si>
  <si>
    <t>Short cut to hell</t>
  </si>
  <si>
    <t>A deux pas de l'enfer</t>
  </si>
  <si>
    <t>Cagney</t>
  </si>
  <si>
    <t>James</t>
  </si>
  <si>
    <t>One way street</t>
  </si>
  <si>
    <t>L'impasse maudite</t>
  </si>
  <si>
    <t>cry terror</t>
  </si>
  <si>
    <t>cri de terreur</t>
  </si>
  <si>
    <t>Stone</t>
  </si>
  <si>
    <t>Andrew L</t>
  </si>
  <si>
    <t>Railroaded</t>
  </si>
  <si>
    <t>Clash by night</t>
  </si>
  <si>
    <t>Le démon s'éveille la nuit</t>
  </si>
  <si>
    <t>Lang</t>
  </si>
  <si>
    <t>Fritz</t>
  </si>
  <si>
    <t>Mistery street</t>
  </si>
  <si>
    <t>Le mystère de la plage perdue</t>
  </si>
  <si>
    <t>Sturges</t>
  </si>
  <si>
    <t>nightmare alley</t>
  </si>
  <si>
    <t>le charlatan</t>
  </si>
  <si>
    <t>Goulding</t>
  </si>
  <si>
    <t>Edmond</t>
  </si>
  <si>
    <t>Union station</t>
  </si>
  <si>
    <t>Midi gare centrale</t>
  </si>
  <si>
    <t>Rudolph</t>
  </si>
  <si>
    <t>Maté</t>
  </si>
  <si>
    <t>Nightfall</t>
  </si>
  <si>
    <t>Tourneur</t>
  </si>
  <si>
    <t>Jacques</t>
  </si>
  <si>
    <t>the window</t>
  </si>
  <si>
    <t>une incroyable histoire</t>
  </si>
  <si>
    <t>Tetzlaff</t>
  </si>
  <si>
    <t>Ted</t>
  </si>
  <si>
    <t>notorious</t>
  </si>
  <si>
    <t>les enchaînés</t>
  </si>
  <si>
    <t>Hitchcock</t>
  </si>
  <si>
    <t>Alfred</t>
  </si>
  <si>
    <t>Road house</t>
  </si>
  <si>
    <t>La dame aux cigarettes</t>
  </si>
  <si>
    <t>Negulesco</t>
  </si>
  <si>
    <t>Jean</t>
  </si>
  <si>
    <t>laura</t>
  </si>
  <si>
    <t>Laura</t>
  </si>
  <si>
    <t>Preminger</t>
  </si>
  <si>
    <t>Otto</t>
  </si>
  <si>
    <t>Where the Sidewalk Ends</t>
  </si>
  <si>
    <t>Marc Dixon détective</t>
  </si>
  <si>
    <t>The hitch-hiker</t>
  </si>
  <si>
    <t>Le voyage de la peur</t>
  </si>
  <si>
    <t>Lupino</t>
  </si>
  <si>
    <t>Ida</t>
  </si>
  <si>
    <t>Witness to murder</t>
  </si>
  <si>
    <t>Témoin de ce meurtre</t>
  </si>
  <si>
    <t>Rowland</t>
  </si>
  <si>
    <t xml:space="preserve">Cap fear </t>
  </si>
  <si>
    <t>les ners à vif</t>
  </si>
  <si>
    <t>Thompson</t>
  </si>
  <si>
    <t>J Lee</t>
  </si>
  <si>
    <t>Dead reckoning</t>
  </si>
  <si>
    <t>en marge de l'enquête</t>
  </si>
  <si>
    <t>Cromwell</t>
  </si>
  <si>
    <t>I died a thousand times</t>
  </si>
  <si>
    <t>La peur au ventre</t>
  </si>
  <si>
    <t>The postman always rings twice</t>
  </si>
  <si>
    <t>le facteur sonne toujours deux fois</t>
  </si>
  <si>
    <t>Garnett</t>
  </si>
  <si>
    <t>Tay</t>
  </si>
  <si>
    <t>body and soul</t>
  </si>
  <si>
    <t>sang et or</t>
  </si>
  <si>
    <t>Rossen</t>
  </si>
  <si>
    <t>the verdict</t>
  </si>
  <si>
    <t>Siegel</t>
  </si>
  <si>
    <t>Don</t>
  </si>
  <si>
    <t>ministry of fear</t>
  </si>
  <si>
    <t>le ministère de la peur</t>
  </si>
  <si>
    <t>pick up on the south street</t>
  </si>
  <si>
    <t>le port de la drogue</t>
  </si>
  <si>
    <t>Fuller</t>
  </si>
  <si>
    <t>Samuel</t>
  </si>
  <si>
    <t>Les nerfs à vif</t>
  </si>
  <si>
    <t>Scorcese</t>
  </si>
  <si>
    <t>Martin</t>
  </si>
  <si>
    <t>Crossfire</t>
  </si>
  <si>
    <t>Feux croisés</t>
  </si>
  <si>
    <t>night of the hunter</t>
  </si>
  <si>
    <t>la nuit du chasseur</t>
  </si>
  <si>
    <t>Laughton</t>
  </si>
  <si>
    <t>Charles</t>
  </si>
  <si>
    <t>out of the past</t>
  </si>
  <si>
    <t>build my gallows high</t>
  </si>
  <si>
    <t xml:space="preserve">pendez-moi haut et court </t>
  </si>
  <si>
    <t>l'étreinte du passé</t>
  </si>
  <si>
    <t>kiss of death</t>
  </si>
  <si>
    <t>carrefour de la mort</t>
  </si>
  <si>
    <t>Blind spot</t>
  </si>
  <si>
    <t>Gordon</t>
  </si>
  <si>
    <t>The scar</t>
  </si>
  <si>
    <t>Le balafré</t>
  </si>
  <si>
    <t>Sekely</t>
  </si>
  <si>
    <t>Steve</t>
  </si>
  <si>
    <t>Leopardy</t>
  </si>
  <si>
    <t>La plage déserte</t>
  </si>
  <si>
    <t>This gun for hire</t>
  </si>
  <si>
    <t>Tueur à gage</t>
  </si>
  <si>
    <t>Tuttle</t>
  </si>
  <si>
    <t>Frank</t>
  </si>
  <si>
    <t>Hell on Frisco Bay</t>
  </si>
  <si>
    <t>Colère noire</t>
  </si>
  <si>
    <t>strangers on a train</t>
  </si>
  <si>
    <t>l'inconnu du Nord Express</t>
  </si>
  <si>
    <t>Race street</t>
  </si>
  <si>
    <t>Nuit désespérée</t>
  </si>
  <si>
    <t>Marin</t>
  </si>
  <si>
    <t>Edwin L</t>
  </si>
  <si>
    <t>Affair in Trinidad</t>
  </si>
  <si>
    <t>L'affaire de Trinidad</t>
  </si>
  <si>
    <t>Sherman</t>
  </si>
  <si>
    <t>Vincent</t>
  </si>
  <si>
    <t>angels with dirty faces</t>
  </si>
  <si>
    <t>les anges aux figures sales</t>
  </si>
  <si>
    <t>He Ran All the Way,</t>
  </si>
  <si>
    <t>Menace dans la nuit</t>
  </si>
  <si>
    <t>Berry</t>
  </si>
  <si>
    <t>American Beauty</t>
  </si>
  <si>
    <t>American beauty</t>
  </si>
  <si>
    <t>Mendes</t>
  </si>
  <si>
    <t>Sam</t>
  </si>
  <si>
    <t>Blue gardenia</t>
  </si>
  <si>
    <t>La femme au gardenia</t>
  </si>
  <si>
    <t>Berlin Express</t>
  </si>
  <si>
    <t>detour</t>
  </si>
  <si>
    <t>Detour</t>
  </si>
  <si>
    <t>Ulmer</t>
  </si>
  <si>
    <t>Edgar G</t>
  </si>
  <si>
    <t xml:space="preserve">The prowler </t>
  </si>
  <si>
    <t>Le rôdeur</t>
  </si>
  <si>
    <t>Losey</t>
  </si>
  <si>
    <t xml:space="preserve">Joseph </t>
  </si>
  <si>
    <t>Mildred Pierce</t>
  </si>
  <si>
    <t>le roman de Mildred Pierce</t>
  </si>
  <si>
    <t>Raw deal</t>
  </si>
  <si>
    <t>Marché de brutes</t>
  </si>
  <si>
    <t>Angel face</t>
  </si>
  <si>
    <t>un si doux visage</t>
  </si>
  <si>
    <t>Pushover</t>
  </si>
  <si>
    <t>Du plomb pour l'inspecteur</t>
  </si>
  <si>
    <t>Quine</t>
  </si>
  <si>
    <t>Chicago deadline</t>
  </si>
  <si>
    <t>Enquête à Chicago</t>
  </si>
  <si>
    <t>Allen</t>
  </si>
  <si>
    <t>Lewis</t>
  </si>
  <si>
    <t>Black angel</t>
  </si>
  <si>
    <t>L'ange noir</t>
  </si>
  <si>
    <t>Neill</t>
  </si>
  <si>
    <t>Roy William</t>
  </si>
  <si>
    <t>They drive by night</t>
  </si>
  <si>
    <t>Une femme dangereuse</t>
  </si>
  <si>
    <t>Walsh</t>
  </si>
  <si>
    <t>Raoul</t>
  </si>
  <si>
    <t>Gilda</t>
  </si>
  <si>
    <t>Vidor</t>
  </si>
  <si>
    <t>high sierra</t>
  </si>
  <si>
    <t>la grande évasion</t>
  </si>
  <si>
    <t>Rafelson</t>
  </si>
  <si>
    <t>Bob</t>
  </si>
  <si>
    <t>beyond the forest</t>
  </si>
  <si>
    <t>La garce</t>
  </si>
  <si>
    <t>King</t>
  </si>
  <si>
    <t xml:space="preserve">nightmare </t>
  </si>
  <si>
    <t>price of fear</t>
  </si>
  <si>
    <t>cauchemar</t>
  </si>
  <si>
    <t>Biberman</t>
  </si>
  <si>
    <t>Abner</t>
  </si>
  <si>
    <t>second chance</t>
  </si>
  <si>
    <t>passion sous les tropiques</t>
  </si>
  <si>
    <t>the killing</t>
  </si>
  <si>
    <t>l'ultime razzia</t>
  </si>
  <si>
    <t>Kubrick</t>
  </si>
  <si>
    <t>Stanley</t>
  </si>
  <si>
    <t>the web</t>
  </si>
  <si>
    <t>le traquenard</t>
  </si>
  <si>
    <t>I walk alone</t>
  </si>
  <si>
    <t>L'homme aux abois</t>
  </si>
  <si>
    <t>Askins</t>
  </si>
  <si>
    <t>Byron</t>
  </si>
  <si>
    <t>The bribe</t>
  </si>
  <si>
    <t>L'île au complot</t>
  </si>
  <si>
    <t>Leonard</t>
  </si>
  <si>
    <t>Robert Z</t>
  </si>
  <si>
    <t>murder by contract</t>
  </si>
  <si>
    <t>meurtre sous contrat</t>
  </si>
  <si>
    <t>Lerner</t>
  </si>
  <si>
    <t>Irving</t>
  </si>
  <si>
    <t>The lusty men</t>
  </si>
  <si>
    <t>Les indomptables</t>
  </si>
  <si>
    <t>Ray</t>
  </si>
  <si>
    <t>Nicolas</t>
  </si>
  <si>
    <t>Les tueurs</t>
  </si>
  <si>
    <t>touch of evil</t>
  </si>
  <si>
    <t>soif du mal</t>
  </si>
  <si>
    <t>Welles</t>
  </si>
  <si>
    <t>Orson</t>
  </si>
  <si>
    <t>the burglar</t>
  </si>
  <si>
    <t>le cambrioleur</t>
  </si>
  <si>
    <t>Wendkos</t>
  </si>
  <si>
    <t>Paul</t>
  </si>
  <si>
    <t>While the city sleep</t>
  </si>
  <si>
    <t>La cinquième victime</t>
  </si>
  <si>
    <t>red house</t>
  </si>
  <si>
    <t>La maison rouge</t>
  </si>
  <si>
    <t>Dave</t>
  </si>
  <si>
    <t>Delmer</t>
  </si>
  <si>
    <t>scarlett street</t>
  </si>
  <si>
    <t>rue rouge</t>
  </si>
  <si>
    <t>the stranger</t>
  </si>
  <si>
    <t>le criminel</t>
  </si>
  <si>
    <t>Dillinger</t>
  </si>
  <si>
    <t>Dilinger l'ennemi public n° 1</t>
  </si>
  <si>
    <t>Nossek</t>
  </si>
  <si>
    <t>Max</t>
  </si>
  <si>
    <t>Nocturne</t>
  </si>
  <si>
    <t>in a lonely place</t>
  </si>
  <si>
    <t>Le violent</t>
  </si>
  <si>
    <t>sudden fear</t>
  </si>
  <si>
    <t>le masque arraché</t>
  </si>
  <si>
    <t>Miller</t>
  </si>
  <si>
    <t>Kiss tomorrow goodbye</t>
  </si>
  <si>
    <t>Fauve en liberté</t>
  </si>
  <si>
    <t>roaring twenties</t>
  </si>
  <si>
    <t>les fantastiques années 20</t>
  </si>
  <si>
    <t>l'enfer est à lui</t>
  </si>
  <si>
    <t>shadow of a doubt</t>
  </si>
  <si>
    <t>L'ombre d'un doute</t>
  </si>
  <si>
    <t>lady from Shangaï</t>
  </si>
  <si>
    <t>la dame de Shangaï</t>
  </si>
  <si>
    <t>Adieu ma jolie</t>
  </si>
  <si>
    <t>Richards</t>
  </si>
  <si>
    <t>Dick</t>
  </si>
  <si>
    <t>undertow</t>
  </si>
  <si>
    <t>une balle dans le dos</t>
  </si>
  <si>
    <t>Castel</t>
  </si>
  <si>
    <t>The strange love of Martha Ivers</t>
  </si>
  <si>
    <t>L'emprise du crime</t>
  </si>
  <si>
    <t>Millestone</t>
  </si>
  <si>
    <t>Violent Saturday</t>
  </si>
  <si>
    <t>Les inconnus dans la ville</t>
  </si>
  <si>
    <t>Charley Varrick</t>
  </si>
  <si>
    <t>Tuez Charley Varrick</t>
  </si>
  <si>
    <t>House by the river</t>
  </si>
  <si>
    <t>au fil de l'eau</t>
  </si>
  <si>
    <t>The Blue Dahlia</t>
  </si>
  <si>
    <t>le dahlia bleu</t>
  </si>
  <si>
    <t>Marshall</t>
  </si>
  <si>
    <t>George</t>
  </si>
  <si>
    <t>D.O.A.</t>
  </si>
  <si>
    <t>Mort à l'arrivée</t>
  </si>
  <si>
    <t>Border line</t>
  </si>
  <si>
    <t>Seiter</t>
  </si>
  <si>
    <t>William A</t>
  </si>
  <si>
    <t>double indemnity</t>
  </si>
  <si>
    <t>assurance sur la mort</t>
  </si>
  <si>
    <t>Wilder</t>
  </si>
  <si>
    <t>Billy</t>
  </si>
  <si>
    <t>A lady without passport</t>
  </si>
  <si>
    <t>La dame sans passeport</t>
  </si>
  <si>
    <t>Joseph H</t>
  </si>
  <si>
    <t>the big clock</t>
  </si>
  <si>
    <t>La grande horloge</t>
  </si>
  <si>
    <t>he walked by night</t>
  </si>
  <si>
    <t xml:space="preserve">il marche dans la nuit </t>
  </si>
  <si>
    <t>Werker</t>
  </si>
  <si>
    <t>Alfred L</t>
  </si>
  <si>
    <t>Born to be bad</t>
  </si>
  <si>
    <t>La femme aux maléfices</t>
  </si>
  <si>
    <t>kiss before dying</t>
  </si>
  <si>
    <t>Oswald</t>
  </si>
  <si>
    <t>Gerd</t>
  </si>
  <si>
    <t>Furie</t>
  </si>
  <si>
    <t>Body double</t>
  </si>
  <si>
    <t>Follow me quietly</t>
  </si>
  <si>
    <t>L'assassin sans visage</t>
  </si>
  <si>
    <t>scandal sheet</t>
  </si>
  <si>
    <t>l'inexorable enquête</t>
  </si>
  <si>
    <t>Karlson</t>
  </si>
  <si>
    <t>Phil</t>
  </si>
  <si>
    <t>LA Confidential</t>
  </si>
  <si>
    <t xml:space="preserve">Hanson </t>
  </si>
  <si>
    <t>ace in the hole</t>
  </si>
  <si>
    <t>le gouffre aux chimères</t>
  </si>
  <si>
    <t>Blue velvet</t>
  </si>
  <si>
    <t>Secret beyond the door</t>
  </si>
  <si>
    <t>Le secret derrière la porte</t>
  </si>
  <si>
    <t>Big Sleep</t>
  </si>
  <si>
    <t>Le grand sommeil</t>
  </si>
  <si>
    <t>Winner</t>
  </si>
  <si>
    <t>Sunset boulevard</t>
  </si>
  <si>
    <t>boulevard du crépuscule</t>
  </si>
  <si>
    <t>Without warning</t>
  </si>
  <si>
    <t>Le sadique</t>
  </si>
  <si>
    <t>Laven</t>
  </si>
  <si>
    <t>Arnold</t>
  </si>
  <si>
    <t>Reign of terror</t>
  </si>
  <si>
    <t>The black book</t>
  </si>
  <si>
    <t>Le livre noir</t>
  </si>
  <si>
    <t>the enforcer</t>
  </si>
  <si>
    <t>La femme à abattre</t>
  </si>
  <si>
    <t>Windust</t>
  </si>
  <si>
    <t>Bretaigne</t>
  </si>
  <si>
    <t>Johnny Angel</t>
  </si>
  <si>
    <t>Odds against tomorrow</t>
  </si>
  <si>
    <t>le coup de l'escalier</t>
  </si>
  <si>
    <t>Wise</t>
  </si>
  <si>
    <t>I am a fugitive</t>
  </si>
  <si>
    <t>Je suis un évadé</t>
  </si>
  <si>
    <t>Leroy</t>
  </si>
  <si>
    <t>Melvin</t>
  </si>
  <si>
    <t>The house on telegraph hill</t>
  </si>
  <si>
    <t>La maison sur la colline</t>
  </si>
  <si>
    <t>The trap</t>
  </si>
  <si>
    <t>dans la souricière</t>
  </si>
  <si>
    <t>Panama</t>
  </si>
  <si>
    <t>Bad influence</t>
  </si>
  <si>
    <t>Where danger lives</t>
  </si>
  <si>
    <t>voyage sans retour</t>
  </si>
  <si>
    <t>the set up</t>
  </si>
  <si>
    <t xml:space="preserve">nous avons gagné ce soir </t>
  </si>
  <si>
    <t>undercurrent</t>
  </si>
  <si>
    <t>Lame de fond</t>
  </si>
  <si>
    <t>Minnelli</t>
  </si>
  <si>
    <t>Vincente</t>
  </si>
  <si>
    <t>desesperate hours</t>
  </si>
  <si>
    <t>la maison des otages</t>
  </si>
  <si>
    <t>Wyler</t>
  </si>
  <si>
    <t>Armered car robbery</t>
  </si>
  <si>
    <t>woman in hiding</t>
  </si>
  <si>
    <t>L'araignée</t>
  </si>
  <si>
    <t>Fingers at the window</t>
  </si>
  <si>
    <t>Lederer</t>
  </si>
  <si>
    <t>suddenly</t>
  </si>
  <si>
    <t>Je dois tuer</t>
  </si>
  <si>
    <t>The maltese falcon</t>
  </si>
  <si>
    <t xml:space="preserve">Le faucon maltais </t>
  </si>
  <si>
    <t>Huston</t>
  </si>
  <si>
    <t>Chinatown</t>
  </si>
  <si>
    <t>Polanski</t>
  </si>
  <si>
    <t>Roman</t>
  </si>
  <si>
    <t>Kansas city confidential</t>
  </si>
  <si>
    <t>Le quatrième homme</t>
  </si>
  <si>
    <t>Hell's island</t>
  </si>
  <si>
    <t>Les îles de l'enfer</t>
  </si>
  <si>
    <t>thieve's highway</t>
  </si>
  <si>
    <t>les bas-fond de Frisco</t>
  </si>
  <si>
    <t xml:space="preserve">Desesperate </t>
  </si>
  <si>
    <t>The sniper</t>
  </si>
  <si>
    <t>l'homme à l'affût</t>
  </si>
  <si>
    <t>unfaifhtfull</t>
  </si>
  <si>
    <t>L'infidèle</t>
  </si>
  <si>
    <t>sorry, wrong number</t>
  </si>
  <si>
    <t>raccrochez, c'est une erreur</t>
  </si>
  <si>
    <t>Litvak</t>
  </si>
  <si>
    <t>Anatol</t>
  </si>
  <si>
    <t>dark passage</t>
  </si>
  <si>
    <t>les passagers de la nuit</t>
  </si>
  <si>
    <t>key largo</t>
  </si>
  <si>
    <t>Key Largo</t>
  </si>
  <si>
    <t>Harder they fall</t>
  </si>
  <si>
    <t>plus dure sera la chute</t>
  </si>
  <si>
    <t>Robson</t>
  </si>
  <si>
    <t>Mark</t>
  </si>
  <si>
    <t>They live by night</t>
  </si>
  <si>
    <t>Les amants de la nuit</t>
  </si>
  <si>
    <t>the woman in the window</t>
  </si>
  <si>
    <t>la femme au portrait</t>
  </si>
  <si>
    <t>The long goodbye</t>
  </si>
  <si>
    <t>Le privé</t>
  </si>
  <si>
    <t>Altman</t>
  </si>
  <si>
    <t>Dead line USA</t>
  </si>
  <si>
    <t>Brooks</t>
  </si>
  <si>
    <t>brute force</t>
  </si>
  <si>
    <t>les démons de la liberté</t>
  </si>
  <si>
    <t>réglements de compte</t>
  </si>
  <si>
    <t>Blood simple</t>
  </si>
  <si>
    <t>Sang pour sang</t>
  </si>
  <si>
    <t>Cohen</t>
  </si>
  <si>
    <t>Joel</t>
  </si>
  <si>
    <t>Party girl</t>
  </si>
  <si>
    <t>Traquenard</t>
  </si>
  <si>
    <t>the letter</t>
  </si>
  <si>
    <t>la lettre</t>
  </si>
  <si>
    <t>Whistle stop</t>
  </si>
  <si>
    <t>Tragique rendez-vous</t>
  </si>
  <si>
    <t>Moguy</t>
  </si>
  <si>
    <t>Leonide</t>
  </si>
  <si>
    <t>Fourteen hours</t>
  </si>
  <si>
    <t>Quatorze heures</t>
  </si>
  <si>
    <t>Niagara</t>
  </si>
  <si>
    <t>the big steal</t>
  </si>
  <si>
    <t>Ca commence à Vera Cruz</t>
  </si>
  <si>
    <t>On a dangerous ground</t>
  </si>
  <si>
    <t>La maison dans l'ombre</t>
  </si>
  <si>
    <t>asphalt jungle</t>
  </si>
  <si>
    <t>quand la ville dort</t>
  </si>
  <si>
    <t>Force of evil</t>
  </si>
  <si>
    <t>L'enfer de la corruption</t>
  </si>
  <si>
    <t>Polonski</t>
  </si>
  <si>
    <t>Abraham</t>
  </si>
  <si>
    <t>Split second</t>
  </si>
  <si>
    <t>Même les assassins tremblent</t>
  </si>
  <si>
    <t>Powell</t>
  </si>
  <si>
    <t>Stranger on a the third floor</t>
  </si>
  <si>
    <t>Ingster</t>
  </si>
  <si>
    <t>Boris</t>
  </si>
  <si>
    <t>Long night</t>
  </si>
  <si>
    <t>act of violence</t>
  </si>
  <si>
    <t>acte de violence</t>
  </si>
  <si>
    <t>Zinneman</t>
  </si>
  <si>
    <t>Fred</t>
  </si>
  <si>
    <t>deadly is the female</t>
  </si>
  <si>
    <t>Gun crazy</t>
  </si>
  <si>
    <t>Le démon des armes</t>
  </si>
  <si>
    <t>Lady in the lake</t>
  </si>
  <si>
    <t>la dame du lac</t>
  </si>
  <si>
    <t>Montgomery</t>
  </si>
  <si>
    <t>ride the pink horses</t>
  </si>
  <si>
    <t>et tournent les chevaux de bois</t>
  </si>
  <si>
    <t>Two of a kind</t>
  </si>
  <si>
    <t>L'imposture</t>
  </si>
  <si>
    <t>Levin</t>
  </si>
  <si>
    <t>The big combo</t>
  </si>
  <si>
    <t>association criminelle</t>
  </si>
  <si>
    <t>Journey into fear</t>
  </si>
  <si>
    <t>Voyage au pays de la peur</t>
  </si>
  <si>
    <t>Bas les masques</t>
  </si>
  <si>
    <t>The killers</t>
  </si>
  <si>
    <t>James Wong Howe</t>
  </si>
  <si>
    <t>J Peverell Marley50</t>
  </si>
  <si>
    <t>baiser mortel</t>
  </si>
  <si>
    <t>Cornered</t>
  </si>
  <si>
    <t>Dark waters</t>
  </si>
  <si>
    <t>Fallen sparrow</t>
  </si>
  <si>
    <t>Ghost ship</t>
  </si>
  <si>
    <t>Lady on a train</t>
  </si>
  <si>
    <t>nid d'espions</t>
  </si>
  <si>
    <t>Deanna mène l'enquête</t>
  </si>
  <si>
    <t>De Toth</t>
  </si>
  <si>
    <t>André</t>
  </si>
  <si>
    <t>John J Mescall</t>
  </si>
  <si>
    <t>Wallace</t>
  </si>
  <si>
    <t>Maureen O'Hara</t>
  </si>
  <si>
    <t>Marc</t>
  </si>
  <si>
    <t xml:space="preserve">David </t>
  </si>
  <si>
    <t>Ralph Bellamy</t>
  </si>
  <si>
    <t>The mask of Dimitrios</t>
  </si>
  <si>
    <t>Zachary Scott</t>
  </si>
  <si>
    <t>Le masque de Dimitrios</t>
  </si>
  <si>
    <t>The set-up</t>
  </si>
  <si>
    <t>Nous avons gagné ce soir</t>
  </si>
  <si>
    <t>Compulsion</t>
  </si>
  <si>
    <t>Le génie du mal</t>
  </si>
  <si>
    <t>William C Mellor</t>
  </si>
  <si>
    <t>Counterplot</t>
  </si>
  <si>
    <t>Neumann</t>
  </si>
  <si>
    <t>Kurt</t>
  </si>
  <si>
    <t>Forrest Tucker</t>
  </si>
  <si>
    <t>Crack in the mirror</t>
  </si>
  <si>
    <t>Drame dans un miroir</t>
  </si>
  <si>
    <t>Juliette Greco</t>
  </si>
  <si>
    <t>The defiant ones</t>
  </si>
  <si>
    <t>La chaîne</t>
  </si>
  <si>
    <t>Sidney Poitier</t>
  </si>
  <si>
    <t>Kramer</t>
  </si>
  <si>
    <t>L'engrenage fatal</t>
  </si>
  <si>
    <t>new</t>
  </si>
  <si>
    <t>Brick</t>
  </si>
  <si>
    <t>Johnson</t>
  </si>
  <si>
    <t>Rian</t>
  </si>
  <si>
    <t>Steve Yedlin</t>
  </si>
  <si>
    <t>The good german</t>
  </si>
  <si>
    <t>L'ami allemand</t>
  </si>
  <si>
    <t>Steven Soderbergh</t>
  </si>
  <si>
    <t>Soderbergh</t>
  </si>
  <si>
    <t>Steven</t>
  </si>
  <si>
    <t>white heat</t>
  </si>
  <si>
    <t>Flight to Tangier</t>
  </si>
  <si>
    <t>Vol sur Tanger</t>
  </si>
  <si>
    <t>Warren</t>
  </si>
  <si>
    <t>Charles Marquis</t>
  </si>
  <si>
    <t>Ray Rennahan</t>
  </si>
  <si>
    <t>Marcel Dalio</t>
  </si>
  <si>
    <t>Appointement with danger</t>
  </si>
  <si>
    <t>Echéc au hold-up</t>
  </si>
  <si>
    <t>Hollow triumph</t>
  </si>
  <si>
    <t>Bon pour la morgue</t>
  </si>
  <si>
    <t>Somewhere in the Night</t>
  </si>
  <si>
    <t>Mankiewicz</t>
  </si>
  <si>
    <t>Joseph</t>
  </si>
  <si>
    <t>Quelque part dans la nuit</t>
  </si>
  <si>
    <t>Moonrise</t>
  </si>
  <si>
    <t xml:space="preserve">le Fils du pendu </t>
  </si>
  <si>
    <t>borzage</t>
  </si>
  <si>
    <t>Pitfall</t>
  </si>
  <si>
    <t>The Sound of Fury</t>
  </si>
  <si>
    <t xml:space="preserve">Fureur sur la ville </t>
  </si>
  <si>
    <t>Enfield</t>
  </si>
  <si>
    <t>Cyril</t>
  </si>
  <si>
    <t>Night Has Thousand Eyes</t>
  </si>
  <si>
    <t xml:space="preserve">les Yeux de la nuit </t>
  </si>
  <si>
    <t>When Danger Lives</t>
  </si>
  <si>
    <t>Voyage sans retour</t>
  </si>
  <si>
    <t xml:space="preserve">I Wake Up Screaming </t>
  </si>
  <si>
    <t>Humberstone</t>
  </si>
  <si>
    <t>The Big Night</t>
  </si>
  <si>
    <t>La grande nuit</t>
  </si>
  <si>
    <t>Fallen Angel</t>
  </si>
  <si>
    <t>Crime passionnel</t>
  </si>
  <si>
    <t>Whirpool</t>
  </si>
  <si>
    <t>Phantom Lady</t>
  </si>
  <si>
    <t xml:space="preserve">les Mains qui tuent </t>
  </si>
  <si>
    <t xml:space="preserve">Strange Illusion </t>
  </si>
  <si>
    <t>The Strange Woman</t>
  </si>
  <si>
    <t xml:space="preserve">le Démon de la chair </t>
  </si>
  <si>
    <t>Shane</t>
  </si>
  <si>
    <t>Maxwell</t>
  </si>
  <si>
    <t xml:space="preserve">Murder is My Beat </t>
  </si>
  <si>
    <t>Sleep My Love</t>
  </si>
  <si>
    <t xml:space="preserve">L'homme aux lunettes d'écailles </t>
  </si>
  <si>
    <t xml:space="preserve">le Mystérieux Docteur Korvo </t>
  </si>
  <si>
    <t>The big heat</t>
  </si>
  <si>
    <t xml:space="preserve">The Crimson Kimono </t>
  </si>
  <si>
    <t>Underworld USA</t>
  </si>
  <si>
    <t xml:space="preserve">les Bas-fonds new-yorkais </t>
  </si>
  <si>
    <t xml:space="preserve">Shock Corridor </t>
  </si>
  <si>
    <t>The Naked Kiss</t>
  </si>
  <si>
    <t xml:space="preserve">Police spéciale </t>
  </si>
  <si>
    <t>99 River Street</t>
  </si>
  <si>
    <t>Walking Tall</t>
  </si>
  <si>
    <t xml:space="preserve">Justice sauvage </t>
  </si>
  <si>
    <t>Framed</t>
  </si>
  <si>
    <t xml:space="preserve">La trahison se paye cash </t>
  </si>
  <si>
    <t>Beyond a Reasonable Doubt</t>
  </si>
  <si>
    <t>Gun Crazy</t>
  </si>
  <si>
    <t xml:space="preserve">le Démon des armes </t>
  </si>
  <si>
    <t>The Undercover Man</t>
  </si>
  <si>
    <t xml:space="preserve">l'Affaire de la 99e Rue </t>
  </si>
  <si>
    <t>The Turning Point</t>
  </si>
  <si>
    <t xml:space="preserve">Cran d’arrêt </t>
  </si>
  <si>
    <t xml:space="preserve">Le Maître du gang </t>
  </si>
  <si>
    <t xml:space="preserve">Espions sur la Tamise </t>
  </si>
  <si>
    <t>Frank Planer</t>
  </si>
  <si>
    <t>Jack A Marta</t>
  </si>
  <si>
    <t xml:space="preserve">l'invraisemblable Vérité </t>
  </si>
  <si>
    <t>Cliff Robertson</t>
  </si>
  <si>
    <t>Hal Mohr</t>
  </si>
  <si>
    <t>Harper</t>
  </si>
  <si>
    <t>Détective privé</t>
  </si>
  <si>
    <t>Smight</t>
  </si>
  <si>
    <t>Jack</t>
  </si>
  <si>
    <t>Paul Newman</t>
  </si>
  <si>
    <t>James Cain</t>
  </si>
  <si>
    <t>Rear window</t>
  </si>
  <si>
    <t>William Irish</t>
  </si>
  <si>
    <t>James Stewart</t>
  </si>
  <si>
    <t>Fenêtre sur cour</t>
  </si>
  <si>
    <t>Vertigo</t>
  </si>
  <si>
    <t>Sueurs froide</t>
  </si>
  <si>
    <t>La mort aux trousses</t>
  </si>
  <si>
    <t>North by Norhwest</t>
  </si>
  <si>
    <t>I confess</t>
  </si>
  <si>
    <t>Dial for murder</t>
  </si>
  <si>
    <t xml:space="preserve">Le crime était presque parfait </t>
  </si>
  <si>
    <t>La loi du silence</t>
  </si>
  <si>
    <t>The man who knew too much</t>
  </si>
  <si>
    <t>L'homme qui en savait trop</t>
  </si>
  <si>
    <t>The wrong man</t>
  </si>
  <si>
    <t>Le faux coupable</t>
  </si>
  <si>
    <t>Psycho</t>
  </si>
  <si>
    <t>Psychose</t>
  </si>
  <si>
    <t>Marnie</t>
  </si>
  <si>
    <t>Pas de printemps pour Marnie</t>
  </si>
  <si>
    <t>Torn curtain</t>
  </si>
  <si>
    <t>Le rideau déchiré</t>
  </si>
  <si>
    <t>Frenzy</t>
  </si>
  <si>
    <t>Anthony Perkins</t>
  </si>
  <si>
    <t>Sean Connery</t>
  </si>
  <si>
    <t>Kim Novak</t>
  </si>
  <si>
    <t>Doris Day</t>
  </si>
  <si>
    <t>John L Russell</t>
  </si>
  <si>
    <t>John Gavin</t>
  </si>
  <si>
    <t>Julie Andrews</t>
  </si>
  <si>
    <t>John F Warren</t>
  </si>
  <si>
    <t>Gilbert Taylor</t>
  </si>
  <si>
    <t>Montgomery Cliff</t>
  </si>
  <si>
    <t xml:space="preserve">Anthony Quayle </t>
  </si>
  <si>
    <t>Vera Miles</t>
  </si>
  <si>
    <t>Boileau-Narcejac</t>
  </si>
  <si>
    <t>Robert Cummings</t>
  </si>
  <si>
    <t>Point blank</t>
  </si>
  <si>
    <t>Le point de non retour</t>
  </si>
  <si>
    <t>Borman</t>
  </si>
  <si>
    <t>John Vernon</t>
  </si>
  <si>
    <t>Philip H Lathrop</t>
  </si>
  <si>
    <t>Raising Arizona</t>
  </si>
  <si>
    <t>Miller's crossing</t>
  </si>
  <si>
    <t>The hudsucker proxy</t>
  </si>
  <si>
    <t>Fargo</t>
  </si>
  <si>
    <t>The big Lebowski</t>
  </si>
  <si>
    <t>O Brother where arte Thou</t>
  </si>
  <si>
    <t>The man who was not there</t>
  </si>
  <si>
    <t>Intolerable cruelty</t>
  </si>
  <si>
    <t>The ladykillers</t>
  </si>
  <si>
    <t>No country for old men</t>
  </si>
  <si>
    <t>Burn after reading</t>
  </si>
  <si>
    <t>Barton Fink</t>
  </si>
  <si>
    <t>The barber : l'homme qui n'était pas là</t>
  </si>
  <si>
    <t>Un cadavre sous le chapeau</t>
  </si>
  <si>
    <t>Le grand saut</t>
  </si>
  <si>
    <t>Intolérable cruauté</t>
  </si>
  <si>
    <t>Tueurs de dames</t>
  </si>
  <si>
    <t>Arizona junior</t>
  </si>
  <si>
    <t>Le grand Lebowsky</t>
  </si>
  <si>
    <t>O Brother</t>
  </si>
  <si>
    <t>Roger Deakins</t>
  </si>
  <si>
    <t>Emmanuel Lubezki</t>
  </si>
  <si>
    <t>Lire et détruire</t>
  </si>
  <si>
    <t>Dan Hedaya</t>
  </si>
  <si>
    <t>Nicolas Cage</t>
  </si>
  <si>
    <t>John Goodman</t>
  </si>
  <si>
    <t>Gabriel Byrne</t>
  </si>
  <si>
    <t>John Turturo</t>
  </si>
  <si>
    <t>Tim Robbins</t>
  </si>
  <si>
    <t>William H Macy</t>
  </si>
  <si>
    <t>Jeff Bridges</t>
  </si>
  <si>
    <t>George Clooney</t>
  </si>
  <si>
    <t>Billy Bob Thornton</t>
  </si>
  <si>
    <t>James Gandolfini</t>
  </si>
  <si>
    <t>Catherine Zeta-Jones</t>
  </si>
  <si>
    <t>Tom Hanks</t>
  </si>
  <si>
    <t>Tommy Lee Jones</t>
  </si>
  <si>
    <t>Javier Bardem</t>
  </si>
  <si>
    <t>John Malkovich</t>
  </si>
  <si>
    <t>H Bruce</t>
  </si>
  <si>
    <t>Betty Grable</t>
  </si>
  <si>
    <t>Qui a tué Vicky Lynn ?</t>
  </si>
  <si>
    <t>Spellbound</t>
  </si>
  <si>
    <t>La maison du Dr Edwards</t>
  </si>
  <si>
    <t>A place in the sun</t>
  </si>
  <si>
    <t>Une place au soleil</t>
  </si>
  <si>
    <t>Stevens</t>
  </si>
  <si>
    <t>Liz Taylor</t>
  </si>
  <si>
    <t>doublons année</t>
  </si>
  <si>
    <t>Lost highway</t>
  </si>
  <si>
    <t>Bill Pullman</t>
  </si>
  <si>
    <t>Twin Peaks : fire walks with me</t>
  </si>
  <si>
    <t>Ronald Victor Garcia</t>
  </si>
  <si>
    <t>Red rock West</t>
  </si>
  <si>
    <t>Dahl</t>
  </si>
  <si>
    <t>Dennis Hopper</t>
  </si>
  <si>
    <t>Mark Reshovsky</t>
  </si>
  <si>
    <t>The garnment jungle</t>
  </si>
  <si>
    <t>Racket dans la couture</t>
  </si>
  <si>
    <t>Kerwin Mathews</t>
  </si>
  <si>
    <t>Crime wave (the city is dark)</t>
  </si>
  <si>
    <t>Charles Bronson</t>
  </si>
  <si>
    <t>Chasse au gang</t>
  </si>
  <si>
    <t>Anatomy of a murder</t>
  </si>
  <si>
    <t>Lee Remick</t>
  </si>
  <si>
    <t xml:space="preserve">Witness for the prosecution </t>
  </si>
  <si>
    <t>Témoin à charge</t>
  </si>
  <si>
    <t>Marlène Dietrich</t>
  </si>
  <si>
    <t>Colonne1</t>
  </si>
  <si>
    <t>Colonne3</t>
  </si>
  <si>
    <t>Année2</t>
  </si>
  <si>
    <t>acteur 14</t>
  </si>
  <si>
    <t>Actrice femme</t>
  </si>
  <si>
    <t>Faith Domergue</t>
  </si>
  <si>
    <t>Jane Greer </t>
  </si>
  <si>
    <t>Out of the fog</t>
  </si>
  <si>
    <t>On dangerous road</t>
  </si>
  <si>
    <t>Sur un terrain dangereux</t>
  </si>
  <si>
    <t>Détective story</t>
  </si>
  <si>
    <t>Histoire de détective</t>
  </si>
  <si>
    <t>The woman in white</t>
  </si>
  <si>
    <t>Eleanor Parker</t>
  </si>
  <si>
    <t xml:space="preserve">Godfrey </t>
  </si>
  <si>
    <t>Peter</t>
  </si>
  <si>
    <t>Ella Rains</t>
  </si>
  <si>
    <t xml:space="preserve">Le suspect </t>
  </si>
  <si>
    <t>The suspect</t>
  </si>
  <si>
    <t>Ella Raines</t>
  </si>
  <si>
    <t>Charles Laugton</t>
  </si>
  <si>
    <t>Ladies in retirement</t>
  </si>
  <si>
    <t>Dolorès del Rio</t>
  </si>
  <si>
    <t>Guest in the house</t>
  </si>
  <si>
    <t>Invitée à la maison</t>
  </si>
  <si>
    <t xml:space="preserve">Temptation </t>
  </si>
  <si>
    <t>Pichel</t>
  </si>
  <si>
    <t>Peggy Cummins</t>
  </si>
  <si>
    <t>Audrey Totter</t>
  </si>
  <si>
    <t>Olivia de Haviland</t>
  </si>
  <si>
    <t>Joan Bennett</t>
  </si>
  <si>
    <t>Ann Savage</t>
  </si>
  <si>
    <t>Lizabeth Scott</t>
  </si>
  <si>
    <t>Cathy O'Donnell</t>
  </si>
  <si>
    <t>Veronica Lake</t>
  </si>
  <si>
    <t>Lee Grant</t>
  </si>
  <si>
    <t>Jane Russell ?</t>
  </si>
  <si>
    <t>Jean Peters </t>
  </si>
  <si>
    <t>Hedy Lamarr</t>
  </si>
  <si>
    <t>Elizabeth Taylor</t>
  </si>
  <si>
    <t>Jan Sterling</t>
  </si>
  <si>
    <t>Jean Simmons</t>
  </si>
  <si>
    <t>June Vincent</t>
  </si>
  <si>
    <t>Lili Palmer</t>
  </si>
  <si>
    <t>Donna Reed</t>
  </si>
  <si>
    <t>Barbara Stanwyck</t>
  </si>
  <si>
    <t xml:space="preserve">Rose Honart </t>
  </si>
  <si>
    <t>Micheline Cheirel</t>
  </si>
  <si>
    <t>Debra Paget</t>
  </si>
  <si>
    <t>Priscilla Lane</t>
  </si>
  <si>
    <t>Sylvia Sidney</t>
  </si>
  <si>
    <t>Nancy Guild</t>
  </si>
  <si>
    <t>Teresa Wright</t>
  </si>
  <si>
    <t>Marjorie Reynolds</t>
  </si>
  <si>
    <t>The woman in green</t>
  </si>
  <si>
    <t>Hillary Brooke</t>
  </si>
  <si>
    <t>La femme en vert</t>
  </si>
  <si>
    <t>William Neil</t>
  </si>
  <si>
    <t>Lucille Ball</t>
  </si>
  <si>
    <t>Coleen Gray</t>
  </si>
  <si>
    <t>Märta Toren</t>
  </si>
  <si>
    <t>Barbara Bel Geddes</t>
  </si>
  <si>
    <t>Jeanne Crain</t>
  </si>
  <si>
    <t>Eaux dormantes</t>
  </si>
  <si>
    <t>Prix au piège</t>
  </si>
  <si>
    <t>Contre intrigue</t>
  </si>
  <si>
    <t>Allison Hayes</t>
  </si>
  <si>
    <t>Le verdict</t>
  </si>
  <si>
    <t>The verdict</t>
  </si>
  <si>
    <t>Joan Lorring</t>
  </si>
  <si>
    <t>Angle mort</t>
  </si>
  <si>
    <t>La femme en blanc</t>
  </si>
  <si>
    <t>Constance Dowling</t>
  </si>
  <si>
    <t>Margaret Tallichet</t>
  </si>
  <si>
    <t>L'inconnu du 3°'étage</t>
  </si>
  <si>
    <t xml:space="preserve">Laraine Day </t>
  </si>
  <si>
    <t>Audrey Long</t>
  </si>
  <si>
    <t>Virginia Huston</t>
  </si>
  <si>
    <t>Autopsie d'un meurtre</t>
  </si>
  <si>
    <t>La dame du lac</t>
  </si>
  <si>
    <t>Blues in the night</t>
  </si>
  <si>
    <t>Faye Emerson</t>
  </si>
  <si>
    <t>Lady gangster</t>
  </si>
  <si>
    <t>Florey</t>
  </si>
  <si>
    <t>Find the blackmailer</t>
  </si>
  <si>
    <t>Lederman</t>
  </si>
  <si>
    <t xml:space="preserve">D Ross </t>
  </si>
  <si>
    <t>Nobody lives for ever</t>
  </si>
  <si>
    <t>Guilty bystander</t>
  </si>
  <si>
    <t>Le criminel mysterieux</t>
  </si>
  <si>
    <t>Actr femme 1X</t>
  </si>
  <si>
    <t>Form Actr femme 1 x</t>
  </si>
  <si>
    <t>X</t>
  </si>
  <si>
    <t>Among the living</t>
  </si>
  <si>
    <t>Susan Hayward</t>
  </si>
  <si>
    <t>House of strangers</t>
  </si>
  <si>
    <t>La maison des étrangers</t>
  </si>
  <si>
    <t>Woman's secret</t>
  </si>
  <si>
    <t>Secret de femme</t>
  </si>
  <si>
    <t>Melvin Douglas</t>
  </si>
  <si>
    <t>Dressed to kill</t>
  </si>
  <si>
    <t>La clef</t>
  </si>
  <si>
    <t xml:space="preserve">Roy </t>
  </si>
  <si>
    <t>William Neill</t>
  </si>
  <si>
    <t>Patricia Morison</t>
  </si>
  <si>
    <t>Calling Mr Death</t>
  </si>
  <si>
    <t>Reginald</t>
  </si>
  <si>
    <t>Le borg</t>
  </si>
  <si>
    <t>Long Chaney Jr</t>
  </si>
  <si>
    <t>Dangerous passage</t>
  </si>
  <si>
    <t>Berke</t>
  </si>
  <si>
    <t>Robert Lowery</t>
  </si>
  <si>
    <t>Phyllis Brooks</t>
  </si>
  <si>
    <t>Summer storm</t>
  </si>
  <si>
    <t>L'aveu</t>
  </si>
  <si>
    <t>Dark mountain</t>
  </si>
  <si>
    <t>Ellen Drew</t>
  </si>
  <si>
    <t>The girl who dared</t>
  </si>
  <si>
    <t>Lorna Grey</t>
  </si>
  <si>
    <t>Dangerous intruder</t>
  </si>
  <si>
    <t>Intrus dangereux</t>
  </si>
  <si>
    <t>Vernon</t>
  </si>
  <si>
    <t xml:space="preserve">Keays </t>
  </si>
  <si>
    <t>Veda Ann Borg</t>
  </si>
  <si>
    <t xml:space="preserve">Katharine Hepburn </t>
  </si>
  <si>
    <t>Night editor</t>
  </si>
  <si>
    <t>La fille qui a osé</t>
  </si>
  <si>
    <t>Henri</t>
  </si>
  <si>
    <t>Janis Carter</t>
  </si>
  <si>
    <t>Sheila Ryan</t>
  </si>
  <si>
    <t>Les liens du passé</t>
  </si>
  <si>
    <t>I love trouble</t>
  </si>
  <si>
    <t>Janet Blair</t>
  </si>
  <si>
    <t>Simon</t>
  </si>
  <si>
    <t xml:space="preserve">S Sylvan </t>
  </si>
  <si>
    <t>Linden Travers</t>
  </si>
  <si>
    <t>No orchids for Miss Blandish</t>
  </si>
  <si>
    <t>Pas d'orchidées pour Miss Blandish</t>
  </si>
  <si>
    <t>Clowes</t>
  </si>
  <si>
    <t>St John Legh</t>
  </si>
  <si>
    <t>Franchot Tone</t>
  </si>
  <si>
    <t xml:space="preserve">Jack La Rue </t>
  </si>
  <si>
    <t>Une balle dans le dos</t>
  </si>
  <si>
    <t>Undertow</t>
  </si>
  <si>
    <t>Castle</t>
  </si>
  <si>
    <t xml:space="preserve">William </t>
  </si>
  <si>
    <t>Dorothy Hart</t>
  </si>
  <si>
    <t>L'ange de la haine</t>
  </si>
  <si>
    <t>Jigsaw</t>
  </si>
  <si>
    <t>Markle</t>
  </si>
  <si>
    <t>Fletcher</t>
  </si>
  <si>
    <t>Storm fear</t>
  </si>
  <si>
    <t>Les visiteurs maudits</t>
  </si>
  <si>
    <t>Wilde</t>
  </si>
  <si>
    <t>Cornel</t>
  </si>
  <si>
    <t>Backfire</t>
  </si>
  <si>
    <t>Du sang sur le tapis vert</t>
  </si>
  <si>
    <t xml:space="preserve">Sherman </t>
  </si>
  <si>
    <t>Viveca Linfors</t>
  </si>
  <si>
    <t>Dorothy Patrick</t>
  </si>
  <si>
    <t>William Lundigan</t>
  </si>
  <si>
    <t>Passed</t>
  </si>
  <si>
    <t>Chinatown à minuit</t>
  </si>
  <si>
    <t>Friedman</t>
  </si>
  <si>
    <t>Seymour</t>
  </si>
  <si>
    <t>Hurt Hatfield</t>
  </si>
  <si>
    <t>Jean Willes</t>
  </si>
  <si>
    <t>Stage fright</t>
  </si>
  <si>
    <t>Le grand alibi</t>
  </si>
  <si>
    <t xml:space="preserve">Hitchcock </t>
  </si>
  <si>
    <t>Marlene Dietrich</t>
  </si>
  <si>
    <t>Richard Todd</t>
  </si>
  <si>
    <t>Cathy O' Donnell</t>
  </si>
  <si>
    <t>La rue de la mort</t>
  </si>
  <si>
    <t>Bury me dead</t>
  </si>
  <si>
    <t>Vorhaus</t>
  </si>
  <si>
    <t>Bernard</t>
  </si>
  <si>
    <t>Terreur de la rue</t>
  </si>
  <si>
    <t>Mad at the world</t>
  </si>
  <si>
    <t>Harry</t>
  </si>
  <si>
    <t>Essex</t>
  </si>
  <si>
    <t>Phone call from a stranger</t>
  </si>
  <si>
    <t>Appel d'un inconnu</t>
  </si>
  <si>
    <t>New titres</t>
  </si>
  <si>
    <t>50</t>
  </si>
  <si>
    <t>1950</t>
  </si>
  <si>
    <t>New York Confidential</t>
  </si>
  <si>
    <t>New York Confidentiel</t>
  </si>
  <si>
    <t>Broderick Crawford</t>
  </si>
  <si>
    <t>Eddie Fitzgerald</t>
  </si>
  <si>
    <t>Nb</t>
  </si>
  <si>
    <t>acteur 1 1X</t>
  </si>
  <si>
    <t xml:space="preserve">Billy </t>
  </si>
  <si>
    <t>nom réal 1x</t>
  </si>
  <si>
    <t>Xx</t>
  </si>
  <si>
    <t/>
  </si>
  <si>
    <t>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</si>
</sst>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#,##0"/>
  </numFmts>
  <fonts count="50" x14ac:knownFonts="1">
    <font>
      <sz val="10"/>
      <name val="Arial"/>
    </font>
    <font>
      <sz val="10"/>
      <name val="Arial"/>
    </font>
    <font>
      <b/>
      <i/>
      <sz val="10"/>
      <name val="Arial"/>
      <family val="2"/>
    </font>
    <font>
      <b/>
      <i/>
      <sz val="10"/>
      <color indexed="12"/>
      <name val="Arial"/>
      <family val="2"/>
    </font>
    <font>
      <b/>
      <i/>
      <sz val="10"/>
      <color indexed="10"/>
      <name val="Arial"/>
      <family val="2"/>
    </font>
    <font>
      <i/>
      <sz val="10"/>
      <color indexed="57"/>
      <name val="Arial"/>
      <family val="2"/>
    </font>
    <font>
      <b/>
      <i/>
      <sz val="10"/>
      <color indexed="20"/>
      <name val="Arial"/>
      <family val="2"/>
    </font>
    <font>
      <i/>
      <sz val="10"/>
      <name val="Arial"/>
      <family val="2"/>
    </font>
    <font>
      <sz val="10"/>
      <color indexed="17"/>
      <name val="Arial"/>
    </font>
    <font>
      <b/>
      <sz val="10"/>
      <name val="Arial"/>
      <family val="2"/>
    </font>
    <font>
      <i/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20"/>
      <name val="Arial"/>
      <family val="2"/>
    </font>
    <font>
      <sz val="10"/>
      <color indexed="57"/>
      <name val="Arial"/>
      <family val="2"/>
    </font>
    <font>
      <sz val="10"/>
      <color indexed="12"/>
      <name val="Arial"/>
      <family val="2"/>
    </font>
    <font>
      <sz val="10"/>
      <color indexed="10"/>
      <name val="Arial"/>
    </font>
    <font>
      <sz val="10"/>
      <color indexed="57"/>
      <name val="Arial"/>
    </font>
    <font>
      <sz val="10"/>
      <color indexed="12"/>
      <name val="Arial"/>
    </font>
    <font>
      <b/>
      <sz val="10"/>
      <color indexed="12"/>
      <name val="Arial"/>
      <family val="2"/>
    </font>
    <font>
      <sz val="8"/>
      <name val="Arial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name val="Arial"/>
      <family val="2"/>
    </font>
    <font>
      <sz val="10"/>
      <color indexed="39"/>
      <name val="Arial"/>
    </font>
    <font>
      <sz val="10"/>
      <color indexed="39"/>
      <name val="Arial"/>
      <family val="2"/>
    </font>
    <font>
      <sz val="10"/>
      <color indexed="20"/>
      <name val="Arial"/>
    </font>
    <font>
      <b/>
      <sz val="10"/>
      <color indexed="20"/>
      <name val="Arial"/>
      <family val="2"/>
    </font>
    <font>
      <sz val="10"/>
      <color indexed="21"/>
      <name val="Arial"/>
    </font>
    <font>
      <b/>
      <sz val="14"/>
      <color indexed="12"/>
      <name val="Arial"/>
      <family val="2"/>
    </font>
    <font>
      <b/>
      <i/>
      <sz val="10"/>
      <color rgb="FFFF0000"/>
      <name val="Arial"/>
      <family val="2"/>
    </font>
    <font>
      <b/>
      <i/>
      <sz val="10"/>
      <color rgb="FF800080"/>
      <name val="Arial"/>
      <family val="2"/>
    </font>
    <font>
      <b/>
      <i/>
      <sz val="10"/>
      <color indexed="57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</font>
    <font>
      <sz val="12"/>
      <name val="UICTFontTextStyleBody"/>
      <family val="18"/>
    </font>
    <font>
      <sz val="12"/>
      <color theme="1"/>
      <name val="UICTFontTextStyleBody"/>
      <family val="18"/>
    </font>
    <font>
      <b/>
      <sz val="12"/>
      <name val="UICTFontTextStyleBody"/>
      <family val="18"/>
    </font>
    <font>
      <b/>
      <i/>
      <sz val="10"/>
      <color theme="5"/>
      <name val="Arial"/>
      <family val="2"/>
    </font>
    <font>
      <b/>
      <sz val="10"/>
      <color theme="1"/>
      <name val="Arial"/>
    </font>
    <font>
      <b/>
      <sz val="10"/>
      <color theme="1"/>
      <name val="Arial"/>
      <family val="18"/>
    </font>
    <font>
      <sz val="12"/>
      <color theme="1"/>
      <name val="UICTFontTextStyleBody"/>
    </font>
    <font>
      <b/>
      <sz val="10"/>
      <color theme="5"/>
      <name val="Arial"/>
    </font>
    <font>
      <b/>
      <sz val="10"/>
      <name val="Arial"/>
    </font>
    <font>
      <b/>
      <sz val="10"/>
      <color indexed="12"/>
      <name val="Arial"/>
    </font>
    <font>
      <b/>
      <sz val="10"/>
      <color indexed="39"/>
      <name val="Arial"/>
    </font>
    <font>
      <b/>
      <sz val="10"/>
      <color rgb="FF0000FF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/>
      <top style="thin">
        <color rgb="FF505050"/>
      </top>
      <bottom/>
      <diagonal/>
    </border>
    <border>
      <left style="thin">
        <color rgb="FF505050"/>
      </left>
      <right/>
      <top style="thin">
        <color rgb="FF505050"/>
      </top>
      <bottom/>
      <diagonal/>
    </border>
    <border>
      <left style="thin">
        <color rgb="FF505050"/>
      </left>
      <right/>
      <top style="thin">
        <color indexed="64"/>
      </top>
      <bottom/>
      <diagonal/>
    </border>
    <border>
      <left style="thin">
        <color rgb="FF505050"/>
      </left>
      <right/>
      <top style="thin">
        <color rgb="FF505050"/>
      </top>
      <bottom style="thin">
        <color theme="4" tint="0.39997558519241921"/>
      </bottom>
      <diagonal/>
    </border>
    <border>
      <left style="thin">
        <color indexed="64"/>
      </left>
      <right style="thin">
        <color theme="4" tint="0.39997558519241921"/>
      </right>
      <top style="thin">
        <color indexed="64"/>
      </top>
      <bottom/>
      <diagonal/>
    </border>
    <border>
      <left/>
      <right/>
      <top style="thin">
        <color rgb="FF505050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262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6" fillId="2" borderId="1" xfId="0" applyFont="1" applyFill="1" applyBorder="1"/>
    <xf numFmtId="0" fontId="7" fillId="2" borderId="1" xfId="0" applyFont="1" applyFill="1" applyBorder="1"/>
    <xf numFmtId="0" fontId="7" fillId="3" borderId="1" xfId="0" applyFont="1" applyFill="1" applyBorder="1"/>
    <xf numFmtId="0" fontId="9" fillId="0" borderId="0" xfId="0" applyFont="1"/>
    <xf numFmtId="0" fontId="0" fillId="0" borderId="0" xfId="0" applyAlignment="1">
      <alignment horizontal="center" vertical="center"/>
    </xf>
    <xf numFmtId="0" fontId="12" fillId="0" borderId="0" xfId="0" applyFont="1"/>
    <xf numFmtId="0" fontId="0" fillId="0" borderId="0" xfId="0" applyFill="1"/>
    <xf numFmtId="0" fontId="8" fillId="0" borderId="0" xfId="0" applyFont="1" applyFill="1"/>
    <xf numFmtId="0" fontId="9" fillId="0" borderId="0" xfId="0" applyFont="1" applyFill="1"/>
    <xf numFmtId="0" fontId="0" fillId="0" borderId="0" xfId="0" applyFill="1" applyAlignment="1">
      <alignment horizontal="center" vertical="center"/>
    </xf>
    <xf numFmtId="0" fontId="14" fillId="0" borderId="0" xfId="0" applyFont="1" applyFill="1"/>
    <xf numFmtId="0" fontId="5" fillId="0" borderId="0" xfId="0" applyFont="1" applyFill="1"/>
    <xf numFmtId="0" fontId="14" fillId="0" borderId="0" xfId="0" applyFont="1"/>
    <xf numFmtId="0" fontId="0" fillId="0" borderId="0" xfId="0" applyFill="1" applyBorder="1"/>
    <xf numFmtId="0" fontId="9" fillId="0" borderId="0" xfId="0" applyFont="1" applyFill="1" applyBorder="1"/>
    <xf numFmtId="0" fontId="11" fillId="0" borderId="0" xfId="0" applyFont="1" applyFill="1" applyBorder="1"/>
    <xf numFmtId="0" fontId="13" fillId="0" borderId="0" xfId="0" applyFont="1" applyFill="1"/>
    <xf numFmtId="0" fontId="2" fillId="4" borderId="1" xfId="0" applyFont="1" applyFill="1" applyBorder="1"/>
    <xf numFmtId="0" fontId="2" fillId="4" borderId="3" xfId="0" applyFont="1" applyFill="1" applyBorder="1"/>
    <xf numFmtId="0" fontId="2" fillId="4" borderId="1" xfId="0" applyFont="1" applyFill="1" applyBorder="1" applyAlignment="1">
      <alignment horizontal="center" vertical="center"/>
    </xf>
    <xf numFmtId="0" fontId="3" fillId="4" borderId="3" xfId="0" applyFont="1" applyFill="1" applyBorder="1"/>
    <xf numFmtId="0" fontId="5" fillId="4" borderId="2" xfId="0" applyFont="1" applyFill="1" applyBorder="1"/>
    <xf numFmtId="0" fontId="7" fillId="4" borderId="1" xfId="0" applyFont="1" applyFill="1" applyBorder="1"/>
    <xf numFmtId="0" fontId="4" fillId="3" borderId="1" xfId="0" applyFont="1" applyFill="1" applyBorder="1"/>
    <xf numFmtId="0" fontId="7" fillId="0" borderId="0" xfId="0" applyFont="1" applyFill="1" applyBorder="1"/>
    <xf numFmtId="0" fontId="15" fillId="0" borderId="0" xfId="0" applyFont="1"/>
    <xf numFmtId="0" fontId="17" fillId="0" borderId="0" xfId="0" applyFont="1"/>
    <xf numFmtId="0" fontId="7" fillId="0" borderId="0" xfId="0" applyFont="1"/>
    <xf numFmtId="0" fontId="18" fillId="0" borderId="0" xfId="0" applyFont="1"/>
    <xf numFmtId="0" fontId="15" fillId="0" borderId="0" xfId="0" applyFont="1" applyFill="1" applyBorder="1"/>
    <xf numFmtId="0" fontId="17" fillId="0" borderId="0" xfId="0" applyFont="1" applyFill="1"/>
    <xf numFmtId="0" fontId="2" fillId="4" borderId="0" xfId="0" applyFont="1" applyFill="1" applyBorder="1"/>
    <xf numFmtId="0" fontId="4" fillId="4" borderId="0" xfId="0" applyFont="1" applyFill="1" applyBorder="1"/>
    <xf numFmtId="0" fontId="0" fillId="0" borderId="0" xfId="0" applyBorder="1"/>
    <xf numFmtId="0" fontId="10" fillId="0" borderId="0" xfId="0" applyFont="1" applyFill="1"/>
    <xf numFmtId="0" fontId="11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2" fillId="0" borderId="0" xfId="0" applyFont="1" applyFill="1" applyBorder="1"/>
    <xf numFmtId="0" fontId="4" fillId="0" borderId="0" xfId="0" applyFont="1" applyFill="1" applyBorder="1"/>
    <xf numFmtId="0" fontId="1" fillId="0" borderId="0" xfId="0" applyFont="1" applyFill="1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22" fillId="0" borderId="0" xfId="0" applyFont="1" applyFill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23" fillId="0" borderId="0" xfId="0" applyFont="1" applyFill="1"/>
    <xf numFmtId="0" fontId="25" fillId="0" borderId="0" xfId="0" applyFont="1"/>
    <xf numFmtId="0" fontId="26" fillId="5" borderId="1" xfId="0" applyFont="1" applyFill="1" applyBorder="1"/>
    <xf numFmtId="0" fontId="3" fillId="2" borderId="1" xfId="0" applyFont="1" applyFill="1" applyBorder="1"/>
    <xf numFmtId="0" fontId="6" fillId="3" borderId="2" xfId="0" applyFont="1" applyFill="1" applyBorder="1"/>
    <xf numFmtId="0" fontId="26" fillId="3" borderId="0" xfId="0" applyFont="1" applyFill="1"/>
    <xf numFmtId="0" fontId="26" fillId="3" borderId="0" xfId="0" applyFont="1" applyFill="1" applyBorder="1"/>
    <xf numFmtId="0" fontId="12" fillId="3" borderId="0" xfId="0" applyFont="1" applyFill="1"/>
    <xf numFmtId="0" fontId="6" fillId="3" borderId="0" xfId="0" applyFont="1" applyFill="1" applyBorder="1"/>
    <xf numFmtId="0" fontId="15" fillId="0" borderId="0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justify"/>
    </xf>
    <xf numFmtId="0" fontId="18" fillId="0" borderId="0" xfId="0" applyFont="1" applyFill="1" applyBorder="1"/>
    <xf numFmtId="0" fontId="25" fillId="0" borderId="0" xfId="0" applyFont="1" applyFill="1"/>
    <xf numFmtId="0" fontId="28" fillId="0" borderId="0" xfId="0" applyFont="1"/>
    <xf numFmtId="0" fontId="4" fillId="6" borderId="1" xfId="0" applyFont="1" applyFill="1" applyBorder="1"/>
    <xf numFmtId="0" fontId="0" fillId="6" borderId="0" xfId="0" applyFill="1"/>
    <xf numFmtId="0" fontId="14" fillId="6" borderId="0" xfId="0" applyFont="1" applyFill="1"/>
    <xf numFmtId="0" fontId="26" fillId="6" borderId="0" xfId="0" applyFont="1" applyFill="1"/>
    <xf numFmtId="0" fontId="9" fillId="6" borderId="0" xfId="0" applyFont="1" applyFill="1"/>
    <xf numFmtId="0" fontId="7" fillId="6" borderId="0" xfId="0" applyFont="1" applyFill="1"/>
    <xf numFmtId="0" fontId="12" fillId="6" borderId="0" xfId="0" applyFont="1" applyFill="1"/>
    <xf numFmtId="0" fontId="8" fillId="6" borderId="0" xfId="0" applyFont="1" applyFill="1"/>
    <xf numFmtId="0" fontId="0" fillId="6" borderId="0" xfId="0" applyFill="1" applyBorder="1"/>
    <xf numFmtId="0" fontId="15" fillId="6" borderId="0" xfId="0" applyFont="1" applyFill="1" applyAlignment="1">
      <alignment horizontal="center" vertical="center"/>
    </xf>
    <xf numFmtId="0" fontId="10" fillId="6" borderId="0" xfId="0" applyFont="1" applyFill="1"/>
    <xf numFmtId="0" fontId="11" fillId="6" borderId="0" xfId="0" applyFont="1" applyFill="1" applyBorder="1"/>
    <xf numFmtId="0" fontId="13" fillId="6" borderId="0" xfId="0" applyFont="1" applyFill="1"/>
    <xf numFmtId="0" fontId="22" fillId="6" borderId="0" xfId="0" applyFont="1" applyFill="1"/>
    <xf numFmtId="0" fontId="17" fillId="6" borderId="0" xfId="0" applyFont="1" applyFill="1"/>
    <xf numFmtId="0" fontId="0" fillId="6" borderId="0" xfId="0" applyFill="1" applyAlignment="1">
      <alignment horizontal="center" vertical="center"/>
    </xf>
    <xf numFmtId="0" fontId="15" fillId="6" borderId="0" xfId="0" applyFont="1" applyFill="1"/>
    <xf numFmtId="0" fontId="11" fillId="6" borderId="0" xfId="0" applyFont="1" applyFill="1" applyBorder="1" applyAlignment="1">
      <alignment horizontal="center" vertical="center"/>
    </xf>
    <xf numFmtId="0" fontId="5" fillId="6" borderId="0" xfId="0" applyFont="1" applyFill="1"/>
    <xf numFmtId="0" fontId="26" fillId="6" borderId="0" xfId="0" applyFont="1" applyFill="1" applyBorder="1"/>
    <xf numFmtId="0" fontId="10" fillId="6" borderId="0" xfId="0" applyFont="1" applyFill="1" applyBorder="1"/>
    <xf numFmtId="0" fontId="15" fillId="6" borderId="0" xfId="0" applyFont="1" applyFill="1" applyBorder="1" applyAlignment="1">
      <alignment horizontal="center" vertical="center"/>
    </xf>
    <xf numFmtId="0" fontId="23" fillId="6" borderId="0" xfId="0" applyFont="1" applyFill="1"/>
    <xf numFmtId="0" fontId="22" fillId="6" borderId="0" xfId="0" applyFont="1" applyFill="1" applyBorder="1"/>
    <xf numFmtId="0" fontId="24" fillId="6" borderId="0" xfId="0" applyFont="1" applyFill="1"/>
    <xf numFmtId="0" fontId="1" fillId="6" borderId="0" xfId="0" applyFont="1" applyFill="1"/>
    <xf numFmtId="0" fontId="11" fillId="6" borderId="0" xfId="0" applyFont="1" applyFill="1"/>
    <xf numFmtId="0" fontId="1" fillId="6" borderId="0" xfId="0" applyFont="1" applyFill="1" applyBorder="1"/>
    <xf numFmtId="0" fontId="8" fillId="6" borderId="0" xfId="0" applyFont="1" applyFill="1" applyBorder="1"/>
    <xf numFmtId="0" fontId="13" fillId="6" borderId="0" xfId="0" applyFont="1" applyFill="1" applyBorder="1"/>
    <xf numFmtId="0" fontId="17" fillId="6" borderId="0" xfId="0" applyFont="1" applyFill="1" applyBorder="1"/>
    <xf numFmtId="0" fontId="9" fillId="6" borderId="0" xfId="0" applyFont="1" applyFill="1" applyBorder="1"/>
    <xf numFmtId="0" fontId="7" fillId="6" borderId="0" xfId="0" applyFont="1" applyFill="1" applyBorder="1"/>
    <xf numFmtId="0" fontId="12" fillId="6" borderId="0" xfId="0" applyFont="1" applyFill="1" applyBorder="1"/>
    <xf numFmtId="0" fontId="0" fillId="6" borderId="0" xfId="0" applyFill="1" applyBorder="1" applyAlignment="1">
      <alignment horizontal="center" vertical="center"/>
    </xf>
    <xf numFmtId="0" fontId="0" fillId="6" borderId="1" xfId="0" applyFill="1" applyBorder="1"/>
    <xf numFmtId="0" fontId="18" fillId="6" borderId="0" xfId="0" applyFont="1" applyFill="1"/>
    <xf numFmtId="0" fontId="14" fillId="6" borderId="0" xfId="0" applyFont="1" applyFill="1" applyBorder="1"/>
    <xf numFmtId="0" fontId="15" fillId="6" borderId="0" xfId="0" applyFont="1" applyFill="1" applyBorder="1"/>
    <xf numFmtId="0" fontId="23" fillId="6" borderId="0" xfId="0" applyFont="1" applyFill="1" applyBorder="1"/>
    <xf numFmtId="0" fontId="16" fillId="6" borderId="0" xfId="0" applyFont="1" applyFill="1"/>
    <xf numFmtId="0" fontId="25" fillId="6" borderId="0" xfId="0" applyFont="1" applyFill="1"/>
    <xf numFmtId="0" fontId="5" fillId="6" borderId="0" xfId="0" applyFont="1" applyFill="1" applyBorder="1"/>
    <xf numFmtId="0" fontId="2" fillId="6" borderId="0" xfId="0" applyFont="1" applyFill="1" applyBorder="1"/>
    <xf numFmtId="0" fontId="4" fillId="6" borderId="4" xfId="0" applyFont="1" applyFill="1" applyBorder="1"/>
    <xf numFmtId="0" fontId="27" fillId="6" borderId="0" xfId="0" applyFont="1" applyFill="1"/>
    <xf numFmtId="0" fontId="12" fillId="3" borderId="0" xfId="0" applyFont="1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32" fillId="2" borderId="5" xfId="0" applyFont="1" applyFill="1" applyBorder="1"/>
    <xf numFmtId="0" fontId="6" fillId="2" borderId="5" xfId="0" applyFont="1" applyFill="1" applyBorder="1"/>
    <xf numFmtId="0" fontId="32" fillId="4" borderId="6" xfId="0" applyFont="1" applyFill="1" applyBorder="1"/>
    <xf numFmtId="0" fontId="3" fillId="4" borderId="5" xfId="0" applyFont="1" applyFill="1" applyBorder="1"/>
    <xf numFmtId="0" fontId="4" fillId="4" borderId="7" xfId="0" applyFont="1" applyFill="1" applyBorder="1"/>
    <xf numFmtId="0" fontId="31" fillId="4" borderId="8" xfId="0" applyFont="1" applyFill="1" applyBorder="1"/>
    <xf numFmtId="0" fontId="32" fillId="4" borderId="5" xfId="0" applyFont="1" applyFill="1" applyBorder="1"/>
    <xf numFmtId="0" fontId="32" fillId="4" borderId="5" xfId="0" applyFont="1" applyFill="1" applyBorder="1" applyAlignment="1">
      <alignment horizontal="center" vertical="center"/>
    </xf>
    <xf numFmtId="0" fontId="32" fillId="4" borderId="9" xfId="0" applyFont="1" applyFill="1" applyBorder="1"/>
    <xf numFmtId="0" fontId="38" fillId="0" borderId="0" xfId="0" applyFont="1" applyAlignment="1">
      <alignment wrapText="1"/>
    </xf>
    <xf numFmtId="0" fontId="4" fillId="3" borderId="8" xfId="0" applyFont="1" applyFill="1" applyBorder="1"/>
    <xf numFmtId="0" fontId="33" fillId="9" borderId="7" xfId="0" applyFont="1" applyFill="1" applyBorder="1"/>
    <xf numFmtId="0" fontId="4" fillId="3" borderId="5" xfId="0" applyFont="1" applyFill="1" applyBorder="1"/>
    <xf numFmtId="0" fontId="35" fillId="9" borderId="7" xfId="0" applyFont="1" applyFill="1" applyBorder="1"/>
    <xf numFmtId="0" fontId="4" fillId="3" borderId="10" xfId="0" applyFont="1" applyFill="1" applyBorder="1"/>
    <xf numFmtId="0" fontId="40" fillId="0" borderId="0" xfId="0" applyFont="1" applyAlignment="1">
      <alignment wrapText="1"/>
    </xf>
    <xf numFmtId="0" fontId="4" fillId="3" borderId="12" xfId="0" applyFont="1" applyFill="1" applyBorder="1"/>
    <xf numFmtId="0" fontId="33" fillId="9" borderId="11" xfId="0" applyFont="1" applyFill="1" applyBorder="1"/>
    <xf numFmtId="0" fontId="0" fillId="0" borderId="11" xfId="0" applyBorder="1"/>
    <xf numFmtId="0" fontId="32" fillId="2" borderId="13" xfId="0" applyFont="1" applyFill="1" applyBorder="1"/>
    <xf numFmtId="0" fontId="3" fillId="2" borderId="13" xfId="0" applyFont="1" applyFill="1" applyBorder="1"/>
    <xf numFmtId="0" fontId="6" fillId="3" borderId="14" xfId="0" applyFont="1" applyFill="1" applyBorder="1"/>
    <xf numFmtId="0" fontId="33" fillId="8" borderId="13" xfId="0" applyFont="1" applyFill="1" applyBorder="1"/>
    <xf numFmtId="0" fontId="33" fillId="9" borderId="13" xfId="0" applyFont="1" applyFill="1" applyBorder="1"/>
    <xf numFmtId="0" fontId="15" fillId="8" borderId="13" xfId="0" applyFont="1" applyFill="1" applyBorder="1"/>
    <xf numFmtId="0" fontId="15" fillId="9" borderId="13" xfId="0" applyFont="1" applyFill="1" applyBorder="1"/>
    <xf numFmtId="0" fontId="33" fillId="9" borderId="15" xfId="0" applyFont="1" applyFill="1" applyBorder="1"/>
    <xf numFmtId="0" fontId="41" fillId="4" borderId="6" xfId="0" applyFont="1" applyFill="1" applyBorder="1"/>
    <xf numFmtId="0" fontId="33" fillId="8" borderId="15" xfId="0" applyFont="1" applyFill="1" applyBorder="1"/>
    <xf numFmtId="0" fontId="35" fillId="9" borderId="0" xfId="0" applyFont="1" applyFill="1" applyBorder="1"/>
    <xf numFmtId="0" fontId="32" fillId="11" borderId="6" xfId="0" applyFont="1" applyFill="1" applyBorder="1"/>
    <xf numFmtId="0" fontId="4" fillId="3" borderId="0" xfId="0" applyFont="1" applyFill="1" applyBorder="1"/>
    <xf numFmtId="0" fontId="33" fillId="8" borderId="11" xfId="0" applyFont="1" applyFill="1" applyBorder="1"/>
    <xf numFmtId="0" fontId="4" fillId="3" borderId="7" xfId="0" applyFont="1" applyFill="1" applyBorder="1"/>
    <xf numFmtId="0" fontId="35" fillId="9" borderId="13" xfId="0" applyFont="1" applyFill="1" applyBorder="1"/>
    <xf numFmtId="0" fontId="17" fillId="8" borderId="11" xfId="0" applyFont="1" applyFill="1" applyBorder="1"/>
    <xf numFmtId="0" fontId="17" fillId="9" borderId="11" xfId="0" applyFont="1" applyFill="1" applyBorder="1"/>
    <xf numFmtId="0" fontId="0" fillId="0" borderId="7" xfId="0" applyBorder="1"/>
    <xf numFmtId="0" fontId="15" fillId="8" borderId="11" xfId="0" applyFont="1" applyFill="1" applyBorder="1"/>
    <xf numFmtId="0" fontId="18" fillId="8" borderId="11" xfId="0" applyFont="1" applyFill="1" applyBorder="1"/>
    <xf numFmtId="0" fontId="14" fillId="8" borderId="11" xfId="0" applyFont="1" applyFill="1" applyBorder="1"/>
    <xf numFmtId="0" fontId="14" fillId="9" borderId="11" xfId="0" applyFont="1" applyFill="1" applyBorder="1"/>
    <xf numFmtId="0" fontId="15" fillId="9" borderId="11" xfId="0" applyFont="1" applyFill="1" applyBorder="1"/>
    <xf numFmtId="0" fontId="39" fillId="8" borderId="11" xfId="0" applyFont="1" applyFill="1" applyBorder="1" applyAlignment="1">
      <alignment wrapText="1"/>
    </xf>
    <xf numFmtId="0" fontId="18" fillId="9" borderId="11" xfId="0" applyFont="1" applyFill="1" applyBorder="1"/>
    <xf numFmtId="0" fontId="23" fillId="8" borderId="11" xfId="0" applyFont="1" applyFill="1" applyBorder="1"/>
    <xf numFmtId="0" fontId="23" fillId="9" borderId="11" xfId="0" applyFont="1" applyFill="1" applyBorder="1"/>
    <xf numFmtId="0" fontId="26" fillId="5" borderId="5" xfId="0" applyFont="1" applyFill="1" applyBorder="1"/>
    <xf numFmtId="0" fontId="32" fillId="4" borderId="16" xfId="0" applyFont="1" applyFill="1" applyBorder="1" applyAlignment="1">
      <alignment horizontal="center" vertical="center"/>
    </xf>
    <xf numFmtId="0" fontId="11" fillId="9" borderId="13" xfId="0" applyFont="1" applyFill="1" applyBorder="1"/>
    <xf numFmtId="0" fontId="29" fillId="7" borderId="0" xfId="0" applyFont="1" applyFill="1" applyBorder="1" applyAlignment="1">
      <alignment wrapText="1"/>
    </xf>
    <xf numFmtId="0" fontId="26" fillId="5" borderId="0" xfId="0" applyFont="1" applyFill="1" applyBorder="1"/>
    <xf numFmtId="0" fontId="4" fillId="3" borderId="17" xfId="0" applyFont="1" applyFill="1" applyBorder="1"/>
    <xf numFmtId="0" fontId="4" fillId="3" borderId="18" xfId="0" applyFont="1" applyFill="1" applyBorder="1"/>
    <xf numFmtId="0" fontId="38" fillId="0" borderId="0" xfId="0" quotePrefix="1" applyFont="1" applyAlignment="1">
      <alignment wrapText="1"/>
    </xf>
    <xf numFmtId="0" fontId="11" fillId="9" borderId="11" xfId="0" applyFont="1" applyFill="1" applyBorder="1"/>
    <xf numFmtId="0" fontId="35" fillId="9" borderId="11" xfId="0" applyFont="1" applyFill="1" applyBorder="1"/>
    <xf numFmtId="0" fontId="30" fillId="9" borderId="11" xfId="0" applyFont="1" applyFill="1" applyBorder="1" applyAlignment="1">
      <alignment wrapText="1"/>
    </xf>
    <xf numFmtId="0" fontId="26" fillId="3" borderId="11" xfId="0" applyFont="1" applyFill="1" applyBorder="1"/>
    <xf numFmtId="0" fontId="6" fillId="3" borderId="11" xfId="0" applyFont="1" applyFill="1" applyBorder="1" applyAlignment="1">
      <alignment horizontal="center" vertical="center"/>
    </xf>
    <xf numFmtId="0" fontId="34" fillId="9" borderId="11" xfId="0" applyFont="1" applyFill="1" applyBorder="1"/>
    <xf numFmtId="0" fontId="12" fillId="9" borderId="11" xfId="0" applyFont="1" applyFill="1" applyBorder="1"/>
    <xf numFmtId="0" fontId="42" fillId="9" borderId="11" xfId="0" applyFont="1" applyFill="1" applyBorder="1"/>
    <xf numFmtId="0" fontId="39" fillId="9" borderId="11" xfId="0" applyFont="1" applyFill="1" applyBorder="1" applyAlignment="1">
      <alignment wrapText="1"/>
    </xf>
    <xf numFmtId="0" fontId="33" fillId="9" borderId="11" xfId="0" applyFont="1" applyFill="1" applyBorder="1" applyAlignment="1">
      <alignment horizontal="center" vertical="center"/>
    </xf>
    <xf numFmtId="0" fontId="5" fillId="9" borderId="11" xfId="0" applyFont="1" applyFill="1" applyBorder="1"/>
    <xf numFmtId="0" fontId="36" fillId="9" borderId="11" xfId="0" applyFont="1" applyFill="1" applyBorder="1"/>
    <xf numFmtId="0" fontId="0" fillId="0" borderId="11" xfId="0" applyFill="1" applyBorder="1"/>
    <xf numFmtId="0" fontId="28" fillId="0" borderId="11" xfId="0" applyFont="1" applyBorder="1"/>
    <xf numFmtId="0" fontId="10" fillId="9" borderId="11" xfId="0" applyFont="1" applyFill="1" applyBorder="1"/>
    <xf numFmtId="0" fontId="4" fillId="3" borderId="11" xfId="0" applyFont="1" applyFill="1" applyBorder="1"/>
    <xf numFmtId="0" fontId="12" fillId="3" borderId="11" xfId="0" applyFont="1" applyFill="1" applyBorder="1"/>
    <xf numFmtId="0" fontId="0" fillId="0" borderId="11" xfId="0" applyFill="1" applyBorder="1" applyAlignment="1">
      <alignment horizontal="center" vertical="center"/>
    </xf>
    <xf numFmtId="0" fontId="22" fillId="0" borderId="11" xfId="0" applyFont="1" applyFill="1" applyBorder="1"/>
    <xf numFmtId="0" fontId="11" fillId="9" borderId="11" xfId="0" applyFont="1" applyFill="1" applyBorder="1" applyAlignment="1">
      <alignment horizontal="center" vertical="center"/>
    </xf>
    <xf numFmtId="0" fontId="13" fillId="9" borderId="11" xfId="0" applyFont="1" applyFill="1" applyBorder="1"/>
    <xf numFmtId="0" fontId="33" fillId="9" borderId="11" xfId="0" applyFont="1" applyFill="1" applyBorder="1" applyAlignment="1">
      <alignment wrapText="1"/>
    </xf>
    <xf numFmtId="0" fontId="35" fillId="8" borderId="11" xfId="0" applyFont="1" applyFill="1" applyBorder="1"/>
    <xf numFmtId="0" fontId="34" fillId="8" borderId="11" xfId="0" applyFont="1" applyFill="1" applyBorder="1"/>
    <xf numFmtId="0" fontId="12" fillId="8" borderId="11" xfId="0" applyFont="1" applyFill="1" applyBorder="1"/>
    <xf numFmtId="0" fontId="45" fillId="9" borderId="11" xfId="0" applyFont="1" applyFill="1" applyBorder="1"/>
    <xf numFmtId="0" fontId="33" fillId="8" borderId="11" xfId="0" applyFont="1" applyFill="1" applyBorder="1" applyAlignment="1">
      <alignment horizontal="left" vertical="center"/>
    </xf>
    <xf numFmtId="0" fontId="42" fillId="8" borderId="11" xfId="0" applyFont="1" applyFill="1" applyBorder="1"/>
    <xf numFmtId="0" fontId="33" fillId="8" borderId="11" xfId="0" applyFont="1" applyFill="1" applyBorder="1" applyAlignment="1">
      <alignment horizontal="center" vertical="center"/>
    </xf>
    <xf numFmtId="0" fontId="10" fillId="8" borderId="11" xfId="0" applyFont="1" applyFill="1" applyBorder="1"/>
    <xf numFmtId="0" fontId="11" fillId="8" borderId="11" xfId="0" applyFont="1" applyFill="1" applyBorder="1" applyAlignment="1">
      <alignment horizontal="center" vertical="center"/>
    </xf>
    <xf numFmtId="0" fontId="13" fillId="8" borderId="11" xfId="0" applyFont="1" applyFill="1" applyBorder="1"/>
    <xf numFmtId="0" fontId="0" fillId="9" borderId="11" xfId="0" applyFill="1" applyBorder="1" applyAlignment="1">
      <alignment horizontal="center" vertical="center"/>
    </xf>
    <xf numFmtId="0" fontId="15" fillId="9" borderId="11" xfId="0" applyFont="1" applyFill="1" applyBorder="1" applyAlignment="1">
      <alignment horizontal="center" vertical="center"/>
    </xf>
    <xf numFmtId="0" fontId="11" fillId="8" borderId="11" xfId="0" applyFont="1" applyFill="1" applyBorder="1"/>
    <xf numFmtId="0" fontId="5" fillId="8" borderId="11" xfId="0" applyFont="1" applyFill="1" applyBorder="1"/>
    <xf numFmtId="0" fontId="26" fillId="3" borderId="11" xfId="0" applyFont="1" applyFill="1" applyBorder="1" applyAlignment="1">
      <alignment horizontal="center" vertical="center"/>
    </xf>
    <xf numFmtId="0" fontId="32" fillId="9" borderId="11" xfId="0" applyFont="1" applyFill="1" applyBorder="1"/>
    <xf numFmtId="0" fontId="8" fillId="9" borderId="11" xfId="0" applyFont="1" applyFill="1" applyBorder="1"/>
    <xf numFmtId="0" fontId="35" fillId="9" borderId="11" xfId="0" applyFont="1" applyFill="1" applyBorder="1" applyAlignment="1">
      <alignment wrapText="1"/>
    </xf>
    <xf numFmtId="0" fontId="0" fillId="0" borderId="11" xfId="0" applyBorder="1" applyAlignment="1">
      <alignment horizontal="center" vertical="center"/>
    </xf>
    <xf numFmtId="0" fontId="22" fillId="0" borderId="11" xfId="0" applyFont="1" applyBorder="1"/>
    <xf numFmtId="0" fontId="0" fillId="0" borderId="19" xfId="0" applyBorder="1"/>
    <xf numFmtId="0" fontId="35" fillId="9" borderId="11" xfId="0" applyFont="1" applyFill="1" applyBorder="1" applyAlignment="1">
      <alignment horizontal="justify"/>
    </xf>
    <xf numFmtId="0" fontId="6" fillId="3" borderId="11" xfId="0" applyFont="1" applyFill="1" applyBorder="1" applyAlignment="1">
      <alignment horizontal="right" vertical="center"/>
    </xf>
    <xf numFmtId="0" fontId="44" fillId="9" borderId="11" xfId="0" applyFont="1" applyFill="1" applyBorder="1" applyAlignment="1">
      <alignment wrapText="1"/>
    </xf>
    <xf numFmtId="0" fontId="33" fillId="10" borderId="11" xfId="0" applyFont="1" applyFill="1" applyBorder="1"/>
    <xf numFmtId="0" fontId="6" fillId="3" borderId="11" xfId="0" applyFont="1" applyFill="1" applyBorder="1" applyAlignment="1">
      <alignment horizontal="center"/>
    </xf>
    <xf numFmtId="0" fontId="9" fillId="9" borderId="11" xfId="0" applyFont="1" applyFill="1" applyBorder="1"/>
    <xf numFmtId="0" fontId="7" fillId="9" borderId="11" xfId="0" applyFont="1" applyFill="1" applyBorder="1"/>
    <xf numFmtId="0" fontId="0" fillId="9" borderId="11" xfId="0" applyFill="1" applyBorder="1"/>
    <xf numFmtId="0" fontId="0" fillId="10" borderId="11" xfId="0" applyFill="1" applyBorder="1" applyAlignment="1">
      <alignment horizontal="center" vertical="center"/>
    </xf>
    <xf numFmtId="0" fontId="6" fillId="3" borderId="11" xfId="0" applyFont="1" applyFill="1" applyBorder="1"/>
    <xf numFmtId="0" fontId="32" fillId="9" borderId="11" xfId="0" applyFont="1" applyFill="1" applyBorder="1" applyAlignment="1">
      <alignment horizontal="center" vertical="center"/>
    </xf>
    <xf numFmtId="0" fontId="3" fillId="9" borderId="11" xfId="0" applyFont="1" applyFill="1" applyBorder="1"/>
    <xf numFmtId="0" fontId="4" fillId="9" borderId="11" xfId="0" applyFont="1" applyFill="1" applyBorder="1"/>
    <xf numFmtId="0" fontId="43" fillId="9" borderId="11" xfId="1" applyFont="1" applyFill="1" applyBorder="1" applyAlignment="1">
      <alignment wrapText="1"/>
    </xf>
    <xf numFmtId="0" fontId="7" fillId="4" borderId="9" xfId="0" applyFont="1" applyFill="1" applyBorder="1"/>
    <xf numFmtId="0" fontId="6" fillId="3" borderId="20" xfId="0" applyFont="1" applyFill="1" applyBorder="1"/>
    <xf numFmtId="0" fontId="7" fillId="3" borderId="9" xfId="0" applyFont="1" applyFill="1" applyBorder="1"/>
    <xf numFmtId="0" fontId="33" fillId="8" borderId="19" xfId="0" applyFont="1" applyFill="1" applyBorder="1"/>
    <xf numFmtId="0" fontId="26" fillId="3" borderId="19" xfId="0" applyFont="1" applyFill="1" applyBorder="1"/>
    <xf numFmtId="0" fontId="6" fillId="3" borderId="19" xfId="0" applyFont="1" applyFill="1" applyBorder="1" applyAlignment="1">
      <alignment horizontal="center" vertical="center"/>
    </xf>
    <xf numFmtId="0" fontId="35" fillId="9" borderId="19" xfId="0" applyFont="1" applyFill="1" applyBorder="1"/>
    <xf numFmtId="0" fontId="34" fillId="9" borderId="19" xfId="0" applyFont="1" applyFill="1" applyBorder="1"/>
    <xf numFmtId="0" fontId="12" fillId="9" borderId="19" xfId="0" applyFont="1" applyFill="1" applyBorder="1"/>
    <xf numFmtId="0" fontId="33" fillId="9" borderId="19" xfId="0" applyFont="1" applyFill="1" applyBorder="1"/>
    <xf numFmtId="0" fontId="39" fillId="9" borderId="19" xfId="0" applyFont="1" applyFill="1" applyBorder="1" applyAlignment="1">
      <alignment wrapText="1"/>
    </xf>
    <xf numFmtId="0" fontId="33" fillId="9" borderId="19" xfId="0" applyFont="1" applyFill="1" applyBorder="1" applyAlignment="1">
      <alignment horizontal="center" vertical="center"/>
    </xf>
    <xf numFmtId="0" fontId="11" fillId="9" borderId="19" xfId="0" applyFont="1" applyFill="1" applyBorder="1"/>
    <xf numFmtId="0" fontId="5" fillId="9" borderId="19" xfId="0" applyFont="1" applyFill="1" applyBorder="1"/>
    <xf numFmtId="0" fontId="0" fillId="0" borderId="19" xfId="0" applyFill="1" applyBorder="1"/>
    <xf numFmtId="164" fontId="26" fillId="3" borderId="11" xfId="0" applyNumberFormat="1" applyFont="1" applyFill="1" applyBorder="1"/>
    <xf numFmtId="0" fontId="46" fillId="9" borderId="0" xfId="0" applyFont="1" applyFill="1"/>
    <xf numFmtId="0" fontId="0" fillId="0" borderId="19" xfId="0" applyFill="1" applyBorder="1" applyAlignment="1">
      <alignment horizontal="center" vertical="center"/>
    </xf>
    <xf numFmtId="0" fontId="22" fillId="0" borderId="19" xfId="0" applyFont="1" applyFill="1" applyBorder="1"/>
    <xf numFmtId="0" fontId="12" fillId="3" borderId="19" xfId="0" applyFont="1" applyFill="1" applyBorder="1"/>
    <xf numFmtId="0" fontId="47" fillId="9" borderId="11" xfId="0" applyFont="1" applyFill="1" applyBorder="1"/>
    <xf numFmtId="0" fontId="47" fillId="8" borderId="11" xfId="0" applyFont="1" applyFill="1" applyBorder="1"/>
    <xf numFmtId="0" fontId="49" fillId="9" borderId="11" xfId="0" applyFont="1" applyFill="1" applyBorder="1" applyAlignment="1">
      <alignment wrapText="1"/>
    </xf>
    <xf numFmtId="0" fontId="10" fillId="9" borderId="19" xfId="0" applyFont="1" applyFill="1" applyBorder="1"/>
    <xf numFmtId="0" fontId="47" fillId="8" borderId="19" xfId="0" applyFont="1" applyFill="1" applyBorder="1"/>
    <xf numFmtId="0" fontId="18" fillId="13" borderId="11" xfId="0" applyFont="1" applyFill="1" applyBorder="1"/>
    <xf numFmtId="0" fontId="47" fillId="13" borderId="11" xfId="0" applyFont="1" applyFill="1" applyBorder="1"/>
    <xf numFmtId="0" fontId="4" fillId="14" borderId="5" xfId="0" applyFont="1" applyFill="1" applyBorder="1"/>
    <xf numFmtId="0" fontId="17" fillId="15" borderId="11" xfId="0" applyFont="1" applyFill="1" applyBorder="1"/>
    <xf numFmtId="0" fontId="4" fillId="15" borderId="5" xfId="0" applyFont="1" applyFill="1" applyBorder="1"/>
    <xf numFmtId="0" fontId="17" fillId="13" borderId="11" xfId="0" applyFont="1" applyFill="1" applyBorder="1"/>
    <xf numFmtId="0" fontId="47" fillId="15" borderId="11" xfId="0" applyFont="1" applyFill="1" applyBorder="1"/>
    <xf numFmtId="0" fontId="18" fillId="15" borderId="11" xfId="0" applyFont="1" applyFill="1" applyBorder="1"/>
    <xf numFmtId="0" fontId="48" fillId="15" borderId="11" xfId="0" applyFont="1" applyFill="1" applyBorder="1"/>
    <xf numFmtId="0" fontId="14" fillId="15" borderId="11" xfId="0" applyFont="1" applyFill="1" applyBorder="1"/>
    <xf numFmtId="0" fontId="17" fillId="16" borderId="11" xfId="0" applyFont="1" applyFill="1" applyBorder="1"/>
    <xf numFmtId="0" fontId="4" fillId="12" borderId="5" xfId="0" applyFont="1" applyFill="1" applyBorder="1"/>
  </cellXfs>
  <cellStyles count="2">
    <cellStyle name="Hyperlink" xfId="1" xr:uid="{00000000-000B-0000-0000-000008000000}"/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2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2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1CEECC4-1126-C34F-9C75-9A1C42DA00C9}" name="Tableau7" displayName="Tableau7" ref="A1:A2" insertRow="1" totalsRowShown="0">
  <autoFilter ref="A1:A2" xr:uid="{11CEECC4-1126-C34F-9C75-9A1C42DA00C9}"/>
  <tableColumns count="1">
    <tableColumn id="1" xr3:uid="{1A1920F4-A1C8-BB49-9DC7-8D747946B0E4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s://fr.m.wikipedia.org/wiki/Gloria_Grahame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fr.m.wikipedia.org/wiki/Jane_Greer" TargetMode="External"/><Relationship Id="rId1" Type="http://schemas.openxmlformats.org/officeDocument/2006/relationships/hyperlink" Target="https://fr.m.wikipedia.org/wiki/Faith_Domergue" TargetMode="External"/><Relationship Id="rId6" Type="http://schemas.openxmlformats.org/officeDocument/2006/relationships/hyperlink" Target="https://www.imdb.com/name/nm0624756/?ref_=tt_cl_dr_1" TargetMode="External"/><Relationship Id="rId5" Type="http://schemas.openxmlformats.org/officeDocument/2006/relationships/hyperlink" Target="https://fr.m.wikipedia.org/wiki/Jane_Greer" TargetMode="External"/><Relationship Id="rId4" Type="http://schemas.openxmlformats.org/officeDocument/2006/relationships/hyperlink" Target="https://fr.m.wikipedia.org/wiki/Peggy_Cummins" TargetMode="External"/><Relationship Id="rId9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tabColor rgb="FFFF0000"/>
  </sheetPr>
  <dimension ref="A1:AD311"/>
  <sheetViews>
    <sheetView tabSelected="1" topLeftCell="C38" zoomScaleNormal="100" workbookViewId="0">
      <selection activeCell="D75" sqref="D75:AB149"/>
    </sheetView>
  </sheetViews>
  <sheetFormatPr defaultColWidth="8.62890625" defaultRowHeight="12.75" x14ac:dyDescent="0.15"/>
  <cols>
    <col min="1" max="1" width="31.41796875" customWidth="1"/>
    <col min="2" max="2" width="34.51953125" customWidth="1"/>
    <col min="3" max="3" width="11.8671875" style="131" customWidth="1"/>
    <col min="4" max="4" width="26.69921875" style="131" customWidth="1"/>
    <col min="5" max="5" width="10.11328125" style="131" customWidth="1"/>
    <col min="6" max="6" width="19.95703125" style="131" customWidth="1"/>
    <col min="7" max="7" width="8.76171875" style="57" customWidth="1"/>
    <col min="8" max="8" width="14.96875" style="111" customWidth="1"/>
    <col min="9" max="9" width="19.01171875" style="6" customWidth="1"/>
    <col min="10" max="10" width="13.078125" style="6" customWidth="1"/>
    <col min="11" max="11" width="14.0234375" style="30" customWidth="1"/>
    <col min="12" max="12" width="17.2578125" style="8" customWidth="1"/>
    <col min="13" max="13" width="12.40625" style="8" customWidth="1"/>
    <col min="14" max="14" width="14.96875" customWidth="1"/>
    <col min="15" max="15" width="21.171875" customWidth="1"/>
    <col min="16" max="16" width="21.3046875" customWidth="1"/>
    <col min="17" max="17" width="16.046875" customWidth="1"/>
    <col min="18" max="18" width="26.0234375" customWidth="1"/>
    <col min="19" max="19" width="19.28125" style="36" customWidth="1"/>
    <col min="20" max="20" width="11.4609375" customWidth="1"/>
    <col min="21" max="21" width="15.640625" customWidth="1"/>
    <col min="22" max="22" width="11.8671875" style="36" customWidth="1"/>
    <col min="23" max="23" width="11.4609375" customWidth="1"/>
    <col min="24" max="24" width="11.59375" style="7" customWidth="1"/>
    <col min="25" max="25" width="17.80078125" style="47" customWidth="1"/>
    <col min="26" max="27" width="11.4609375" customWidth="1"/>
    <col min="28" max="28" width="4.1796875" style="57" customWidth="1"/>
    <col min="29" max="29" width="11.4609375" customWidth="1"/>
    <col min="30" max="30" width="20.49609375" customWidth="1"/>
    <col min="31" max="263" width="11.4609375" customWidth="1"/>
  </cols>
  <sheetData>
    <row r="1" spans="1:29" s="5" customFormat="1" x14ac:dyDescent="0.15">
      <c r="A1" s="160" t="s">
        <v>255</v>
      </c>
      <c r="B1" s="164"/>
      <c r="C1" s="132" t="s">
        <v>1234</v>
      </c>
      <c r="D1" s="133" t="s">
        <v>257</v>
      </c>
      <c r="E1" s="133"/>
      <c r="F1" s="132" t="s">
        <v>258</v>
      </c>
      <c r="G1" s="134" t="s">
        <v>3</v>
      </c>
      <c r="H1" s="112" t="s">
        <v>1053</v>
      </c>
      <c r="I1" s="113" t="s">
        <v>259</v>
      </c>
      <c r="J1" s="113" t="s">
        <v>1244</v>
      </c>
      <c r="K1" s="113" t="s">
        <v>260</v>
      </c>
      <c r="L1" s="114" t="s">
        <v>8</v>
      </c>
      <c r="M1" s="114" t="s">
        <v>1242</v>
      </c>
      <c r="N1" s="119" t="s">
        <v>0</v>
      </c>
      <c r="O1" s="140" t="s">
        <v>1055</v>
      </c>
      <c r="P1" s="115" t="s">
        <v>1142</v>
      </c>
      <c r="Q1" s="143" t="s">
        <v>1141</v>
      </c>
      <c r="R1" s="115" t="s">
        <v>2</v>
      </c>
      <c r="S1" s="120" t="s">
        <v>4</v>
      </c>
      <c r="T1" s="116" t="s">
        <v>5</v>
      </c>
      <c r="U1" s="117" t="s">
        <v>6</v>
      </c>
      <c r="V1" s="118" t="s">
        <v>1052</v>
      </c>
      <c r="W1" s="161" t="s">
        <v>7</v>
      </c>
      <c r="X1" s="121" t="s">
        <v>1054</v>
      </c>
      <c r="Y1" s="225"/>
      <c r="Z1" s="225" t="s">
        <v>854</v>
      </c>
      <c r="AA1" s="226" t="s">
        <v>3</v>
      </c>
      <c r="AB1" s="227"/>
    </row>
    <row r="2" spans="1:29" ht="18.75" customHeight="1" x14ac:dyDescent="0.2">
      <c r="A2" s="125" t="s">
        <v>302</v>
      </c>
      <c r="B2" s="167" t="str">
        <f>REPLACE(A2,1,1,UPPER(LEFT(A2)))</f>
        <v>The big knife</v>
      </c>
      <c r="C2" s="137"/>
      <c r="D2" s="152" t="s">
        <v>303</v>
      </c>
      <c r="E2" s="152"/>
      <c r="F2" s="148"/>
      <c r="G2" s="171">
        <v>55</v>
      </c>
      <c r="H2" s="172">
        <f>IF(G2&lt;9,G2+2000,G2+1900)</f>
        <v>1955</v>
      </c>
      <c r="I2" s="169" t="s">
        <v>304</v>
      </c>
      <c r="J2" s="167" t="str">
        <f>IF(COUNTIF($I$2:I2,I2)&gt;1,"Doublon","")</f>
        <v/>
      </c>
      <c r="K2" s="173" t="s">
        <v>264</v>
      </c>
      <c r="L2" s="174" t="s">
        <v>84</v>
      </c>
      <c r="M2" s="167" t="str">
        <f>IF(COUNTIF($L$2:L2,L2)&gt;1,"Doublon","")</f>
        <v/>
      </c>
      <c r="N2" s="130" t="s">
        <v>92</v>
      </c>
      <c r="O2" s="130"/>
      <c r="P2" s="176" t="str">
        <f>IF(COUNTIF($O$2:O2,O2)&gt;1,"Doublon","")</f>
        <v/>
      </c>
      <c r="Q2" s="176"/>
      <c r="R2" s="130" t="s">
        <v>106</v>
      </c>
      <c r="S2" s="177"/>
      <c r="T2" s="182"/>
      <c r="U2" s="187" t="s">
        <v>43</v>
      </c>
      <c r="V2" s="188"/>
      <c r="W2" s="130"/>
      <c r="X2" s="185"/>
      <c r="Y2" s="186"/>
      <c r="Z2" s="180"/>
      <c r="AA2" s="180"/>
      <c r="AB2" s="184"/>
    </row>
    <row r="3" spans="1:29" ht="18" hidden="1" x14ac:dyDescent="0.2">
      <c r="A3" s="125" t="s">
        <v>305</v>
      </c>
      <c r="B3" s="144"/>
      <c r="C3" s="138"/>
      <c r="D3" s="157" t="s">
        <v>306</v>
      </c>
      <c r="E3" s="157"/>
      <c r="F3" s="149"/>
      <c r="G3" s="171">
        <v>55</v>
      </c>
      <c r="H3" s="172">
        <f>IF(G3&lt;9,G3+2000,G3+1900)</f>
        <v>1955</v>
      </c>
      <c r="I3" s="169" t="s">
        <v>304</v>
      </c>
      <c r="J3" s="167" t="str">
        <f>IF(COUNTIF($I$2:I3,I3)&gt;1,"Doublon","")</f>
        <v>Doublon</v>
      </c>
      <c r="K3" s="173" t="s">
        <v>264</v>
      </c>
      <c r="L3" s="174" t="s">
        <v>133</v>
      </c>
      <c r="M3" s="167" t="str">
        <f>IF(COUNTIF($L$2:L3,L3)&gt;1,"Doublon","")</f>
        <v/>
      </c>
      <c r="N3" s="130"/>
      <c r="O3" s="130"/>
      <c r="P3" s="176" t="str">
        <f>IF(COUNTIF($O$2:O3,O3)&gt;1,"Doublon","")</f>
        <v/>
      </c>
      <c r="Q3" s="176"/>
      <c r="R3" s="130" t="s">
        <v>106</v>
      </c>
      <c r="S3" s="177"/>
      <c r="T3" s="182"/>
      <c r="U3" s="187" t="s">
        <v>43</v>
      </c>
      <c r="V3" s="188"/>
      <c r="W3" s="130"/>
      <c r="X3" s="179"/>
      <c r="Y3" s="180"/>
      <c r="Z3" s="180"/>
      <c r="AA3" s="171">
        <v>53</v>
      </c>
      <c r="AB3" s="181"/>
    </row>
    <row r="4" spans="1:29" ht="15.75" x14ac:dyDescent="0.2">
      <c r="A4" s="125" t="s">
        <v>366</v>
      </c>
      <c r="B4" s="167" t="str">
        <f t="shared" ref="B4:B5" si="0">REPLACE(A4,1,1,UPPER(LEFT(A4)))</f>
        <v>Sweet smell of sucess</v>
      </c>
      <c r="C4" s="137"/>
      <c r="D4" s="246" t="s">
        <v>367</v>
      </c>
      <c r="E4" s="246"/>
      <c r="F4" s="148"/>
      <c r="G4" s="171">
        <v>57</v>
      </c>
      <c r="H4" s="172">
        <f>IF(G4&lt;9,G4+2000,G4+1900)</f>
        <v>1957</v>
      </c>
      <c r="I4" s="169" t="s">
        <v>368</v>
      </c>
      <c r="J4" s="167" t="str">
        <f>IF(COUNTIF($I$2:I4,I4)&gt;1,"Doublon","")</f>
        <v/>
      </c>
      <c r="K4" s="173" t="s">
        <v>369</v>
      </c>
      <c r="L4" s="174" t="s">
        <v>80</v>
      </c>
      <c r="M4" s="167" t="str">
        <f>IF(COUNTIF($L$2:L4,L4)&gt;1,"Doublon","")</f>
        <v/>
      </c>
      <c r="N4" s="130" t="s">
        <v>216</v>
      </c>
      <c r="O4" s="130"/>
      <c r="P4" s="176" t="str">
        <f>IF(COUNTIF($O$2:O4,O4)&gt;1,"Doublon","")</f>
        <v/>
      </c>
      <c r="Q4" s="176"/>
      <c r="R4" s="130" t="s">
        <v>816</v>
      </c>
      <c r="S4" s="177"/>
      <c r="T4" s="182"/>
      <c r="U4" s="187"/>
      <c r="V4" s="188"/>
      <c r="W4" s="130" t="s">
        <v>14</v>
      </c>
      <c r="X4" s="185"/>
      <c r="Y4" s="186"/>
      <c r="Z4" s="180"/>
      <c r="AA4" s="180"/>
      <c r="AB4" s="184"/>
    </row>
    <row r="5" spans="1:29" ht="18" x14ac:dyDescent="0.2">
      <c r="A5" s="125" t="s">
        <v>529</v>
      </c>
      <c r="B5" s="167" t="str">
        <f t="shared" si="0"/>
        <v>Chicago deadline</v>
      </c>
      <c r="C5" s="136"/>
      <c r="D5" s="130" t="s">
        <v>530</v>
      </c>
      <c r="E5" s="130"/>
      <c r="F5" s="130"/>
      <c r="G5" s="220">
        <v>49</v>
      </c>
      <c r="H5" s="172">
        <f>IF(G5&lt;9,G5+2000,G5+1900)</f>
        <v>1949</v>
      </c>
      <c r="I5" s="169" t="s">
        <v>531</v>
      </c>
      <c r="J5" s="167" t="str">
        <f>IF(COUNTIF($I$2:I5,I5)&gt;1,"Doublon","")</f>
        <v/>
      </c>
      <c r="K5" s="173" t="s">
        <v>532</v>
      </c>
      <c r="L5" s="174" t="s">
        <v>119</v>
      </c>
      <c r="M5" s="167" t="str">
        <f>IF(COUNTIF($L$2:L5,L5)&gt;1,"Doublon","")</f>
        <v/>
      </c>
      <c r="N5" s="205"/>
      <c r="O5" s="169" t="s">
        <v>1095</v>
      </c>
      <c r="P5" s="176" t="str">
        <f>IF(COUNTIF($O$2:O5,O5)&gt;1,"Doublon","")</f>
        <v/>
      </c>
      <c r="Q5" s="176" t="s">
        <v>1143</v>
      </c>
      <c r="R5" s="130" t="s">
        <v>9</v>
      </c>
      <c r="S5" s="221"/>
      <c r="T5" s="222"/>
      <c r="U5" s="223"/>
      <c r="V5" s="130"/>
      <c r="W5" s="130"/>
      <c r="X5" s="179"/>
      <c r="Y5" s="180"/>
      <c r="Z5" s="180"/>
      <c r="AA5" s="171">
        <v>53</v>
      </c>
      <c r="AB5" s="181"/>
    </row>
    <row r="6" spans="1:29" ht="18" hidden="1" x14ac:dyDescent="0.2">
      <c r="A6" s="125" t="s">
        <v>871</v>
      </c>
      <c r="B6" s="144"/>
      <c r="C6" s="136"/>
      <c r="D6" s="149" t="s">
        <v>872</v>
      </c>
      <c r="E6" s="149"/>
      <c r="F6" s="130"/>
      <c r="G6" s="171">
        <v>51</v>
      </c>
      <c r="H6" s="172">
        <f>IF(G6&lt;9,G6+2000,G6+1900)</f>
        <v>1951</v>
      </c>
      <c r="I6" s="169" t="s">
        <v>531</v>
      </c>
      <c r="J6" s="167" t="str">
        <f>IF(COUNTIF($I$2:I6,I6)&gt;1,"Doublon","")</f>
        <v>Doublon</v>
      </c>
      <c r="K6" s="173" t="s">
        <v>532</v>
      </c>
      <c r="L6" s="174" t="s">
        <v>119</v>
      </c>
      <c r="M6" s="167" t="str">
        <f>IF(COUNTIF($L$2:L6,L6)&gt;1,"Doublon","")</f>
        <v>Doublon</v>
      </c>
      <c r="N6" s="130"/>
      <c r="O6" s="130"/>
      <c r="P6" s="176" t="str">
        <f>IF(COUNTIF($O$2:O6,O6)&gt;1,"Doublon","")</f>
        <v/>
      </c>
      <c r="Q6" s="176"/>
      <c r="R6" s="130" t="s">
        <v>9</v>
      </c>
      <c r="S6" s="130"/>
      <c r="T6" s="130"/>
      <c r="U6" s="130"/>
      <c r="V6" s="130"/>
      <c r="W6" s="177"/>
      <c r="X6" s="179"/>
      <c r="Y6" s="180"/>
      <c r="Z6" s="180"/>
      <c r="AA6" s="171">
        <v>53</v>
      </c>
      <c r="AB6" s="181"/>
    </row>
    <row r="7" spans="1:29" ht="20.25" hidden="1" customHeight="1" x14ac:dyDescent="0.2">
      <c r="A7" s="125" t="s">
        <v>720</v>
      </c>
      <c r="B7" s="144"/>
      <c r="C7" s="135"/>
      <c r="D7" s="246" t="s">
        <v>721</v>
      </c>
      <c r="E7" s="246"/>
      <c r="F7" s="145"/>
      <c r="G7" s="171">
        <v>54</v>
      </c>
      <c r="H7" s="172">
        <f>IF(G7&lt;9,G7+2000,G7+1900)</f>
        <v>1954</v>
      </c>
      <c r="I7" s="169" t="s">
        <v>531</v>
      </c>
      <c r="J7" s="167" t="str">
        <f>IF(COUNTIF($I$2:I7,I7)&gt;1,"Doublon","")</f>
        <v>Doublon</v>
      </c>
      <c r="K7" s="173" t="s">
        <v>532</v>
      </c>
      <c r="L7" s="174" t="s">
        <v>126</v>
      </c>
      <c r="M7" s="167" t="str">
        <f>IF(COUNTIF($L$2:L7,L7)&gt;1,"Doublon","")</f>
        <v/>
      </c>
      <c r="N7" s="130" t="s">
        <v>79</v>
      </c>
      <c r="O7" s="130"/>
      <c r="P7" s="176" t="str">
        <f>IF(COUNTIF($O$2:O7,O7)&gt;1,"Doublon","")</f>
        <v/>
      </c>
      <c r="Q7" s="176"/>
      <c r="R7" s="130" t="s">
        <v>228</v>
      </c>
      <c r="S7" s="177"/>
      <c r="T7" s="182"/>
      <c r="U7" s="168"/>
      <c r="V7" s="188"/>
      <c r="W7" s="130"/>
      <c r="X7" s="179"/>
      <c r="Y7" s="180"/>
      <c r="Z7" s="180"/>
      <c r="AA7" s="171">
        <v>55</v>
      </c>
      <c r="AB7" s="181"/>
    </row>
    <row r="8" spans="1:29" ht="20.25" customHeight="1" x14ac:dyDescent="0.2">
      <c r="A8" s="125" t="s">
        <v>755</v>
      </c>
      <c r="B8" s="167" t="str">
        <f t="shared" ref="B8:B11" si="1">REPLACE(A8,1,1,UPPER(LEFT(A8)))</f>
        <v>The long goodbye</v>
      </c>
      <c r="C8" s="137"/>
      <c r="D8" s="246" t="s">
        <v>756</v>
      </c>
      <c r="E8" s="246"/>
      <c r="F8" s="148"/>
      <c r="G8" s="171">
        <v>73</v>
      </c>
      <c r="H8" s="172">
        <f>IF(G8&lt;9,G8+2000,G8+1900)</f>
        <v>1973</v>
      </c>
      <c r="I8" s="169" t="s">
        <v>757</v>
      </c>
      <c r="J8" s="167" t="str">
        <f>IF(COUNTIF($I$2:I8,I8)&gt;1,"Doublon","")</f>
        <v/>
      </c>
      <c r="K8" s="173" t="s">
        <v>264</v>
      </c>
      <c r="L8" s="174" t="s">
        <v>104</v>
      </c>
      <c r="M8" s="167" t="str">
        <f>IF(COUNTIF($L$2:L8,L8)&gt;1,"Doublon","")</f>
        <v/>
      </c>
      <c r="N8" s="130" t="s">
        <v>79</v>
      </c>
      <c r="O8" s="130"/>
      <c r="P8" s="176" t="str">
        <f>IF(COUNTIF($O$2:O8,O8)&gt;1,"Doublon","")</f>
        <v/>
      </c>
      <c r="Q8" s="176"/>
      <c r="R8" s="130" t="s">
        <v>195</v>
      </c>
      <c r="S8" s="177" t="s">
        <v>14</v>
      </c>
      <c r="T8" s="182" t="s">
        <v>13</v>
      </c>
      <c r="U8" s="187" t="s">
        <v>43</v>
      </c>
      <c r="V8" s="178" t="s">
        <v>15</v>
      </c>
      <c r="W8" s="130" t="s">
        <v>14</v>
      </c>
      <c r="X8" s="185"/>
      <c r="Y8" s="186"/>
      <c r="Z8" s="180"/>
      <c r="AA8" s="180"/>
      <c r="AB8" s="184"/>
    </row>
    <row r="9" spans="1:29" ht="20.25" customHeight="1" x14ac:dyDescent="0.2">
      <c r="A9" s="125" t="s">
        <v>563</v>
      </c>
      <c r="B9" s="167" t="str">
        <f t="shared" si="1"/>
        <v>I walk alone</v>
      </c>
      <c r="C9" s="136"/>
      <c r="D9" s="130" t="s">
        <v>564</v>
      </c>
      <c r="E9" s="130"/>
      <c r="F9" s="130"/>
      <c r="G9" s="171">
        <v>47</v>
      </c>
      <c r="H9" s="172">
        <f>IF(G9&lt;9,G9+2000,G9+1900)</f>
        <v>1947</v>
      </c>
      <c r="I9" s="169" t="s">
        <v>565</v>
      </c>
      <c r="J9" s="167" t="str">
        <f>IF(COUNTIF($I$2:I9,I9)&gt;1,"Doublon","")</f>
        <v/>
      </c>
      <c r="K9" s="173" t="s">
        <v>566</v>
      </c>
      <c r="L9" s="174"/>
      <c r="M9" s="167" t="str">
        <f>IF(COUNTIF($L$2:L9,L9)&gt;1,"Doublon","")</f>
        <v/>
      </c>
      <c r="N9" s="130"/>
      <c r="O9" s="130" t="s">
        <v>1083</v>
      </c>
      <c r="P9" s="176" t="str">
        <f>IF(COUNTIF($O$2:O9,O9)&gt;1,"Doublon","")</f>
        <v/>
      </c>
      <c r="Q9" s="176"/>
      <c r="R9" s="130" t="s">
        <v>120</v>
      </c>
      <c r="S9" s="130"/>
      <c r="T9" s="130"/>
      <c r="U9" s="130"/>
      <c r="V9" s="130"/>
      <c r="W9" s="130"/>
      <c r="X9" s="179"/>
      <c r="Y9" s="180"/>
      <c r="Z9" s="180"/>
      <c r="AA9" s="171">
        <v>57</v>
      </c>
      <c r="AB9" s="131"/>
      <c r="AC9" s="122" t="s">
        <v>1067</v>
      </c>
    </row>
    <row r="10" spans="1:29" ht="20.25" customHeight="1" x14ac:dyDescent="0.2">
      <c r="A10" s="125" t="s">
        <v>307</v>
      </c>
      <c r="B10" s="167" t="str">
        <f t="shared" si="1"/>
        <v>Possessed</v>
      </c>
      <c r="C10" s="135"/>
      <c r="D10" s="130" t="s">
        <v>308</v>
      </c>
      <c r="E10" s="130"/>
      <c r="F10" s="145"/>
      <c r="G10" s="171">
        <v>47</v>
      </c>
      <c r="H10" s="172">
        <f>IF(G10&lt;9,G10+2000,G10+1900)</f>
        <v>1947</v>
      </c>
      <c r="I10" s="169" t="s">
        <v>309</v>
      </c>
      <c r="J10" s="167" t="str">
        <f>IF(COUNTIF($I$2:I10,I10)&gt;1,"Doublon","")</f>
        <v/>
      </c>
      <c r="K10" s="173" t="s">
        <v>310</v>
      </c>
      <c r="L10" s="174" t="s">
        <v>209</v>
      </c>
      <c r="M10" s="167" t="str">
        <f>IF(COUNTIF($L$2:L10,L10)&gt;1,"Doublon","")</f>
        <v/>
      </c>
      <c r="N10" s="130" t="s">
        <v>83</v>
      </c>
      <c r="O10" s="130"/>
      <c r="P10" s="176" t="str">
        <f>IF(COUNTIF($O$2:O10,O10)&gt;1,"Doublon","")</f>
        <v/>
      </c>
      <c r="Q10" s="176"/>
      <c r="R10" s="130" t="s">
        <v>180</v>
      </c>
      <c r="S10" s="177"/>
      <c r="T10" s="130"/>
      <c r="U10" s="130"/>
      <c r="V10" s="130"/>
      <c r="W10" s="130"/>
      <c r="X10" s="185"/>
      <c r="Y10" s="186"/>
      <c r="Z10" s="180"/>
      <c r="AA10" s="180"/>
      <c r="AB10" s="184"/>
    </row>
    <row r="11" spans="1:29" ht="20.25" customHeight="1" x14ac:dyDescent="0.2">
      <c r="A11" s="125" t="s">
        <v>1166</v>
      </c>
      <c r="B11" s="167" t="str">
        <f t="shared" si="1"/>
        <v>Dark mountain</v>
      </c>
      <c r="C11" s="135" t="s">
        <v>1143</v>
      </c>
      <c r="D11" s="148"/>
      <c r="E11" s="148"/>
      <c r="F11" s="145"/>
      <c r="G11" s="171">
        <v>44</v>
      </c>
      <c r="H11" s="172">
        <v>1944</v>
      </c>
      <c r="I11" s="169" t="s">
        <v>1161</v>
      </c>
      <c r="J11" s="167" t="str">
        <f>IF(COUNTIF($I$2:I11,I11)&gt;1,"Doublon","")</f>
        <v/>
      </c>
      <c r="K11" s="173" t="s">
        <v>285</v>
      </c>
      <c r="L11" s="174" t="s">
        <v>1162</v>
      </c>
      <c r="M11" s="167" t="str">
        <f>IF(COUNTIF($L$2:L11,L11)&gt;1,"Doublon","")</f>
        <v/>
      </c>
      <c r="N11" s="130"/>
      <c r="O11" s="130" t="s">
        <v>1167</v>
      </c>
      <c r="P11" s="176" t="str">
        <f>IF(COUNTIF($O$2:O11,O11)&gt;1,"Doublon","")</f>
        <v/>
      </c>
      <c r="Q11" s="176"/>
      <c r="R11" s="130"/>
      <c r="S11" s="177"/>
      <c r="T11" s="182"/>
      <c r="U11" s="168"/>
      <c r="V11" s="178"/>
      <c r="W11" s="130"/>
      <c r="X11" s="179"/>
      <c r="Y11" s="183"/>
      <c r="Z11" s="145"/>
      <c r="AA11" s="148">
        <v>36</v>
      </c>
      <c r="AB11" s="181"/>
    </row>
    <row r="12" spans="1:29" ht="20.25" hidden="1" customHeight="1" x14ac:dyDescent="0.2">
      <c r="A12" s="125" t="s">
        <v>1160</v>
      </c>
      <c r="B12" s="144"/>
      <c r="C12" s="135" t="s">
        <v>1143</v>
      </c>
      <c r="D12" s="148"/>
      <c r="E12" s="148"/>
      <c r="F12" s="145"/>
      <c r="G12" s="171">
        <v>44</v>
      </c>
      <c r="H12" s="172">
        <v>1944</v>
      </c>
      <c r="I12" s="169" t="s">
        <v>1161</v>
      </c>
      <c r="J12" s="167" t="str">
        <f>IF(COUNTIF($I$2:I12,I12)&gt;1,"Doublon","")</f>
        <v>Doublon</v>
      </c>
      <c r="K12" s="173" t="s">
        <v>285</v>
      </c>
      <c r="L12" s="174" t="s">
        <v>1162</v>
      </c>
      <c r="M12" s="167" t="str">
        <f>IF(COUNTIF($L$2:L12,L12)&gt;1,"Doublon","")</f>
        <v>Doublon</v>
      </c>
      <c r="N12" s="130"/>
      <c r="O12" s="130" t="s">
        <v>1163</v>
      </c>
      <c r="P12" s="176" t="str">
        <f>IF(COUNTIF($O$2:O12,O12)&gt;1,"Doublon","")</f>
        <v/>
      </c>
      <c r="Q12" s="176"/>
      <c r="R12" s="130"/>
      <c r="S12" s="177"/>
      <c r="T12" s="182"/>
      <c r="U12" s="168"/>
      <c r="V12" s="178"/>
      <c r="W12" s="130"/>
      <c r="X12" s="179"/>
      <c r="Y12" s="183"/>
      <c r="Z12" s="145"/>
      <c r="AA12" s="148">
        <v>39</v>
      </c>
      <c r="AB12" s="181"/>
    </row>
    <row r="13" spans="1:29" ht="20.25" customHeight="1" x14ac:dyDescent="0.2">
      <c r="A13" s="125" t="s">
        <v>379</v>
      </c>
      <c r="B13" s="167" t="str">
        <f t="shared" ref="B13:B23" si="2">REPLACE(A13,1,1,UPPER(LEFT(A13)))</f>
        <v>Conflict</v>
      </c>
      <c r="C13" s="136"/>
      <c r="D13" s="245" t="s">
        <v>380</v>
      </c>
      <c r="E13" s="245"/>
      <c r="F13" s="130"/>
      <c r="G13" s="171">
        <v>45</v>
      </c>
      <c r="H13" s="172">
        <f>IF(G13&lt;9,G13+2000,G13+1900)</f>
        <v>1945</v>
      </c>
      <c r="I13" s="169" t="s">
        <v>381</v>
      </c>
      <c r="J13" s="167" t="str">
        <f>IF(COUNTIF($I$2:I13,I13)&gt;1,"Doublon","")</f>
        <v/>
      </c>
      <c r="K13" s="173" t="s">
        <v>310</v>
      </c>
      <c r="L13" s="174" t="s">
        <v>176</v>
      </c>
      <c r="M13" s="167" t="str">
        <f>IF(COUNTIF($L$2:L13,L13)&gt;1,"Doublon","")</f>
        <v/>
      </c>
      <c r="N13" s="130"/>
      <c r="O13" s="175" t="s">
        <v>1097</v>
      </c>
      <c r="P13" s="176" t="str">
        <f>IF(COUNTIF($O$2:O13,O13)&gt;1,"Doublon","")</f>
        <v/>
      </c>
      <c r="Q13" s="176" t="s">
        <v>1143</v>
      </c>
      <c r="R13" s="130" t="s">
        <v>154</v>
      </c>
      <c r="S13" s="177"/>
      <c r="T13" s="182"/>
      <c r="U13" s="187"/>
      <c r="V13" s="188"/>
      <c r="W13" s="130"/>
      <c r="X13" s="179"/>
      <c r="Y13" s="180"/>
      <c r="Z13" s="180"/>
      <c r="AA13" s="171">
        <v>99</v>
      </c>
      <c r="AB13" s="181"/>
    </row>
    <row r="14" spans="1:29" ht="20.25" customHeight="1" x14ac:dyDescent="0.2">
      <c r="A14" s="125" t="s">
        <v>502</v>
      </c>
      <c r="B14" s="167" t="str">
        <f t="shared" si="2"/>
        <v>He Ran All the Way,</v>
      </c>
      <c r="C14" s="136"/>
      <c r="D14" s="130" t="s">
        <v>503</v>
      </c>
      <c r="E14" s="130"/>
      <c r="F14" s="130"/>
      <c r="G14" s="171">
        <v>51</v>
      </c>
      <c r="H14" s="172">
        <f>IF(G14&lt;9,G14+2000,G14+1900)</f>
        <v>1951</v>
      </c>
      <c r="I14" s="169" t="s">
        <v>504</v>
      </c>
      <c r="J14" s="167" t="str">
        <f>IF(COUNTIF($I$2:I14,I14)&gt;1,"Doublon","")</f>
        <v/>
      </c>
      <c r="K14" s="173" t="s">
        <v>359</v>
      </c>
      <c r="L14" s="174" t="s">
        <v>224</v>
      </c>
      <c r="M14" s="167" t="str">
        <f>IF(COUNTIF($L$2:L14,L14)&gt;1,"Doublon","")</f>
        <v/>
      </c>
      <c r="N14" s="130"/>
      <c r="O14" s="130"/>
      <c r="P14" s="176" t="str">
        <f>IF(COUNTIF($O$2:O14,O14)&gt;1,"Doublon","")</f>
        <v/>
      </c>
      <c r="Q14" s="176"/>
      <c r="R14" s="130" t="s">
        <v>816</v>
      </c>
      <c r="S14" s="177"/>
      <c r="T14" s="154"/>
      <c r="U14" s="168"/>
      <c r="V14" s="178"/>
      <c r="W14" s="130"/>
      <c r="X14" s="185"/>
      <c r="Y14" s="186"/>
      <c r="Z14" s="180"/>
      <c r="AA14" s="180"/>
      <c r="AB14" s="184"/>
    </row>
    <row r="15" spans="1:29" ht="20.25" customHeight="1" x14ac:dyDescent="0.2">
      <c r="A15" s="125" t="s">
        <v>550</v>
      </c>
      <c r="B15" s="167" t="str">
        <f t="shared" si="2"/>
        <v xml:space="preserve">Nightmare </v>
      </c>
      <c r="C15" s="137" t="s">
        <v>551</v>
      </c>
      <c r="D15" s="130" t="s">
        <v>552</v>
      </c>
      <c r="E15" s="130"/>
      <c r="F15" s="148"/>
      <c r="G15" s="171">
        <v>56</v>
      </c>
      <c r="H15" s="172">
        <f>IF(G15&lt;9,G15+2000,G15+1900)</f>
        <v>1956</v>
      </c>
      <c r="I15" s="169" t="s">
        <v>553</v>
      </c>
      <c r="J15" s="167" t="str">
        <f>IF(COUNTIF($I$2:I15,I15)&gt;1,"Doublon","")</f>
        <v/>
      </c>
      <c r="K15" s="173" t="s">
        <v>554</v>
      </c>
      <c r="L15" s="174" t="s">
        <v>229</v>
      </c>
      <c r="M15" s="167" t="str">
        <f>IF(COUNTIF($L$2:L15,L15)&gt;1,"Doublon","")</f>
        <v/>
      </c>
      <c r="N15" s="130"/>
      <c r="O15" s="130"/>
      <c r="P15" s="176" t="str">
        <f>IF(COUNTIF($O$2:O15,O15)&gt;1,"Doublon","")</f>
        <v/>
      </c>
      <c r="Q15" s="176"/>
      <c r="R15" s="130" t="s">
        <v>27</v>
      </c>
      <c r="S15" s="177"/>
      <c r="T15" s="182"/>
      <c r="U15" s="187"/>
      <c r="V15" s="188"/>
      <c r="W15" s="130"/>
      <c r="X15" s="179"/>
      <c r="Y15" s="180"/>
      <c r="Z15" s="180"/>
      <c r="AA15" s="171">
        <v>51</v>
      </c>
      <c r="AB15" s="181"/>
    </row>
    <row r="16" spans="1:29" ht="20.25" customHeight="1" x14ac:dyDescent="0.2">
      <c r="A16" s="125" t="s">
        <v>978</v>
      </c>
      <c r="B16" s="167" t="str">
        <f t="shared" si="2"/>
        <v>Point blank</v>
      </c>
      <c r="C16" s="135"/>
      <c r="D16" s="152" t="s">
        <v>979</v>
      </c>
      <c r="E16" s="152"/>
      <c r="F16" s="145"/>
      <c r="G16" s="171">
        <v>67</v>
      </c>
      <c r="H16" s="172">
        <f>IF(G16&lt;9,G16+2000,G16+1900)</f>
        <v>1967</v>
      </c>
      <c r="I16" s="169" t="s">
        <v>980</v>
      </c>
      <c r="J16" s="167" t="str">
        <f>IF(COUNTIF($I$2:I16,I16)&gt;1,"Doublon","")</f>
        <v/>
      </c>
      <c r="K16" s="173" t="s">
        <v>359</v>
      </c>
      <c r="L16" s="174" t="s">
        <v>179</v>
      </c>
      <c r="M16" s="167" t="str">
        <f>IF(COUNTIF($L$2:L16,L16)&gt;1,"Doublon","")</f>
        <v/>
      </c>
      <c r="N16" s="130" t="s">
        <v>981</v>
      </c>
      <c r="O16" s="130"/>
      <c r="P16" s="176" t="str">
        <f>IF(COUNTIF($O$2:O16,O16)&gt;1,"Doublon","")</f>
        <v/>
      </c>
      <c r="Q16" s="176"/>
      <c r="R16" s="130" t="s">
        <v>982</v>
      </c>
      <c r="S16" s="130"/>
      <c r="T16" s="130"/>
      <c r="U16" s="130"/>
      <c r="V16" s="130"/>
      <c r="W16" s="177"/>
      <c r="X16" s="185"/>
      <c r="Y16" s="186"/>
      <c r="Z16" s="180"/>
      <c r="AA16" s="180"/>
      <c r="AB16" s="184"/>
    </row>
    <row r="17" spans="1:30" ht="20.25" customHeight="1" x14ac:dyDescent="0.2">
      <c r="A17" s="125" t="s">
        <v>879</v>
      </c>
      <c r="B17" s="167" t="str">
        <f t="shared" si="2"/>
        <v>Moonrise</v>
      </c>
      <c r="C17" s="135"/>
      <c r="D17" s="130" t="s">
        <v>880</v>
      </c>
      <c r="E17" s="130"/>
      <c r="F17" s="145"/>
      <c r="G17" s="171">
        <v>48</v>
      </c>
      <c r="H17" s="172">
        <f>IF(G17&lt;9,G17+2000,G17+1900)</f>
        <v>1948</v>
      </c>
      <c r="I17" s="169" t="s">
        <v>881</v>
      </c>
      <c r="J17" s="167" t="str">
        <f>IF(COUNTIF($I$2:I17,I17)&gt;1,"Doublon","")</f>
        <v/>
      </c>
      <c r="K17" s="173" t="s">
        <v>487</v>
      </c>
      <c r="L17" s="174"/>
      <c r="M17" s="167" t="str">
        <f>IF(COUNTIF($L$2:L17,L17)&gt;1,"Doublon","")</f>
        <v/>
      </c>
      <c r="N17" s="130"/>
      <c r="O17" s="130"/>
      <c r="P17" s="176" t="str">
        <f>IF(COUNTIF($O$2:O17,O17)&gt;1,"Doublon","")</f>
        <v/>
      </c>
      <c r="Q17" s="176"/>
      <c r="R17" s="130"/>
      <c r="S17" s="130"/>
      <c r="T17" s="130"/>
      <c r="U17" s="130"/>
      <c r="V17" s="130"/>
      <c r="W17" s="177"/>
      <c r="X17" s="185"/>
      <c r="Y17" s="186"/>
      <c r="Z17" s="180"/>
      <c r="AA17" s="180"/>
      <c r="AB17" s="184"/>
      <c r="AC17" s="36"/>
      <c r="AD17" s="36"/>
    </row>
    <row r="18" spans="1:30" ht="20.25" customHeight="1" x14ac:dyDescent="0.2">
      <c r="A18" s="125" t="s">
        <v>758</v>
      </c>
      <c r="B18" s="167" t="str">
        <f t="shared" si="2"/>
        <v>Dead line USA</v>
      </c>
      <c r="C18" s="136"/>
      <c r="D18" s="130" t="s">
        <v>814</v>
      </c>
      <c r="E18" s="130"/>
      <c r="F18" s="130"/>
      <c r="G18" s="171">
        <v>51</v>
      </c>
      <c r="H18" s="172">
        <f>IF(G18&lt;9,G18+2000,G18+1900)</f>
        <v>1951</v>
      </c>
      <c r="I18" s="169" t="s">
        <v>759</v>
      </c>
      <c r="J18" s="167" t="str">
        <f>IF(COUNTIF($I$2:I18,I18)&gt;1,"Doublon","")</f>
        <v/>
      </c>
      <c r="K18" s="173" t="s">
        <v>332</v>
      </c>
      <c r="L18" s="174"/>
      <c r="M18" s="167" t="str">
        <f>IF(COUNTIF($L$2:L18,L18)&gt;1,"Doublon","")</f>
        <v/>
      </c>
      <c r="N18" s="130"/>
      <c r="O18" s="130"/>
      <c r="P18" s="176" t="str">
        <f>IF(COUNTIF($O$2:O18,O18)&gt;1,"Doublon","")</f>
        <v/>
      </c>
      <c r="Q18" s="176"/>
      <c r="R18" s="130" t="s">
        <v>35</v>
      </c>
      <c r="S18" s="177"/>
      <c r="T18" s="130"/>
      <c r="U18" s="130"/>
      <c r="V18" s="130"/>
      <c r="W18" s="130"/>
      <c r="X18" s="200"/>
      <c r="Y18" s="180"/>
      <c r="Z18" s="180"/>
      <c r="AA18" s="171">
        <v>50</v>
      </c>
      <c r="AB18" s="181"/>
    </row>
    <row r="19" spans="1:30" ht="20.25" customHeight="1" x14ac:dyDescent="0.2">
      <c r="A19" s="125" t="s">
        <v>382</v>
      </c>
      <c r="B19" s="167" t="str">
        <f t="shared" si="2"/>
        <v>Short cut to hell</v>
      </c>
      <c r="C19" s="135"/>
      <c r="D19" s="130" t="s">
        <v>383</v>
      </c>
      <c r="E19" s="130"/>
      <c r="F19" s="145"/>
      <c r="G19" s="171">
        <v>57</v>
      </c>
      <c r="H19" s="172">
        <f>IF(G19&lt;9,G19+2000,G19+1900)</f>
        <v>1957</v>
      </c>
      <c r="I19" s="169" t="s">
        <v>384</v>
      </c>
      <c r="J19" s="167" t="str">
        <f>IF(COUNTIF($I$2:I19,I19)&gt;1,"Doublon","")</f>
        <v/>
      </c>
      <c r="K19" s="173" t="s">
        <v>385</v>
      </c>
      <c r="L19" s="174" t="s">
        <v>36</v>
      </c>
      <c r="M19" s="167" t="str">
        <f>IF(COUNTIF($L$2:L19,L19)&gt;1,"Doublon","")</f>
        <v/>
      </c>
      <c r="N19" s="130"/>
      <c r="O19" s="130"/>
      <c r="P19" s="176" t="str">
        <f>IF(COUNTIF($O$2:O19,O19)&gt;1,"Doublon","")</f>
        <v/>
      </c>
      <c r="Q19" s="176"/>
      <c r="R19" s="130" t="s">
        <v>64</v>
      </c>
      <c r="S19" s="177"/>
      <c r="T19" s="182"/>
      <c r="U19" s="168"/>
      <c r="V19" s="178"/>
      <c r="W19" s="130" t="s">
        <v>14</v>
      </c>
      <c r="X19" s="179"/>
      <c r="Y19" s="180"/>
      <c r="Z19" s="180"/>
      <c r="AA19" s="171">
        <v>50</v>
      </c>
      <c r="AB19" s="181"/>
    </row>
    <row r="20" spans="1:30" ht="20.25" customHeight="1" x14ac:dyDescent="0.2">
      <c r="A20" s="125" t="s">
        <v>620</v>
      </c>
      <c r="B20" s="167" t="str">
        <f t="shared" si="2"/>
        <v>Undertow</v>
      </c>
      <c r="C20" s="135"/>
      <c r="D20" s="130" t="s">
        <v>621</v>
      </c>
      <c r="E20" s="130"/>
      <c r="F20" s="145"/>
      <c r="G20" s="171">
        <v>49</v>
      </c>
      <c r="H20" s="172">
        <f>IF(G20&lt;9,G20+2000,G20+1900)</f>
        <v>1949</v>
      </c>
      <c r="I20" s="169" t="s">
        <v>622</v>
      </c>
      <c r="J20" s="167" t="str">
        <f>IF(COUNTIF($I$2:I20,I20)&gt;1,"Doublon","")</f>
        <v/>
      </c>
      <c r="K20" s="173" t="s">
        <v>285</v>
      </c>
      <c r="L20" s="174" t="s">
        <v>121</v>
      </c>
      <c r="M20" s="167" t="str">
        <f>IF(COUNTIF($L$2:L20,L20)&gt;1,"Doublon","")</f>
        <v/>
      </c>
      <c r="N20" s="130" t="s">
        <v>251</v>
      </c>
      <c r="O20" s="130"/>
      <c r="P20" s="176" t="str">
        <f>IF(COUNTIF($O$2:O20,O20)&gt;1,"Doublon","")</f>
        <v/>
      </c>
      <c r="Q20" s="176"/>
      <c r="R20" s="130" t="s">
        <v>27</v>
      </c>
      <c r="S20" s="130"/>
      <c r="T20" s="130"/>
      <c r="U20" s="130"/>
      <c r="V20" s="130"/>
      <c r="W20" s="130"/>
      <c r="X20" s="185"/>
      <c r="Y20" s="186"/>
      <c r="Z20" s="180"/>
      <c r="AA20" s="180"/>
      <c r="AB20" s="184"/>
    </row>
    <row r="21" spans="1:30" ht="20.25" customHeight="1" x14ac:dyDescent="0.2">
      <c r="A21" s="125" t="s">
        <v>1194</v>
      </c>
      <c r="B21" s="167" t="str">
        <f t="shared" si="2"/>
        <v>Undertow</v>
      </c>
      <c r="C21" s="135" t="s">
        <v>1143</v>
      </c>
      <c r="D21" s="130" t="s">
        <v>1193</v>
      </c>
      <c r="E21" s="130"/>
      <c r="F21" s="145"/>
      <c r="G21" s="171"/>
      <c r="H21" s="172"/>
      <c r="I21" s="169" t="s">
        <v>1195</v>
      </c>
      <c r="J21" s="167" t="str">
        <f>IF(COUNTIF($I$2:I21,I21)&gt;1,"Doublon","")</f>
        <v/>
      </c>
      <c r="K21" s="173" t="s">
        <v>1196</v>
      </c>
      <c r="L21" s="174" t="s">
        <v>121</v>
      </c>
      <c r="M21" s="167" t="str">
        <f>IF(COUNTIF($L$2:L21,L21)&gt;1,"Doublon","")</f>
        <v>Doublon</v>
      </c>
      <c r="N21" s="130"/>
      <c r="O21" s="130" t="s">
        <v>1197</v>
      </c>
      <c r="P21" s="176" t="str">
        <f>IF(COUNTIF($O$2:O21,O21)&gt;1,"Doublon","")</f>
        <v/>
      </c>
      <c r="Q21" s="176"/>
      <c r="R21" s="130"/>
      <c r="S21" s="177"/>
      <c r="T21" s="182"/>
      <c r="U21" s="168"/>
      <c r="V21" s="178"/>
      <c r="W21" s="130"/>
      <c r="X21" s="179"/>
      <c r="Y21" s="183"/>
      <c r="Z21" s="145"/>
      <c r="AA21" s="148">
        <v>32</v>
      </c>
      <c r="AB21" s="181"/>
    </row>
    <row r="22" spans="1:30" ht="20.25" customHeight="1" x14ac:dyDescent="0.2">
      <c r="A22" s="125" t="s">
        <v>1187</v>
      </c>
      <c r="B22" s="167" t="str">
        <f t="shared" si="2"/>
        <v>No orchids for Miss Blandish</v>
      </c>
      <c r="C22" s="135" t="s">
        <v>1143</v>
      </c>
      <c r="D22" s="130" t="s">
        <v>1188</v>
      </c>
      <c r="E22" s="130"/>
      <c r="F22" s="145"/>
      <c r="G22" s="171">
        <v>48</v>
      </c>
      <c r="H22" s="172">
        <v>1948</v>
      </c>
      <c r="I22" s="169" t="s">
        <v>1189</v>
      </c>
      <c r="J22" s="167" t="str">
        <f>IF(COUNTIF($I$2:I22,I22)&gt;1,"Doublon","")</f>
        <v/>
      </c>
      <c r="K22" s="173" t="s">
        <v>1190</v>
      </c>
      <c r="L22" s="174" t="s">
        <v>1192</v>
      </c>
      <c r="M22" s="167" t="str">
        <f>IF(COUNTIF($L$2:L22,L22)&gt;1,"Doublon","")</f>
        <v/>
      </c>
      <c r="N22" s="130"/>
      <c r="O22" s="130" t="s">
        <v>1186</v>
      </c>
      <c r="P22" s="176" t="str">
        <f>IF(COUNTIF($O$2:O22,O22)&gt;1,"Doublon","")</f>
        <v/>
      </c>
      <c r="Q22" s="176"/>
      <c r="R22" s="130"/>
      <c r="S22" s="177"/>
      <c r="T22" s="182"/>
      <c r="U22" s="168"/>
      <c r="V22" s="178"/>
      <c r="W22" s="130"/>
      <c r="X22" s="179"/>
      <c r="Y22" s="183"/>
      <c r="Z22" s="145"/>
      <c r="AA22" s="148">
        <v>32</v>
      </c>
      <c r="AB22" s="184"/>
    </row>
    <row r="23" spans="1:30" ht="20.25" customHeight="1" x14ac:dyDescent="0.2">
      <c r="A23" s="125" t="s">
        <v>989</v>
      </c>
      <c r="B23" s="167" t="str">
        <f t="shared" si="2"/>
        <v>The man who was not there</v>
      </c>
      <c r="C23" s="135"/>
      <c r="D23" s="152" t="s">
        <v>995</v>
      </c>
      <c r="E23" s="152"/>
      <c r="F23" s="145"/>
      <c r="G23" s="171">
        <v>2001</v>
      </c>
      <c r="H23" s="172">
        <f>IF(G23&lt;9,G23+2000,G23+1900)</f>
        <v>3901</v>
      </c>
      <c r="I23" s="169" t="s">
        <v>765</v>
      </c>
      <c r="J23" s="167" t="str">
        <f>IF(COUNTIF($I$2:I23,I23)&gt;1,"Doublon","")</f>
        <v/>
      </c>
      <c r="K23" s="173" t="s">
        <v>766</v>
      </c>
      <c r="L23" s="174" t="s">
        <v>1015</v>
      </c>
      <c r="M23" s="167" t="str">
        <f>IF(COUNTIF($L$2:L23,L23)&gt;1,"Doublon","")</f>
        <v/>
      </c>
      <c r="N23" s="130" t="s">
        <v>1016</v>
      </c>
      <c r="O23" s="130"/>
      <c r="P23" s="176" t="str">
        <f>IF(COUNTIF($O$2:O23,O23)&gt;1,"Doublon","")</f>
        <v/>
      </c>
      <c r="Q23" s="176"/>
      <c r="R23" s="130" t="s">
        <v>1003</v>
      </c>
      <c r="S23" s="177" t="s">
        <v>14</v>
      </c>
      <c r="T23" s="130"/>
      <c r="U23" s="155" t="s">
        <v>43</v>
      </c>
      <c r="V23" s="130"/>
      <c r="W23" s="177"/>
      <c r="X23" s="185"/>
      <c r="Y23" s="186"/>
      <c r="Z23" s="180"/>
      <c r="AA23" s="180"/>
      <c r="AB23" s="184"/>
    </row>
    <row r="24" spans="1:30" ht="20.25" hidden="1" customHeight="1" x14ac:dyDescent="0.2">
      <c r="A24" s="125" t="s">
        <v>984</v>
      </c>
      <c r="B24" s="144"/>
      <c r="C24" s="136"/>
      <c r="D24" s="157" t="s">
        <v>996</v>
      </c>
      <c r="E24" s="157"/>
      <c r="F24" s="130"/>
      <c r="G24" s="171">
        <v>90</v>
      </c>
      <c r="H24" s="172">
        <f>IF(G24&lt;9,G24+2000,G24+1900)</f>
        <v>1990</v>
      </c>
      <c r="I24" s="169" t="s">
        <v>765</v>
      </c>
      <c r="J24" s="167" t="str">
        <f>IF(COUNTIF($I$2:I24,I24)&gt;1,"Doublon","")</f>
        <v>Doublon</v>
      </c>
      <c r="K24" s="173" t="s">
        <v>766</v>
      </c>
      <c r="L24" s="174" t="s">
        <v>1009</v>
      </c>
      <c r="M24" s="167" t="str">
        <f>IF(COUNTIF($L$2:L24,L24)&gt;1,"Doublon","")</f>
        <v/>
      </c>
      <c r="N24" s="130"/>
      <c r="O24" s="130"/>
      <c r="P24" s="176" t="str">
        <f>IF(COUNTIF($O$2:O24,O24)&gt;1,"Doublon","")</f>
        <v/>
      </c>
      <c r="Q24" s="176"/>
      <c r="R24" s="130" t="s">
        <v>99</v>
      </c>
      <c r="S24" s="177" t="s">
        <v>14</v>
      </c>
      <c r="T24" s="130"/>
      <c r="U24" s="155" t="s">
        <v>43</v>
      </c>
      <c r="V24" s="130"/>
      <c r="W24" s="177"/>
      <c r="X24" s="185"/>
      <c r="Y24" s="186"/>
      <c r="Z24" s="180"/>
      <c r="AA24" s="180"/>
      <c r="AB24" s="184"/>
    </row>
    <row r="25" spans="1:30" ht="20.25" hidden="1" customHeight="1" x14ac:dyDescent="0.2">
      <c r="A25" s="129" t="s">
        <v>988</v>
      </c>
      <c r="B25" s="165"/>
      <c r="C25" s="135"/>
      <c r="D25" s="246" t="s">
        <v>1002</v>
      </c>
      <c r="E25" s="246"/>
      <c r="F25" s="145"/>
      <c r="G25" s="171">
        <v>2000</v>
      </c>
      <c r="H25" s="172">
        <f>IF(G25&lt;9,G25+2000,G25+1900)</f>
        <v>3900</v>
      </c>
      <c r="I25" s="169" t="s">
        <v>765</v>
      </c>
      <c r="J25" s="167" t="str">
        <f>IF(COUNTIF($I$2:I25,I25)&gt;1,"Doublon","")</f>
        <v>Doublon</v>
      </c>
      <c r="K25" s="173" t="s">
        <v>766</v>
      </c>
      <c r="L25" s="174" t="s">
        <v>1014</v>
      </c>
      <c r="M25" s="167" t="str">
        <f>IF(COUNTIF($L$2:L25,L25)&gt;1,"Doublon","")</f>
        <v/>
      </c>
      <c r="N25" s="130" t="s">
        <v>1010</v>
      </c>
      <c r="O25" s="130"/>
      <c r="P25" s="176" t="str">
        <f>IF(COUNTIF($O$2:O25,O25)&gt;1,"Doublon","")</f>
        <v/>
      </c>
      <c r="Q25" s="176"/>
      <c r="R25" s="130" t="s">
        <v>1003</v>
      </c>
      <c r="S25" s="177" t="s">
        <v>14</v>
      </c>
      <c r="T25" s="130"/>
      <c r="U25" s="155"/>
      <c r="V25" s="130"/>
      <c r="W25" s="177"/>
      <c r="X25" s="185"/>
      <c r="Y25" s="186"/>
      <c r="Z25" s="180"/>
      <c r="AA25" s="180"/>
      <c r="AB25" s="184"/>
    </row>
    <row r="26" spans="1:30" ht="20.25" hidden="1" customHeight="1" x14ac:dyDescent="0.2">
      <c r="A26" s="125" t="s">
        <v>990</v>
      </c>
      <c r="B26" s="144"/>
      <c r="C26" s="136"/>
      <c r="D26" s="149" t="s">
        <v>998</v>
      </c>
      <c r="E26" s="149"/>
      <c r="F26" s="130"/>
      <c r="G26" s="171">
        <v>2003</v>
      </c>
      <c r="H26" s="172">
        <f>IF(G26&lt;9,G26+2000,G26+1900)</f>
        <v>3903</v>
      </c>
      <c r="I26" s="169" t="s">
        <v>765</v>
      </c>
      <c r="J26" s="167" t="str">
        <f>IF(COUNTIF($I$2:I26,I26)&gt;1,"Doublon","")</f>
        <v>Doublon</v>
      </c>
      <c r="K26" s="173" t="s">
        <v>766</v>
      </c>
      <c r="L26" s="174" t="s">
        <v>1014</v>
      </c>
      <c r="M26" s="167" t="str">
        <f>IF(COUNTIF($L$2:L26,L26)&gt;1,"Doublon","")</f>
        <v>Doublon</v>
      </c>
      <c r="N26" s="130"/>
      <c r="O26" s="130"/>
      <c r="P26" s="176" t="str">
        <f>IF(COUNTIF($O$2:O26,O26)&gt;1,"Doublon","")</f>
        <v/>
      </c>
      <c r="Q26" s="176"/>
      <c r="R26" s="130" t="s">
        <v>1003</v>
      </c>
      <c r="S26" s="177" t="s">
        <v>14</v>
      </c>
      <c r="T26" s="130"/>
      <c r="U26" s="155"/>
      <c r="V26" s="130"/>
      <c r="W26" s="177"/>
      <c r="X26" s="179" t="s">
        <v>224</v>
      </c>
      <c r="Y26" s="180"/>
      <c r="Z26" s="180"/>
      <c r="AA26" s="171">
        <v>55</v>
      </c>
      <c r="AB26" s="181"/>
    </row>
    <row r="27" spans="1:30" ht="20.25" hidden="1" customHeight="1" x14ac:dyDescent="0.2">
      <c r="A27" s="125" t="s">
        <v>993</v>
      </c>
      <c r="B27" s="144"/>
      <c r="C27" s="136"/>
      <c r="D27" s="149" t="s">
        <v>1005</v>
      </c>
      <c r="E27" s="149"/>
      <c r="F27" s="130"/>
      <c r="G27" s="171">
        <v>2008</v>
      </c>
      <c r="H27" s="172">
        <f>IF(G27&lt;9,G27+2000,G27+1900)</f>
        <v>3908</v>
      </c>
      <c r="I27" s="169" t="s">
        <v>765</v>
      </c>
      <c r="J27" s="167" t="str">
        <f>IF(COUNTIF($I$2:I27,I27)&gt;1,"Doublon","")</f>
        <v>Doublon</v>
      </c>
      <c r="K27" s="173" t="s">
        <v>766</v>
      </c>
      <c r="L27" s="174" t="s">
        <v>1014</v>
      </c>
      <c r="M27" s="167" t="str">
        <f>IF(COUNTIF($L$2:L27,L27)&gt;1,"Doublon","")</f>
        <v>Doublon</v>
      </c>
      <c r="N27" s="130" t="s">
        <v>1021</v>
      </c>
      <c r="O27" s="130"/>
      <c r="P27" s="176" t="str">
        <f>IF(COUNTIF($O$2:O27,O27)&gt;1,"Doublon","")</f>
        <v/>
      </c>
      <c r="Q27" s="176"/>
      <c r="R27" s="130" t="s">
        <v>1004</v>
      </c>
      <c r="S27" s="177" t="s">
        <v>14</v>
      </c>
      <c r="T27" s="130"/>
      <c r="U27" s="130"/>
      <c r="V27" s="130"/>
      <c r="W27" s="177"/>
      <c r="X27" s="185"/>
      <c r="Y27" s="186"/>
      <c r="Z27" s="180"/>
      <c r="AA27" s="180"/>
      <c r="AB27" s="184"/>
    </row>
    <row r="28" spans="1:30" ht="20.25" hidden="1" customHeight="1" x14ac:dyDescent="0.2">
      <c r="A28" s="125" t="s">
        <v>987</v>
      </c>
      <c r="B28" s="144"/>
      <c r="C28" s="135"/>
      <c r="D28" s="246" t="s">
        <v>1001</v>
      </c>
      <c r="E28" s="246"/>
      <c r="F28" s="145"/>
      <c r="G28" s="171">
        <v>98</v>
      </c>
      <c r="H28" s="172">
        <f>IF(G28&lt;9,G28+2000,G28+1900)</f>
        <v>1998</v>
      </c>
      <c r="I28" s="169" t="s">
        <v>765</v>
      </c>
      <c r="J28" s="167" t="str">
        <f>IF(COUNTIF($I$2:I28,I28)&gt;1,"Doublon","")</f>
        <v>Doublon</v>
      </c>
      <c r="K28" s="173" t="s">
        <v>766</v>
      </c>
      <c r="L28" s="174" t="s">
        <v>1013</v>
      </c>
      <c r="M28" s="167" t="str">
        <f>IF(COUNTIF($L$2:L28,L28)&gt;1,"Doublon","")</f>
        <v/>
      </c>
      <c r="N28" s="130" t="s">
        <v>1008</v>
      </c>
      <c r="O28" s="130"/>
      <c r="P28" s="176" t="str">
        <f>IF(COUNTIF($O$2:O28,O28)&gt;1,"Doublon","")</f>
        <v/>
      </c>
      <c r="Q28" s="176"/>
      <c r="R28" s="130" t="s">
        <v>1003</v>
      </c>
      <c r="S28" s="177" t="s">
        <v>14</v>
      </c>
      <c r="T28" s="130"/>
      <c r="U28" s="155"/>
      <c r="V28" s="130"/>
      <c r="W28" s="177"/>
      <c r="X28" s="185"/>
      <c r="Y28" s="186"/>
      <c r="Z28" s="180"/>
      <c r="AA28" s="180"/>
      <c r="AB28" s="184"/>
    </row>
    <row r="29" spans="1:30" ht="20.25" hidden="1" customHeight="1" x14ac:dyDescent="0.2">
      <c r="A29" s="125" t="s">
        <v>994</v>
      </c>
      <c r="B29" s="144"/>
      <c r="C29" s="124"/>
      <c r="D29" s="157" t="s">
        <v>994</v>
      </c>
      <c r="E29" s="157"/>
      <c r="F29" s="130"/>
      <c r="G29" s="171">
        <v>91</v>
      </c>
      <c r="H29" s="172">
        <f>IF(G29&lt;9,G29+2000,G29+1900)</f>
        <v>1991</v>
      </c>
      <c r="I29" s="169" t="s">
        <v>765</v>
      </c>
      <c r="J29" s="167" t="str">
        <f>IF(COUNTIF($I$2:I29,I29)&gt;1,"Doublon","")</f>
        <v>Doublon</v>
      </c>
      <c r="K29" s="173" t="s">
        <v>766</v>
      </c>
      <c r="L29" s="174" t="s">
        <v>1010</v>
      </c>
      <c r="M29" s="167" t="str">
        <f>IF(COUNTIF($L$2:L29,L29)&gt;1,"Doublon","")</f>
        <v/>
      </c>
      <c r="N29" s="130" t="s">
        <v>1008</v>
      </c>
      <c r="O29" s="130"/>
      <c r="P29" s="176" t="str">
        <f>IF(COUNTIF($O$2:O29,O29)&gt;1,"Doublon","")</f>
        <v/>
      </c>
      <c r="Q29" s="176"/>
      <c r="R29" s="130" t="s">
        <v>1003</v>
      </c>
      <c r="S29" s="177" t="s">
        <v>14</v>
      </c>
      <c r="T29" s="130"/>
      <c r="U29" s="155" t="s">
        <v>43</v>
      </c>
      <c r="V29" s="130"/>
      <c r="W29" s="177"/>
      <c r="X29" s="179"/>
      <c r="Y29" s="180"/>
      <c r="Z29" s="180"/>
      <c r="AA29" s="171">
        <v>50</v>
      </c>
      <c r="AB29" s="181"/>
    </row>
    <row r="30" spans="1:30" ht="20.25" hidden="1" customHeight="1" x14ac:dyDescent="0.2">
      <c r="A30" s="125" t="s">
        <v>763</v>
      </c>
      <c r="B30" s="144"/>
      <c r="C30" s="136"/>
      <c r="D30" s="157" t="s">
        <v>764</v>
      </c>
      <c r="E30" s="157"/>
      <c r="F30" s="130"/>
      <c r="G30" s="171">
        <v>84</v>
      </c>
      <c r="H30" s="172">
        <f>IF(G30&lt;9,G30+2000,G30+1900)</f>
        <v>1984</v>
      </c>
      <c r="I30" s="169" t="s">
        <v>765</v>
      </c>
      <c r="J30" s="167" t="str">
        <f>IF(COUNTIF($I$2:I30,I30)&gt;1,"Doublon","")</f>
        <v>Doublon</v>
      </c>
      <c r="K30" s="173" t="s">
        <v>766</v>
      </c>
      <c r="L30" s="174" t="s">
        <v>230</v>
      </c>
      <c r="M30" s="167" t="str">
        <f>IF(COUNTIF($L$2:L30,L30)&gt;1,"Doublon","")</f>
        <v/>
      </c>
      <c r="N30" s="130" t="s">
        <v>1006</v>
      </c>
      <c r="O30" s="130"/>
      <c r="P30" s="176" t="str">
        <f>IF(COUNTIF($O$2:O30,O30)&gt;1,"Doublon","")</f>
        <v/>
      </c>
      <c r="Q30" s="176"/>
      <c r="R30" s="130" t="s">
        <v>99</v>
      </c>
      <c r="S30" s="177" t="s">
        <v>14</v>
      </c>
      <c r="T30" s="182"/>
      <c r="U30" s="168" t="s">
        <v>43</v>
      </c>
      <c r="V30" s="188"/>
      <c r="W30" s="130" t="s">
        <v>14</v>
      </c>
      <c r="X30" s="185"/>
      <c r="Y30" s="186"/>
      <c r="Z30" s="180"/>
      <c r="AA30" s="180"/>
      <c r="AB30" s="184"/>
    </row>
    <row r="31" spans="1:30" ht="20.25" hidden="1" customHeight="1" x14ac:dyDescent="0.2">
      <c r="A31" s="125" t="s">
        <v>983</v>
      </c>
      <c r="B31" s="144"/>
      <c r="C31" s="135"/>
      <c r="D31" s="152" t="s">
        <v>1000</v>
      </c>
      <c r="E31" s="152"/>
      <c r="F31" s="145"/>
      <c r="G31" s="171">
        <v>87</v>
      </c>
      <c r="H31" s="172">
        <f>IF(G31&lt;9,G31+2000,G31+1900)</f>
        <v>1987</v>
      </c>
      <c r="I31" s="169" t="s">
        <v>765</v>
      </c>
      <c r="J31" s="167" t="str">
        <f>IF(COUNTIF($I$2:I31,I31)&gt;1,"Doublon","")</f>
        <v>Doublon</v>
      </c>
      <c r="K31" s="173" t="s">
        <v>766</v>
      </c>
      <c r="L31" s="174" t="s">
        <v>1007</v>
      </c>
      <c r="M31" s="167" t="str">
        <f>IF(COUNTIF($L$2:L31,L31)&gt;1,"Doublon","")</f>
        <v/>
      </c>
      <c r="N31" s="130" t="s">
        <v>1008</v>
      </c>
      <c r="O31" s="130"/>
      <c r="P31" s="176" t="str">
        <f>IF(COUNTIF($O$2:O31,O31)&gt;1,"Doublon","")</f>
        <v/>
      </c>
      <c r="Q31" s="176"/>
      <c r="R31" s="130" t="s">
        <v>99</v>
      </c>
      <c r="S31" s="177" t="s">
        <v>14</v>
      </c>
      <c r="T31" s="130"/>
      <c r="U31" s="155" t="s">
        <v>43</v>
      </c>
      <c r="V31" s="130"/>
      <c r="W31" s="177"/>
      <c r="X31" s="179"/>
      <c r="Y31" s="180"/>
      <c r="Z31" s="180"/>
      <c r="AA31" s="171">
        <v>50</v>
      </c>
      <c r="AB31" s="181"/>
    </row>
    <row r="32" spans="1:30" ht="20.25" hidden="1" customHeight="1" x14ac:dyDescent="0.2">
      <c r="A32" s="125" t="s">
        <v>985</v>
      </c>
      <c r="B32" s="144"/>
      <c r="C32" s="135"/>
      <c r="D32" s="148" t="s">
        <v>997</v>
      </c>
      <c r="E32" s="148"/>
      <c r="F32" s="145"/>
      <c r="G32" s="171">
        <v>94</v>
      </c>
      <c r="H32" s="172">
        <f>IF(G32&lt;9,G32+2000,G32+1900)</f>
        <v>1994</v>
      </c>
      <c r="I32" s="169" t="s">
        <v>765</v>
      </c>
      <c r="J32" s="167" t="str">
        <f>IF(COUNTIF($I$2:I32,I32)&gt;1,"Doublon","")</f>
        <v>Doublon</v>
      </c>
      <c r="K32" s="173" t="s">
        <v>766</v>
      </c>
      <c r="L32" s="174" t="s">
        <v>1011</v>
      </c>
      <c r="M32" s="167" t="str">
        <f>IF(COUNTIF($L$2:L32,L32)&gt;1,"Doublon","")</f>
        <v/>
      </c>
      <c r="N32" s="130" t="s">
        <v>939</v>
      </c>
      <c r="O32" s="130"/>
      <c r="P32" s="176" t="str">
        <f>IF(COUNTIF($O$2:O32,O32)&gt;1,"Doublon","")</f>
        <v/>
      </c>
      <c r="Q32" s="176"/>
      <c r="R32" s="130" t="s">
        <v>1003</v>
      </c>
      <c r="S32" s="177" t="s">
        <v>14</v>
      </c>
      <c r="T32" s="130"/>
      <c r="U32" s="130"/>
      <c r="V32" s="130"/>
      <c r="W32" s="177"/>
      <c r="X32" s="185"/>
      <c r="Y32" s="186"/>
      <c r="Z32" s="180"/>
      <c r="AA32" s="180"/>
      <c r="AB32" s="184"/>
    </row>
    <row r="33" spans="1:30" ht="20.25" hidden="1" customHeight="1" x14ac:dyDescent="0.2">
      <c r="A33" s="125" t="s">
        <v>991</v>
      </c>
      <c r="B33" s="144"/>
      <c r="C33" s="135"/>
      <c r="D33" s="246" t="s">
        <v>999</v>
      </c>
      <c r="E33" s="246"/>
      <c r="F33" s="145"/>
      <c r="G33" s="171">
        <v>2004</v>
      </c>
      <c r="H33" s="172">
        <f>IF(G33&lt;9,G33+2000,G33+1900)</f>
        <v>3904</v>
      </c>
      <c r="I33" s="169" t="s">
        <v>765</v>
      </c>
      <c r="J33" s="167" t="str">
        <f>IF(COUNTIF($I$2:I33,I33)&gt;1,"Doublon","")</f>
        <v>Doublon</v>
      </c>
      <c r="K33" s="173" t="s">
        <v>766</v>
      </c>
      <c r="L33" s="174" t="s">
        <v>1018</v>
      </c>
      <c r="M33" s="167" t="str">
        <f>IF(COUNTIF($L$2:L33,L33)&gt;1,"Doublon","")</f>
        <v/>
      </c>
      <c r="N33" s="130"/>
      <c r="O33" s="130"/>
      <c r="P33" s="176" t="str">
        <f>IF(COUNTIF($O$2:O33,O33)&gt;1,"Doublon","")</f>
        <v/>
      </c>
      <c r="Q33" s="176"/>
      <c r="R33" s="130" t="s">
        <v>1003</v>
      </c>
      <c r="S33" s="177" t="s">
        <v>14</v>
      </c>
      <c r="T33" s="130"/>
      <c r="U33" s="155"/>
      <c r="V33" s="130"/>
      <c r="W33" s="177"/>
      <c r="X33" s="185"/>
      <c r="Y33" s="186"/>
      <c r="Z33" s="180"/>
      <c r="AA33" s="180"/>
      <c r="AB33" s="184"/>
    </row>
    <row r="34" spans="1:30" ht="20.25" hidden="1" customHeight="1" x14ac:dyDescent="0.2">
      <c r="A34" s="125" t="s">
        <v>992</v>
      </c>
      <c r="B34" s="144"/>
      <c r="C34" s="135"/>
      <c r="D34" s="152" t="s">
        <v>992</v>
      </c>
      <c r="E34" s="152"/>
      <c r="F34" s="145"/>
      <c r="G34" s="171">
        <v>2007</v>
      </c>
      <c r="H34" s="172">
        <f>IF(G34&lt;9,G34+2000,G34+1900)</f>
        <v>3907</v>
      </c>
      <c r="I34" s="169" t="s">
        <v>765</v>
      </c>
      <c r="J34" s="167" t="str">
        <f>IF(COUNTIF($I$2:I34,I34)&gt;1,"Doublon","")</f>
        <v>Doublon</v>
      </c>
      <c r="K34" s="173" t="s">
        <v>766</v>
      </c>
      <c r="L34" s="174" t="s">
        <v>1019</v>
      </c>
      <c r="M34" s="167" t="str">
        <f>IF(COUNTIF($L$2:L34,L34)&gt;1,"Doublon","")</f>
        <v/>
      </c>
      <c r="N34" s="130" t="s">
        <v>1020</v>
      </c>
      <c r="O34" s="130"/>
      <c r="P34" s="176" t="str">
        <f>IF(COUNTIF($O$2:O34,O34)&gt;1,"Doublon","")</f>
        <v/>
      </c>
      <c r="Q34" s="176"/>
      <c r="R34" s="130" t="s">
        <v>1003</v>
      </c>
      <c r="S34" s="177" t="s">
        <v>14</v>
      </c>
      <c r="T34" s="130"/>
      <c r="U34" s="155" t="s">
        <v>43</v>
      </c>
      <c r="V34" s="130"/>
      <c r="W34" s="177"/>
      <c r="X34" s="185"/>
      <c r="Y34" s="186"/>
      <c r="Z34" s="180"/>
      <c r="AA34" s="180"/>
      <c r="AB34" s="184"/>
    </row>
    <row r="35" spans="1:30" ht="20.25" hidden="1" customHeight="1" x14ac:dyDescent="0.2">
      <c r="A35" s="125" t="s">
        <v>986</v>
      </c>
      <c r="B35" s="144"/>
      <c r="C35" s="136"/>
      <c r="D35" s="157" t="s">
        <v>986</v>
      </c>
      <c r="E35" s="157"/>
      <c r="F35" s="130"/>
      <c r="G35" s="171">
        <v>96</v>
      </c>
      <c r="H35" s="172">
        <f>IF(G35&lt;9,G35+2000,G35+1900)</f>
        <v>1996</v>
      </c>
      <c r="I35" s="169" t="s">
        <v>765</v>
      </c>
      <c r="J35" s="167" t="str">
        <f>IF(COUNTIF($I$2:I35,I35)&gt;1,"Doublon","")</f>
        <v>Doublon</v>
      </c>
      <c r="K35" s="173" t="s">
        <v>766</v>
      </c>
      <c r="L35" s="174" t="s">
        <v>1012</v>
      </c>
      <c r="M35" s="167" t="str">
        <f>IF(COUNTIF($L$2:L35,L35)&gt;1,"Doublon","")</f>
        <v/>
      </c>
      <c r="N35" s="130"/>
      <c r="O35" s="130"/>
      <c r="P35" s="176" t="str">
        <f>IF(COUNTIF($O$2:O35,O35)&gt;1,"Doublon","")</f>
        <v/>
      </c>
      <c r="Q35" s="176"/>
      <c r="R35" s="130" t="s">
        <v>1003</v>
      </c>
      <c r="S35" s="177" t="s">
        <v>14</v>
      </c>
      <c r="T35" s="130"/>
      <c r="U35" s="155" t="s">
        <v>43</v>
      </c>
      <c r="V35" s="130"/>
      <c r="W35" s="177"/>
      <c r="X35" s="179"/>
      <c r="Y35" s="180"/>
      <c r="Z35" s="180"/>
      <c r="AA35" s="171">
        <v>53</v>
      </c>
      <c r="AB35" s="181"/>
    </row>
    <row r="36" spans="1:30" ht="20.25" customHeight="1" x14ac:dyDescent="0.2">
      <c r="A36" s="125" t="s">
        <v>440</v>
      </c>
      <c r="B36" s="167" t="str">
        <f t="shared" ref="B36:B37" si="3">REPLACE(A36,1,1,UPPER(LEFT(A36)))</f>
        <v>Dead reckoning</v>
      </c>
      <c r="C36" s="136"/>
      <c r="D36" s="130" t="s">
        <v>441</v>
      </c>
      <c r="E36" s="130"/>
      <c r="F36" s="130"/>
      <c r="G36" s="171">
        <v>47</v>
      </c>
      <c r="H36" s="172">
        <f>IF(G36&lt;9,G36+2000,G36+1900)</f>
        <v>1947</v>
      </c>
      <c r="I36" s="169" t="s">
        <v>442</v>
      </c>
      <c r="J36" s="167" t="str">
        <f>IF(COUNTIF($I$2:I36,I36)&gt;1,"Doublon","")</f>
        <v/>
      </c>
      <c r="K36" s="173" t="s">
        <v>359</v>
      </c>
      <c r="L36" s="174" t="s">
        <v>176</v>
      </c>
      <c r="M36" s="167" t="str">
        <f>IF(COUNTIF($L$2:L36,L36)&gt;1,"Doublon","")</f>
        <v>Doublon</v>
      </c>
      <c r="N36" s="130"/>
      <c r="O36" s="193" t="s">
        <v>1083</v>
      </c>
      <c r="P36" s="176" t="str">
        <f>IF(COUNTIF($O$2:O36,O36)&gt;1,"Doublon","")</f>
        <v>Doublon</v>
      </c>
      <c r="Q36" s="176"/>
      <c r="R36" s="130" t="s">
        <v>120</v>
      </c>
      <c r="S36" s="177"/>
      <c r="T36" s="154"/>
      <c r="U36" s="168"/>
      <c r="V36" s="178"/>
      <c r="W36" s="130"/>
      <c r="X36" s="179"/>
      <c r="Y36" s="180"/>
      <c r="Z36" s="180"/>
      <c r="AA36" s="171">
        <v>53</v>
      </c>
      <c r="AB36" s="184"/>
    </row>
    <row r="37" spans="1:30" ht="20.25" customHeight="1" x14ac:dyDescent="0.2">
      <c r="A37" s="125" t="s">
        <v>336</v>
      </c>
      <c r="B37" s="167" t="str">
        <f t="shared" si="3"/>
        <v>Unsuspected</v>
      </c>
      <c r="C37" s="136"/>
      <c r="D37" s="130" t="s">
        <v>337</v>
      </c>
      <c r="E37" s="130"/>
      <c r="F37" s="130"/>
      <c r="G37" s="171">
        <v>47</v>
      </c>
      <c r="H37" s="172">
        <f>IF(G37&lt;9,G37+2000,G37+1900)</f>
        <v>1947</v>
      </c>
      <c r="I37" s="169" t="s">
        <v>338</v>
      </c>
      <c r="J37" s="167" t="str">
        <f>IF(COUNTIF($I$2:I37,I37)&gt;1,"Doublon","")</f>
        <v/>
      </c>
      <c r="K37" s="173" t="s">
        <v>339</v>
      </c>
      <c r="L37" s="174" t="s">
        <v>73</v>
      </c>
      <c r="M37" s="167" t="str">
        <f>IF(COUNTIF($L$2:L37,L37)&gt;1,"Doublon","")</f>
        <v/>
      </c>
      <c r="N37" s="130"/>
      <c r="O37" s="130" t="s">
        <v>1079</v>
      </c>
      <c r="P37" s="176" t="str">
        <f>IF(COUNTIF($O$2:O37,O37)&gt;1,"Doublon","")</f>
        <v/>
      </c>
      <c r="Q37" s="176"/>
      <c r="R37" s="130" t="s">
        <v>101</v>
      </c>
      <c r="S37" s="177"/>
      <c r="T37" s="182"/>
      <c r="U37" s="187"/>
      <c r="V37" s="188"/>
      <c r="W37" s="130"/>
      <c r="X37" s="200"/>
      <c r="Y37" s="186"/>
      <c r="Z37" s="180"/>
      <c r="AA37" s="180"/>
      <c r="AB37" s="184"/>
    </row>
    <row r="38" spans="1:30" ht="20.25" hidden="1" customHeight="1" x14ac:dyDescent="0.2">
      <c r="A38" s="125" t="s">
        <v>500</v>
      </c>
      <c r="B38" s="144"/>
      <c r="C38" s="136"/>
      <c r="D38" s="154" t="s">
        <v>501</v>
      </c>
      <c r="E38" s="154"/>
      <c r="F38" s="130"/>
      <c r="G38" s="171">
        <v>38</v>
      </c>
      <c r="H38" s="172">
        <f>IF(G38&lt;9,G38+2000,G38+1900)</f>
        <v>1938</v>
      </c>
      <c r="I38" s="130" t="s">
        <v>338</v>
      </c>
      <c r="J38" s="167" t="str">
        <f>IF(COUNTIF($I$2:I38,I38)&gt;1,"Doublon","")</f>
        <v>Doublon</v>
      </c>
      <c r="K38" s="154" t="s">
        <v>339</v>
      </c>
      <c r="L38" s="174" t="s">
        <v>36</v>
      </c>
      <c r="M38" s="167" t="str">
        <f>IF(COUNTIF($L$2:L38,L38)&gt;1,"Doublon","")</f>
        <v>Doublon</v>
      </c>
      <c r="N38" s="130" t="s">
        <v>176</v>
      </c>
      <c r="O38" s="175" t="s">
        <v>233</v>
      </c>
      <c r="P38" s="176" t="str">
        <f>IF(COUNTIF($O$2:O38,O38)&gt;1,"Doublon","")</f>
        <v/>
      </c>
      <c r="Q38" s="176" t="s">
        <v>1143</v>
      </c>
      <c r="R38" s="130" t="s">
        <v>60</v>
      </c>
      <c r="S38" s="154"/>
      <c r="T38" s="130"/>
      <c r="U38" s="130"/>
      <c r="V38" s="154"/>
      <c r="W38" s="130"/>
      <c r="X38" s="185"/>
      <c r="Y38" s="186"/>
      <c r="Z38" s="180"/>
      <c r="AA38" s="180"/>
      <c r="AB38" s="181"/>
    </row>
    <row r="39" spans="1:30" ht="20.25" hidden="1" customHeight="1" x14ac:dyDescent="0.2">
      <c r="A39" s="125" t="s">
        <v>520</v>
      </c>
      <c r="B39" s="144"/>
      <c r="C39" s="138"/>
      <c r="D39" s="245" t="s">
        <v>521</v>
      </c>
      <c r="E39" s="245"/>
      <c r="F39" s="149"/>
      <c r="G39" s="171">
        <v>45</v>
      </c>
      <c r="H39" s="172">
        <f>IF(G39&lt;9,G39+2000,G39+1900)</f>
        <v>1945</v>
      </c>
      <c r="I39" s="169" t="s">
        <v>338</v>
      </c>
      <c r="J39" s="167" t="str">
        <f>IF(COUNTIF($I$2:I39,I39)&gt;1,"Doublon","")</f>
        <v>Doublon</v>
      </c>
      <c r="K39" s="173" t="s">
        <v>339</v>
      </c>
      <c r="L39" s="174"/>
      <c r="M39" s="167" t="str">
        <f>IF(COUNTIF($L$2:L39,L39)&gt;1,"Doublon","")</f>
        <v/>
      </c>
      <c r="N39" s="130"/>
      <c r="O39" s="175" t="s">
        <v>90</v>
      </c>
      <c r="P39" s="176" t="str">
        <f>IF(COUNTIF($O$2:O39,O39)&gt;1,"Doublon","")</f>
        <v/>
      </c>
      <c r="Q39" s="176" t="s">
        <v>1143</v>
      </c>
      <c r="R39" s="130" t="s">
        <v>91</v>
      </c>
      <c r="S39" s="177"/>
      <c r="T39" s="182" t="s">
        <v>940</v>
      </c>
      <c r="U39" s="130"/>
      <c r="V39" s="130"/>
      <c r="W39" s="130"/>
      <c r="X39" s="185"/>
      <c r="Y39" s="186"/>
      <c r="Z39" s="180"/>
      <c r="AA39" s="180"/>
      <c r="AB39" s="181"/>
      <c r="AD39" s="122" t="s">
        <v>198</v>
      </c>
    </row>
    <row r="40" spans="1:30" ht="20.25" customHeight="1" x14ac:dyDescent="0.2">
      <c r="A40" s="125" t="s">
        <v>1036</v>
      </c>
      <c r="B40" s="167" t="str">
        <f t="shared" ref="B40:B41" si="4">REPLACE(A40,1,1,UPPER(LEFT(A40)))</f>
        <v>Red rock West</v>
      </c>
      <c r="C40" s="135"/>
      <c r="D40" s="130" t="s">
        <v>1036</v>
      </c>
      <c r="E40" s="130"/>
      <c r="F40" s="145"/>
      <c r="G40" s="171">
        <v>92</v>
      </c>
      <c r="H40" s="172">
        <f>IF(G40&lt;9,G40+2000,G40+1900)</f>
        <v>1992</v>
      </c>
      <c r="I40" s="169" t="s">
        <v>1037</v>
      </c>
      <c r="J40" s="167" t="str">
        <f>IF(COUNTIF($I$2:I40,I40)&gt;1,"Doublon","")</f>
        <v/>
      </c>
      <c r="K40" s="173" t="s">
        <v>359</v>
      </c>
      <c r="L40" s="174" t="s">
        <v>1007</v>
      </c>
      <c r="M40" s="167" t="str">
        <f>IF(COUNTIF($L$2:L40,L40)&gt;1,"Doublon","")</f>
        <v>Doublon</v>
      </c>
      <c r="N40" s="130" t="s">
        <v>1038</v>
      </c>
      <c r="O40" s="130"/>
      <c r="P40" s="176" t="str">
        <f>IF(COUNTIF($O$2:O40,O40)&gt;1,"Doublon","")</f>
        <v/>
      </c>
      <c r="Q40" s="176"/>
      <c r="R40" s="130" t="s">
        <v>1039</v>
      </c>
      <c r="S40" s="130"/>
      <c r="T40" s="130"/>
      <c r="U40" s="130"/>
      <c r="V40" s="130"/>
      <c r="W40" s="177"/>
      <c r="X40" s="185"/>
      <c r="Y40" s="186"/>
      <c r="Z40" s="180"/>
      <c r="AA40" s="180"/>
      <c r="AB40" s="184"/>
    </row>
    <row r="41" spans="1:30" ht="20.25" customHeight="1" x14ac:dyDescent="0.2">
      <c r="A41" s="125" t="s">
        <v>732</v>
      </c>
      <c r="B41" s="167" t="str">
        <f t="shared" si="4"/>
        <v>Thieve's highway</v>
      </c>
      <c r="C41" s="137"/>
      <c r="D41" s="130" t="s">
        <v>733</v>
      </c>
      <c r="E41" s="130"/>
      <c r="F41" s="148"/>
      <c r="G41" s="171">
        <v>49</v>
      </c>
      <c r="H41" s="172">
        <f>IF(G41&lt;9,G41+2000,G41+1900)</f>
        <v>1949</v>
      </c>
      <c r="I41" s="169" t="s">
        <v>323</v>
      </c>
      <c r="J41" s="167" t="str">
        <f>IF(COUNTIF($I$2:I41,I41)&gt;1,"Doublon","")</f>
        <v/>
      </c>
      <c r="K41" s="173" t="s">
        <v>324</v>
      </c>
      <c r="L41" s="174" t="s">
        <v>95</v>
      </c>
      <c r="M41" s="167" t="str">
        <f>IF(COUNTIF($L$2:L41,L41)&gt;1,"Doublon","")</f>
        <v/>
      </c>
      <c r="N41" s="130" t="s">
        <v>86</v>
      </c>
      <c r="O41" s="130"/>
      <c r="P41" s="176" t="str">
        <f>IF(COUNTIF($O$2:O41,O41)&gt;1,"Doublon","")</f>
        <v/>
      </c>
      <c r="Q41" s="176"/>
      <c r="R41" s="130" t="s">
        <v>187</v>
      </c>
      <c r="S41" s="177"/>
      <c r="T41" s="182"/>
      <c r="U41" s="130"/>
      <c r="V41" s="130"/>
      <c r="W41" s="130"/>
      <c r="X41" s="185"/>
      <c r="Y41" s="186"/>
      <c r="Z41" s="180"/>
      <c r="AA41" s="180"/>
      <c r="AB41" s="184"/>
    </row>
    <row r="42" spans="1:30" ht="20.25" hidden="1" customHeight="1" x14ac:dyDescent="0.2">
      <c r="A42" s="125" t="s">
        <v>354</v>
      </c>
      <c r="B42" s="144"/>
      <c r="C42" s="137"/>
      <c r="D42" s="246" t="s">
        <v>355</v>
      </c>
      <c r="E42" s="246"/>
      <c r="F42" s="148"/>
      <c r="G42" s="171">
        <v>50</v>
      </c>
      <c r="H42" s="172">
        <f>IF(G42&lt;9,G42+2000,G42+1900)</f>
        <v>1950</v>
      </c>
      <c r="I42" s="169" t="s">
        <v>323</v>
      </c>
      <c r="J42" s="167" t="str">
        <f>IF(COUNTIF($I$2:I42,I42)&gt;1,"Doublon","")</f>
        <v>Doublon</v>
      </c>
      <c r="K42" s="173" t="s">
        <v>324</v>
      </c>
      <c r="L42" s="174" t="s">
        <v>125</v>
      </c>
      <c r="M42" s="167" t="str">
        <f>IF(COUNTIF($L$2:L42,L42)&gt;1,"Doublon","")</f>
        <v/>
      </c>
      <c r="N42" s="130"/>
      <c r="O42" s="130" t="s">
        <v>39</v>
      </c>
      <c r="P42" s="176" t="str">
        <f>IF(COUNTIF($O$2:O42,O42)&gt;1,"Doublon","")</f>
        <v/>
      </c>
      <c r="Q42" s="176"/>
      <c r="R42" s="130" t="s">
        <v>122</v>
      </c>
      <c r="S42" s="177"/>
      <c r="T42" s="182"/>
      <c r="U42" s="130"/>
      <c r="V42" s="130"/>
      <c r="W42" s="130"/>
      <c r="X42" s="179"/>
      <c r="Y42" s="180"/>
      <c r="Z42" s="180"/>
      <c r="AA42" s="171">
        <v>53</v>
      </c>
      <c r="AB42" s="181"/>
    </row>
    <row r="43" spans="1:30" ht="20.25" hidden="1" customHeight="1" x14ac:dyDescent="0.2">
      <c r="A43" s="125" t="s">
        <v>760</v>
      </c>
      <c r="B43" s="144"/>
      <c r="C43" s="138"/>
      <c r="D43" s="149" t="s">
        <v>761</v>
      </c>
      <c r="E43" s="149"/>
      <c r="F43" s="149"/>
      <c r="G43" s="171">
        <v>47</v>
      </c>
      <c r="H43" s="172">
        <f>IF(G43&lt;9,G43+2000,G43+1900)</f>
        <v>1947</v>
      </c>
      <c r="I43" s="169" t="s">
        <v>323</v>
      </c>
      <c r="J43" s="167" t="str">
        <f>IF(COUNTIF($I$2:I43,I43)&gt;1,"Doublon","")</f>
        <v>Doublon</v>
      </c>
      <c r="K43" s="173" t="s">
        <v>324</v>
      </c>
      <c r="L43" s="174"/>
      <c r="M43" s="167" t="str">
        <f>IF(COUNTIF($L$2:L43,L43)&gt;1,"Doublon","")</f>
        <v/>
      </c>
      <c r="N43" s="130"/>
      <c r="O43" s="175" t="s">
        <v>146</v>
      </c>
      <c r="P43" s="176" t="str">
        <f>IF(COUNTIF($O$2:O43,O43)&gt;1,"Doublon","")</f>
        <v/>
      </c>
      <c r="Q43" s="176" t="s">
        <v>1143</v>
      </c>
      <c r="R43" s="130" t="s">
        <v>21</v>
      </c>
      <c r="S43" s="177"/>
      <c r="T43" s="130"/>
      <c r="U43" s="130"/>
      <c r="V43" s="130"/>
      <c r="W43" s="130"/>
      <c r="X43" s="185"/>
      <c r="Y43" s="186"/>
      <c r="Z43" s="180"/>
      <c r="AA43" s="180"/>
      <c r="AB43" s="181"/>
    </row>
    <row r="44" spans="1:30" ht="20.25" hidden="1" customHeight="1" x14ac:dyDescent="0.2">
      <c r="A44" s="125" t="s">
        <v>321</v>
      </c>
      <c r="B44" s="144"/>
      <c r="C44" s="137"/>
      <c r="D44" s="148" t="s">
        <v>322</v>
      </c>
      <c r="E44" s="148"/>
      <c r="F44" s="148"/>
      <c r="G44" s="171">
        <v>48</v>
      </c>
      <c r="H44" s="172">
        <f>IF(G44&lt;9,G44+2000,G44+1900)</f>
        <v>1948</v>
      </c>
      <c r="I44" s="169" t="s">
        <v>323</v>
      </c>
      <c r="J44" s="167" t="str">
        <f>IF(COUNTIF($I$2:I44,I44)&gt;1,"Doublon","")</f>
        <v>Doublon</v>
      </c>
      <c r="K44" s="173" t="s">
        <v>324</v>
      </c>
      <c r="L44" s="174"/>
      <c r="M44" s="167" t="str">
        <f>IF(COUNTIF($L$2:L44,L44)&gt;1,"Doublon","")</f>
        <v/>
      </c>
      <c r="N44" s="130"/>
      <c r="O44" s="130"/>
      <c r="P44" s="176" t="str">
        <f>IF(COUNTIF($O$2:O44,O44)&gt;1,"Doublon","")</f>
        <v/>
      </c>
      <c r="Q44" s="176"/>
      <c r="R44" s="130" t="s">
        <v>21</v>
      </c>
      <c r="S44" s="130"/>
      <c r="T44" s="130"/>
      <c r="U44" s="130"/>
      <c r="V44" s="130"/>
      <c r="W44" s="130"/>
      <c r="X44" s="179"/>
      <c r="Y44" s="180"/>
      <c r="Z44" s="180"/>
      <c r="AA44" s="171">
        <v>51</v>
      </c>
      <c r="AB44" s="181"/>
      <c r="AC44" s="36"/>
      <c r="AD44" s="36"/>
    </row>
    <row r="45" spans="1:30" ht="20.25" customHeight="1" x14ac:dyDescent="0.2">
      <c r="A45" s="125" t="s">
        <v>590</v>
      </c>
      <c r="B45" s="167" t="str">
        <f>REPLACE(A45,1,1,UPPER(LEFT(A45)))</f>
        <v>Red house</v>
      </c>
      <c r="C45" s="135"/>
      <c r="D45" s="130" t="s">
        <v>591</v>
      </c>
      <c r="E45" s="130"/>
      <c r="F45" s="145"/>
      <c r="G45" s="171">
        <v>47</v>
      </c>
      <c r="H45" s="172">
        <f>IF(G45&lt;9,G45+2000,G45+1900)</f>
        <v>1947</v>
      </c>
      <c r="I45" s="169" t="s">
        <v>592</v>
      </c>
      <c r="J45" s="167" t="str">
        <f>IF(COUNTIF($I$2:I45,I45)&gt;1,"Doublon","")</f>
        <v/>
      </c>
      <c r="K45" s="173" t="s">
        <v>593</v>
      </c>
      <c r="L45" s="174" t="s">
        <v>77</v>
      </c>
      <c r="M45" s="167" t="str">
        <f>IF(COUNTIF($L$2:L45,L45)&gt;1,"Doublon","")</f>
        <v/>
      </c>
      <c r="N45" s="130" t="s">
        <v>181</v>
      </c>
      <c r="O45" s="130"/>
      <c r="P45" s="176" t="str">
        <f>IF(COUNTIF($O$2:O45,O45)&gt;1,"Doublon","")</f>
        <v/>
      </c>
      <c r="Q45" s="176"/>
      <c r="R45" s="130" t="s">
        <v>182</v>
      </c>
      <c r="S45" s="177"/>
      <c r="T45" s="182"/>
      <c r="U45" s="187"/>
      <c r="V45" s="188"/>
      <c r="W45" s="130"/>
      <c r="X45" s="179"/>
      <c r="Y45" s="180"/>
      <c r="Z45" s="180"/>
      <c r="AA45" s="171">
        <v>96</v>
      </c>
      <c r="AB45" s="181"/>
    </row>
    <row r="46" spans="1:30" ht="20.25" hidden="1" customHeight="1" x14ac:dyDescent="0.2">
      <c r="A46" s="125" t="s">
        <v>743</v>
      </c>
      <c r="B46" s="144"/>
      <c r="C46" s="136"/>
      <c r="D46" s="245" t="s">
        <v>744</v>
      </c>
      <c r="E46" s="245"/>
      <c r="F46" s="149"/>
      <c r="G46" s="171">
        <v>47</v>
      </c>
      <c r="H46" s="172">
        <f>IF(G46&lt;9,G46+2000,G46+1900)</f>
        <v>1947</v>
      </c>
      <c r="I46" s="169" t="s">
        <v>592</v>
      </c>
      <c r="J46" s="167" t="str">
        <f>IF(COUNTIF($I$2:I46,I46)&gt;1,"Doublon","")</f>
        <v>Doublon</v>
      </c>
      <c r="K46" s="173" t="s">
        <v>593</v>
      </c>
      <c r="L46" s="174" t="s">
        <v>176</v>
      </c>
      <c r="M46" s="167" t="str">
        <f>IF(COUNTIF($L$2:L46,L46)&gt;1,"Doublon","")</f>
        <v>Doublon</v>
      </c>
      <c r="N46" s="130"/>
      <c r="O46" s="130" t="s">
        <v>11</v>
      </c>
      <c r="P46" s="176" t="str">
        <f>IF(COUNTIF($O$2:O46,O46)&gt;1,"Doublon","")</f>
        <v/>
      </c>
      <c r="Q46" s="176"/>
      <c r="R46" s="130" t="s">
        <v>12</v>
      </c>
      <c r="S46" s="177"/>
      <c r="T46" s="182" t="s">
        <v>32</v>
      </c>
      <c r="U46" s="168"/>
      <c r="V46" s="188"/>
      <c r="W46" s="130"/>
      <c r="X46" s="185"/>
      <c r="Y46" s="186"/>
      <c r="Z46" s="180"/>
      <c r="AA46" s="180"/>
      <c r="AB46" s="181"/>
    </row>
    <row r="47" spans="1:30" ht="20.25" customHeight="1" x14ac:dyDescent="0.2">
      <c r="A47" s="125" t="s">
        <v>823</v>
      </c>
      <c r="B47" s="167" t="str">
        <f t="shared" ref="B47:B48" si="5">REPLACE(A47,1,1,UPPER(LEFT(A47)))</f>
        <v>Lady on a train</v>
      </c>
      <c r="C47" s="136"/>
      <c r="D47" s="130" t="s">
        <v>825</v>
      </c>
      <c r="E47" s="130"/>
      <c r="F47" s="130"/>
      <c r="G47" s="171">
        <v>45</v>
      </c>
      <c r="H47" s="172">
        <f>IF(G47&lt;9,G47+2000,G47+1900)</f>
        <v>1945</v>
      </c>
      <c r="I47" s="169" t="s">
        <v>832</v>
      </c>
      <c r="J47" s="167" t="str">
        <f>IF(COUNTIF($I$2:I47,I47)&gt;1,"Doublon","")</f>
        <v/>
      </c>
      <c r="K47" s="173" t="s">
        <v>469</v>
      </c>
      <c r="L47" s="174" t="s">
        <v>833</v>
      </c>
      <c r="M47" s="167" t="str">
        <f>IF(COUNTIF($L$2:L47,L47)&gt;1,"Doublon","")</f>
        <v/>
      </c>
      <c r="N47" s="130"/>
      <c r="O47" s="130"/>
      <c r="P47" s="176" t="str">
        <f>IF(COUNTIF($O$2:O47,O47)&gt;1,"Doublon","")</f>
        <v/>
      </c>
      <c r="Q47" s="176"/>
      <c r="R47" s="130" t="s">
        <v>101</v>
      </c>
      <c r="S47" s="130"/>
      <c r="T47" s="130"/>
      <c r="U47" s="130"/>
      <c r="V47" s="130"/>
      <c r="W47" s="130"/>
      <c r="X47" s="179" t="s">
        <v>119</v>
      </c>
      <c r="Y47" s="180"/>
      <c r="Z47" s="180"/>
      <c r="AA47" s="171">
        <v>52</v>
      </c>
      <c r="AB47" s="181"/>
    </row>
    <row r="48" spans="1:30" ht="20.25" customHeight="1" x14ac:dyDescent="0.2">
      <c r="A48" s="125" t="s">
        <v>660</v>
      </c>
      <c r="B48" s="167" t="str">
        <f t="shared" si="5"/>
        <v>Body double</v>
      </c>
      <c r="C48" s="136"/>
      <c r="D48" s="157" t="s">
        <v>660</v>
      </c>
      <c r="E48" s="157"/>
      <c r="F48" s="130"/>
      <c r="G48" s="171">
        <v>84</v>
      </c>
      <c r="H48" s="172">
        <f>IF(G48&lt;9,G48+2000,G48+1900)</f>
        <v>1984</v>
      </c>
      <c r="I48" s="169" t="s">
        <v>327</v>
      </c>
      <c r="J48" s="167" t="str">
        <f>IF(COUNTIF($I$2:I48,I48)&gt;1,"Doublon","")</f>
        <v/>
      </c>
      <c r="K48" s="173" t="s">
        <v>328</v>
      </c>
      <c r="L48" s="174"/>
      <c r="M48" s="167" t="str">
        <f>IF(COUNTIF($L$2:L48,L48)&gt;1,"Doublon","")</f>
        <v/>
      </c>
      <c r="N48" s="130"/>
      <c r="O48" s="130"/>
      <c r="P48" s="176" t="str">
        <f>IF(COUNTIF($O$2:O48,O48)&gt;1,"Doublon","")</f>
        <v/>
      </c>
      <c r="Q48" s="176"/>
      <c r="R48" s="130" t="s">
        <v>201</v>
      </c>
      <c r="S48" s="177" t="s">
        <v>14</v>
      </c>
      <c r="T48" s="182"/>
      <c r="U48" s="187" t="s">
        <v>43</v>
      </c>
      <c r="V48" s="188"/>
      <c r="W48" s="130" t="s">
        <v>14</v>
      </c>
      <c r="X48" s="179"/>
      <c r="Y48" s="180"/>
      <c r="Z48" s="180"/>
      <c r="AA48" s="171">
        <v>50</v>
      </c>
      <c r="AB48" s="181"/>
    </row>
    <row r="49" spans="1:30" ht="20.25" hidden="1" customHeight="1" x14ac:dyDescent="0.2">
      <c r="A49" s="125" t="s">
        <v>325</v>
      </c>
      <c r="B49" s="144"/>
      <c r="C49" s="136"/>
      <c r="D49" s="245" t="s">
        <v>326</v>
      </c>
      <c r="E49" s="245"/>
      <c r="F49" s="130"/>
      <c r="G49" s="171">
        <v>2005</v>
      </c>
      <c r="H49" s="172">
        <f>IF(G49&lt;9,G49+2000,G49+1900)</f>
        <v>3905</v>
      </c>
      <c r="I49" s="169" t="s">
        <v>327</v>
      </c>
      <c r="J49" s="167" t="str">
        <f>IF(COUNTIF($I$2:I49,I49)&gt;1,"Doublon","")</f>
        <v>Doublon</v>
      </c>
      <c r="K49" s="173" t="s">
        <v>328</v>
      </c>
      <c r="L49" s="174"/>
      <c r="M49" s="167" t="str">
        <f>IF(COUNTIF($L$2:L49,L49)&gt;1,"Doublon","")</f>
        <v/>
      </c>
      <c r="N49" s="130"/>
      <c r="O49" s="130"/>
      <c r="P49" s="176" t="str">
        <f>IF(COUNTIF($O$2:O49,O49)&gt;1,"Doublon","")</f>
        <v/>
      </c>
      <c r="Q49" s="176"/>
      <c r="R49" s="130" t="s">
        <v>195</v>
      </c>
      <c r="S49" s="177" t="s">
        <v>14</v>
      </c>
      <c r="T49" s="182"/>
      <c r="U49" s="130"/>
      <c r="V49" s="130"/>
      <c r="W49" s="130"/>
      <c r="X49" s="185"/>
      <c r="Y49" s="186"/>
      <c r="Z49" s="180"/>
      <c r="AA49" s="180"/>
      <c r="AB49" s="184"/>
    </row>
    <row r="50" spans="1:30" ht="20.25" customHeight="1" x14ac:dyDescent="0.2">
      <c r="A50" s="125" t="s">
        <v>1043</v>
      </c>
      <c r="B50" s="167" t="str">
        <f>REPLACE(A50,1,1,UPPER(LEFT(A50)))</f>
        <v>Crime wave (the city is dark)</v>
      </c>
      <c r="C50" s="136"/>
      <c r="D50" s="130" t="s">
        <v>1045</v>
      </c>
      <c r="E50" s="130"/>
      <c r="F50" s="130"/>
      <c r="G50" s="171">
        <v>54</v>
      </c>
      <c r="H50" s="204">
        <v>1954</v>
      </c>
      <c r="I50" s="169" t="s">
        <v>826</v>
      </c>
      <c r="J50" s="167" t="str">
        <f>IF(COUNTIF($I$2:I50,I50)&gt;1,"Doublon","")</f>
        <v/>
      </c>
      <c r="K50" s="173" t="s">
        <v>827</v>
      </c>
      <c r="L50" s="174" t="s">
        <v>79</v>
      </c>
      <c r="M50" s="167" t="str">
        <f>IF(COUNTIF($L$2:L50,L50)&gt;1,"Doublon","")</f>
        <v/>
      </c>
      <c r="N50" s="130" t="s">
        <v>1044</v>
      </c>
      <c r="O50" s="130"/>
      <c r="P50" s="176" t="str">
        <f>IF(COUNTIF($O$2:O50,O50)&gt;1,"Doublon","")</f>
        <v/>
      </c>
      <c r="Q50" s="176"/>
      <c r="R50" s="130" t="s">
        <v>182</v>
      </c>
      <c r="S50" s="130"/>
      <c r="T50" s="130"/>
      <c r="U50" s="130"/>
      <c r="V50" s="130"/>
      <c r="W50" s="177"/>
      <c r="X50" s="179" t="s">
        <v>227</v>
      </c>
      <c r="Y50" s="180"/>
      <c r="Z50" s="180"/>
      <c r="AA50" s="171">
        <v>51</v>
      </c>
      <c r="AB50" s="181"/>
    </row>
    <row r="51" spans="1:30" ht="20.25" hidden="1" customHeight="1" x14ac:dyDescent="0.2">
      <c r="A51" s="125" t="s">
        <v>820</v>
      </c>
      <c r="B51" s="144"/>
      <c r="C51" s="136"/>
      <c r="D51" s="154" t="s">
        <v>1114</v>
      </c>
      <c r="E51" s="154"/>
      <c r="F51" s="130"/>
      <c r="G51" s="171">
        <v>44</v>
      </c>
      <c r="H51" s="172">
        <f>IF(G51&lt;9,G51+2000,G51+1900)</f>
        <v>1944</v>
      </c>
      <c r="I51" s="169" t="s">
        <v>826</v>
      </c>
      <c r="J51" s="167" t="str">
        <f>IF(COUNTIF($I$2:I51,I51)&gt;1,"Doublon","")</f>
        <v>Doublon</v>
      </c>
      <c r="K51" s="173" t="s">
        <v>827</v>
      </c>
      <c r="L51" s="174"/>
      <c r="M51" s="167" t="str">
        <f>IF(COUNTIF($L$2:L51,L51)&gt;1,"Doublon","")</f>
        <v/>
      </c>
      <c r="N51" s="130"/>
      <c r="O51" s="193" t="s">
        <v>26</v>
      </c>
      <c r="P51" s="176" t="str">
        <f>IF(COUNTIF($O$2:O51,O51)&gt;1,"Doublon","")</f>
        <v/>
      </c>
      <c r="Q51" s="176" t="s">
        <v>1143</v>
      </c>
      <c r="R51" s="130" t="s">
        <v>828</v>
      </c>
      <c r="S51" s="130"/>
      <c r="T51" s="130"/>
      <c r="U51" s="130"/>
      <c r="V51" s="130"/>
      <c r="W51" s="130"/>
      <c r="X51" s="179"/>
      <c r="Y51" s="180"/>
      <c r="Z51" s="180"/>
      <c r="AA51" s="171">
        <v>53</v>
      </c>
      <c r="AB51" s="181"/>
    </row>
    <row r="52" spans="1:30" ht="20.25" hidden="1" customHeight="1" x14ac:dyDescent="0.2">
      <c r="A52" s="125" t="s">
        <v>882</v>
      </c>
      <c r="B52" s="144"/>
      <c r="C52" s="135"/>
      <c r="D52" s="153" t="s">
        <v>882</v>
      </c>
      <c r="E52" s="153"/>
      <c r="F52" s="145"/>
      <c r="G52" s="171">
        <v>48</v>
      </c>
      <c r="H52" s="172">
        <f>IF(G52&lt;9,G52+2000,G52+1900)</f>
        <v>1948</v>
      </c>
      <c r="I52" s="169" t="s">
        <v>826</v>
      </c>
      <c r="J52" s="167" t="str">
        <f>IF(COUNTIF($I$2:I52,I52)&gt;1,"Doublon","")</f>
        <v>Doublon</v>
      </c>
      <c r="K52" s="173" t="s">
        <v>827</v>
      </c>
      <c r="L52" s="174"/>
      <c r="M52" s="167" t="str">
        <f>IF(COUNTIF($L$2:L52,L52)&gt;1,"Doublon","")</f>
        <v/>
      </c>
      <c r="N52" s="130"/>
      <c r="O52" s="130" t="s">
        <v>1083</v>
      </c>
      <c r="P52" s="176" t="str">
        <f>IF(COUNTIF($O$2:O52,O52)&gt;1,"Doublon","")</f>
        <v>Doublon</v>
      </c>
      <c r="Q52" s="176"/>
      <c r="R52" s="130"/>
      <c r="S52" s="130"/>
      <c r="T52" s="130"/>
      <c r="U52" s="130"/>
      <c r="V52" s="130"/>
      <c r="W52" s="177"/>
      <c r="X52" s="185"/>
      <c r="Y52" s="186"/>
      <c r="Z52" s="180"/>
      <c r="AA52" s="180"/>
      <c r="AB52" s="181"/>
    </row>
    <row r="53" spans="1:30" ht="20.25" customHeight="1" x14ac:dyDescent="0.2">
      <c r="A53" s="125" t="s">
        <v>317</v>
      </c>
      <c r="B53" s="167" t="str">
        <f t="shared" ref="B53:B54" si="6">REPLACE(A53,1,1,UPPER(LEFT(A53)))</f>
        <v>Red light</v>
      </c>
      <c r="C53" s="135"/>
      <c r="D53" s="130" t="s">
        <v>318</v>
      </c>
      <c r="E53" s="130"/>
      <c r="F53" s="145"/>
      <c r="G53" s="171">
        <v>49</v>
      </c>
      <c r="H53" s="172">
        <f>IF(G53&lt;9,G53+2000,G53+1900)</f>
        <v>1949</v>
      </c>
      <c r="I53" s="169" t="s">
        <v>319</v>
      </c>
      <c r="J53" s="167" t="str">
        <f>IF(COUNTIF($I$2:I53,I53)&gt;1,"Doublon","")</f>
        <v/>
      </c>
      <c r="K53" s="173" t="s">
        <v>320</v>
      </c>
      <c r="L53" s="174" t="s">
        <v>173</v>
      </c>
      <c r="M53" s="167" t="str">
        <f>IF(COUNTIF($L$2:L53,L53)&gt;1,"Doublon","")</f>
        <v/>
      </c>
      <c r="N53" s="130"/>
      <c r="O53" s="130" t="s">
        <v>210</v>
      </c>
      <c r="P53" s="176" t="str">
        <f>IF(COUNTIF($O$2:O53,O53)&gt;1,"Doublon","")</f>
        <v/>
      </c>
      <c r="Q53" s="176"/>
      <c r="R53" s="130" t="s">
        <v>182</v>
      </c>
      <c r="S53" s="177"/>
      <c r="T53" s="154"/>
      <c r="U53" s="168"/>
      <c r="V53" s="178"/>
      <c r="W53" s="130"/>
      <c r="X53" s="179"/>
      <c r="Y53" s="180"/>
      <c r="Z53" s="180"/>
      <c r="AA53" s="171">
        <v>53</v>
      </c>
      <c r="AB53" s="181"/>
      <c r="AD53" s="128" t="s">
        <v>1083</v>
      </c>
    </row>
    <row r="54" spans="1:30" ht="20.25" customHeight="1" x14ac:dyDescent="0.2">
      <c r="A54" s="125" t="s">
        <v>333</v>
      </c>
      <c r="B54" s="167" t="str">
        <f t="shared" si="6"/>
        <v>Dark city</v>
      </c>
      <c r="C54" s="136"/>
      <c r="D54" s="130" t="s">
        <v>334</v>
      </c>
      <c r="E54" s="130"/>
      <c r="F54" s="130"/>
      <c r="G54" s="171">
        <v>50</v>
      </c>
      <c r="H54" s="172">
        <f>IF(G54&lt;9,G54+2000,G54+1900)</f>
        <v>1950</v>
      </c>
      <c r="I54" s="169" t="s">
        <v>335</v>
      </c>
      <c r="J54" s="167" t="str">
        <f>IF(COUNTIF($I$2:I54,I54)&gt;1,"Doublon","")</f>
        <v/>
      </c>
      <c r="K54" s="173" t="s">
        <v>285</v>
      </c>
      <c r="L54" s="174" t="s">
        <v>215</v>
      </c>
      <c r="M54" s="167" t="str">
        <f>IF(COUNTIF($L$2:L54,L54)&gt;1,"Doublon","")</f>
        <v/>
      </c>
      <c r="N54" s="130" t="s">
        <v>131</v>
      </c>
      <c r="O54" s="130" t="s">
        <v>1209</v>
      </c>
      <c r="P54" s="176" t="str">
        <f>IF(COUNTIF($O$2:O54,O54)&gt;1,"Doublon","")</f>
        <v/>
      </c>
      <c r="Q54" s="176"/>
      <c r="R54" s="130" t="s">
        <v>205</v>
      </c>
      <c r="S54" s="177"/>
      <c r="T54" s="154"/>
      <c r="U54" s="168"/>
      <c r="V54" s="178"/>
      <c r="W54" s="130"/>
      <c r="X54" s="179"/>
      <c r="Y54" s="180"/>
      <c r="Z54" s="180"/>
      <c r="AA54" s="171">
        <v>90</v>
      </c>
      <c r="AB54" s="184"/>
      <c r="AC54" s="36"/>
      <c r="AD54" s="36"/>
    </row>
    <row r="55" spans="1:30" ht="20.25" hidden="1" customHeight="1" x14ac:dyDescent="0.2">
      <c r="A55" s="125" t="s">
        <v>926</v>
      </c>
      <c r="B55" s="144"/>
      <c r="C55" s="135"/>
      <c r="D55" s="153" t="s">
        <v>927</v>
      </c>
      <c r="E55" s="153"/>
      <c r="F55" s="145"/>
      <c r="G55" s="171">
        <v>52</v>
      </c>
      <c r="H55" s="172">
        <f>IF(G55&lt;9,G55+2000,G55+1900)</f>
        <v>1952</v>
      </c>
      <c r="I55" s="169" t="s">
        <v>335</v>
      </c>
      <c r="J55" s="167" t="str">
        <f>IF(COUNTIF($I$2:I55,I55)&gt;1,"Doublon","")</f>
        <v>Doublon</v>
      </c>
      <c r="K55" s="173" t="s">
        <v>285</v>
      </c>
      <c r="L55" s="174"/>
      <c r="M55" s="167" t="str">
        <f>IF(COUNTIF($L$2:L55,L55)&gt;1,"Doublon","")</f>
        <v/>
      </c>
      <c r="N55" s="130"/>
      <c r="O55" s="130"/>
      <c r="P55" s="176" t="str">
        <f>IF(COUNTIF($O$2:O55,O55)&gt;1,"Doublon","")</f>
        <v/>
      </c>
      <c r="Q55" s="176"/>
      <c r="R55" s="130"/>
      <c r="S55" s="130"/>
      <c r="T55" s="130"/>
      <c r="U55" s="130"/>
      <c r="V55" s="130"/>
      <c r="W55" s="177"/>
      <c r="X55" s="179" t="s">
        <v>223</v>
      </c>
      <c r="Y55" s="180"/>
      <c r="Z55" s="180"/>
      <c r="AA55" s="171">
        <v>51</v>
      </c>
      <c r="AB55" s="181"/>
    </row>
    <row r="56" spans="1:30" ht="20.25" customHeight="1" x14ac:dyDescent="0.2">
      <c r="A56" s="125" t="s">
        <v>374</v>
      </c>
      <c r="B56" s="167" t="str">
        <f>REPLACE(A56,1,1,UPPER(LEFT(A56)))</f>
        <v>Murder my sweet</v>
      </c>
      <c r="C56" s="137" t="s">
        <v>375</v>
      </c>
      <c r="D56" s="246" t="s">
        <v>376</v>
      </c>
      <c r="E56" s="246"/>
      <c r="F56" s="148"/>
      <c r="G56" s="171">
        <v>44</v>
      </c>
      <c r="H56" s="172">
        <f>IF(G56&lt;9,G56+2000,G56+1900)</f>
        <v>1944</v>
      </c>
      <c r="I56" s="169" t="s">
        <v>377</v>
      </c>
      <c r="J56" s="167" t="str">
        <f>IF(COUNTIF($I$2:I56,I56)&gt;1,"Doublon","")</f>
        <v/>
      </c>
      <c r="K56" s="173" t="s">
        <v>378</v>
      </c>
      <c r="L56" s="174" t="s">
        <v>217</v>
      </c>
      <c r="M56" s="167" t="str">
        <f>IF(COUNTIF($L$2:L56,L56)&gt;1,"Doublon","")</f>
        <v/>
      </c>
      <c r="N56" s="130"/>
      <c r="O56" s="130" t="s">
        <v>198</v>
      </c>
      <c r="P56" s="176" t="str">
        <f>IF(COUNTIF($O$2:O56,O56)&gt;1,"Doublon","")</f>
        <v/>
      </c>
      <c r="Q56" s="176"/>
      <c r="R56" s="130" t="s">
        <v>51</v>
      </c>
      <c r="S56" s="177"/>
      <c r="T56" s="182" t="s">
        <v>13</v>
      </c>
      <c r="U56" s="187"/>
      <c r="V56" s="178" t="s">
        <v>15</v>
      </c>
      <c r="W56" s="130"/>
      <c r="X56" s="174" t="s">
        <v>127</v>
      </c>
      <c r="Y56" s="180"/>
      <c r="Z56" s="180"/>
      <c r="AA56" s="171">
        <v>50</v>
      </c>
      <c r="AB56" s="181"/>
    </row>
    <row r="57" spans="1:30" ht="20.25" hidden="1" customHeight="1" x14ac:dyDescent="0.2">
      <c r="A57" s="125" t="s">
        <v>819</v>
      </c>
      <c r="B57" s="144"/>
      <c r="C57" s="136"/>
      <c r="D57" s="154" t="s">
        <v>1115</v>
      </c>
      <c r="E57" s="154"/>
      <c r="F57" s="130"/>
      <c r="G57" s="171">
        <v>45</v>
      </c>
      <c r="H57" s="172">
        <f>IF(G57&lt;9,G57+2000,G57+1900)</f>
        <v>1945</v>
      </c>
      <c r="I57" s="169" t="s">
        <v>377</v>
      </c>
      <c r="J57" s="167" t="str">
        <f>IF(COUNTIF($I$2:I57,I57)&gt;1,"Doublon","")</f>
        <v>Doublon</v>
      </c>
      <c r="K57" s="173" t="s">
        <v>378</v>
      </c>
      <c r="L57" s="174" t="s">
        <v>217</v>
      </c>
      <c r="M57" s="167" t="str">
        <f>IF(COUNTIF($L$2:L57,L57)&gt;1,"Doublon","")</f>
        <v>Doublon</v>
      </c>
      <c r="N57" s="130"/>
      <c r="O57" s="175" t="s">
        <v>1098</v>
      </c>
      <c r="P57" s="176" t="str">
        <f>IF(COUNTIF($O$2:O57,O57)&gt;1,"Doublon","")</f>
        <v/>
      </c>
      <c r="Q57" s="176" t="s">
        <v>1143</v>
      </c>
      <c r="R57" s="130" t="s">
        <v>51</v>
      </c>
      <c r="S57" s="130"/>
      <c r="T57" s="130"/>
      <c r="U57" s="130"/>
      <c r="V57" s="130"/>
      <c r="W57" s="130"/>
      <c r="X57" s="185"/>
      <c r="Y57" s="186"/>
      <c r="Z57" s="180"/>
      <c r="AA57" s="180"/>
      <c r="AB57" s="184"/>
    </row>
    <row r="58" spans="1:30" ht="20.25" hidden="1" customHeight="1" x14ac:dyDescent="0.2">
      <c r="A58" s="125" t="s">
        <v>464</v>
      </c>
      <c r="B58" s="144"/>
      <c r="C58" s="138"/>
      <c r="D58" s="149" t="s">
        <v>465</v>
      </c>
      <c r="E58" s="149"/>
      <c r="F58" s="149"/>
      <c r="G58" s="171">
        <v>47</v>
      </c>
      <c r="H58" s="172">
        <f>IF(G58&lt;9,G58+2000,G58+1900)</f>
        <v>1947</v>
      </c>
      <c r="I58" s="169" t="s">
        <v>377</v>
      </c>
      <c r="J58" s="167" t="str">
        <f>IF(COUNTIF($I$2:I58,I58)&gt;1,"Doublon","")</f>
        <v>Doublon</v>
      </c>
      <c r="K58" s="173" t="s">
        <v>378</v>
      </c>
      <c r="L58" s="174" t="s">
        <v>140</v>
      </c>
      <c r="M58" s="167" t="str">
        <f>IF(COUNTIF($L$2:L58,L58)&gt;1,"Doublon","")</f>
        <v/>
      </c>
      <c r="N58" s="130" t="s">
        <v>44</v>
      </c>
      <c r="O58" s="193" t="s">
        <v>45</v>
      </c>
      <c r="P58" s="176" t="str">
        <f>IF(COUNTIF($O$2:O58,O58)&gt;1,"Doublon","")</f>
        <v/>
      </c>
      <c r="Q58" s="176" t="s">
        <v>1143</v>
      </c>
      <c r="R58" s="130" t="s">
        <v>46</v>
      </c>
      <c r="S58" s="177"/>
      <c r="T58" s="182"/>
      <c r="U58" s="187"/>
      <c r="V58" s="188"/>
      <c r="W58" s="130"/>
      <c r="X58" s="179" t="s">
        <v>125</v>
      </c>
      <c r="Y58" s="180"/>
      <c r="Z58" s="180"/>
      <c r="AA58" s="171">
        <v>53</v>
      </c>
      <c r="AB58" s="184"/>
    </row>
    <row r="59" spans="1:30" ht="20.25" hidden="1" customHeight="1" x14ac:dyDescent="0.2">
      <c r="A59" s="125" t="s">
        <v>735</v>
      </c>
      <c r="B59" s="144"/>
      <c r="C59" s="135"/>
      <c r="D59" s="148" t="s">
        <v>736</v>
      </c>
      <c r="E59" s="148"/>
      <c r="F59" s="145"/>
      <c r="G59" s="171">
        <v>52</v>
      </c>
      <c r="H59" s="172">
        <f>IF(G59&lt;9,G59+2000,G59+1900)</f>
        <v>1952</v>
      </c>
      <c r="I59" s="169" t="s">
        <v>377</v>
      </c>
      <c r="J59" s="167" t="str">
        <f>IF(COUNTIF($I$2:I59,I59)&gt;1,"Doublon","")</f>
        <v>Doublon</v>
      </c>
      <c r="K59" s="173" t="s">
        <v>378</v>
      </c>
      <c r="L59" s="174"/>
      <c r="M59" s="167" t="str">
        <f>IF(COUNTIF($L$2:L59,L59)&gt;1,"Doublon","")</f>
        <v/>
      </c>
      <c r="N59" s="130"/>
      <c r="O59" s="130"/>
      <c r="P59" s="176" t="str">
        <f>IF(COUNTIF($O$2:O59,O59)&gt;1,"Doublon","")</f>
        <v/>
      </c>
      <c r="Q59" s="176"/>
      <c r="R59" s="130" t="s">
        <v>75</v>
      </c>
      <c r="S59" s="130"/>
      <c r="T59" s="130"/>
      <c r="U59" s="130"/>
      <c r="V59" s="130"/>
      <c r="W59" s="130"/>
      <c r="X59" s="179" t="s">
        <v>107</v>
      </c>
      <c r="Y59" s="180"/>
      <c r="Z59" s="180"/>
      <c r="AA59" s="171">
        <v>57</v>
      </c>
      <c r="AB59" s="181"/>
    </row>
    <row r="60" spans="1:30" ht="20.25" customHeight="1" x14ac:dyDescent="0.2">
      <c r="A60" s="125" t="s">
        <v>608</v>
      </c>
      <c r="B60" s="167" t="str">
        <f t="shared" ref="B60:B63" si="7">REPLACE(A60,1,1,UPPER(LEFT(A60)))</f>
        <v>Kiss tomorrow goodbye</v>
      </c>
      <c r="C60" s="136"/>
      <c r="D60" s="149" t="s">
        <v>609</v>
      </c>
      <c r="E60" s="149"/>
      <c r="F60" s="130"/>
      <c r="G60" s="171">
        <v>50</v>
      </c>
      <c r="H60" s="172">
        <f>IF(G60&lt;9,G60+2000,G60+1900)</f>
        <v>1950</v>
      </c>
      <c r="I60" s="169" t="s">
        <v>347</v>
      </c>
      <c r="J60" s="167" t="str">
        <f>IF(COUNTIF($I$2:I60,I60)&gt;1,"Doublon","")</f>
        <v/>
      </c>
      <c r="K60" s="173" t="s">
        <v>477</v>
      </c>
      <c r="L60" s="174" t="s">
        <v>36</v>
      </c>
      <c r="M60" s="167" t="str">
        <f>IF(COUNTIF($L$2:L60,L60)&gt;1,"Doublon","")</f>
        <v>Doublon</v>
      </c>
      <c r="N60" s="130"/>
      <c r="O60" s="130"/>
      <c r="P60" s="176" t="str">
        <f>IF(COUNTIF($O$2:O60,O60)&gt;1,"Doublon","")</f>
        <v/>
      </c>
      <c r="Q60" s="176"/>
      <c r="R60" s="130" t="s">
        <v>817</v>
      </c>
      <c r="S60" s="177"/>
      <c r="T60" s="182" t="s">
        <v>54</v>
      </c>
      <c r="U60" s="168"/>
      <c r="V60" s="178"/>
      <c r="W60" s="130"/>
      <c r="X60" s="179"/>
      <c r="Y60" s="180"/>
      <c r="Z60" s="180"/>
      <c r="AA60" s="171">
        <v>53</v>
      </c>
      <c r="AB60" s="181"/>
    </row>
    <row r="61" spans="1:30" ht="20.25" customHeight="1" x14ac:dyDescent="0.2">
      <c r="A61" s="125" t="s">
        <v>883</v>
      </c>
      <c r="B61" s="167" t="str">
        <f t="shared" si="7"/>
        <v>The Sound of Fury</v>
      </c>
      <c r="C61" s="135"/>
      <c r="D61" s="153" t="s">
        <v>884</v>
      </c>
      <c r="E61" s="153"/>
      <c r="F61" s="145"/>
      <c r="G61" s="171">
        <v>50</v>
      </c>
      <c r="H61" s="172">
        <f>IF(G61&lt;9,G61+2000,G61+1900)</f>
        <v>1950</v>
      </c>
      <c r="I61" s="169" t="s">
        <v>885</v>
      </c>
      <c r="J61" s="167" t="str">
        <f>IF(COUNTIF($I$2:I61,I61)&gt;1,"Doublon","")</f>
        <v/>
      </c>
      <c r="K61" s="173" t="s">
        <v>886</v>
      </c>
      <c r="L61" s="174"/>
      <c r="M61" s="167" t="str">
        <f>IF(COUNTIF($L$2:L61,L61)&gt;1,"Doublon","")</f>
        <v/>
      </c>
      <c r="N61" s="130"/>
      <c r="O61" s="130"/>
      <c r="P61" s="176" t="str">
        <f>IF(COUNTIF($O$2:O61,O61)&gt;1,"Doublon","")</f>
        <v/>
      </c>
      <c r="Q61" s="176"/>
      <c r="R61" s="130"/>
      <c r="S61" s="130"/>
      <c r="T61" s="130"/>
      <c r="U61" s="130"/>
      <c r="V61" s="130"/>
      <c r="W61" s="177"/>
      <c r="X61" s="179"/>
      <c r="Y61" s="180"/>
      <c r="Z61" s="180"/>
      <c r="AA61" s="171">
        <v>54</v>
      </c>
      <c r="AB61" s="181"/>
    </row>
    <row r="62" spans="1:30" ht="20.25" customHeight="1" x14ac:dyDescent="0.2">
      <c r="A62" s="125" t="s">
        <v>1229</v>
      </c>
      <c r="B62" s="167" t="str">
        <f t="shared" si="7"/>
        <v>Mad at the world</v>
      </c>
      <c r="C62" s="135" t="s">
        <v>1143</v>
      </c>
      <c r="D62" s="148" t="s">
        <v>1228</v>
      </c>
      <c r="E62" s="148"/>
      <c r="F62" s="145"/>
      <c r="G62" s="171">
        <v>55</v>
      </c>
      <c r="H62" s="172">
        <v>1955</v>
      </c>
      <c r="I62" s="169" t="s">
        <v>1231</v>
      </c>
      <c r="J62" s="167" t="str">
        <f>IF(COUNTIF($I$2:I62,I62)&gt;1,"Doublon","")</f>
        <v/>
      </c>
      <c r="K62" s="173" t="s">
        <v>1230</v>
      </c>
      <c r="L62" s="174"/>
      <c r="M62" s="167" t="str">
        <f>IF(COUNTIF($L$2:L62,L62)&gt;1,"Doublon","")</f>
        <v/>
      </c>
      <c r="N62" s="130"/>
      <c r="O62" s="130" t="s">
        <v>1223</v>
      </c>
      <c r="P62" s="176" t="str">
        <f>IF(COUNTIF($O$2:O62,O62)&gt;1,"Doublon","")</f>
        <v/>
      </c>
      <c r="Q62" s="176"/>
      <c r="R62" s="130"/>
      <c r="S62" s="177"/>
      <c r="T62" s="182"/>
      <c r="U62" s="168"/>
      <c r="V62" s="178"/>
      <c r="W62" s="130"/>
      <c r="X62" s="179" t="s">
        <v>44</v>
      </c>
      <c r="Y62" s="183"/>
      <c r="Z62" s="145"/>
      <c r="AA62" s="148">
        <v>40</v>
      </c>
      <c r="AB62" s="184"/>
    </row>
    <row r="63" spans="1:30" ht="20.25" customHeight="1" x14ac:dyDescent="0.2">
      <c r="A63" s="125" t="s">
        <v>887</v>
      </c>
      <c r="B63" s="167" t="str">
        <f t="shared" si="7"/>
        <v>Night Has Thousand Eyes</v>
      </c>
      <c r="C63" s="135"/>
      <c r="D63" s="153" t="s">
        <v>888</v>
      </c>
      <c r="E63" s="153"/>
      <c r="F63" s="145"/>
      <c r="G63" s="171">
        <v>48</v>
      </c>
      <c r="H63" s="172">
        <f>IF(G63&lt;9,G63+2000,G63+1900)</f>
        <v>1948</v>
      </c>
      <c r="I63" s="169" t="s">
        <v>358</v>
      </c>
      <c r="J63" s="167" t="str">
        <f>IF(COUNTIF($I$2:I63,I63)&gt;1,"Doublon","")</f>
        <v/>
      </c>
      <c r="K63" s="173" t="s">
        <v>359</v>
      </c>
      <c r="L63" s="174" t="s">
        <v>77</v>
      </c>
      <c r="M63" s="167" t="str">
        <f>IF(COUNTIF($L$2:L63,L63)&gt;1,"Doublon","")</f>
        <v>Doublon</v>
      </c>
      <c r="N63" s="130"/>
      <c r="O63" s="130"/>
      <c r="P63" s="176" t="str">
        <f>IF(COUNTIF($O$2:O63,O63)&gt;1,"Doublon","")</f>
        <v/>
      </c>
      <c r="Q63" s="176"/>
      <c r="R63" s="130" t="s">
        <v>9</v>
      </c>
      <c r="S63" s="130"/>
      <c r="T63" s="182" t="s">
        <v>942</v>
      </c>
      <c r="U63" s="130"/>
      <c r="V63" s="130"/>
      <c r="W63" s="177"/>
      <c r="X63" s="185"/>
      <c r="Y63" s="186"/>
      <c r="Z63" s="180"/>
      <c r="AA63" s="180"/>
      <c r="AB63" s="184"/>
    </row>
    <row r="64" spans="1:30" ht="20.25" hidden="1" customHeight="1" x14ac:dyDescent="0.2">
      <c r="A64" s="125" t="s">
        <v>648</v>
      </c>
      <c r="B64" s="144"/>
      <c r="C64" s="137"/>
      <c r="D64" s="148" t="s">
        <v>649</v>
      </c>
      <c r="E64" s="148"/>
      <c r="F64" s="148"/>
      <c r="G64" s="171">
        <v>48</v>
      </c>
      <c r="H64" s="172">
        <f>IF(G64&lt;9,G64+2000,G64+1900)</f>
        <v>1948</v>
      </c>
      <c r="I64" s="169" t="s">
        <v>358</v>
      </c>
      <c r="J64" s="167" t="str">
        <f>IF(COUNTIF($I$2:I64,I64)&gt;1,"Doublon","")</f>
        <v>Doublon</v>
      </c>
      <c r="K64" s="173" t="s">
        <v>359</v>
      </c>
      <c r="L64" s="174" t="s">
        <v>214</v>
      </c>
      <c r="M64" s="167" t="str">
        <f>IF(COUNTIF($L$2:L64,L64)&gt;1,"Doublon","")</f>
        <v/>
      </c>
      <c r="N64" s="130" t="s">
        <v>213</v>
      </c>
      <c r="O64" s="130"/>
      <c r="P64" s="176" t="str">
        <f>IF(COUNTIF($O$2:O64,O64)&gt;1,"Doublon","")</f>
        <v/>
      </c>
      <c r="Q64" s="176"/>
      <c r="R64" s="130" t="s">
        <v>66</v>
      </c>
      <c r="S64" s="177"/>
      <c r="T64" s="182"/>
      <c r="U64" s="187"/>
      <c r="V64" s="188"/>
      <c r="W64" s="130"/>
      <c r="X64" s="179"/>
      <c r="Y64" s="180"/>
      <c r="Z64" s="180"/>
      <c r="AA64" s="171">
        <v>84</v>
      </c>
      <c r="AB64" s="181"/>
    </row>
    <row r="65" spans="1:30" ht="20.25" hidden="1" customHeight="1" x14ac:dyDescent="0.2">
      <c r="A65" s="125" t="s">
        <v>704</v>
      </c>
      <c r="B65" s="144"/>
      <c r="C65" s="135"/>
      <c r="D65" s="153" t="s">
        <v>705</v>
      </c>
      <c r="E65" s="153"/>
      <c r="F65" s="145"/>
      <c r="G65" s="171">
        <v>50</v>
      </c>
      <c r="H65" s="172">
        <f>IF(G65&lt;9,G65+2000,G65+1900)</f>
        <v>1950</v>
      </c>
      <c r="I65" s="130" t="s">
        <v>358</v>
      </c>
      <c r="J65" s="167" t="str">
        <f>IF(COUNTIF($I$2:I65,I65)&gt;1,"Doublon","")</f>
        <v>Doublon</v>
      </c>
      <c r="K65" s="154" t="s">
        <v>359</v>
      </c>
      <c r="L65" s="130" t="s">
        <v>140</v>
      </c>
      <c r="M65" s="167" t="str">
        <f>IF(COUNTIF($L$2:L65,L65)&gt;1,"Doublon","")</f>
        <v>Doublon</v>
      </c>
      <c r="N65" s="130" t="s">
        <v>73</v>
      </c>
      <c r="O65" s="175" t="s">
        <v>1056</v>
      </c>
      <c r="P65" s="176" t="str">
        <f>IF(COUNTIF($O$2:O65,O65)&gt;1,"Doublon","")</f>
        <v/>
      </c>
      <c r="Q65" s="176" t="s">
        <v>1143</v>
      </c>
      <c r="R65" s="130" t="s">
        <v>49</v>
      </c>
      <c r="S65" s="154"/>
      <c r="T65" s="130"/>
      <c r="U65" s="130"/>
      <c r="V65" s="154"/>
      <c r="W65" s="130"/>
      <c r="X65" s="185"/>
      <c r="Y65" s="186"/>
      <c r="Z65" s="180"/>
      <c r="AA65" s="180"/>
      <c r="AB65" s="181"/>
    </row>
    <row r="66" spans="1:30" ht="20.25" hidden="1" customHeight="1" x14ac:dyDescent="0.2">
      <c r="A66" s="125" t="s">
        <v>356</v>
      </c>
      <c r="B66" s="144"/>
      <c r="C66" s="136"/>
      <c r="D66" s="154" t="s">
        <v>357</v>
      </c>
      <c r="E66" s="154"/>
      <c r="F66" s="130"/>
      <c r="G66" s="171">
        <v>51</v>
      </c>
      <c r="H66" s="172">
        <f>IF(G66&lt;9,G66+2000,G66+1900)</f>
        <v>1951</v>
      </c>
      <c r="I66" s="169" t="s">
        <v>358</v>
      </c>
      <c r="J66" s="167" t="str">
        <f>IF(COUNTIF($I$2:I66,I66)&gt;1,"Doublon","")</f>
        <v>Doublon</v>
      </c>
      <c r="K66" s="173" t="s">
        <v>359</v>
      </c>
      <c r="L66" s="174" t="s">
        <v>140</v>
      </c>
      <c r="M66" s="167" t="str">
        <f>IF(COUNTIF($L$2:L66,L66)&gt;1,"Doublon","")</f>
        <v>Doublon</v>
      </c>
      <c r="N66" s="130" t="s">
        <v>38</v>
      </c>
      <c r="O66" s="130"/>
      <c r="P66" s="176" t="str">
        <f>IF(COUNTIF($O$2:O66,O66)&gt;1,"Doublon","")</f>
        <v/>
      </c>
      <c r="Q66" s="176"/>
      <c r="R66" s="130" t="s">
        <v>51</v>
      </c>
      <c r="S66" s="177"/>
      <c r="T66" s="130"/>
      <c r="U66" s="130"/>
      <c r="V66" s="130"/>
      <c r="W66" s="130"/>
      <c r="X66" s="179"/>
      <c r="Y66" s="180"/>
      <c r="Z66" s="180"/>
      <c r="AA66" s="171">
        <v>53</v>
      </c>
      <c r="AB66" s="181"/>
    </row>
    <row r="67" spans="1:30" ht="20.25" hidden="1" customHeight="1" x14ac:dyDescent="0.2">
      <c r="A67" s="125" t="s">
        <v>780</v>
      </c>
      <c r="B67" s="144"/>
      <c r="C67" s="135"/>
      <c r="D67" s="148" t="s">
        <v>781</v>
      </c>
      <c r="E67" s="148"/>
      <c r="F67" s="145"/>
      <c r="G67" s="171">
        <v>51</v>
      </c>
      <c r="H67" s="172">
        <f>IF(G67&lt;9,G67+2000,G67+1900)</f>
        <v>1951</v>
      </c>
      <c r="I67" s="169" t="s">
        <v>358</v>
      </c>
      <c r="J67" s="167" t="str">
        <f>IF(COUNTIF($I$2:I67,I67)&gt;1,"Doublon","")</f>
        <v>Doublon</v>
      </c>
      <c r="K67" s="173" t="s">
        <v>359</v>
      </c>
      <c r="L67" s="174" t="s">
        <v>44</v>
      </c>
      <c r="M67" s="167" t="str">
        <f>IF(COUNTIF($L$2:L67,L67)&gt;1,"Doublon","")</f>
        <v/>
      </c>
      <c r="N67" s="130" t="s">
        <v>197</v>
      </c>
      <c r="O67" s="130"/>
      <c r="P67" s="176" t="str">
        <f>IF(COUNTIF($O$2:O67,O67)&gt;1,"Doublon","")</f>
        <v/>
      </c>
      <c r="Q67" s="176"/>
      <c r="R67" s="130" t="s">
        <v>114</v>
      </c>
      <c r="S67" s="130"/>
      <c r="T67" s="130"/>
      <c r="U67" s="130"/>
      <c r="V67" s="130"/>
      <c r="W67" s="130"/>
      <c r="X67" s="179"/>
      <c r="Y67" s="180"/>
      <c r="Z67" s="180"/>
      <c r="AA67" s="171">
        <v>90</v>
      </c>
      <c r="AB67" s="181"/>
      <c r="AC67" s="36"/>
      <c r="AD67" s="36"/>
    </row>
    <row r="68" spans="1:30" ht="20.25" hidden="1" customHeight="1" x14ac:dyDescent="0.2">
      <c r="A68" s="125" t="s">
        <v>889</v>
      </c>
      <c r="B68" s="144"/>
      <c r="C68" s="135"/>
      <c r="D68" s="153" t="s">
        <v>890</v>
      </c>
      <c r="E68" s="153"/>
      <c r="F68" s="145"/>
      <c r="G68" s="171">
        <v>50</v>
      </c>
      <c r="H68" s="172">
        <f>IF(G68&lt;9,G68+2000,G68+1900)</f>
        <v>1950</v>
      </c>
      <c r="I68" s="169" t="s">
        <v>358</v>
      </c>
      <c r="J68" s="167" t="str">
        <f>IF(COUNTIF($I$2:I68,I68)&gt;1,"Doublon","")</f>
        <v>Doublon</v>
      </c>
      <c r="K68" s="173" t="s">
        <v>385</v>
      </c>
      <c r="L68" s="174"/>
      <c r="M68" s="167" t="str">
        <f>IF(COUNTIF($L$2:L68,L68)&gt;1,"Doublon","")</f>
        <v/>
      </c>
      <c r="N68" s="130"/>
      <c r="O68" s="130"/>
      <c r="P68" s="176" t="str">
        <f>IF(COUNTIF($O$2:O68,O68)&gt;1,"Doublon","")</f>
        <v/>
      </c>
      <c r="Q68" s="176"/>
      <c r="R68" s="130"/>
      <c r="S68" s="130"/>
      <c r="T68" s="130"/>
      <c r="U68" s="130"/>
      <c r="V68" s="130"/>
      <c r="W68" s="177"/>
      <c r="X68" s="185"/>
      <c r="Y68" s="186"/>
      <c r="Z68" s="180"/>
      <c r="AA68" s="180"/>
      <c r="AB68" s="184"/>
    </row>
    <row r="69" spans="1:30" ht="20.25" customHeight="1" x14ac:dyDescent="0.2">
      <c r="A69" s="125" t="s">
        <v>839</v>
      </c>
      <c r="B69" s="167" t="str">
        <f>REPLACE(A69,1,1,UPPER(LEFT(A69)))</f>
        <v>Compulsion</v>
      </c>
      <c r="C69" s="136"/>
      <c r="D69" s="159" t="s">
        <v>840</v>
      </c>
      <c r="E69" s="159"/>
      <c r="F69" s="130"/>
      <c r="G69" s="171">
        <v>59</v>
      </c>
      <c r="H69" s="172">
        <f>IF(G69&lt;9,G69+2000,G69+1900)</f>
        <v>1959</v>
      </c>
      <c r="I69" s="169" t="s">
        <v>331</v>
      </c>
      <c r="J69" s="167" t="str">
        <f>IF(COUNTIF($I$2:I69,I69)&gt;1,"Doublon","")</f>
        <v/>
      </c>
      <c r="K69" s="173" t="s">
        <v>332</v>
      </c>
      <c r="L69" s="174" t="s">
        <v>57</v>
      </c>
      <c r="M69" s="167" t="str">
        <f>IF(COUNTIF($L$2:L69,L69)&gt;1,"Doublon","")</f>
        <v/>
      </c>
      <c r="N69" s="130"/>
      <c r="O69" s="130"/>
      <c r="P69" s="176" t="str">
        <f>IF(COUNTIF($O$2:O69,O69)&gt;1,"Doublon","")</f>
        <v/>
      </c>
      <c r="Q69" s="176"/>
      <c r="R69" s="130" t="s">
        <v>841</v>
      </c>
      <c r="S69" s="130"/>
      <c r="T69" s="130"/>
      <c r="U69" s="130"/>
      <c r="V69" s="130"/>
      <c r="W69" s="177"/>
      <c r="X69" s="185"/>
      <c r="Y69" s="186"/>
      <c r="Z69" s="180"/>
      <c r="AA69" s="180"/>
      <c r="AB69" s="184"/>
    </row>
    <row r="70" spans="1:30" ht="20.25" hidden="1" customHeight="1" x14ac:dyDescent="0.2">
      <c r="A70" s="125" t="s">
        <v>846</v>
      </c>
      <c r="B70" s="144"/>
      <c r="C70" s="136"/>
      <c r="D70" s="159" t="s">
        <v>847</v>
      </c>
      <c r="E70" s="159"/>
      <c r="F70" s="130"/>
      <c r="G70" s="171">
        <v>60</v>
      </c>
      <c r="H70" s="172">
        <f>IF(G70&lt;9,G70+2000,G70+1900)</f>
        <v>1960</v>
      </c>
      <c r="I70" s="169" t="s">
        <v>331</v>
      </c>
      <c r="J70" s="167" t="str">
        <f>IF(COUNTIF($I$2:I70,I70)&gt;1,"Doublon","")</f>
        <v>Doublon</v>
      </c>
      <c r="K70" s="173" t="s">
        <v>332</v>
      </c>
      <c r="L70" s="174" t="s">
        <v>57</v>
      </c>
      <c r="M70" s="167" t="str">
        <f>IF(COUNTIF($L$2:L70,L70)&gt;1,"Doublon","")</f>
        <v>Doublon</v>
      </c>
      <c r="N70" s="130"/>
      <c r="O70" s="130"/>
      <c r="P70" s="176" t="str">
        <f>IF(COUNTIF($O$2:O70,O70)&gt;1,"Doublon","")</f>
        <v/>
      </c>
      <c r="Q70" s="176"/>
      <c r="R70" s="130" t="s">
        <v>841</v>
      </c>
      <c r="S70" s="130"/>
      <c r="T70" s="130"/>
      <c r="U70" s="130"/>
      <c r="V70" s="130"/>
      <c r="W70" s="177"/>
      <c r="X70" s="179"/>
      <c r="Y70" s="180"/>
      <c r="Z70" s="180"/>
      <c r="AA70" s="171">
        <v>52</v>
      </c>
      <c r="AB70" s="181"/>
    </row>
    <row r="71" spans="1:30" ht="20.25" hidden="1" customHeight="1" x14ac:dyDescent="0.2">
      <c r="A71" s="125" t="s">
        <v>626</v>
      </c>
      <c r="B71" s="144"/>
      <c r="C71" s="135"/>
      <c r="D71" s="152" t="s">
        <v>627</v>
      </c>
      <c r="E71" s="152"/>
      <c r="F71" s="145"/>
      <c r="G71" s="171">
        <v>55</v>
      </c>
      <c r="H71" s="172">
        <f>IF(G71&lt;9,G71+2000,G71+1900)</f>
        <v>1955</v>
      </c>
      <c r="I71" s="169" t="s">
        <v>331</v>
      </c>
      <c r="J71" s="167" t="str">
        <f>IF(COUNTIF($I$2:I71,I71)&gt;1,"Doublon","")</f>
        <v>Doublon</v>
      </c>
      <c r="K71" s="173" t="s">
        <v>332</v>
      </c>
      <c r="L71" s="174" t="s">
        <v>159</v>
      </c>
      <c r="M71" s="167" t="str">
        <f>IF(COUNTIF($L$2:L71,L71)&gt;1,"Doublon","")</f>
        <v/>
      </c>
      <c r="N71" s="130" t="s">
        <v>179</v>
      </c>
      <c r="O71" s="130"/>
      <c r="P71" s="176" t="str">
        <f>IF(COUNTIF($O$2:O71,O71)&gt;1,"Doublon","")</f>
        <v/>
      </c>
      <c r="Q71" s="176"/>
      <c r="R71" s="130" t="s">
        <v>228</v>
      </c>
      <c r="S71" s="177" t="s">
        <v>14</v>
      </c>
      <c r="T71" s="154"/>
      <c r="U71" s="130"/>
      <c r="V71" s="130"/>
      <c r="W71" s="130"/>
      <c r="X71" s="185"/>
      <c r="Y71" s="186"/>
      <c r="Z71" s="180"/>
      <c r="AA71" s="180"/>
      <c r="AB71" s="184"/>
    </row>
    <row r="72" spans="1:30" ht="20.25" hidden="1" customHeight="1" x14ac:dyDescent="0.2">
      <c r="A72" s="125" t="s">
        <v>661</v>
      </c>
      <c r="B72" s="144"/>
      <c r="C72" s="136"/>
      <c r="D72" s="149" t="s">
        <v>662</v>
      </c>
      <c r="E72" s="149"/>
      <c r="F72" s="130"/>
      <c r="G72" s="171">
        <v>49</v>
      </c>
      <c r="H72" s="172">
        <f>IF(G72&lt;9,G72+2000,G72+1900)</f>
        <v>1949</v>
      </c>
      <c r="I72" s="169" t="s">
        <v>331</v>
      </c>
      <c r="J72" s="167" t="str">
        <f>IF(COUNTIF($I$2:I72,I72)&gt;1,"Doublon","")</f>
        <v>Doublon</v>
      </c>
      <c r="K72" s="173" t="s">
        <v>332</v>
      </c>
      <c r="L72" s="174" t="s">
        <v>1211</v>
      </c>
      <c r="M72" s="167" t="str">
        <f>IF(COUNTIF($L$2:L72,L72)&gt;1,"Doublon","")</f>
        <v/>
      </c>
      <c r="N72" s="130"/>
      <c r="O72" s="130" t="s">
        <v>1210</v>
      </c>
      <c r="P72" s="176" t="str">
        <f>IF(COUNTIF($O$2:O72,O72)&gt;1,"Doublon","")</f>
        <v/>
      </c>
      <c r="Q72" s="176"/>
      <c r="R72" s="130" t="s">
        <v>97</v>
      </c>
      <c r="S72" s="130"/>
      <c r="T72" s="130"/>
      <c r="U72" s="130"/>
      <c r="V72" s="130"/>
      <c r="W72" s="130"/>
      <c r="X72" s="179" t="s">
        <v>112</v>
      </c>
      <c r="Y72" s="180"/>
      <c r="Z72" s="180"/>
      <c r="AA72" s="171">
        <v>56</v>
      </c>
      <c r="AB72" s="184"/>
    </row>
    <row r="73" spans="1:30" ht="20.25" hidden="1" customHeight="1" x14ac:dyDescent="0.2">
      <c r="A73" s="125" t="s">
        <v>715</v>
      </c>
      <c r="B73" s="144"/>
      <c r="C73" s="136"/>
      <c r="D73" s="154"/>
      <c r="E73" s="154"/>
      <c r="F73" s="130"/>
      <c r="G73" s="171">
        <v>50</v>
      </c>
      <c r="H73" s="172">
        <f>IF(G73&lt;9,G73+2000,G73+1900)</f>
        <v>1950</v>
      </c>
      <c r="I73" s="169" t="s">
        <v>331</v>
      </c>
      <c r="J73" s="167" t="str">
        <f>IF(COUNTIF($I$2:I73,I73)&gt;1,"Doublon","")</f>
        <v>Doublon</v>
      </c>
      <c r="K73" s="173" t="s">
        <v>332</v>
      </c>
      <c r="L73" s="174"/>
      <c r="M73" s="167" t="str">
        <f>IF(COUNTIF($L$2:L73,L73)&gt;1,"Doublon","")</f>
        <v/>
      </c>
      <c r="N73" s="130"/>
      <c r="O73" s="130"/>
      <c r="P73" s="176" t="str">
        <f>IF(COUNTIF($O$2:O73,O73)&gt;1,"Doublon","")</f>
        <v/>
      </c>
      <c r="Q73" s="176"/>
      <c r="R73" s="130" t="s">
        <v>128</v>
      </c>
      <c r="S73" s="177"/>
      <c r="T73" s="182"/>
      <c r="U73" s="130"/>
      <c r="V73" s="130"/>
      <c r="W73" s="130"/>
      <c r="X73" s="185"/>
      <c r="Y73" s="186"/>
      <c r="Z73" s="180"/>
      <c r="AA73" s="180"/>
      <c r="AB73" s="184"/>
    </row>
    <row r="74" spans="1:30" ht="20.25" hidden="1" customHeight="1" x14ac:dyDescent="0.2">
      <c r="A74" s="125" t="s">
        <v>329</v>
      </c>
      <c r="B74" s="144"/>
      <c r="C74" s="137"/>
      <c r="D74" s="148" t="s">
        <v>330</v>
      </c>
      <c r="E74" s="148"/>
      <c r="F74" s="148"/>
      <c r="G74" s="171">
        <v>52</v>
      </c>
      <c r="H74" s="172">
        <f>IF(G74&lt;9,G74+2000,G74+1900)</f>
        <v>1952</v>
      </c>
      <c r="I74" s="169" t="s">
        <v>331</v>
      </c>
      <c r="J74" s="167" t="str">
        <f>IF(COUNTIF($I$2:I74,I74)&gt;1,"Doublon","")</f>
        <v>Doublon</v>
      </c>
      <c r="K74" s="173" t="s">
        <v>332</v>
      </c>
      <c r="L74" s="174"/>
      <c r="M74" s="167" t="str">
        <f>IF(COUNTIF($L$2:L74,L74)&gt;1,"Doublon","")</f>
        <v/>
      </c>
      <c r="N74" s="130"/>
      <c r="O74" s="130"/>
      <c r="P74" s="176" t="str">
        <f>IF(COUNTIF($O$2:O74,O74)&gt;1,"Doublon","")</f>
        <v/>
      </c>
      <c r="Q74" s="176"/>
      <c r="R74" s="130" t="s">
        <v>114</v>
      </c>
      <c r="S74" s="130"/>
      <c r="T74" s="130"/>
      <c r="U74" s="130"/>
      <c r="V74" s="130"/>
      <c r="W74" s="130"/>
      <c r="X74" s="179"/>
      <c r="Y74" s="180"/>
      <c r="Z74" s="180"/>
      <c r="AA74" s="171">
        <v>55</v>
      </c>
      <c r="AB74" s="181"/>
    </row>
    <row r="75" spans="1:30" ht="20.25" customHeight="1" x14ac:dyDescent="0.2">
      <c r="A75" s="125"/>
      <c r="B75" s="167" t="str">
        <f>REPLACE(A75,1,1,UPPER(LEFT(A75)))</f>
        <v/>
      </c>
      <c r="C75" s="136"/>
      <c r="D75" s="250" t="s">
        <v>813</v>
      </c>
      <c r="E75" s="157" t="s">
        <v>1143</v>
      </c>
      <c r="F75" s="130"/>
      <c r="G75" s="171">
        <v>43</v>
      </c>
      <c r="H75" s="172">
        <f>IF(G75&lt;9,G75+2000,G75+1900)</f>
        <v>1943</v>
      </c>
      <c r="I75" s="169" t="s">
        <v>290</v>
      </c>
      <c r="J75" s="167" t="str">
        <f>IF(COUNTIF($I$2:I75,I75)&gt;1,"Doublon","")</f>
        <v/>
      </c>
      <c r="K75" s="173" t="s">
        <v>291</v>
      </c>
      <c r="L75" s="174"/>
      <c r="M75" s="167" t="str">
        <f>IF(COUNTIF($L$2:L75,L75)&gt;1,"Doublon","")</f>
        <v/>
      </c>
      <c r="N75" s="130"/>
      <c r="O75" s="175" t="s">
        <v>1073</v>
      </c>
      <c r="P75" s="176" t="str">
        <f>IF(COUNTIF($O$2:O75,O75)&gt;1,"Doublon","")</f>
        <v/>
      </c>
      <c r="Q75" s="176" t="s">
        <v>1143</v>
      </c>
      <c r="R75" s="130" t="s">
        <v>253</v>
      </c>
      <c r="S75" s="177"/>
      <c r="T75" s="154"/>
      <c r="U75" s="168"/>
      <c r="V75" s="130"/>
      <c r="W75" s="130"/>
      <c r="X75" s="185"/>
      <c r="Y75" s="186"/>
      <c r="Z75" s="180"/>
      <c r="AA75" s="180"/>
      <c r="AB75" s="181"/>
    </row>
    <row r="76" spans="1:30" ht="20.25" hidden="1" customHeight="1" x14ac:dyDescent="0.2">
      <c r="A76" s="125" t="s">
        <v>1133</v>
      </c>
      <c r="B76" s="144"/>
      <c r="C76" s="135"/>
      <c r="D76" s="148"/>
      <c r="E76" s="148"/>
      <c r="F76" s="145"/>
      <c r="G76" s="171">
        <v>42</v>
      </c>
      <c r="H76" s="172">
        <f>IF(G76&lt;9,G76+2000,G76+1900)</f>
        <v>1942</v>
      </c>
      <c r="I76" s="169" t="s">
        <v>1134</v>
      </c>
      <c r="J76" s="167" t="str">
        <f>IF(COUNTIF($I$2:I76,I76)&gt;1,"Doublon","")</f>
        <v/>
      </c>
      <c r="K76" s="173" t="s">
        <v>264</v>
      </c>
      <c r="L76" s="174"/>
      <c r="M76" s="167" t="str">
        <f>IF(COUNTIF($L$2:L76,L76)&gt;1,"Doublon","")</f>
        <v/>
      </c>
      <c r="N76" s="130"/>
      <c r="O76" s="130" t="s">
        <v>1132</v>
      </c>
      <c r="P76" s="176" t="str">
        <f>IF(COUNTIF($O$2:O76,O76)&gt;1,"Doublon","")</f>
        <v/>
      </c>
      <c r="Q76" s="213"/>
      <c r="R76" s="130"/>
      <c r="S76" s="177"/>
      <c r="T76" s="214"/>
      <c r="U76" s="214"/>
      <c r="V76" s="214"/>
      <c r="W76" s="214"/>
      <c r="X76" s="185"/>
      <c r="Y76" s="186"/>
      <c r="Z76" s="180"/>
      <c r="AA76" s="180"/>
      <c r="AB76" s="181"/>
    </row>
    <row r="77" spans="1:30" ht="20.25" customHeight="1" x14ac:dyDescent="0.2">
      <c r="A77" s="252" t="s">
        <v>812</v>
      </c>
      <c r="B77" s="167" t="str">
        <f>REPLACE(A77,1,1,UPPER(LEFT(A77)))</f>
        <v>Journey into fear</v>
      </c>
      <c r="C77" s="136"/>
      <c r="D77" s="255" t="s">
        <v>341</v>
      </c>
      <c r="E77" s="157" t="s">
        <v>1245</v>
      </c>
      <c r="F77" s="130"/>
      <c r="G77" s="171">
        <v>55</v>
      </c>
      <c r="H77" s="172">
        <f>IF(G77&lt;9,G77+2000,G77+1900)</f>
        <v>1955</v>
      </c>
      <c r="I77" s="169" t="s">
        <v>342</v>
      </c>
      <c r="J77" s="167" t="str">
        <f>IF(COUNTIF($I$2:I77,I77)&gt;1,"Doublon","")</f>
        <v/>
      </c>
      <c r="K77" s="173" t="s">
        <v>343</v>
      </c>
      <c r="L77" s="174" t="s">
        <v>77</v>
      </c>
      <c r="M77" s="167" t="str">
        <f>IF(COUNTIF($L$2:L77,L77)&gt;1,"Doublon","")</f>
        <v>Doublon</v>
      </c>
      <c r="N77" s="130"/>
      <c r="O77" s="130"/>
      <c r="P77" s="176" t="str">
        <f>IF(COUNTIF($O$2:O77,O77)&gt;1,"Doublon","")</f>
        <v/>
      </c>
      <c r="Q77" s="176"/>
      <c r="R77" s="130" t="s">
        <v>117</v>
      </c>
      <c r="S77" s="177"/>
      <c r="T77" s="182"/>
      <c r="U77" s="168"/>
      <c r="V77" s="188"/>
      <c r="W77" s="130"/>
      <c r="X77" s="185"/>
      <c r="Y77" s="186"/>
      <c r="Z77" s="180"/>
      <c r="AA77" s="180"/>
      <c r="AB77" s="181"/>
      <c r="AD77" s="122" t="s">
        <v>11</v>
      </c>
    </row>
    <row r="78" spans="1:30" ht="20.25" hidden="1" customHeight="1" x14ac:dyDescent="0.2">
      <c r="A78" s="125" t="s">
        <v>288</v>
      </c>
      <c r="B78" s="144"/>
      <c r="C78" s="136"/>
      <c r="D78" s="154" t="s">
        <v>289</v>
      </c>
      <c r="E78" s="154"/>
      <c r="F78" s="130"/>
      <c r="G78" s="171">
        <v>48</v>
      </c>
      <c r="H78" s="172">
        <f>IF(G78&lt;9,G78+2000,G78+1900)</f>
        <v>1948</v>
      </c>
      <c r="I78" s="169" t="s">
        <v>290</v>
      </c>
      <c r="J78" s="167" t="str">
        <f>IF(COUNTIF($I$2:I78,I78)&gt;1,"Doublon","")</f>
        <v>Doublon</v>
      </c>
      <c r="K78" s="173" t="s">
        <v>291</v>
      </c>
      <c r="L78" s="174"/>
      <c r="M78" s="167" t="str">
        <f>IF(COUNTIF($L$2:L78,L78)&gt;1,"Doublon","")</f>
        <v/>
      </c>
      <c r="N78" s="130"/>
      <c r="O78" s="130"/>
      <c r="P78" s="176" t="str">
        <f>IF(COUNTIF($O$2:O78,O78)&gt;1,"Doublon","")</f>
        <v/>
      </c>
      <c r="Q78" s="176"/>
      <c r="R78" s="130" t="s">
        <v>56</v>
      </c>
      <c r="S78" s="130"/>
      <c r="T78" s="130"/>
      <c r="U78" s="130"/>
      <c r="V78" s="130"/>
      <c r="W78" s="130"/>
      <c r="X78" s="185"/>
      <c r="Y78" s="186"/>
      <c r="Z78" s="180"/>
      <c r="AA78" s="180"/>
      <c r="AB78" s="184"/>
    </row>
    <row r="79" spans="1:30" ht="20.25" customHeight="1" x14ac:dyDescent="0.2">
      <c r="A79" s="252" t="s">
        <v>340</v>
      </c>
      <c r="B79" s="167" t="str">
        <f>REPLACE(A79,1,1,UPPER(LEFT(A79)))</f>
        <v>Black Tuesday</v>
      </c>
      <c r="C79" s="135" t="s">
        <v>1143</v>
      </c>
      <c r="D79" s="148" t="s">
        <v>1213</v>
      </c>
      <c r="E79" s="157" t="s">
        <v>1143</v>
      </c>
      <c r="F79" s="145"/>
      <c r="G79" s="171">
        <v>49</v>
      </c>
      <c r="H79" s="172">
        <v>1949</v>
      </c>
      <c r="I79" s="169" t="s">
        <v>1214</v>
      </c>
      <c r="J79" s="167" t="str">
        <f>IF(COUNTIF($I$2:I79,I79)&gt;1,"Doublon","")</f>
        <v/>
      </c>
      <c r="K79" s="173" t="s">
        <v>1215</v>
      </c>
      <c r="L79" s="174" t="s">
        <v>1216</v>
      </c>
      <c r="M79" s="167" t="str">
        <f>IF(COUNTIF($L$2:L79,L79)&gt;1,"Doublon","")</f>
        <v/>
      </c>
      <c r="N79" s="130"/>
      <c r="O79" s="130" t="s">
        <v>1217</v>
      </c>
      <c r="P79" s="176" t="str">
        <f>IF(COUNTIF($O$2:O79,O79)&gt;1,"Doublon","")</f>
        <v/>
      </c>
      <c r="Q79" s="176"/>
      <c r="R79" s="130"/>
      <c r="S79" s="177"/>
      <c r="T79" s="182"/>
      <c r="U79" s="168"/>
      <c r="V79" s="178"/>
      <c r="W79" s="130"/>
      <c r="X79" s="179"/>
      <c r="Y79" s="183"/>
      <c r="Z79" s="145"/>
      <c r="AA79" s="171">
        <v>3</v>
      </c>
      <c r="AB79" s="184"/>
    </row>
    <row r="80" spans="1:30" ht="20.25" hidden="1" customHeight="1" x14ac:dyDescent="0.2">
      <c r="A80" s="125" t="s">
        <v>386</v>
      </c>
      <c r="B80" s="144"/>
      <c r="C80" s="135"/>
      <c r="D80" s="153" t="s">
        <v>387</v>
      </c>
      <c r="E80" s="153"/>
      <c r="F80" s="145"/>
      <c r="G80" s="171">
        <v>50</v>
      </c>
      <c r="H80" s="172">
        <f>IF(G80&lt;9,G80+2000,G80+1900)</f>
        <v>1950</v>
      </c>
      <c r="I80" s="169" t="s">
        <v>342</v>
      </c>
      <c r="J80" s="167" t="str">
        <f>IF(COUNTIF($I$2:I80,I80)&gt;1,"Doublon","")</f>
        <v>Doublon</v>
      </c>
      <c r="K80" s="173" t="s">
        <v>343</v>
      </c>
      <c r="L80" s="174" t="s">
        <v>59</v>
      </c>
      <c r="M80" s="167" t="str">
        <f>IF(COUNTIF($L$2:L80,L80)&gt;1,"Doublon","")</f>
        <v/>
      </c>
      <c r="N80" s="130" t="s">
        <v>34</v>
      </c>
      <c r="O80" s="175" t="s">
        <v>1111</v>
      </c>
      <c r="P80" s="176" t="str">
        <f>IF(COUNTIF($O$2:O80,O80)&gt;1,"Doublon","")</f>
        <v/>
      </c>
      <c r="Q80" s="176" t="s">
        <v>1143</v>
      </c>
      <c r="R80" s="130" t="s">
        <v>65</v>
      </c>
      <c r="S80" s="177"/>
      <c r="T80" s="154"/>
      <c r="U80" s="168"/>
      <c r="V80" s="178"/>
      <c r="W80" s="130"/>
      <c r="X80" s="179"/>
      <c r="Y80" s="180"/>
      <c r="Z80" s="180"/>
      <c r="AA80" s="171">
        <v>58</v>
      </c>
      <c r="AB80" s="181"/>
      <c r="AD80" s="122" t="s">
        <v>1085</v>
      </c>
    </row>
    <row r="81" spans="1:28" ht="20.25" customHeight="1" x14ac:dyDescent="0.2">
      <c r="A81" s="125" t="s">
        <v>1212</v>
      </c>
      <c r="B81" s="167" t="str">
        <f t="shared" ref="B81:B82" si="8">REPLACE(A81,1,1,UPPER(LEFT(A81)))</f>
        <v>Passed</v>
      </c>
      <c r="C81" s="136"/>
      <c r="D81" s="154" t="s">
        <v>912</v>
      </c>
      <c r="E81" s="157" t="s">
        <v>1143</v>
      </c>
      <c r="F81" s="130"/>
      <c r="G81" s="171">
        <v>61</v>
      </c>
      <c r="H81" s="172">
        <f>IF(G81&lt;9,G81+2000,G81+1900)</f>
        <v>1961</v>
      </c>
      <c r="I81" s="169" t="s">
        <v>459</v>
      </c>
      <c r="J81" s="167" t="str">
        <f>IF(COUNTIF($I$2:I81,I81)&gt;1,"Doublon","")</f>
        <v/>
      </c>
      <c r="K81" s="173" t="s">
        <v>460</v>
      </c>
      <c r="L81" s="174" t="s">
        <v>933</v>
      </c>
      <c r="M81" s="167" t="str">
        <f>IF(COUNTIF($L$2:L81,L81)&gt;1,"Doublon","")</f>
        <v/>
      </c>
      <c r="N81" s="130"/>
      <c r="O81" s="130"/>
      <c r="P81" s="176" t="str">
        <f>IF(COUNTIF($O$2:O81,O81)&gt;1,"Doublon","")</f>
        <v/>
      </c>
      <c r="Q81" s="176"/>
      <c r="R81" s="130" t="s">
        <v>934</v>
      </c>
      <c r="S81" s="130"/>
      <c r="T81" s="130"/>
      <c r="U81" s="130"/>
      <c r="V81" s="130"/>
      <c r="W81" s="177"/>
      <c r="X81" s="185"/>
      <c r="Y81" s="186"/>
      <c r="Z81" s="180"/>
      <c r="AA81" s="180"/>
      <c r="AB81" s="184"/>
    </row>
    <row r="82" spans="1:28" ht="20.25" customHeight="1" x14ac:dyDescent="0.2">
      <c r="A82" s="125" t="s">
        <v>911</v>
      </c>
      <c r="B82" s="167" t="str">
        <f t="shared" si="8"/>
        <v>Underworld USA</v>
      </c>
      <c r="C82" s="135"/>
      <c r="D82" s="251" t="s">
        <v>446</v>
      </c>
      <c r="E82" s="157" t="s">
        <v>1245</v>
      </c>
      <c r="F82" s="145"/>
      <c r="G82" s="171">
        <v>46</v>
      </c>
      <c r="H82" s="172">
        <f>IF(G82&lt;9,G82+2000,G82+1900)</f>
        <v>1946</v>
      </c>
      <c r="I82" s="169" t="s">
        <v>447</v>
      </c>
      <c r="J82" s="167" t="str">
        <f>IF(COUNTIF($I$2:I82,I82)&gt;1,"Doublon","")</f>
        <v/>
      </c>
      <c r="K82" s="173" t="s">
        <v>448</v>
      </c>
      <c r="L82" s="174" t="s">
        <v>224</v>
      </c>
      <c r="M82" s="167" t="str">
        <f>IF(COUNTIF($L$2:L82,L82)&gt;1,"Doublon","")</f>
        <v>Doublon</v>
      </c>
      <c r="N82" s="130"/>
      <c r="O82" s="193" t="s">
        <v>152</v>
      </c>
      <c r="P82" s="176" t="str">
        <f>IF(COUNTIF($O$2:O82,O82)&gt;1,"Doublon","")</f>
        <v/>
      </c>
      <c r="Q82" s="176" t="s">
        <v>1143</v>
      </c>
      <c r="R82" s="130" t="s">
        <v>153</v>
      </c>
      <c r="S82" s="177"/>
      <c r="T82" s="182" t="s">
        <v>940</v>
      </c>
      <c r="U82" s="187" t="s">
        <v>14</v>
      </c>
      <c r="V82" s="188"/>
      <c r="W82" s="130"/>
      <c r="X82" s="185"/>
      <c r="Y82" s="186"/>
      <c r="Z82" s="180"/>
      <c r="AA82" s="180"/>
      <c r="AB82" s="184"/>
    </row>
    <row r="83" spans="1:28" ht="20.25" hidden="1" customHeight="1" x14ac:dyDescent="0.2">
      <c r="A83" s="125" t="s">
        <v>457</v>
      </c>
      <c r="B83" s="144"/>
      <c r="C83" s="138"/>
      <c r="D83" s="245" t="s">
        <v>458</v>
      </c>
      <c r="E83" s="245"/>
      <c r="F83" s="149"/>
      <c r="G83" s="171">
        <v>53</v>
      </c>
      <c r="H83" s="172">
        <f>IF(G83&lt;9,G83+2000,G83+1900)</f>
        <v>1953</v>
      </c>
      <c r="I83" s="169" t="s">
        <v>459</v>
      </c>
      <c r="J83" s="167" t="str">
        <f>IF(COUNTIF($I$2:I83,I83)&gt;1,"Doublon","")</f>
        <v>Doublon</v>
      </c>
      <c r="K83" s="173" t="s">
        <v>460</v>
      </c>
      <c r="L83" s="174" t="s">
        <v>125</v>
      </c>
      <c r="M83" s="167" t="str">
        <f>IF(COUNTIF($L$2:L83,L83)&gt;1,"Doublon","")</f>
        <v>Doublon</v>
      </c>
      <c r="N83" s="130"/>
      <c r="O83" s="130"/>
      <c r="P83" s="176" t="str">
        <f>IF(COUNTIF($O$2:O83,O83)&gt;1,"Doublon","")</f>
        <v/>
      </c>
      <c r="Q83" s="176"/>
      <c r="R83" s="130" t="s">
        <v>19</v>
      </c>
      <c r="S83" s="177"/>
      <c r="T83" s="130"/>
      <c r="U83" s="130"/>
      <c r="V83" s="130"/>
      <c r="W83" s="130"/>
      <c r="X83" s="185"/>
      <c r="Y83" s="186"/>
      <c r="Z83" s="180"/>
      <c r="AA83" s="180"/>
      <c r="AB83" s="184"/>
    </row>
    <row r="84" spans="1:28" ht="20.25" hidden="1" customHeight="1" x14ac:dyDescent="0.2">
      <c r="A84" s="125" t="s">
        <v>910</v>
      </c>
      <c r="B84" s="144"/>
      <c r="C84" s="136"/>
      <c r="D84" s="130"/>
      <c r="E84" s="130"/>
      <c r="F84" s="130"/>
      <c r="G84" s="171">
        <v>59</v>
      </c>
      <c r="H84" s="172">
        <f>IF(G84&lt;9,G84+2000,G84+1900)</f>
        <v>1959</v>
      </c>
      <c r="I84" s="169" t="s">
        <v>459</v>
      </c>
      <c r="J84" s="167" t="str">
        <f>IF(COUNTIF($I$2:I84,I84)&gt;1,"Doublon","")</f>
        <v>Doublon</v>
      </c>
      <c r="K84" s="173" t="s">
        <v>460</v>
      </c>
      <c r="L84" s="174"/>
      <c r="M84" s="167" t="str">
        <f>IF(COUNTIF($L$2:L84,L84)&gt;1,"Doublon","")</f>
        <v/>
      </c>
      <c r="N84" s="130"/>
      <c r="O84" s="130"/>
      <c r="P84" s="176" t="str">
        <f>IF(COUNTIF($O$2:O84,O84)&gt;1,"Doublon","")</f>
        <v/>
      </c>
      <c r="Q84" s="176"/>
      <c r="R84" s="130"/>
      <c r="S84" s="130"/>
      <c r="T84" s="130"/>
      <c r="U84" s="130"/>
      <c r="V84" s="130"/>
      <c r="W84" s="177"/>
      <c r="X84" s="208"/>
      <c r="Y84" s="209"/>
      <c r="Z84" s="131"/>
      <c r="AA84" s="131"/>
      <c r="AB84" s="184"/>
    </row>
    <row r="85" spans="1:28" ht="20.25" hidden="1" customHeight="1" x14ac:dyDescent="0.2">
      <c r="A85" s="125" t="s">
        <v>913</v>
      </c>
      <c r="B85" s="144"/>
      <c r="C85" s="136"/>
      <c r="D85" s="154"/>
      <c r="E85" s="154"/>
      <c r="F85" s="130"/>
      <c r="G85" s="171">
        <v>63</v>
      </c>
      <c r="H85" s="172">
        <f>IF(G85&lt;9,G85+2000,G85+1900)</f>
        <v>1963</v>
      </c>
      <c r="I85" s="169" t="s">
        <v>459</v>
      </c>
      <c r="J85" s="167" t="str">
        <f>IF(COUNTIF($I$2:I85,I85)&gt;1,"Doublon","")</f>
        <v>Doublon</v>
      </c>
      <c r="K85" s="173" t="s">
        <v>460</v>
      </c>
      <c r="L85" s="174"/>
      <c r="M85" s="167" t="str">
        <f>IF(COUNTIF($L$2:L85,L85)&gt;1,"Doublon","")</f>
        <v/>
      </c>
      <c r="N85" s="130"/>
      <c r="O85" s="130"/>
      <c r="P85" s="176" t="str">
        <f>IF(COUNTIF($O$2:O85,O85)&gt;1,"Doublon","")</f>
        <v/>
      </c>
      <c r="Q85" s="176"/>
      <c r="R85" s="130" t="s">
        <v>117</v>
      </c>
      <c r="S85" s="130"/>
      <c r="T85" s="130"/>
      <c r="U85" s="130"/>
      <c r="V85" s="130"/>
      <c r="W85" s="177"/>
      <c r="X85" s="185"/>
      <c r="Y85" s="186"/>
      <c r="Z85" s="180"/>
      <c r="AA85" s="180"/>
      <c r="AB85" s="184"/>
    </row>
    <row r="86" spans="1:28" ht="20.25" hidden="1" customHeight="1" x14ac:dyDescent="0.2">
      <c r="A86" s="125" t="s">
        <v>914</v>
      </c>
      <c r="B86" s="144"/>
      <c r="C86" s="136"/>
      <c r="D86" s="154" t="s">
        <v>915</v>
      </c>
      <c r="E86" s="154"/>
      <c r="F86" s="130"/>
      <c r="G86" s="171">
        <v>64</v>
      </c>
      <c r="H86" s="172">
        <f>IF(G86&lt;9,G86+2000,G86+1900)</f>
        <v>1964</v>
      </c>
      <c r="I86" s="169" t="s">
        <v>459</v>
      </c>
      <c r="J86" s="167" t="str">
        <f>IF(COUNTIF($I$2:I86,I86)&gt;1,"Doublon","")</f>
        <v>Doublon</v>
      </c>
      <c r="K86" s="173" t="s">
        <v>460</v>
      </c>
      <c r="L86" s="174"/>
      <c r="M86" s="167" t="str">
        <f>IF(COUNTIF($L$2:L86,L86)&gt;1,"Doublon","")</f>
        <v/>
      </c>
      <c r="N86" s="130"/>
      <c r="O86" s="130"/>
      <c r="P86" s="176" t="str">
        <f>IF(COUNTIF($O$2:O86,O86)&gt;1,"Doublon","")</f>
        <v/>
      </c>
      <c r="Q86" s="176"/>
      <c r="R86" s="130" t="s">
        <v>117</v>
      </c>
      <c r="S86" s="130"/>
      <c r="T86" s="130"/>
      <c r="U86" s="130"/>
      <c r="V86" s="130"/>
      <c r="W86" s="177"/>
      <c r="X86" s="185"/>
      <c r="Y86" s="186"/>
      <c r="Z86" s="180"/>
      <c r="AA86" s="180"/>
      <c r="AB86" s="184"/>
    </row>
    <row r="87" spans="1:28" ht="20.25" customHeight="1" x14ac:dyDescent="0.2">
      <c r="A87" s="252" t="s">
        <v>445</v>
      </c>
      <c r="B87" s="167" t="str">
        <f t="shared" ref="B87:B89" si="9">REPLACE(A87,1,1,UPPER(LEFT(A87)))</f>
        <v>The postman always rings twice</v>
      </c>
      <c r="C87" s="138"/>
      <c r="D87" s="253" t="s">
        <v>1122</v>
      </c>
      <c r="E87" s="157" t="s">
        <v>1143</v>
      </c>
      <c r="F87" s="149"/>
      <c r="G87" s="171">
        <v>48</v>
      </c>
      <c r="H87" s="172">
        <v>1948</v>
      </c>
      <c r="I87" s="169" t="s">
        <v>1065</v>
      </c>
      <c r="J87" s="167" t="str">
        <f>IF(COUNTIF($I$2:I87,I87)&gt;1,"Doublon","")</f>
        <v/>
      </c>
      <c r="K87" s="173" t="s">
        <v>1066</v>
      </c>
      <c r="L87" s="174"/>
      <c r="M87" s="167" t="str">
        <f>IF(COUNTIF($L$2:L87,L87)&gt;1,"Doublon","")</f>
        <v/>
      </c>
      <c r="N87" s="130"/>
      <c r="O87" s="193" t="s">
        <v>1064</v>
      </c>
      <c r="P87" s="176" t="str">
        <f>IF(COUNTIF($O$2:O87,O87)&gt;1,"Doublon","")</f>
        <v/>
      </c>
      <c r="Q87" s="176" t="s">
        <v>1143</v>
      </c>
      <c r="R87" s="130" t="s">
        <v>1064</v>
      </c>
      <c r="S87" s="177"/>
      <c r="T87" s="182"/>
      <c r="U87" s="187"/>
      <c r="V87" s="130"/>
      <c r="W87" s="130"/>
      <c r="X87" s="179" t="s">
        <v>196</v>
      </c>
      <c r="Y87" s="180"/>
      <c r="Z87" s="180"/>
      <c r="AA87" s="171">
        <v>75</v>
      </c>
      <c r="AB87" s="184"/>
    </row>
    <row r="88" spans="1:28" ht="20.25" customHeight="1" x14ac:dyDescent="0.2">
      <c r="A88" s="252" t="s">
        <v>1063</v>
      </c>
      <c r="B88" s="167" t="str">
        <f t="shared" si="9"/>
        <v>The woman in white</v>
      </c>
      <c r="C88" s="136"/>
      <c r="D88" s="255" t="s">
        <v>717</v>
      </c>
      <c r="E88" s="157" t="s">
        <v>1245</v>
      </c>
      <c r="F88" s="130"/>
      <c r="G88" s="171">
        <v>50</v>
      </c>
      <c r="H88" s="172">
        <f>IF(G88&lt;9,G88+2000,G88+1900)</f>
        <v>1950</v>
      </c>
      <c r="I88" s="169" t="s">
        <v>477</v>
      </c>
      <c r="J88" s="167" t="str">
        <f>IF(COUNTIF($I$2:I88,I88)&gt;1,"Doublon","")</f>
        <v/>
      </c>
      <c r="K88" s="173" t="s">
        <v>339</v>
      </c>
      <c r="L88" s="174" t="s">
        <v>1150</v>
      </c>
      <c r="M88" s="167" t="str">
        <f>IF(COUNTIF($L$2:L88,L88)&gt;1,"Doublon","")</f>
        <v/>
      </c>
      <c r="N88" s="130"/>
      <c r="O88" s="130"/>
      <c r="P88" s="176" t="str">
        <f>IF(COUNTIF($O$2:O88,O88)&gt;1,"Doublon","")</f>
        <v/>
      </c>
      <c r="Q88" s="189"/>
      <c r="R88" s="130" t="s">
        <v>21</v>
      </c>
      <c r="S88" s="130"/>
      <c r="T88" s="130"/>
      <c r="U88" s="130"/>
      <c r="V88" s="130"/>
      <c r="W88" s="130"/>
      <c r="X88" s="179"/>
      <c r="Y88" s="180"/>
      <c r="Z88" s="180"/>
      <c r="AA88" s="171">
        <v>56</v>
      </c>
      <c r="AB88" s="181"/>
    </row>
    <row r="89" spans="1:28" ht="20.25" customHeight="1" x14ac:dyDescent="0.2">
      <c r="A89" s="252" t="s">
        <v>716</v>
      </c>
      <c r="B89" s="167" t="str">
        <f t="shared" si="9"/>
        <v>Woman in hiding</v>
      </c>
      <c r="C89" s="138"/>
      <c r="D89" s="253" t="s">
        <v>401</v>
      </c>
      <c r="E89" s="157" t="s">
        <v>1143</v>
      </c>
      <c r="F89" s="149"/>
      <c r="G89" s="171">
        <v>47</v>
      </c>
      <c r="H89" s="172">
        <f>IF(G89&lt;9,G89+2000,G89+1900)</f>
        <v>1947</v>
      </c>
      <c r="I89" s="169" t="s">
        <v>402</v>
      </c>
      <c r="J89" s="167" t="str">
        <f>IF(COUNTIF($I$2:I89,I89)&gt;1,"Doublon","")</f>
        <v/>
      </c>
      <c r="K89" s="173" t="s">
        <v>403</v>
      </c>
      <c r="L89" s="174" t="s">
        <v>112</v>
      </c>
      <c r="M89" s="167" t="str">
        <f>IF(COUNTIF($L$2:L89,L89)&gt;1,"Doublon","")</f>
        <v/>
      </c>
      <c r="N89" s="130"/>
      <c r="O89" s="130"/>
      <c r="P89" s="176" t="str">
        <f>IF(COUNTIF($O$2:O89,O89)&gt;1,"Doublon","")</f>
        <v/>
      </c>
      <c r="Q89" s="176"/>
      <c r="R89" s="130" t="s">
        <v>89</v>
      </c>
      <c r="S89" s="130"/>
      <c r="T89" s="130"/>
      <c r="U89" s="130"/>
      <c r="V89" s="130"/>
      <c r="W89" s="130"/>
      <c r="X89" s="219"/>
      <c r="Y89" s="186"/>
      <c r="Z89" s="180"/>
      <c r="AA89" s="180"/>
      <c r="AB89" s="181"/>
    </row>
    <row r="90" spans="1:28" ht="20.25" hidden="1" customHeight="1" x14ac:dyDescent="0.2">
      <c r="A90" s="125" t="s">
        <v>561</v>
      </c>
      <c r="B90" s="144"/>
      <c r="C90" s="135"/>
      <c r="D90" s="148" t="s">
        <v>562</v>
      </c>
      <c r="E90" s="148"/>
      <c r="F90" s="145"/>
      <c r="G90" s="171">
        <v>47</v>
      </c>
      <c r="H90" s="172">
        <f>IF(G90&lt;9,G90+2000,G90+1900)</f>
        <v>1947</v>
      </c>
      <c r="I90" s="169" t="s">
        <v>477</v>
      </c>
      <c r="J90" s="167" t="str">
        <f>IF(COUNTIF($I$2:I90,I90)&gt;1,"Doublon","")</f>
        <v>Doublon</v>
      </c>
      <c r="K90" s="173" t="s">
        <v>339</v>
      </c>
      <c r="L90" s="174" t="s">
        <v>38</v>
      </c>
      <c r="M90" s="167" t="str">
        <f>IF(COUNTIF($L$2:L90,L90)&gt;1,"Doublon","")</f>
        <v/>
      </c>
      <c r="N90" s="130"/>
      <c r="O90" s="130" t="s">
        <v>1070</v>
      </c>
      <c r="P90" s="176" t="str">
        <f>IF(COUNTIF($O$2:O90,O90)&gt;1,"Doublon","")</f>
        <v/>
      </c>
      <c r="Q90" s="176"/>
      <c r="R90" s="130" t="s">
        <v>27</v>
      </c>
      <c r="S90" s="177"/>
      <c r="T90" s="130"/>
      <c r="U90" s="130"/>
      <c r="V90" s="130"/>
      <c r="W90" s="130"/>
      <c r="X90" s="185"/>
      <c r="Y90" s="186"/>
      <c r="Z90" s="180"/>
      <c r="AA90" s="180"/>
      <c r="AB90" s="181"/>
    </row>
    <row r="91" spans="1:28" ht="20.25" hidden="1" customHeight="1" x14ac:dyDescent="0.2">
      <c r="A91" s="125" t="s">
        <v>476</v>
      </c>
      <c r="B91" s="144"/>
      <c r="C91" s="136"/>
      <c r="D91" s="154" t="s">
        <v>1121</v>
      </c>
      <c r="E91" s="154"/>
      <c r="F91" s="130"/>
      <c r="G91" s="171">
        <v>47</v>
      </c>
      <c r="H91" s="172">
        <f>IF(G91&lt;9,G91+2000,G91+1900)</f>
        <v>1947</v>
      </c>
      <c r="I91" s="169" t="s">
        <v>477</v>
      </c>
      <c r="J91" s="167" t="str">
        <f>IF(COUNTIF($I$2:I91,I91)&gt;1,"Doublon","")</f>
        <v>Doublon</v>
      </c>
      <c r="K91" s="173" t="s">
        <v>264</v>
      </c>
      <c r="L91" s="174"/>
      <c r="M91" s="167" t="str">
        <f>IF(COUNTIF($L$2:L91,L91)&gt;1,"Doublon","")</f>
        <v/>
      </c>
      <c r="N91" s="130"/>
      <c r="O91" s="130" t="s">
        <v>1123</v>
      </c>
      <c r="P91" s="176" t="str">
        <f>IF(COUNTIF($O$2:O91,O91)&gt;1,"Doublon","")</f>
        <v/>
      </c>
      <c r="Q91" s="176"/>
      <c r="R91" s="130" t="s">
        <v>22</v>
      </c>
      <c r="S91" s="177"/>
      <c r="T91" s="130"/>
      <c r="U91" s="130"/>
      <c r="V91" s="130"/>
      <c r="W91" s="130"/>
      <c r="X91" s="179"/>
      <c r="Y91" s="180"/>
      <c r="Z91" s="180"/>
      <c r="AA91" s="171">
        <v>50</v>
      </c>
      <c r="AB91" s="184"/>
    </row>
    <row r="92" spans="1:28" ht="20.25" customHeight="1" x14ac:dyDescent="0.2">
      <c r="A92" s="125" t="s">
        <v>400</v>
      </c>
      <c r="B92" s="167" t="str">
        <f t="shared" ref="B92:B93" si="10">REPLACE(A92,1,1,UPPER(LEFT(A92)))</f>
        <v>Nightmare alley</v>
      </c>
      <c r="C92" s="136"/>
      <c r="D92" s="251" t="s">
        <v>667</v>
      </c>
      <c r="E92" s="157" t="s">
        <v>1143</v>
      </c>
      <c r="F92" s="130"/>
      <c r="G92" s="171">
        <v>97</v>
      </c>
      <c r="H92" s="172">
        <f>IF(G92&lt;9,G92+2000,G92+1900)</f>
        <v>1997</v>
      </c>
      <c r="I92" s="169" t="s">
        <v>668</v>
      </c>
      <c r="J92" s="167" t="str">
        <f>IF(COUNTIF($I$2:I92,I92)&gt;1,"Doublon","")</f>
        <v/>
      </c>
      <c r="K92" s="173" t="s">
        <v>310</v>
      </c>
      <c r="L92" s="174" t="s">
        <v>196</v>
      </c>
      <c r="M92" s="167" t="str">
        <f>IF(COUNTIF($L$2:L92,L92)&gt;1,"Doublon","")</f>
        <v/>
      </c>
      <c r="N92" s="130" t="s">
        <v>67</v>
      </c>
      <c r="O92" s="130"/>
      <c r="P92" s="176" t="str">
        <f>IF(COUNTIF($O$2:O92,O92)&gt;1,"Doublon","")</f>
        <v/>
      </c>
      <c r="Q92" s="176"/>
      <c r="R92" s="130" t="s">
        <v>69</v>
      </c>
      <c r="S92" s="177" t="s">
        <v>14</v>
      </c>
      <c r="T92" s="182"/>
      <c r="U92" s="187"/>
      <c r="V92" s="188"/>
      <c r="W92" s="130" t="s">
        <v>14</v>
      </c>
      <c r="X92" s="179"/>
      <c r="Y92" s="180"/>
      <c r="Z92" s="180"/>
      <c r="AA92" s="171">
        <v>62</v>
      </c>
      <c r="AB92" s="184"/>
    </row>
    <row r="93" spans="1:28" ht="20.25" customHeight="1" x14ac:dyDescent="0.2">
      <c r="A93" s="252" t="s">
        <v>667</v>
      </c>
      <c r="B93" s="167" t="str">
        <f t="shared" si="10"/>
        <v>LA Confidential</v>
      </c>
      <c r="C93" s="135"/>
      <c r="D93" s="246" t="s">
        <v>777</v>
      </c>
      <c r="E93" s="157" t="s">
        <v>1245</v>
      </c>
      <c r="F93" s="145"/>
      <c r="G93" s="171">
        <v>53</v>
      </c>
      <c r="H93" s="172">
        <f>IF(G93&lt;9,G93+2000,G93+1900)</f>
        <v>1953</v>
      </c>
      <c r="I93" s="169" t="s">
        <v>300</v>
      </c>
      <c r="J93" s="167" t="str">
        <f>IF(COUNTIF($I$2:I93,I93)&gt;1,"Doublon","")</f>
        <v/>
      </c>
      <c r="K93" s="173" t="s">
        <v>301</v>
      </c>
      <c r="L93" s="174" t="s">
        <v>186</v>
      </c>
      <c r="M93" s="167" t="str">
        <f>IF(COUNTIF($L$2:L93,L93)&gt;1,"Doublon","")</f>
        <v/>
      </c>
      <c r="N93" s="130"/>
      <c r="O93" s="130"/>
      <c r="P93" s="176" t="str">
        <f>IF(COUNTIF($O$2:O93,O93)&gt;1,"Doublon","")</f>
        <v/>
      </c>
      <c r="Q93" s="176"/>
      <c r="R93" s="130" t="s">
        <v>19</v>
      </c>
      <c r="S93" s="177" t="s">
        <v>14</v>
      </c>
      <c r="T93" s="182"/>
      <c r="U93" s="168"/>
      <c r="V93" s="130"/>
      <c r="W93" s="130"/>
      <c r="X93" s="185"/>
      <c r="Y93" s="186"/>
      <c r="Z93" s="180"/>
      <c r="AA93" s="180"/>
      <c r="AB93" s="181"/>
    </row>
    <row r="94" spans="1:28" ht="20.25" hidden="1" customHeight="1" x14ac:dyDescent="0.2">
      <c r="A94" s="125" t="s">
        <v>703</v>
      </c>
      <c r="B94" s="144"/>
      <c r="C94" s="136"/>
      <c r="D94" s="157" t="s">
        <v>703</v>
      </c>
      <c r="E94" s="157"/>
      <c r="F94" s="130"/>
      <c r="G94" s="171">
        <v>90</v>
      </c>
      <c r="H94" s="172">
        <f>IF(G94&lt;9,G94+2000,G94+1900)</f>
        <v>1990</v>
      </c>
      <c r="I94" s="169" t="s">
        <v>668</v>
      </c>
      <c r="J94" s="167" t="str">
        <f>IF(COUNTIF($I$2:I94,I94)&gt;1,"Doublon","")</f>
        <v>Doublon</v>
      </c>
      <c r="K94" s="173" t="s">
        <v>310</v>
      </c>
      <c r="L94" s="174" t="s">
        <v>143</v>
      </c>
      <c r="M94" s="167" t="str">
        <f>IF(COUNTIF($L$2:L94,L94)&gt;1,"Doublon","")</f>
        <v/>
      </c>
      <c r="N94" s="130" t="s">
        <v>191</v>
      </c>
      <c r="O94" s="130"/>
      <c r="P94" s="176" t="str">
        <f>IF(COUNTIF($O$2:O94,O94)&gt;1,"Doublon","")</f>
        <v/>
      </c>
      <c r="Q94" s="176"/>
      <c r="R94" s="130" t="s">
        <v>192</v>
      </c>
      <c r="S94" s="177" t="s">
        <v>14</v>
      </c>
      <c r="T94" s="182"/>
      <c r="U94" s="187" t="s">
        <v>43</v>
      </c>
      <c r="V94" s="188"/>
      <c r="W94" s="130" t="s">
        <v>14</v>
      </c>
      <c r="X94" s="179"/>
      <c r="Y94" s="180"/>
      <c r="Z94" s="180"/>
      <c r="AA94" s="171">
        <v>50</v>
      </c>
      <c r="AB94" s="181"/>
    </row>
    <row r="95" spans="1:28" ht="20.25" customHeight="1" x14ac:dyDescent="0.2">
      <c r="A95" s="125" t="s">
        <v>777</v>
      </c>
      <c r="B95" s="167" t="str">
        <f>REPLACE(A95,1,1,UPPER(LEFT(A95)))</f>
        <v>Niagara</v>
      </c>
      <c r="C95" s="138"/>
      <c r="D95" s="251" t="s">
        <v>295</v>
      </c>
      <c r="E95" s="157" t="s">
        <v>1143</v>
      </c>
      <c r="F95" s="149"/>
      <c r="G95" s="171">
        <v>46</v>
      </c>
      <c r="H95" s="172">
        <f>IF(G95&lt;9,G95+2000,G95+1900)</f>
        <v>1946</v>
      </c>
      <c r="I95" s="169" t="s">
        <v>296</v>
      </c>
      <c r="J95" s="167" t="str">
        <f>IF(COUNTIF($I$2:I95,I95)&gt;1,"Doublon","")</f>
        <v/>
      </c>
      <c r="K95" s="173" t="s">
        <v>297</v>
      </c>
      <c r="L95" s="174" t="s">
        <v>176</v>
      </c>
      <c r="M95" s="167" t="str">
        <f>IF(COUNTIF($L$2:L95,L95)&gt;1,"Doublon","")</f>
        <v>Doublon</v>
      </c>
      <c r="N95" s="130"/>
      <c r="O95" s="193" t="s">
        <v>11</v>
      </c>
      <c r="P95" s="176" t="str">
        <f>IF(COUNTIF($O$2:O95,O95)&gt;1,"Doublon","")</f>
        <v>Doublon</v>
      </c>
      <c r="Q95" s="176" t="s">
        <v>1143</v>
      </c>
      <c r="R95" s="130" t="s">
        <v>12</v>
      </c>
      <c r="S95" s="177"/>
      <c r="T95" s="182" t="s">
        <v>13</v>
      </c>
      <c r="U95" s="187" t="s">
        <v>14</v>
      </c>
      <c r="V95" s="178" t="s">
        <v>15</v>
      </c>
      <c r="W95" s="130"/>
      <c r="X95" s="185"/>
      <c r="Y95" s="186"/>
      <c r="Z95" s="180"/>
      <c r="AA95" s="180"/>
      <c r="AB95" s="184"/>
    </row>
    <row r="96" spans="1:28" ht="20.25" hidden="1" customHeight="1" x14ac:dyDescent="0.2">
      <c r="A96" s="125" t="s">
        <v>775</v>
      </c>
      <c r="B96" s="144"/>
      <c r="C96" s="136"/>
      <c r="D96" s="149" t="s">
        <v>776</v>
      </c>
      <c r="E96" s="149"/>
      <c r="F96" s="130"/>
      <c r="G96" s="171">
        <v>51</v>
      </c>
      <c r="H96" s="172">
        <f>IF(G96&lt;9,G96+2000,G96+1900)</f>
        <v>1951</v>
      </c>
      <c r="I96" s="169" t="s">
        <v>300</v>
      </c>
      <c r="J96" s="167" t="str">
        <f>IF(COUNTIF($I$2:I96,I96)&gt;1,"Doublon","")</f>
        <v>Doublon</v>
      </c>
      <c r="K96" s="173" t="s">
        <v>301</v>
      </c>
      <c r="L96" s="174" t="s">
        <v>212</v>
      </c>
      <c r="M96" s="167" t="str">
        <f>IF(COUNTIF($L$2:L96,L96)&gt;1,"Doublon","")</f>
        <v/>
      </c>
      <c r="N96" s="130" t="s">
        <v>17</v>
      </c>
      <c r="O96" s="130"/>
      <c r="P96" s="176" t="str">
        <f>IF(COUNTIF($O$2:O96,O96)&gt;1,"Doublon","")</f>
        <v/>
      </c>
      <c r="Q96" s="176"/>
      <c r="R96" s="130" t="s">
        <v>19</v>
      </c>
      <c r="S96" s="130"/>
      <c r="T96" s="130"/>
      <c r="U96" s="130"/>
      <c r="V96" s="130"/>
      <c r="W96" s="130"/>
      <c r="X96" s="185"/>
      <c r="Y96" s="186"/>
      <c r="Z96" s="180"/>
      <c r="AA96" s="180"/>
      <c r="AB96" s="184"/>
    </row>
    <row r="97" spans="1:30" ht="20.25" hidden="1" customHeight="1" x14ac:dyDescent="0.2">
      <c r="A97" s="125" t="s">
        <v>474</v>
      </c>
      <c r="B97" s="144"/>
      <c r="C97" s="138"/>
      <c r="D97" s="157" t="s">
        <v>475</v>
      </c>
      <c r="E97" s="157"/>
      <c r="F97" s="149"/>
      <c r="G97" s="171">
        <v>47</v>
      </c>
      <c r="H97" s="172">
        <f>IF(G97&lt;9,G97+2000,G97+1900)</f>
        <v>1947</v>
      </c>
      <c r="I97" s="169" t="s">
        <v>300</v>
      </c>
      <c r="J97" s="167" t="str">
        <f>IF(COUNTIF($I$2:I97,I97)&gt;1,"Doublon","")</f>
        <v>Doublon</v>
      </c>
      <c r="K97" s="173" t="s">
        <v>301</v>
      </c>
      <c r="L97" s="174" t="s">
        <v>159</v>
      </c>
      <c r="M97" s="167" t="str">
        <f>IF(COUNTIF($L$2:L97,L97)&gt;1,"Doublon","")</f>
        <v>Doublon</v>
      </c>
      <c r="N97" s="130" t="s">
        <v>125</v>
      </c>
      <c r="O97" s="175" t="s">
        <v>1110</v>
      </c>
      <c r="P97" s="176" t="str">
        <f>IF(COUNTIF($O$2:O97,O97)&gt;1,"Doublon","")</f>
        <v/>
      </c>
      <c r="Q97" s="176" t="s">
        <v>1143</v>
      </c>
      <c r="R97" s="130" t="s">
        <v>187</v>
      </c>
      <c r="S97" s="177"/>
      <c r="T97" s="182"/>
      <c r="U97" s="187" t="s">
        <v>43</v>
      </c>
      <c r="V97" s="130"/>
      <c r="W97" s="130"/>
      <c r="X97" s="179"/>
      <c r="Y97" s="180"/>
      <c r="Z97" s="180"/>
      <c r="AA97" s="171">
        <v>51</v>
      </c>
      <c r="AB97" s="184"/>
    </row>
    <row r="98" spans="1:30" ht="20.25" hidden="1" customHeight="1" x14ac:dyDescent="0.2">
      <c r="A98" s="125" t="s">
        <v>298</v>
      </c>
      <c r="B98" s="144"/>
      <c r="C98" s="135"/>
      <c r="D98" s="148" t="s">
        <v>299</v>
      </c>
      <c r="E98" s="148"/>
      <c r="F98" s="145"/>
      <c r="G98" s="171">
        <v>46</v>
      </c>
      <c r="H98" s="172">
        <f>IF(G98&lt;9,G98+2000,G98+1900)</f>
        <v>1946</v>
      </c>
      <c r="I98" s="169" t="s">
        <v>300</v>
      </c>
      <c r="J98" s="167" t="str">
        <f>IF(COUNTIF($I$2:I98,I98)&gt;1,"Doublon","")</f>
        <v>Doublon</v>
      </c>
      <c r="K98" s="173" t="s">
        <v>301</v>
      </c>
      <c r="L98" s="174"/>
      <c r="M98" s="167" t="str">
        <f>IF(COUNTIF($L$2:L98,L98)&gt;1,"Doublon","")</f>
        <v/>
      </c>
      <c r="N98" s="130"/>
      <c r="O98" s="175" t="s">
        <v>1109</v>
      </c>
      <c r="P98" s="176" t="str">
        <f>IF(COUNTIF($O$2:O98,O98)&gt;1,"Doublon","")</f>
        <v/>
      </c>
      <c r="Q98" s="176" t="s">
        <v>1143</v>
      </c>
      <c r="R98" s="130" t="s">
        <v>19</v>
      </c>
      <c r="S98" s="177"/>
      <c r="T98" s="130"/>
      <c r="U98" s="130"/>
      <c r="V98" s="130"/>
      <c r="W98" s="130"/>
      <c r="X98" s="179"/>
      <c r="Y98" s="180"/>
      <c r="Z98" s="180"/>
      <c r="AA98" s="171">
        <v>58</v>
      </c>
      <c r="AB98" s="184"/>
    </row>
    <row r="99" spans="1:30" ht="20.25" customHeight="1" x14ac:dyDescent="0.2">
      <c r="A99" s="252" t="s">
        <v>294</v>
      </c>
      <c r="B99" s="167" t="str">
        <f>REPLACE(A99,1,1,UPPER(LEFT(A99)))</f>
        <v>Big sleep</v>
      </c>
      <c r="C99" s="137"/>
      <c r="D99" s="256" t="s">
        <v>363</v>
      </c>
      <c r="E99" s="157" t="s">
        <v>1143</v>
      </c>
      <c r="F99" s="148"/>
      <c r="G99" s="171">
        <v>42</v>
      </c>
      <c r="H99" s="172">
        <f>IF(G99&lt;9,G99+2000,G99+1900)</f>
        <v>1942</v>
      </c>
      <c r="I99" s="169" t="s">
        <v>364</v>
      </c>
      <c r="J99" s="167" t="str">
        <f>IF(COUNTIF($I$2:I99,I99)&gt;1,"Doublon","")</f>
        <v/>
      </c>
      <c r="K99" s="173" t="s">
        <v>365</v>
      </c>
      <c r="L99" s="174" t="s">
        <v>119</v>
      </c>
      <c r="M99" s="167" t="str">
        <f>IF(COUNTIF($L$2:L99,L99)&gt;1,"Doublon","")</f>
        <v>Doublon</v>
      </c>
      <c r="N99" s="130" t="s">
        <v>160</v>
      </c>
      <c r="O99" s="130"/>
      <c r="P99" s="176" t="str">
        <f>IF(COUNTIF($O$2:O99,O99)&gt;1,"Doublon","")</f>
        <v/>
      </c>
      <c r="Q99" s="176"/>
      <c r="R99" s="130" t="s">
        <v>161</v>
      </c>
      <c r="S99" s="177"/>
      <c r="T99" s="182" t="s">
        <v>162</v>
      </c>
      <c r="U99" s="187"/>
      <c r="V99" s="130"/>
      <c r="W99" s="130"/>
      <c r="X99" s="179"/>
      <c r="Y99" s="180"/>
      <c r="Z99" s="180"/>
      <c r="AA99" s="171">
        <v>61</v>
      </c>
      <c r="AB99" s="181"/>
      <c r="AD99" s="122" t="s">
        <v>90</v>
      </c>
    </row>
    <row r="100" spans="1:30" ht="20.25" hidden="1" customHeight="1" x14ac:dyDescent="0.2">
      <c r="A100" s="125" t="s">
        <v>348</v>
      </c>
      <c r="B100" s="144"/>
      <c r="C100" s="137"/>
      <c r="D100" s="148" t="s">
        <v>349</v>
      </c>
      <c r="E100" s="148"/>
      <c r="F100" s="148"/>
      <c r="G100" s="171">
        <v>32</v>
      </c>
      <c r="H100" s="172">
        <f>IF(G100&lt;9,G100+2000,G100+1900)</f>
        <v>1932</v>
      </c>
      <c r="I100" s="169" t="s">
        <v>296</v>
      </c>
      <c r="J100" s="167" t="str">
        <f>IF(COUNTIF($I$2:I100,I100)&gt;1,"Doublon","")</f>
        <v>Doublon</v>
      </c>
      <c r="K100" s="173" t="s">
        <v>297</v>
      </c>
      <c r="L100" s="174" t="s">
        <v>129</v>
      </c>
      <c r="M100" s="167" t="str">
        <f>IF(COUNTIF($L$2:L100,L100)&gt;1,"Doublon","")</f>
        <v/>
      </c>
      <c r="N100" s="130" t="s">
        <v>173</v>
      </c>
      <c r="O100" s="130"/>
      <c r="P100" s="176" t="str">
        <f>IF(COUNTIF($O$2:O100,O100)&gt;1,"Doublon","")</f>
        <v/>
      </c>
      <c r="Q100" s="176"/>
      <c r="R100" s="130" t="s">
        <v>89</v>
      </c>
      <c r="S100" s="177"/>
      <c r="T100" s="182"/>
      <c r="U100" s="187"/>
      <c r="V100" s="188"/>
      <c r="W100" s="130"/>
      <c r="X100" s="185"/>
      <c r="Y100" s="186"/>
      <c r="Z100" s="180"/>
      <c r="AA100" s="180"/>
      <c r="AB100" s="184"/>
    </row>
    <row r="101" spans="1:30" ht="20.25" customHeight="1" x14ac:dyDescent="0.2">
      <c r="A101" s="252" t="s">
        <v>362</v>
      </c>
      <c r="B101" s="167" t="str">
        <f>REPLACE(A101,1,1,UPPER(LEFT(A101)))</f>
        <v>The glass key</v>
      </c>
      <c r="C101" s="135"/>
      <c r="D101" s="256" t="s">
        <v>958</v>
      </c>
      <c r="E101" s="157" t="s">
        <v>1143</v>
      </c>
      <c r="F101" s="145"/>
      <c r="G101" s="171">
        <v>60</v>
      </c>
      <c r="H101" s="172">
        <f>IF(G101&lt;9,G101+2000,G101+1900)</f>
        <v>1960</v>
      </c>
      <c r="I101" s="169" t="s">
        <v>417</v>
      </c>
      <c r="J101" s="167" t="str">
        <f>IF(COUNTIF($I$2:I101,I101)&gt;1,"Doublon","")</f>
        <v/>
      </c>
      <c r="K101" s="173" t="s">
        <v>418</v>
      </c>
      <c r="L101" s="174" t="s">
        <v>964</v>
      </c>
      <c r="M101" s="167" t="str">
        <f>IF(COUNTIF($L$2:L101,L101)&gt;1,"Doublon","")</f>
        <v/>
      </c>
      <c r="N101" s="130"/>
      <c r="O101" s="130"/>
      <c r="P101" s="176" t="str">
        <f>IF(COUNTIF($O$2:O101,O101)&gt;1,"Doublon","")</f>
        <v/>
      </c>
      <c r="Q101" s="176"/>
      <c r="R101" s="130" t="s">
        <v>968</v>
      </c>
      <c r="S101" s="130"/>
      <c r="T101" s="130"/>
      <c r="U101" s="201" t="s">
        <v>43</v>
      </c>
      <c r="V101" s="130"/>
      <c r="W101" s="177" t="s">
        <v>14</v>
      </c>
      <c r="X101" s="185"/>
      <c r="Y101" s="186"/>
      <c r="Z101" s="180"/>
      <c r="AA101" s="180"/>
      <c r="AB101" s="181"/>
    </row>
    <row r="102" spans="1:30" ht="20.25" hidden="1" customHeight="1" x14ac:dyDescent="0.2">
      <c r="A102" s="125" t="s">
        <v>443</v>
      </c>
      <c r="B102" s="144"/>
      <c r="C102" s="136"/>
      <c r="D102" s="154" t="s">
        <v>444</v>
      </c>
      <c r="E102" s="154"/>
      <c r="F102" s="130"/>
      <c r="G102" s="171">
        <v>55</v>
      </c>
      <c r="H102" s="172">
        <f>IF(G102&lt;9,G102+2000,G102+1900)</f>
        <v>1955</v>
      </c>
      <c r="I102" s="169" t="s">
        <v>364</v>
      </c>
      <c r="J102" s="167" t="str">
        <f>IF(COUNTIF($I$2:I102,I102)&gt;1,"Doublon","")</f>
        <v>Doublon</v>
      </c>
      <c r="K102" s="173" t="s">
        <v>365</v>
      </c>
      <c r="L102" s="174" t="s">
        <v>84</v>
      </c>
      <c r="M102" s="167" t="str">
        <f>IF(COUNTIF($L$2:L102,L102)&gt;1,"Doublon","")</f>
        <v>Doublon</v>
      </c>
      <c r="N102" s="130"/>
      <c r="O102" s="130"/>
      <c r="P102" s="176" t="str">
        <f>IF(COUNTIF($O$2:O102,O102)&gt;1,"Doublon","")</f>
        <v/>
      </c>
      <c r="Q102" s="176"/>
      <c r="R102" s="130" t="s">
        <v>138</v>
      </c>
      <c r="S102" s="177"/>
      <c r="T102" s="154"/>
      <c r="U102" s="168"/>
      <c r="V102" s="178"/>
      <c r="W102" s="130"/>
      <c r="X102" s="179"/>
      <c r="Y102" s="180"/>
      <c r="Z102" s="180"/>
      <c r="AA102" s="171">
        <v>51</v>
      </c>
      <c r="AB102" s="181"/>
    </row>
    <row r="103" spans="1:30" ht="20.25" hidden="1" customHeight="1" x14ac:dyDescent="0.2">
      <c r="A103" s="125" t="s">
        <v>1144</v>
      </c>
      <c r="B103" s="144"/>
      <c r="C103" s="147"/>
      <c r="D103" s="169"/>
      <c r="E103" s="169"/>
      <c r="F103" s="169"/>
      <c r="G103" s="212">
        <v>41</v>
      </c>
      <c r="H103" s="172">
        <v>1941</v>
      </c>
      <c r="I103" s="169" t="s">
        <v>364</v>
      </c>
      <c r="J103" s="167" t="str">
        <f>IF(COUNTIF($I$2:I103,I103)&gt;1,"Doublon","")</f>
        <v>Doublon</v>
      </c>
      <c r="K103" s="169" t="s">
        <v>365</v>
      </c>
      <c r="L103" s="169"/>
      <c r="M103" s="167" t="str">
        <f>IF(COUNTIF($L$2:L103,L103)&gt;1,"Doublon","")</f>
        <v/>
      </c>
      <c r="N103" s="169"/>
      <c r="O103" s="193" t="s">
        <v>1145</v>
      </c>
      <c r="P103" s="176" t="str">
        <f>IF(COUNTIF($O$2:O103,O103)&gt;1,"Doublon","")</f>
        <v/>
      </c>
      <c r="Q103" s="176" t="s">
        <v>1143</v>
      </c>
      <c r="R103" s="169"/>
      <c r="S103" s="169"/>
      <c r="T103" s="169"/>
      <c r="U103" s="169"/>
      <c r="V103" s="169"/>
      <c r="W103" s="169"/>
      <c r="X103" s="185"/>
      <c r="Y103" s="186"/>
      <c r="Z103" s="180"/>
      <c r="AA103" s="180"/>
      <c r="AB103" s="184"/>
    </row>
    <row r="104" spans="1:30" ht="20.25" customHeight="1" x14ac:dyDescent="0.2">
      <c r="A104" s="252" t="s">
        <v>957</v>
      </c>
      <c r="B104" s="167" t="str">
        <f>REPLACE(A104,1,1,UPPER(LEFT(A104)))</f>
        <v>Psycho</v>
      </c>
      <c r="C104" s="135" t="s">
        <v>1143</v>
      </c>
      <c r="D104" s="256" t="s">
        <v>1219</v>
      </c>
      <c r="E104" s="157" t="s">
        <v>1143</v>
      </c>
      <c r="F104" s="145"/>
      <c r="G104" s="171" t="s">
        <v>1235</v>
      </c>
      <c r="H104" s="172" t="s">
        <v>1236</v>
      </c>
      <c r="I104" s="169" t="s">
        <v>1220</v>
      </c>
      <c r="J104" s="167" t="str">
        <f>IF(COUNTIF($I$2:I104,I104)&gt;1,"Doublon","")</f>
        <v/>
      </c>
      <c r="K104" s="173" t="s">
        <v>418</v>
      </c>
      <c r="L104" s="174" t="s">
        <v>1222</v>
      </c>
      <c r="M104" s="167" t="str">
        <f>IF(COUNTIF($L$2:L104,L104)&gt;1,"Doublon","")</f>
        <v/>
      </c>
      <c r="N104" s="130"/>
      <c r="O104" s="130" t="s">
        <v>1221</v>
      </c>
      <c r="P104" s="176" t="str">
        <f>IF(COUNTIF($O$2:O104,O104)&gt;1,"Doublon","")</f>
        <v/>
      </c>
      <c r="Q104" s="176"/>
      <c r="R104" s="130"/>
      <c r="S104" s="177"/>
      <c r="T104" s="182"/>
      <c r="U104" s="168"/>
      <c r="V104" s="178"/>
      <c r="W104" s="130"/>
      <c r="X104" s="183"/>
      <c r="Y104" s="145"/>
      <c r="Z104" s="148"/>
      <c r="AA104" s="181"/>
      <c r="AB104" s="184"/>
    </row>
    <row r="105" spans="1:30" ht="20.25" hidden="1" customHeight="1" x14ac:dyDescent="0.2">
      <c r="A105" s="125" t="s">
        <v>415</v>
      </c>
      <c r="B105" s="144"/>
      <c r="C105" s="137"/>
      <c r="D105" s="246" t="s">
        <v>416</v>
      </c>
      <c r="E105" s="246"/>
      <c r="F105" s="148"/>
      <c r="G105" s="171">
        <v>46</v>
      </c>
      <c r="H105" s="172">
        <f>IF(G105&lt;9,G105+2000,G105+1900)</f>
        <v>1946</v>
      </c>
      <c r="I105" s="169" t="s">
        <v>417</v>
      </c>
      <c r="J105" s="167" t="str">
        <f>IF(COUNTIF($I$2:I105,I105)&gt;1,"Doublon","")</f>
        <v>Doublon</v>
      </c>
      <c r="K105" s="173" t="s">
        <v>418</v>
      </c>
      <c r="L105" s="174" t="s">
        <v>76</v>
      </c>
      <c r="M105" s="167" t="str">
        <f>IF(COUNTIF($L$2:L105,L105)&gt;1,"Doublon","")</f>
        <v/>
      </c>
      <c r="N105" s="130" t="s">
        <v>73</v>
      </c>
      <c r="O105" s="175" t="s">
        <v>123</v>
      </c>
      <c r="P105" s="176" t="str">
        <f>IF(COUNTIF($O$2:O105,O105)&gt;1,"Doublon","")</f>
        <v/>
      </c>
      <c r="Q105" s="176" t="s">
        <v>1143</v>
      </c>
      <c r="R105" s="130" t="s">
        <v>124</v>
      </c>
      <c r="S105" s="177"/>
      <c r="T105" s="182"/>
      <c r="U105" s="201" t="s">
        <v>43</v>
      </c>
      <c r="V105" s="188"/>
      <c r="W105" s="177" t="s">
        <v>14</v>
      </c>
      <c r="X105" s="185"/>
      <c r="Y105" s="186"/>
      <c r="Z105" s="180"/>
      <c r="AA105" s="180"/>
      <c r="AB105" s="184"/>
    </row>
    <row r="106" spans="1:30" ht="20.25" hidden="1" customHeight="1" x14ac:dyDescent="0.2">
      <c r="A106" s="125" t="s">
        <v>948</v>
      </c>
      <c r="B106" s="144"/>
      <c r="C106" s="135"/>
      <c r="D106" s="152" t="s">
        <v>947</v>
      </c>
      <c r="E106" s="152"/>
      <c r="F106" s="145"/>
      <c r="G106" s="171">
        <v>59</v>
      </c>
      <c r="H106" s="172">
        <f>IF(G106&lt;9,G106+2000,G106+1900)</f>
        <v>1959</v>
      </c>
      <c r="I106" s="169" t="s">
        <v>417</v>
      </c>
      <c r="J106" s="167" t="str">
        <f>IF(COUNTIF($I$2:I106,I106)&gt;1,"Doublon","")</f>
        <v>Doublon</v>
      </c>
      <c r="K106" s="173" t="s">
        <v>418</v>
      </c>
      <c r="L106" s="174" t="s">
        <v>76</v>
      </c>
      <c r="M106" s="167" t="str">
        <f>IF(COUNTIF($L$2:L106,L106)&gt;1,"Doublon","")</f>
        <v>Doublon</v>
      </c>
      <c r="N106" s="130"/>
      <c r="O106" s="130"/>
      <c r="P106" s="176" t="str">
        <f>IF(COUNTIF($O$2:O106,O106)&gt;1,"Doublon","")</f>
        <v/>
      </c>
      <c r="Q106" s="176"/>
      <c r="R106" s="130" t="s">
        <v>82</v>
      </c>
      <c r="S106" s="177" t="s">
        <v>14</v>
      </c>
      <c r="T106" s="130"/>
      <c r="U106" s="201" t="s">
        <v>43</v>
      </c>
      <c r="V106" s="130"/>
      <c r="W106" s="177" t="s">
        <v>14</v>
      </c>
      <c r="X106" s="179"/>
      <c r="Y106" s="180"/>
      <c r="Z106" s="180"/>
      <c r="AA106" s="171">
        <v>98</v>
      </c>
      <c r="AB106" s="181"/>
    </row>
    <row r="107" spans="1:30" ht="20.25" hidden="1" customHeight="1" x14ac:dyDescent="0.2">
      <c r="A107" s="125" t="s">
        <v>490</v>
      </c>
      <c r="B107" s="144"/>
      <c r="C107" s="137"/>
      <c r="D107" s="152" t="s">
        <v>491</v>
      </c>
      <c r="E107" s="152"/>
      <c r="F107" s="148"/>
      <c r="G107" s="171">
        <v>51</v>
      </c>
      <c r="H107" s="172">
        <f>IF(G107&lt;9,G107+2000,G107+1900)</f>
        <v>1951</v>
      </c>
      <c r="I107" s="169" t="s">
        <v>417</v>
      </c>
      <c r="J107" s="167" t="str">
        <f>IF(COUNTIF($I$2:I107,I107)&gt;1,"Doublon","")</f>
        <v>Doublon</v>
      </c>
      <c r="K107" s="173" t="s">
        <v>418</v>
      </c>
      <c r="L107" s="174" t="s">
        <v>41</v>
      </c>
      <c r="M107" s="167" t="str">
        <f>IF(COUNTIF($L$2:L107,L107)&gt;1,"Doublon","")</f>
        <v/>
      </c>
      <c r="N107" s="130" t="s">
        <v>225</v>
      </c>
      <c r="O107" s="130"/>
      <c r="P107" s="176" t="str">
        <f>IF(COUNTIF($O$2:O107,O107)&gt;1,"Doublon","")</f>
        <v/>
      </c>
      <c r="Q107" s="176"/>
      <c r="R107" s="130" t="s">
        <v>82</v>
      </c>
      <c r="S107" s="177"/>
      <c r="T107" s="182" t="s">
        <v>226</v>
      </c>
      <c r="U107" s="201" t="s">
        <v>43</v>
      </c>
      <c r="V107" s="178"/>
      <c r="W107" s="177" t="s">
        <v>14</v>
      </c>
      <c r="X107" s="179"/>
      <c r="Y107" s="180"/>
      <c r="Z107" s="180"/>
      <c r="AA107" s="171">
        <v>58</v>
      </c>
      <c r="AB107" s="181"/>
    </row>
    <row r="108" spans="1:30" ht="20.25" hidden="1" customHeight="1" x14ac:dyDescent="0.2">
      <c r="A108" s="125" t="s">
        <v>1025</v>
      </c>
      <c r="B108" s="144"/>
      <c r="C108" s="135"/>
      <c r="D108" s="152" t="s">
        <v>1026</v>
      </c>
      <c r="E108" s="152"/>
      <c r="F108" s="145"/>
      <c r="G108" s="171">
        <v>45</v>
      </c>
      <c r="H108" s="172">
        <f>IF(G108&lt;9,G108+2000,G108+1900)</f>
        <v>1945</v>
      </c>
      <c r="I108" s="169" t="s">
        <v>417</v>
      </c>
      <c r="J108" s="167" t="str">
        <f>IF(COUNTIF($I$2:I108,I108)&gt;1,"Doublon","")</f>
        <v>Doublon</v>
      </c>
      <c r="K108" s="173" t="s">
        <v>418</v>
      </c>
      <c r="L108" s="174" t="s">
        <v>222</v>
      </c>
      <c r="M108" s="167" t="str">
        <f>IF(COUNTIF($L$2:L108,L108)&gt;1,"Doublon","")</f>
        <v/>
      </c>
      <c r="N108" s="130"/>
      <c r="O108" s="130"/>
      <c r="P108" s="176" t="str">
        <f>IF(COUNTIF($O$2:O108,O108)&gt;1,"Doublon","")</f>
        <v/>
      </c>
      <c r="Q108" s="176"/>
      <c r="R108" s="130" t="s">
        <v>53</v>
      </c>
      <c r="S108" s="130"/>
      <c r="T108" s="130"/>
      <c r="U108" s="130"/>
      <c r="V108" s="130"/>
      <c r="W108" s="177"/>
      <c r="X108" s="179"/>
      <c r="Y108" s="180"/>
      <c r="Z108" s="180"/>
      <c r="AA108" s="171">
        <v>94</v>
      </c>
      <c r="AB108" s="181"/>
    </row>
    <row r="109" spans="1:30" ht="20.25" hidden="1" customHeight="1" x14ac:dyDescent="0.2">
      <c r="A109" s="125" t="s">
        <v>955</v>
      </c>
      <c r="B109" s="144"/>
      <c r="C109" s="135"/>
      <c r="D109" s="246" t="s">
        <v>956</v>
      </c>
      <c r="E109" s="246"/>
      <c r="F109" s="145"/>
      <c r="G109" s="171">
        <v>56</v>
      </c>
      <c r="H109" s="172">
        <f>IF(G109&lt;9,G109+2000,G109+1900)</f>
        <v>1956</v>
      </c>
      <c r="I109" s="169" t="s">
        <v>417</v>
      </c>
      <c r="J109" s="167" t="str">
        <f>IF(COUNTIF($I$2:I109,I109)&gt;1,"Doublon","")</f>
        <v>Doublon</v>
      </c>
      <c r="K109" s="173" t="s">
        <v>418</v>
      </c>
      <c r="L109" s="174" t="s">
        <v>107</v>
      </c>
      <c r="M109" s="167" t="str">
        <f>IF(COUNTIF($L$2:L109,L109)&gt;1,"Doublon","")</f>
        <v/>
      </c>
      <c r="N109" s="130" t="s">
        <v>974</v>
      </c>
      <c r="O109" s="130"/>
      <c r="P109" s="176" t="str">
        <f>IF(COUNTIF($O$2:O109,O109)&gt;1,"Doublon","")</f>
        <v/>
      </c>
      <c r="Q109" s="176"/>
      <c r="R109" s="130" t="s">
        <v>82</v>
      </c>
      <c r="S109" s="177"/>
      <c r="T109" s="130"/>
      <c r="U109" s="201"/>
      <c r="V109" s="130"/>
      <c r="W109" s="177"/>
      <c r="X109" s="185"/>
      <c r="Y109" s="186"/>
      <c r="Z109" s="180"/>
      <c r="AA109" s="180"/>
      <c r="AB109" s="184"/>
    </row>
    <row r="110" spans="1:30" ht="20.25" hidden="1" customHeight="1" x14ac:dyDescent="0.2">
      <c r="A110" s="125" t="s">
        <v>941</v>
      </c>
      <c r="B110" s="144"/>
      <c r="C110" s="135"/>
      <c r="D110" s="152" t="s">
        <v>944</v>
      </c>
      <c r="E110" s="152"/>
      <c r="F110" s="145"/>
      <c r="G110" s="171">
        <v>54</v>
      </c>
      <c r="H110" s="172">
        <f>IF(G110&lt;9,G110+2000,G110+1900)</f>
        <v>1954</v>
      </c>
      <c r="I110" s="169" t="s">
        <v>417</v>
      </c>
      <c r="J110" s="167" t="str">
        <f>IF(COUNTIF($I$2:I110,I110)&gt;1,"Doublon","")</f>
        <v>Doublon</v>
      </c>
      <c r="K110" s="173" t="s">
        <v>418</v>
      </c>
      <c r="L110" s="174" t="s">
        <v>943</v>
      </c>
      <c r="M110" s="167" t="str">
        <f>IF(COUNTIF($L$2:L110,L110)&gt;1,"Doublon","")</f>
        <v/>
      </c>
      <c r="N110" s="130" t="s">
        <v>136</v>
      </c>
      <c r="O110" s="130"/>
      <c r="P110" s="176" t="str">
        <f>IF(COUNTIF($O$2:O110,O110)&gt;1,"Doublon","")</f>
        <v/>
      </c>
      <c r="Q110" s="176"/>
      <c r="R110" s="130" t="s">
        <v>82</v>
      </c>
      <c r="S110" s="177" t="s">
        <v>14</v>
      </c>
      <c r="T110" s="149" t="s">
        <v>942</v>
      </c>
      <c r="U110" s="201" t="s">
        <v>43</v>
      </c>
      <c r="V110" s="130"/>
      <c r="W110" s="177" t="s">
        <v>14</v>
      </c>
      <c r="X110" s="179"/>
      <c r="Y110" s="180"/>
      <c r="Z110" s="180"/>
      <c r="AA110" s="171">
        <v>53</v>
      </c>
      <c r="AB110" s="181"/>
    </row>
    <row r="111" spans="1:30" ht="20.25" hidden="1" customHeight="1" x14ac:dyDescent="0.2">
      <c r="A111" s="125" t="s">
        <v>953</v>
      </c>
      <c r="B111" s="144"/>
      <c r="C111" s="135"/>
      <c r="D111" s="152" t="s">
        <v>954</v>
      </c>
      <c r="E111" s="152"/>
      <c r="F111" s="145"/>
      <c r="G111" s="171">
        <v>56</v>
      </c>
      <c r="H111" s="172">
        <f>IF(G111&lt;9,G111+2000,G111+1900)</f>
        <v>1956</v>
      </c>
      <c r="I111" s="169" t="s">
        <v>417</v>
      </c>
      <c r="J111" s="167" t="str">
        <f>IF(COUNTIF($I$2:I111,I111)&gt;1,"Doublon","")</f>
        <v>Doublon</v>
      </c>
      <c r="K111" s="173" t="s">
        <v>418</v>
      </c>
      <c r="L111" s="174" t="s">
        <v>943</v>
      </c>
      <c r="M111" s="167" t="str">
        <f>IF(COUNTIF($L$2:L111,L111)&gt;1,"Doublon","")</f>
        <v>Doublon</v>
      </c>
      <c r="N111" s="130"/>
      <c r="O111" s="130"/>
      <c r="P111" s="176" t="str">
        <f>IF(COUNTIF($O$2:O111,O111)&gt;1,"Doublon","")</f>
        <v/>
      </c>
      <c r="Q111" s="176"/>
      <c r="R111" s="130" t="s">
        <v>82</v>
      </c>
      <c r="S111" s="177" t="s">
        <v>14</v>
      </c>
      <c r="T111" s="130"/>
      <c r="U111" s="201" t="s">
        <v>43</v>
      </c>
      <c r="V111" s="130"/>
      <c r="W111" s="177" t="s">
        <v>14</v>
      </c>
      <c r="X111" s="179" t="s">
        <v>217</v>
      </c>
      <c r="Y111" s="180"/>
      <c r="Z111" s="180"/>
      <c r="AA111" s="171">
        <v>57</v>
      </c>
      <c r="AB111" s="181"/>
    </row>
    <row r="112" spans="1:30" ht="20.25" hidden="1" customHeight="1" x14ac:dyDescent="0.2">
      <c r="A112" s="125" t="s">
        <v>945</v>
      </c>
      <c r="B112" s="144"/>
      <c r="C112" s="135"/>
      <c r="D112" s="152" t="s">
        <v>946</v>
      </c>
      <c r="E112" s="152"/>
      <c r="F112" s="145"/>
      <c r="G112" s="171">
        <v>58</v>
      </c>
      <c r="H112" s="172">
        <f>IF(G112&lt;9,G112+2000,G112+1900)</f>
        <v>1958</v>
      </c>
      <c r="I112" s="169" t="s">
        <v>417</v>
      </c>
      <c r="J112" s="167" t="str">
        <f>IF(COUNTIF($I$2:I112,I112)&gt;1,"Doublon","")</f>
        <v>Doublon</v>
      </c>
      <c r="K112" s="173" t="s">
        <v>418</v>
      </c>
      <c r="L112" s="174" t="s">
        <v>943</v>
      </c>
      <c r="M112" s="167" t="str">
        <f>IF(COUNTIF($L$2:L112,L112)&gt;1,"Doublon","")</f>
        <v>Doublon</v>
      </c>
      <c r="N112" s="130" t="s">
        <v>969</v>
      </c>
      <c r="O112" s="130"/>
      <c r="P112" s="176" t="str">
        <f>IF(COUNTIF($O$2:O112,O112)&gt;1,"Doublon","")</f>
        <v/>
      </c>
      <c r="Q112" s="176"/>
      <c r="R112" s="130" t="s">
        <v>82</v>
      </c>
      <c r="S112" s="177" t="s">
        <v>14</v>
      </c>
      <c r="T112" s="149" t="s">
        <v>976</v>
      </c>
      <c r="U112" s="201" t="s">
        <v>43</v>
      </c>
      <c r="V112" s="130"/>
      <c r="W112" s="177" t="s">
        <v>14</v>
      </c>
      <c r="X112" s="185"/>
      <c r="Y112" s="186"/>
      <c r="Z112" s="180"/>
      <c r="AA112" s="180"/>
      <c r="AB112" s="184"/>
    </row>
    <row r="113" spans="1:30" ht="20.25" hidden="1" customHeight="1" x14ac:dyDescent="0.2">
      <c r="A113" s="125" t="s">
        <v>613</v>
      </c>
      <c r="B113" s="144"/>
      <c r="C113" s="135"/>
      <c r="D113" s="152" t="s">
        <v>614</v>
      </c>
      <c r="E113" s="152"/>
      <c r="F113" s="145"/>
      <c r="G113" s="171">
        <v>43</v>
      </c>
      <c r="H113" s="172">
        <f>IF(G113&lt;9,G113+2000,G113+1900)</f>
        <v>1943</v>
      </c>
      <c r="I113" s="169" t="s">
        <v>417</v>
      </c>
      <c r="J113" s="167" t="str">
        <f>IF(COUNTIF($I$2:I113,I113)&gt;1,"Doublon","")</f>
        <v>Doublon</v>
      </c>
      <c r="K113" s="173" t="s">
        <v>418</v>
      </c>
      <c r="L113" s="174" t="s">
        <v>186</v>
      </c>
      <c r="M113" s="167" t="str">
        <f>IF(COUNTIF($L$2:L113,L113)&gt;1,"Doublon","")</f>
        <v>Doublon</v>
      </c>
      <c r="N113" s="130"/>
      <c r="O113" s="175" t="s">
        <v>1103</v>
      </c>
      <c r="P113" s="176" t="str">
        <f>IF(COUNTIF($O$2:O113,O113)&gt;1,"Doublon","")</f>
        <v/>
      </c>
      <c r="Q113" s="176" t="s">
        <v>1143</v>
      </c>
      <c r="R113" s="130" t="s">
        <v>180</v>
      </c>
      <c r="S113" s="177"/>
      <c r="T113" s="182"/>
      <c r="U113" s="201"/>
      <c r="V113" s="188"/>
      <c r="W113" s="177" t="s">
        <v>14</v>
      </c>
      <c r="X113" s="179"/>
      <c r="Y113" s="180"/>
      <c r="Z113" s="180"/>
      <c r="AA113" s="171">
        <v>59</v>
      </c>
      <c r="AB113" s="181"/>
    </row>
    <row r="114" spans="1:30" ht="20.25" hidden="1" customHeight="1" x14ac:dyDescent="0.2">
      <c r="A114" s="125" t="s">
        <v>949</v>
      </c>
      <c r="B114" s="144"/>
      <c r="C114" s="136"/>
      <c r="D114" s="245" t="s">
        <v>952</v>
      </c>
      <c r="E114" s="245"/>
      <c r="F114" s="130"/>
      <c r="G114" s="171">
        <v>53</v>
      </c>
      <c r="H114" s="172">
        <f>IF(G114&lt;9,G114+2000,G114+1900)</f>
        <v>1953</v>
      </c>
      <c r="I114" s="169" t="s">
        <v>417</v>
      </c>
      <c r="J114" s="167" t="str">
        <f>IF(COUNTIF($I$2:I114,I114)&gt;1,"Doublon","")</f>
        <v>Doublon</v>
      </c>
      <c r="K114" s="173" t="s">
        <v>418</v>
      </c>
      <c r="L114" s="174" t="s">
        <v>973</v>
      </c>
      <c r="M114" s="167" t="str">
        <f>IF(COUNTIF($L$2:L114,L114)&gt;1,"Doublon","")</f>
        <v/>
      </c>
      <c r="N114" s="130"/>
      <c r="O114" s="130"/>
      <c r="P114" s="176" t="str">
        <f>IF(COUNTIF($O$2:O114,O114)&gt;1,"Doublon","")</f>
        <v/>
      </c>
      <c r="Q114" s="176"/>
      <c r="R114" s="130" t="s">
        <v>82</v>
      </c>
      <c r="S114" s="177"/>
      <c r="T114" s="130"/>
      <c r="U114" s="201"/>
      <c r="V114" s="130"/>
      <c r="W114" s="177"/>
      <c r="X114" s="179"/>
      <c r="Y114" s="180"/>
      <c r="Z114" s="180"/>
      <c r="AA114" s="171">
        <v>87</v>
      </c>
      <c r="AB114" s="181"/>
    </row>
    <row r="115" spans="1:30" ht="20.25" hidden="1" customHeight="1" x14ac:dyDescent="0.2">
      <c r="A115" s="125" t="s">
        <v>961</v>
      </c>
      <c r="B115" s="144"/>
      <c r="C115" s="136"/>
      <c r="D115" s="157" t="s">
        <v>962</v>
      </c>
      <c r="E115" s="157"/>
      <c r="F115" s="130"/>
      <c r="G115" s="171">
        <v>66</v>
      </c>
      <c r="H115" s="172">
        <f>IF(G115&lt;9,G115+2000,G115+1900)</f>
        <v>1966</v>
      </c>
      <c r="I115" s="169" t="s">
        <v>417</v>
      </c>
      <c r="J115" s="167" t="str">
        <f>IF(COUNTIF($I$2:I115,I115)&gt;1,"Doublon","")</f>
        <v>Doublon</v>
      </c>
      <c r="K115" s="173" t="s">
        <v>418</v>
      </c>
      <c r="L115" s="174" t="s">
        <v>939</v>
      </c>
      <c r="M115" s="167" t="str">
        <f>IF(COUNTIF($L$2:L115,L115)&gt;1,"Doublon","")</f>
        <v/>
      </c>
      <c r="N115" s="130"/>
      <c r="O115" s="130"/>
      <c r="P115" s="176" t="str">
        <f>IF(COUNTIF($O$2:O115,O115)&gt;1,"Doublon","")</f>
        <v/>
      </c>
      <c r="Q115" s="176"/>
      <c r="R115" s="130" t="s">
        <v>971</v>
      </c>
      <c r="S115" s="177" t="s">
        <v>14</v>
      </c>
      <c r="T115" s="130"/>
      <c r="U115" s="201" t="s">
        <v>43</v>
      </c>
      <c r="V115" s="130"/>
      <c r="W115" s="177" t="s">
        <v>14</v>
      </c>
      <c r="X115" s="185"/>
      <c r="Y115" s="186"/>
      <c r="Z115" s="180"/>
      <c r="AA115" s="180"/>
      <c r="AB115" s="184"/>
    </row>
    <row r="116" spans="1:30" ht="20.25" hidden="1" customHeight="1" x14ac:dyDescent="0.2">
      <c r="A116" s="125" t="s">
        <v>950</v>
      </c>
      <c r="B116" s="144"/>
      <c r="C116" s="136"/>
      <c r="D116" s="245" t="s">
        <v>951</v>
      </c>
      <c r="E116" s="245"/>
      <c r="F116" s="130"/>
      <c r="G116" s="171">
        <v>54</v>
      </c>
      <c r="H116" s="172">
        <f>IF(G116&lt;9,G116+2000,G116+1900)</f>
        <v>1954</v>
      </c>
      <c r="I116" s="169" t="s">
        <v>417</v>
      </c>
      <c r="J116" s="167" t="str">
        <f>IF(COUNTIF($I$2:I116,I116)&gt;1,"Doublon","")</f>
        <v>Doublon</v>
      </c>
      <c r="K116" s="173" t="s">
        <v>418</v>
      </c>
      <c r="L116" s="174" t="s">
        <v>214</v>
      </c>
      <c r="M116" s="167" t="str">
        <f>IF(COUNTIF($L$2:L116,L116)&gt;1,"Doublon","")</f>
        <v>Doublon</v>
      </c>
      <c r="N116" s="130" t="s">
        <v>977</v>
      </c>
      <c r="O116" s="130"/>
      <c r="P116" s="176" t="str">
        <f>IF(COUNTIF($O$2:O116,O116)&gt;1,"Doublon","")</f>
        <v/>
      </c>
      <c r="Q116" s="176"/>
      <c r="R116" s="130" t="s">
        <v>82</v>
      </c>
      <c r="S116" s="177" t="s">
        <v>14</v>
      </c>
      <c r="T116" s="130"/>
      <c r="U116" s="201" t="s">
        <v>43</v>
      </c>
      <c r="V116" s="130"/>
      <c r="W116" s="177" t="s">
        <v>14</v>
      </c>
      <c r="X116" s="200"/>
      <c r="Y116" s="186"/>
      <c r="Z116" s="180"/>
      <c r="AA116" s="180"/>
      <c r="AB116" s="184"/>
    </row>
    <row r="117" spans="1:30" ht="20.25" hidden="1" customHeight="1" x14ac:dyDescent="0.2">
      <c r="A117" s="125" t="s">
        <v>959</v>
      </c>
      <c r="B117" s="144"/>
      <c r="C117" s="136"/>
      <c r="D117" s="245" t="s">
        <v>960</v>
      </c>
      <c r="E117" s="245"/>
      <c r="F117" s="130"/>
      <c r="G117" s="171">
        <v>64</v>
      </c>
      <c r="H117" s="172">
        <f>IF(G117&lt;9,G117+2000,G117+1900)</f>
        <v>1964</v>
      </c>
      <c r="I117" s="169" t="s">
        <v>417</v>
      </c>
      <c r="J117" s="167" t="str">
        <f>IF(COUNTIF($I$2:I117,I117)&gt;1,"Doublon","")</f>
        <v>Doublon</v>
      </c>
      <c r="K117" s="173" t="s">
        <v>418</v>
      </c>
      <c r="L117" s="174" t="s">
        <v>965</v>
      </c>
      <c r="M117" s="167" t="str">
        <f>IF(COUNTIF($L$2:L117,L117)&gt;1,"Doublon","")</f>
        <v/>
      </c>
      <c r="N117" s="130"/>
      <c r="O117" s="130"/>
      <c r="P117" s="176" t="str">
        <f>IF(COUNTIF($O$2:O117,O117)&gt;1,"Doublon","")</f>
        <v/>
      </c>
      <c r="Q117" s="176"/>
      <c r="R117" s="130" t="s">
        <v>82</v>
      </c>
      <c r="S117" s="177" t="s">
        <v>14</v>
      </c>
      <c r="T117" s="130"/>
      <c r="U117" s="201" t="s">
        <v>43</v>
      </c>
      <c r="V117" s="130"/>
      <c r="W117" s="177" t="s">
        <v>14</v>
      </c>
      <c r="X117" s="185"/>
      <c r="Y117" s="186"/>
      <c r="Z117" s="180"/>
      <c r="AA117" s="180"/>
      <c r="AB117" s="184"/>
    </row>
    <row r="118" spans="1:30" ht="20.25" hidden="1" customHeight="1" x14ac:dyDescent="0.2">
      <c r="A118" s="125" t="s">
        <v>963</v>
      </c>
      <c r="B118" s="144"/>
      <c r="C118" s="136"/>
      <c r="D118" s="149" t="s">
        <v>963</v>
      </c>
      <c r="E118" s="149"/>
      <c r="F118" s="130"/>
      <c r="G118" s="171">
        <v>72</v>
      </c>
      <c r="H118" s="172">
        <f>IF(G118&lt;9,G118+2000,G118+1900)</f>
        <v>1972</v>
      </c>
      <c r="I118" s="169" t="s">
        <v>417</v>
      </c>
      <c r="J118" s="167" t="str">
        <f>IF(COUNTIF($I$2:I118,I118)&gt;1,"Doublon","")</f>
        <v>Doublon</v>
      </c>
      <c r="K118" s="173" t="s">
        <v>418</v>
      </c>
      <c r="L118" s="174"/>
      <c r="M118" s="167" t="str">
        <f>IF(COUNTIF($L$2:L118,L118)&gt;1,"Doublon","")</f>
        <v/>
      </c>
      <c r="N118" s="130"/>
      <c r="O118" s="130"/>
      <c r="P118" s="176" t="str">
        <f>IF(COUNTIF($O$2:O118,O118)&gt;1,"Doublon","")</f>
        <v/>
      </c>
      <c r="Q118" s="176"/>
      <c r="R118" s="130" t="s">
        <v>972</v>
      </c>
      <c r="S118" s="177" t="s">
        <v>14</v>
      </c>
      <c r="T118" s="130"/>
      <c r="U118" s="201" t="s">
        <v>43</v>
      </c>
      <c r="V118" s="130"/>
      <c r="W118" s="177" t="s">
        <v>14</v>
      </c>
      <c r="X118" s="179"/>
      <c r="Y118" s="180"/>
      <c r="Z118" s="131"/>
      <c r="AA118" s="171">
        <v>54</v>
      </c>
      <c r="AB118" s="181"/>
    </row>
    <row r="119" spans="1:30" ht="20.25" customHeight="1" x14ac:dyDescent="0.2">
      <c r="A119" s="252" t="s">
        <v>1218</v>
      </c>
      <c r="B119" s="167" t="str">
        <f t="shared" ref="B119:B121" si="11">REPLACE(A119,1,1,UPPER(LEFT(A119)))</f>
        <v>Stage fright</v>
      </c>
      <c r="C119" s="136"/>
      <c r="D119" s="257" t="s">
        <v>1024</v>
      </c>
      <c r="E119" s="157" t="s">
        <v>1143</v>
      </c>
      <c r="F119" s="130"/>
      <c r="G119" s="171">
        <v>41</v>
      </c>
      <c r="H119" s="172">
        <f>IF(G119&lt;9,G119+2000,G119+1900)</f>
        <v>1941</v>
      </c>
      <c r="I119" s="211" t="s">
        <v>892</v>
      </c>
      <c r="J119" s="167" t="str">
        <f>IF(COUNTIF($I$2:I119,I119)&gt;1,"Doublon","")</f>
        <v/>
      </c>
      <c r="K119" s="173" t="s">
        <v>1022</v>
      </c>
      <c r="L119" s="174" t="s">
        <v>159</v>
      </c>
      <c r="M119" s="167" t="str">
        <f>IF(COUNTIF($L$2:L119,L119)&gt;1,"Doublon","")</f>
        <v>Doublon</v>
      </c>
      <c r="N119" s="130"/>
      <c r="O119" s="175" t="s">
        <v>1023</v>
      </c>
      <c r="P119" s="176" t="str">
        <f>IF(COUNTIF($O$2:O119,O119)&gt;1,"Doublon","")</f>
        <v/>
      </c>
      <c r="Q119" s="176" t="s">
        <v>1143</v>
      </c>
      <c r="R119" s="130"/>
      <c r="S119" s="130"/>
      <c r="T119" s="130"/>
      <c r="U119" s="130"/>
      <c r="V119" s="130"/>
      <c r="W119" s="177"/>
      <c r="X119" s="185"/>
      <c r="Y119" s="186"/>
      <c r="Z119" s="180"/>
      <c r="AA119" s="180"/>
      <c r="AB119" s="181"/>
      <c r="AC119" s="36"/>
      <c r="AD119" s="36"/>
    </row>
    <row r="120" spans="1:30" ht="20.25" customHeight="1" x14ac:dyDescent="0.2">
      <c r="A120" s="252" t="s">
        <v>891</v>
      </c>
      <c r="B120" s="167" t="str">
        <f t="shared" si="11"/>
        <v xml:space="preserve">I Wake Up Screaming </v>
      </c>
      <c r="C120" s="137"/>
      <c r="D120" s="256" t="s">
        <v>723</v>
      </c>
      <c r="E120" s="157" t="s">
        <v>1143</v>
      </c>
      <c r="F120" s="148"/>
      <c r="G120" s="171">
        <v>41</v>
      </c>
      <c r="H120" s="172">
        <f>IF(G120&lt;9,G120+2000,G120+1900)</f>
        <v>1941</v>
      </c>
      <c r="I120" s="169" t="s">
        <v>724</v>
      </c>
      <c r="J120" s="167" t="str">
        <f>IF(COUNTIF($I$2:I120,I120)&gt;1,"Doublon","")</f>
        <v/>
      </c>
      <c r="K120" s="173" t="s">
        <v>359</v>
      </c>
      <c r="L120" s="174" t="s">
        <v>176</v>
      </c>
      <c r="M120" s="167" t="str">
        <f>IF(COUNTIF($L$2:L120,L120)&gt;1,"Doublon","")</f>
        <v>Doublon</v>
      </c>
      <c r="N120" s="130" t="s">
        <v>174</v>
      </c>
      <c r="O120" s="130"/>
      <c r="P120" s="176" t="str">
        <f>IF(COUNTIF($O$2:O120,O120)&gt;1,"Doublon","")</f>
        <v/>
      </c>
      <c r="Q120" s="176"/>
      <c r="R120" s="130" t="s">
        <v>234</v>
      </c>
      <c r="S120" s="177"/>
      <c r="T120" s="182" t="s">
        <v>162</v>
      </c>
      <c r="U120" s="187" t="s">
        <v>14</v>
      </c>
      <c r="V120" s="178" t="s">
        <v>236</v>
      </c>
      <c r="W120" s="130"/>
      <c r="X120" s="185"/>
      <c r="Y120" s="186"/>
      <c r="Z120" s="180"/>
      <c r="AA120" s="180"/>
      <c r="AB120" s="181"/>
    </row>
    <row r="121" spans="1:30" ht="20.25" customHeight="1" x14ac:dyDescent="0.2">
      <c r="A121" s="252" t="s">
        <v>722</v>
      </c>
      <c r="B121" s="167" t="str">
        <f t="shared" si="11"/>
        <v>The maltese falcon</v>
      </c>
      <c r="C121" s="136"/>
      <c r="D121" s="259" t="s">
        <v>1125</v>
      </c>
      <c r="E121" s="157" t="s">
        <v>1143</v>
      </c>
      <c r="F121" s="130"/>
      <c r="G121" s="171">
        <v>40</v>
      </c>
      <c r="H121" s="172">
        <f>IF(G121&lt;9,G121+2000,G121+1900)</f>
        <v>1940</v>
      </c>
      <c r="I121" s="169" t="s">
        <v>792</v>
      </c>
      <c r="J121" s="167" t="str">
        <f>IF(COUNTIF($I$2:I121,I121)&gt;1,"Doublon","")</f>
        <v/>
      </c>
      <c r="K121" s="173" t="s">
        <v>793</v>
      </c>
      <c r="L121" s="174" t="s">
        <v>174</v>
      </c>
      <c r="M121" s="167" t="str">
        <f>IF(COUNTIF($L$2:L121,L121)&gt;1,"Doublon","")</f>
        <v/>
      </c>
      <c r="N121" s="130"/>
      <c r="O121" s="175" t="s">
        <v>1124</v>
      </c>
      <c r="P121" s="176" t="str">
        <f>IF(COUNTIF($O$2:O121,O121)&gt;1,"Doublon","")</f>
        <v/>
      </c>
      <c r="Q121" s="176" t="s">
        <v>1143</v>
      </c>
      <c r="R121" s="130" t="s">
        <v>49</v>
      </c>
      <c r="S121" s="177"/>
      <c r="T121" s="154"/>
      <c r="U121" s="168"/>
      <c r="V121" s="130"/>
      <c r="W121" s="130"/>
      <c r="X121" s="179"/>
      <c r="Y121" s="180"/>
      <c r="Z121" s="180"/>
      <c r="AA121" s="171">
        <v>58</v>
      </c>
      <c r="AB121" s="184"/>
    </row>
    <row r="122" spans="1:30" ht="20.25" hidden="1" customHeight="1" x14ac:dyDescent="0.2">
      <c r="A122" s="125" t="s">
        <v>745</v>
      </c>
      <c r="B122" s="144"/>
      <c r="C122" s="138"/>
      <c r="D122" s="245" t="s">
        <v>746</v>
      </c>
      <c r="E122" s="245"/>
      <c r="F122" s="149"/>
      <c r="G122" s="171">
        <v>48</v>
      </c>
      <c r="H122" s="172">
        <f>IF(G122&lt;9,G122+2000,G122+1900)</f>
        <v>1948</v>
      </c>
      <c r="I122" s="169" t="s">
        <v>724</v>
      </c>
      <c r="J122" s="167" t="str">
        <f>IF(COUNTIF($I$2:I122,I122)&gt;1,"Doublon","")</f>
        <v>Doublon</v>
      </c>
      <c r="K122" s="173" t="s">
        <v>359</v>
      </c>
      <c r="L122" s="174" t="s">
        <v>176</v>
      </c>
      <c r="M122" s="167" t="str">
        <f>IF(COUNTIF($L$2:L122,L122)&gt;1,"Doublon","")</f>
        <v>Doublon</v>
      </c>
      <c r="N122" s="130" t="s">
        <v>77</v>
      </c>
      <c r="O122" s="130"/>
      <c r="P122" s="176" t="str">
        <f>IF(COUNTIF($O$2:O122,O122)&gt;1,"Doublon","")</f>
        <v/>
      </c>
      <c r="Q122" s="176"/>
      <c r="R122" s="130" t="s">
        <v>78</v>
      </c>
      <c r="S122" s="177"/>
      <c r="T122" s="182"/>
      <c r="U122" s="187" t="s">
        <v>14</v>
      </c>
      <c r="V122" s="188"/>
      <c r="W122" s="130"/>
      <c r="X122" s="179" t="s">
        <v>10</v>
      </c>
      <c r="Y122" s="180"/>
      <c r="Z122" s="180"/>
      <c r="AA122" s="171">
        <v>55</v>
      </c>
      <c r="AB122" s="181"/>
    </row>
    <row r="123" spans="1:30" ht="20.25" hidden="1" customHeight="1" x14ac:dyDescent="0.2">
      <c r="A123" s="125" t="s">
        <v>782</v>
      </c>
      <c r="B123" s="144"/>
      <c r="C123" s="138"/>
      <c r="D123" s="245" t="s">
        <v>783</v>
      </c>
      <c r="E123" s="245"/>
      <c r="F123" s="149"/>
      <c r="G123" s="171">
        <v>50</v>
      </c>
      <c r="H123" s="172">
        <f>IF(G123&lt;9,G123+2000,G123+1900)</f>
        <v>1950</v>
      </c>
      <c r="I123" s="169" t="s">
        <v>724</v>
      </c>
      <c r="J123" s="167" t="str">
        <f>IF(COUNTIF($I$2:I123,I123)&gt;1,"Doublon","")</f>
        <v>Doublon</v>
      </c>
      <c r="K123" s="173" t="s">
        <v>359</v>
      </c>
      <c r="L123" s="174" t="s">
        <v>79</v>
      </c>
      <c r="M123" s="167" t="str">
        <f>IF(COUNTIF($L$2:L123,L123)&gt;1,"Doublon","")</f>
        <v>Doublon</v>
      </c>
      <c r="N123" s="130" t="s">
        <v>188</v>
      </c>
      <c r="O123" s="175" t="s">
        <v>156</v>
      </c>
      <c r="P123" s="176" t="str">
        <f>IF(COUNTIF($O$2:O123,O123)&gt;1,"Doublon","")</f>
        <v/>
      </c>
      <c r="Q123" s="176" t="s">
        <v>1143</v>
      </c>
      <c r="R123" s="130" t="s">
        <v>189</v>
      </c>
      <c r="S123" s="177"/>
      <c r="T123" s="182"/>
      <c r="U123" s="187" t="s">
        <v>14</v>
      </c>
      <c r="V123" s="130"/>
      <c r="W123" s="130"/>
      <c r="X123" s="185"/>
      <c r="Y123" s="186"/>
      <c r="Z123" s="180"/>
      <c r="AA123" s="180"/>
      <c r="AB123" s="181"/>
      <c r="AD123" s="122" t="s">
        <v>113</v>
      </c>
    </row>
    <row r="124" spans="1:30" ht="20.25" customHeight="1" x14ac:dyDescent="0.2">
      <c r="A124" s="252" t="s">
        <v>791</v>
      </c>
      <c r="B124" s="167" t="str">
        <f t="shared" ref="B124:B126" si="12">REPLACE(A124,1,1,UPPER(LEFT(A124)))</f>
        <v>Stranger on a the third floor</v>
      </c>
      <c r="C124" s="136"/>
      <c r="D124" s="253" t="s">
        <v>855</v>
      </c>
      <c r="E124" s="157" t="s">
        <v>1143</v>
      </c>
      <c r="F124" s="130"/>
      <c r="G124" s="171">
        <v>2005</v>
      </c>
      <c r="H124" s="172">
        <f>IF(G124&lt;9,G124+2000,G124+1900)</f>
        <v>3905</v>
      </c>
      <c r="I124" s="169" t="s">
        <v>856</v>
      </c>
      <c r="J124" s="167" t="str">
        <f>IF(COUNTIF($I$2:I124,I124)&gt;1,"Doublon","")</f>
        <v/>
      </c>
      <c r="K124" s="173" t="s">
        <v>857</v>
      </c>
      <c r="L124" s="174"/>
      <c r="M124" s="167" t="str">
        <f>IF(COUNTIF($L$2:L124,L124)&gt;1,"Doublon","")</f>
        <v/>
      </c>
      <c r="N124" s="130"/>
      <c r="O124" s="130"/>
      <c r="P124" s="176" t="str">
        <f>IF(COUNTIF($O$2:O124,O124)&gt;1,"Doublon","")</f>
        <v/>
      </c>
      <c r="Q124" s="176"/>
      <c r="R124" s="130" t="s">
        <v>858</v>
      </c>
      <c r="S124" s="130"/>
      <c r="T124" s="130"/>
      <c r="U124" s="130"/>
      <c r="V124" s="130"/>
      <c r="W124" s="177"/>
      <c r="X124" s="179"/>
      <c r="Y124" s="180"/>
      <c r="Z124" s="180"/>
      <c r="AA124" s="171">
        <v>51</v>
      </c>
      <c r="AB124" s="184"/>
    </row>
    <row r="125" spans="1:30" ht="20.25" customHeight="1" x14ac:dyDescent="0.2">
      <c r="A125" s="252" t="s">
        <v>855</v>
      </c>
      <c r="B125" s="167" t="str">
        <f t="shared" si="12"/>
        <v>Brick</v>
      </c>
      <c r="C125" s="135"/>
      <c r="D125" s="259" t="s">
        <v>664</v>
      </c>
      <c r="E125" s="157" t="s">
        <v>1143</v>
      </c>
      <c r="F125" s="145"/>
      <c r="G125" s="171">
        <v>52</v>
      </c>
      <c r="H125" s="172">
        <f>IF(G125&lt;9,G125+2000,G125+1900)</f>
        <v>1952</v>
      </c>
      <c r="I125" s="169" t="s">
        <v>665</v>
      </c>
      <c r="J125" s="167" t="str">
        <f>IF(COUNTIF($I$2:I125,I125)&gt;1,"Doublon","")</f>
        <v/>
      </c>
      <c r="K125" s="173" t="s">
        <v>666</v>
      </c>
      <c r="L125" s="174" t="s">
        <v>183</v>
      </c>
      <c r="M125" s="167" t="str">
        <f>IF(COUNTIF($L$2:L125,L125)&gt;1,"Doublon","")</f>
        <v/>
      </c>
      <c r="N125" s="130"/>
      <c r="O125" s="130"/>
      <c r="P125" s="176" t="str">
        <f>IF(COUNTIF($O$2:O125,O125)&gt;1,"Doublon","")</f>
        <v/>
      </c>
      <c r="Q125" s="176"/>
      <c r="R125" s="130" t="s">
        <v>75</v>
      </c>
      <c r="S125" s="177"/>
      <c r="T125" s="130"/>
      <c r="U125" s="130"/>
      <c r="V125" s="188"/>
      <c r="W125" s="130"/>
      <c r="X125" s="179" t="s">
        <v>150</v>
      </c>
      <c r="Y125" s="180"/>
      <c r="Z125" s="180"/>
      <c r="AA125" s="171">
        <v>59</v>
      </c>
      <c r="AB125" s="181"/>
    </row>
    <row r="126" spans="1:30" ht="20.25" customHeight="1" x14ac:dyDescent="0.2">
      <c r="A126" s="252" t="s">
        <v>663</v>
      </c>
      <c r="B126" s="167" t="str">
        <f t="shared" si="12"/>
        <v>Scandal sheet</v>
      </c>
      <c r="C126" s="135"/>
      <c r="D126" s="256" t="s">
        <v>279</v>
      </c>
      <c r="E126" s="157" t="s">
        <v>1143</v>
      </c>
      <c r="F126" s="145"/>
      <c r="G126" s="171">
        <v>50</v>
      </c>
      <c r="H126" s="172">
        <f>IF(G126&lt;9,G126+2000,G126+1900)</f>
        <v>1950</v>
      </c>
      <c r="I126" s="169" t="s">
        <v>280</v>
      </c>
      <c r="J126" s="167" t="str">
        <f>IF(COUNTIF($I$2:I126,I126)&gt;1,"Doublon","")</f>
        <v/>
      </c>
      <c r="K126" s="173" t="s">
        <v>281</v>
      </c>
      <c r="L126" s="174" t="s">
        <v>125</v>
      </c>
      <c r="M126" s="167" t="str">
        <f>IF(COUNTIF($L$2:L126,L126)&gt;1,"Doublon","")</f>
        <v>Doublon</v>
      </c>
      <c r="N126" s="130" t="s">
        <v>84</v>
      </c>
      <c r="O126" s="130" t="s">
        <v>1112</v>
      </c>
      <c r="P126" s="176" t="str">
        <f>IF(COUNTIF($O$2:O126,O126)&gt;1,"Doublon","")</f>
        <v/>
      </c>
      <c r="Q126" s="176"/>
      <c r="R126" s="130" t="s">
        <v>19</v>
      </c>
      <c r="S126" s="130"/>
      <c r="T126" s="130"/>
      <c r="U126" s="130"/>
      <c r="V126" s="130"/>
      <c r="W126" s="130"/>
      <c r="X126" s="185"/>
      <c r="Y126" s="186"/>
      <c r="Z126" s="180"/>
      <c r="AA126" s="180"/>
      <c r="AB126" s="181"/>
      <c r="AC126" s="36"/>
      <c r="AD126" s="36"/>
    </row>
    <row r="127" spans="1:30" ht="20.25" hidden="1" customHeight="1" x14ac:dyDescent="0.2">
      <c r="A127" s="125" t="s">
        <v>728</v>
      </c>
      <c r="B127" s="144"/>
      <c r="C127" s="136"/>
      <c r="D127" s="154" t="s">
        <v>729</v>
      </c>
      <c r="E127" s="154"/>
      <c r="F127" s="130"/>
      <c r="G127" s="171">
        <v>52</v>
      </c>
      <c r="H127" s="172">
        <f>IF(G127&lt;9,G127+2000,G127+1900)</f>
        <v>1952</v>
      </c>
      <c r="I127" s="169" t="s">
        <v>665</v>
      </c>
      <c r="J127" s="167" t="str">
        <f>IF(COUNTIF($I$2:I127,I127)&gt;1,"Doublon","")</f>
        <v>Doublon</v>
      </c>
      <c r="K127" s="173" t="s">
        <v>666</v>
      </c>
      <c r="L127" s="174" t="s">
        <v>184</v>
      </c>
      <c r="M127" s="167" t="str">
        <f>IF(COUNTIF($L$2:L127,L127)&gt;1,"Doublon","")</f>
        <v/>
      </c>
      <c r="N127" s="130"/>
      <c r="O127" s="130"/>
      <c r="P127" s="176" t="str">
        <f>IF(COUNTIF($O$2:O127,O127)&gt;1,"Doublon","")</f>
        <v/>
      </c>
      <c r="Q127" s="176"/>
      <c r="R127" s="130" t="s">
        <v>114</v>
      </c>
      <c r="S127" s="177"/>
      <c r="T127" s="154"/>
      <c r="U127" s="168"/>
      <c r="V127" s="178"/>
      <c r="W127" s="130"/>
      <c r="X127" s="185"/>
      <c r="Y127" s="186"/>
      <c r="Z127" s="180"/>
      <c r="AA127" s="180"/>
      <c r="AB127" s="184"/>
    </row>
    <row r="128" spans="1:30" ht="20.25" hidden="1" customHeight="1" x14ac:dyDescent="0.2">
      <c r="A128" s="125" t="s">
        <v>730</v>
      </c>
      <c r="B128" s="144"/>
      <c r="C128" s="136"/>
      <c r="D128" s="154" t="s">
        <v>731</v>
      </c>
      <c r="E128" s="154"/>
      <c r="F128" s="130"/>
      <c r="G128" s="171">
        <v>55</v>
      </c>
      <c r="H128" s="172">
        <f>IF(G128&lt;9,G128+2000,G128+1900)</f>
        <v>1955</v>
      </c>
      <c r="I128" s="169" t="s">
        <v>665</v>
      </c>
      <c r="J128" s="167" t="str">
        <f>IF(COUNTIF($I$2:I128,I128)&gt;1,"Doublon","")</f>
        <v>Doublon</v>
      </c>
      <c r="K128" s="173" t="s">
        <v>666</v>
      </c>
      <c r="L128" s="174" t="s">
        <v>184</v>
      </c>
      <c r="M128" s="167" t="str">
        <f>IF(COUNTIF($L$2:L128,L128)&gt;1,"Doublon","")</f>
        <v>Doublon</v>
      </c>
      <c r="N128" s="130"/>
      <c r="O128" s="130"/>
      <c r="P128" s="176" t="str">
        <f>IF(COUNTIF($O$2:O128,O128)&gt;1,"Doublon","")</f>
        <v/>
      </c>
      <c r="Q128" s="176"/>
      <c r="R128" s="130" t="s">
        <v>23</v>
      </c>
      <c r="S128" s="177"/>
      <c r="T128" s="154"/>
      <c r="U128" s="168"/>
      <c r="V128" s="178"/>
      <c r="W128" s="130"/>
      <c r="X128" s="185"/>
      <c r="Y128" s="186"/>
      <c r="Z128" s="180"/>
      <c r="AA128" s="180"/>
      <c r="AB128" s="184"/>
    </row>
    <row r="129" spans="1:28" ht="20.25" hidden="1" customHeight="1" x14ac:dyDescent="0.2">
      <c r="A129" s="125" t="s">
        <v>916</v>
      </c>
      <c r="B129" s="144"/>
      <c r="C129" s="135"/>
      <c r="D129" s="153" t="s">
        <v>925</v>
      </c>
      <c r="E129" s="153"/>
      <c r="F129" s="145"/>
      <c r="G129" s="171">
        <v>53</v>
      </c>
      <c r="H129" s="172">
        <f>IF(G129&lt;9,G129+2000,G129+1900)</f>
        <v>1953</v>
      </c>
      <c r="I129" s="190" t="s">
        <v>665</v>
      </c>
      <c r="J129" s="167" t="str">
        <f>IF(COUNTIF($I$2:I129,I129)&gt;1,"Doublon","")</f>
        <v>Doublon</v>
      </c>
      <c r="K129" s="191" t="s">
        <v>666</v>
      </c>
      <c r="L129" s="192"/>
      <c r="M129" s="167" t="str">
        <f>IF(COUNTIF($L$2:L129,L129)&gt;1,"Doublon","")</f>
        <v/>
      </c>
      <c r="N129" s="145"/>
      <c r="O129" s="145"/>
      <c r="P129" s="176" t="str">
        <f>IF(COUNTIF($O$2:O129,O129)&gt;1,"Doublon","")</f>
        <v/>
      </c>
      <c r="Q129" s="176"/>
      <c r="R129" s="145" t="s">
        <v>930</v>
      </c>
      <c r="S129" s="145"/>
      <c r="T129" s="145"/>
      <c r="U129" s="145"/>
      <c r="V129" s="145"/>
      <c r="W129" s="196"/>
      <c r="X129" s="179"/>
      <c r="Y129" s="180"/>
      <c r="Z129" s="180"/>
      <c r="AA129" s="171">
        <v>55</v>
      </c>
      <c r="AB129" s="181"/>
    </row>
    <row r="130" spans="1:28" ht="20.25" hidden="1" customHeight="1" x14ac:dyDescent="0.2">
      <c r="A130" s="125" t="s">
        <v>917</v>
      </c>
      <c r="B130" s="144"/>
      <c r="C130" s="135"/>
      <c r="D130" s="153" t="s">
        <v>918</v>
      </c>
      <c r="E130" s="153"/>
      <c r="F130" s="145"/>
      <c r="G130" s="171">
        <v>53</v>
      </c>
      <c r="H130" s="172">
        <f>IF(G130&lt;9,G130+2000,G130+1900)</f>
        <v>1953</v>
      </c>
      <c r="I130" s="169" t="s">
        <v>665</v>
      </c>
      <c r="J130" s="167" t="str">
        <f>IF(COUNTIF($I$2:I130,I130)&gt;1,"Doublon","")</f>
        <v>Doublon</v>
      </c>
      <c r="K130" s="173" t="s">
        <v>666</v>
      </c>
      <c r="L130" s="174"/>
      <c r="M130" s="167" t="str">
        <f>IF(COUNTIF($L$2:L130,L130)&gt;1,"Doublon","")</f>
        <v/>
      </c>
      <c r="N130" s="130"/>
      <c r="O130" s="130"/>
      <c r="P130" s="176" t="str">
        <f>IF(COUNTIF($O$2:O130,O130)&gt;1,"Doublon","")</f>
        <v/>
      </c>
      <c r="Q130" s="176"/>
      <c r="R130" s="130" t="s">
        <v>931</v>
      </c>
      <c r="S130" s="177" t="s">
        <v>14</v>
      </c>
      <c r="T130" s="130"/>
      <c r="U130" s="130"/>
      <c r="V130" s="130"/>
      <c r="W130" s="177"/>
      <c r="X130" s="179" t="s">
        <v>139</v>
      </c>
      <c r="Y130" s="180"/>
      <c r="Z130" s="180"/>
      <c r="AA130" s="171">
        <v>55</v>
      </c>
      <c r="AB130" s="181"/>
    </row>
    <row r="131" spans="1:28" ht="20.25" hidden="1" customHeight="1" x14ac:dyDescent="0.2">
      <c r="A131" s="125" t="s">
        <v>919</v>
      </c>
      <c r="B131" s="144"/>
      <c r="C131" s="136"/>
      <c r="D131" s="154" t="s">
        <v>920</v>
      </c>
      <c r="E131" s="154"/>
      <c r="F131" s="130"/>
      <c r="G131" s="171">
        <v>75</v>
      </c>
      <c r="H131" s="172">
        <f>IF(G131&lt;9,G131+2000,G131+1900)</f>
        <v>1975</v>
      </c>
      <c r="I131" s="169" t="s">
        <v>665</v>
      </c>
      <c r="J131" s="167" t="str">
        <f>IF(COUNTIF($I$2:I131,I131)&gt;1,"Doublon","")</f>
        <v>Doublon</v>
      </c>
      <c r="K131" s="173" t="s">
        <v>666</v>
      </c>
      <c r="L131" s="174"/>
      <c r="M131" s="167" t="str">
        <f>IF(COUNTIF($L$2:L131,L131)&gt;1,"Doublon","")</f>
        <v/>
      </c>
      <c r="N131" s="130"/>
      <c r="O131" s="130"/>
      <c r="P131" s="176" t="str">
        <f>IF(COUNTIF($O$2:O131,O131)&gt;1,"Doublon","")</f>
        <v/>
      </c>
      <c r="Q131" s="176"/>
      <c r="R131" s="130" t="s">
        <v>931</v>
      </c>
      <c r="S131" s="177" t="s">
        <v>14</v>
      </c>
      <c r="T131" s="130"/>
      <c r="U131" s="130"/>
      <c r="V131" s="130"/>
      <c r="W131" s="177"/>
      <c r="X131" s="179"/>
      <c r="Y131" s="180"/>
      <c r="Z131" s="180"/>
      <c r="AA131" s="184"/>
      <c r="AB131" s="131"/>
    </row>
    <row r="132" spans="1:28" ht="20.25" customHeight="1" x14ac:dyDescent="0.2">
      <c r="A132" s="252" t="s">
        <v>278</v>
      </c>
      <c r="B132" s="167" t="str">
        <f t="shared" ref="B132:B137" si="13">REPLACE(A132,1,1,UPPER(LEFT(A132)))</f>
        <v>Panic in the street</v>
      </c>
      <c r="C132" s="135" t="s">
        <v>1143</v>
      </c>
      <c r="D132" s="253" t="s">
        <v>1171</v>
      </c>
      <c r="E132" s="157" t="s">
        <v>1143</v>
      </c>
      <c r="F132" s="145"/>
      <c r="G132" s="171">
        <v>45</v>
      </c>
      <c r="H132" s="172">
        <v>1945</v>
      </c>
      <c r="I132" s="169" t="s">
        <v>1173</v>
      </c>
      <c r="J132" s="167" t="str">
        <f>IF(COUNTIF($I$2:I132,I132)&gt;1,"Doublon","")</f>
        <v/>
      </c>
      <c r="K132" s="173" t="s">
        <v>1172</v>
      </c>
      <c r="L132" s="174"/>
      <c r="M132" s="167" t="str">
        <f>IF(COUNTIF($L$2:L132,L132)&gt;1,"Doublon","")</f>
        <v/>
      </c>
      <c r="N132" s="130"/>
      <c r="O132" s="130" t="s">
        <v>1174</v>
      </c>
      <c r="P132" s="176" t="str">
        <f>IF(COUNTIF($O$2:O132,O132)&gt;1,"Doublon","")</f>
        <v/>
      </c>
      <c r="Q132" s="176"/>
      <c r="R132" s="130"/>
      <c r="S132" s="177"/>
      <c r="T132" s="182"/>
      <c r="U132" s="168"/>
      <c r="V132" s="178"/>
      <c r="W132" s="130"/>
      <c r="X132" s="179"/>
      <c r="Y132" s="183"/>
      <c r="Z132" s="145"/>
      <c r="AA132" s="148">
        <v>6</v>
      </c>
      <c r="AB132" s="184"/>
    </row>
    <row r="133" spans="1:28" ht="20.25" customHeight="1" x14ac:dyDescent="0.2">
      <c r="A133" s="252" t="s">
        <v>1170</v>
      </c>
      <c r="B133" s="167" t="str">
        <f t="shared" si="13"/>
        <v>Dangerous intruder</v>
      </c>
      <c r="C133" s="135"/>
      <c r="D133" s="148" t="s">
        <v>283</v>
      </c>
      <c r="E133" s="157" t="s">
        <v>1143</v>
      </c>
      <c r="F133" s="145"/>
      <c r="G133" s="171">
        <v>48</v>
      </c>
      <c r="H133" s="172">
        <f>IF(G133&lt;9,G133+2000,G133+1900)</f>
        <v>1948</v>
      </c>
      <c r="I133" s="169" t="s">
        <v>284</v>
      </c>
      <c r="J133" s="167" t="str">
        <f>IF(COUNTIF($I$2:I133,I133)&gt;1,"Doublon","")</f>
        <v/>
      </c>
      <c r="K133" s="173" t="s">
        <v>285</v>
      </c>
      <c r="L133" s="174" t="s">
        <v>125</v>
      </c>
      <c r="M133" s="167" t="str">
        <f>IF(COUNTIF($L$2:L133,L133)&gt;1,"Doublon","")</f>
        <v>Doublon</v>
      </c>
      <c r="N133" s="130" t="s">
        <v>131</v>
      </c>
      <c r="O133" s="130"/>
      <c r="P133" s="176" t="str">
        <f>IF(COUNTIF($O$2:O133,O133)&gt;1,"Doublon","")</f>
        <v/>
      </c>
      <c r="Q133" s="176"/>
      <c r="R133" s="130" t="s">
        <v>19</v>
      </c>
      <c r="S133" s="130"/>
      <c r="T133" s="130"/>
      <c r="U133" s="130"/>
      <c r="V133" s="130"/>
      <c r="W133" s="130"/>
      <c r="X133" s="179"/>
      <c r="Y133" s="180"/>
      <c r="Z133" s="180"/>
      <c r="AA133" s="171">
        <v>66</v>
      </c>
      <c r="AB133" s="184"/>
    </row>
    <row r="134" spans="1:28" ht="20.25" customHeight="1" x14ac:dyDescent="0.2">
      <c r="A134" s="125" t="s">
        <v>282</v>
      </c>
      <c r="B134" s="167" t="str">
        <f t="shared" si="13"/>
        <v>Street with no name</v>
      </c>
      <c r="C134" s="135"/>
      <c r="D134" s="258" t="s">
        <v>850</v>
      </c>
      <c r="E134" s="157" t="s">
        <v>1143</v>
      </c>
      <c r="F134" s="145"/>
      <c r="G134" s="171">
        <v>58</v>
      </c>
      <c r="H134" s="172">
        <f>IF(G134&lt;9,G134+2000,G134+1900)</f>
        <v>1958</v>
      </c>
      <c r="I134" s="169" t="s">
        <v>852</v>
      </c>
      <c r="J134" s="167" t="str">
        <f>IF(COUNTIF($I$2:I134,I134)&gt;1,"Doublon","")</f>
        <v/>
      </c>
      <c r="K134" s="173" t="s">
        <v>560</v>
      </c>
      <c r="L134" s="174" t="s">
        <v>851</v>
      </c>
      <c r="M134" s="167" t="str">
        <f>IF(COUNTIF($L$2:L134,L134)&gt;1,"Doublon","")</f>
        <v/>
      </c>
      <c r="N134" s="130" t="s">
        <v>216</v>
      </c>
      <c r="O134" s="130"/>
      <c r="P134" s="176" t="str">
        <f>IF(COUNTIF($O$2:O134,O134)&gt;1,"Doublon","")</f>
        <v/>
      </c>
      <c r="Q134" s="176"/>
      <c r="R134" s="130" t="s">
        <v>141</v>
      </c>
      <c r="S134" s="130"/>
      <c r="T134" s="130"/>
      <c r="U134" s="130"/>
      <c r="V134" s="130"/>
      <c r="W134" s="177"/>
      <c r="X134" s="179"/>
      <c r="Y134" s="180"/>
      <c r="Z134" s="180"/>
      <c r="AA134" s="171">
        <v>60</v>
      </c>
      <c r="AB134" s="181"/>
    </row>
    <row r="135" spans="1:28" ht="20.25" customHeight="1" x14ac:dyDescent="0.2">
      <c r="A135" s="252" t="s">
        <v>849</v>
      </c>
      <c r="B135" s="167" t="str">
        <f t="shared" si="13"/>
        <v>The defiant ones</v>
      </c>
      <c r="C135" s="137"/>
      <c r="D135" s="257" t="s">
        <v>558</v>
      </c>
      <c r="E135" s="157" t="s">
        <v>1143</v>
      </c>
      <c r="F135" s="148"/>
      <c r="G135" s="171">
        <v>56</v>
      </c>
      <c r="H135" s="172">
        <f>IF(G135&lt;9,G135+2000,G135+1900)</f>
        <v>1956</v>
      </c>
      <c r="I135" s="169" t="s">
        <v>559</v>
      </c>
      <c r="J135" s="167" t="str">
        <f>IF(COUNTIF($I$2:I135,I135)&gt;1,"Doublon","")</f>
        <v/>
      </c>
      <c r="K135" s="173" t="s">
        <v>560</v>
      </c>
      <c r="L135" s="174" t="s">
        <v>79</v>
      </c>
      <c r="M135" s="167" t="str">
        <f>IF(COUNTIF($L$2:L135,L135)&gt;1,"Doublon","")</f>
        <v>Doublon</v>
      </c>
      <c r="N135" s="130" t="s">
        <v>249</v>
      </c>
      <c r="O135" s="130"/>
      <c r="P135" s="176" t="str">
        <f>IF(COUNTIF($O$2:O135,O135)&gt;1,"Doublon","")</f>
        <v/>
      </c>
      <c r="Q135" s="176"/>
      <c r="R135" s="130" t="s">
        <v>72</v>
      </c>
      <c r="S135" s="177" t="s">
        <v>14</v>
      </c>
      <c r="T135" s="130"/>
      <c r="U135" s="130"/>
      <c r="V135" s="130"/>
      <c r="W135" s="130"/>
      <c r="X135" s="179"/>
      <c r="Y135" s="180"/>
      <c r="Z135" s="180"/>
      <c r="AA135" s="171">
        <v>59</v>
      </c>
      <c r="AB135" s="181"/>
    </row>
    <row r="136" spans="1:28" ht="20.25" customHeight="1" x14ac:dyDescent="0.2">
      <c r="A136" s="252" t="s">
        <v>557</v>
      </c>
      <c r="B136" s="167" t="str">
        <f t="shared" si="13"/>
        <v>The killing</v>
      </c>
      <c r="C136" s="136"/>
      <c r="D136" s="157" t="s">
        <v>932</v>
      </c>
      <c r="E136" s="157" t="s">
        <v>1143</v>
      </c>
      <c r="F136" s="130"/>
      <c r="G136" s="171">
        <v>56</v>
      </c>
      <c r="H136" s="172">
        <f>IF(G136&lt;9,G136+2000,G136+1900)</f>
        <v>1956</v>
      </c>
      <c r="I136" s="169" t="s">
        <v>395</v>
      </c>
      <c r="J136" s="167" t="str">
        <f>IF(COUNTIF($I$2:I136,I136)&gt;1,"Doublon","")</f>
        <v/>
      </c>
      <c r="K136" s="173" t="s">
        <v>396</v>
      </c>
      <c r="L136" s="174" t="s">
        <v>148</v>
      </c>
      <c r="M136" s="167" t="str">
        <f>IF(COUNTIF($L$2:L136,L136)&gt;1,"Doublon","")</f>
        <v/>
      </c>
      <c r="N136" s="130"/>
      <c r="O136" s="130"/>
      <c r="P136" s="176" t="str">
        <f>IF(COUNTIF($O$2:O136,O136)&gt;1,"Doublon","")</f>
        <v/>
      </c>
      <c r="Q136" s="176"/>
      <c r="R136" s="130" t="s">
        <v>178</v>
      </c>
      <c r="S136" s="130"/>
      <c r="T136" s="130"/>
      <c r="U136" s="130"/>
      <c r="V136" s="130"/>
      <c r="W136" s="177"/>
      <c r="X136" s="179"/>
      <c r="Y136" s="180"/>
      <c r="Z136" s="180"/>
      <c r="AA136" s="171">
        <v>59</v>
      </c>
      <c r="AB136" s="181"/>
    </row>
    <row r="137" spans="1:28" ht="20.25" customHeight="1" x14ac:dyDescent="0.2">
      <c r="A137" s="125" t="s">
        <v>921</v>
      </c>
      <c r="B137" s="167" t="str">
        <f t="shared" si="13"/>
        <v>Beyond a Reasonable Doubt</v>
      </c>
      <c r="C137" s="137"/>
      <c r="D137" s="257" t="s">
        <v>467</v>
      </c>
      <c r="E137" s="152"/>
      <c r="F137" s="148"/>
      <c r="G137" s="171">
        <v>55</v>
      </c>
      <c r="H137" s="172">
        <f>IF(G137&lt;9,G137+2000,G137+1900)</f>
        <v>1955</v>
      </c>
      <c r="I137" s="169" t="s">
        <v>468</v>
      </c>
      <c r="J137" s="167" t="str">
        <f>IF(COUNTIF($I$2:I137,I137)&gt;1,"Doublon","")</f>
        <v/>
      </c>
      <c r="K137" s="173" t="s">
        <v>469</v>
      </c>
      <c r="L137" s="174" t="s">
        <v>140</v>
      </c>
      <c r="M137" s="167" t="str">
        <f>IF(COUNTIF($L$2:L137,L137)&gt;1,"Doublon","")</f>
        <v>Doublon</v>
      </c>
      <c r="N137" s="130"/>
      <c r="O137" s="130"/>
      <c r="P137" s="176" t="str">
        <f>IF(COUNTIF($O$2:O137,O137)&gt;1,"Doublon","")</f>
        <v/>
      </c>
      <c r="Q137" s="176"/>
      <c r="R137" s="130" t="s">
        <v>117</v>
      </c>
      <c r="S137" s="177"/>
      <c r="T137" s="182"/>
      <c r="U137" s="187" t="s">
        <v>43</v>
      </c>
      <c r="V137" s="130"/>
      <c r="W137" s="130"/>
      <c r="X137" s="179"/>
      <c r="Y137" s="180"/>
      <c r="Z137" s="180"/>
      <c r="AA137" s="171">
        <v>45</v>
      </c>
      <c r="AB137" s="181"/>
    </row>
    <row r="138" spans="1:28" ht="20.25" hidden="1" customHeight="1" x14ac:dyDescent="0.2">
      <c r="A138" s="125" t="s">
        <v>588</v>
      </c>
      <c r="B138" s="144"/>
      <c r="C138" s="135"/>
      <c r="D138" s="153" t="s">
        <v>589</v>
      </c>
      <c r="E138" s="153"/>
      <c r="F138" s="145"/>
      <c r="G138" s="171">
        <v>56</v>
      </c>
      <c r="H138" s="172">
        <f>IF(G138&lt;9,G138+2000,G138+1900)</f>
        <v>1956</v>
      </c>
      <c r="I138" s="169" t="s">
        <v>395</v>
      </c>
      <c r="J138" s="167" t="str">
        <f>IF(COUNTIF($I$2:I138,I138)&gt;1,"Doublon","")</f>
        <v>Doublon</v>
      </c>
      <c r="K138" s="173" t="s">
        <v>396</v>
      </c>
      <c r="L138" s="174" t="s">
        <v>148</v>
      </c>
      <c r="M138" s="167" t="str">
        <f>IF(COUNTIF($L$2:L138,L138)&gt;1,"Doublon","")</f>
        <v>Doublon</v>
      </c>
      <c r="N138" s="130" t="s">
        <v>105</v>
      </c>
      <c r="O138" s="130"/>
      <c r="P138" s="176" t="str">
        <f>IF(COUNTIF($O$2:O138,O138)&gt;1,"Doublon","")</f>
        <v/>
      </c>
      <c r="Q138" s="176"/>
      <c r="R138" s="130" t="s">
        <v>106</v>
      </c>
      <c r="S138" s="177"/>
      <c r="T138" s="154"/>
      <c r="U138" s="168"/>
      <c r="V138" s="178"/>
      <c r="W138" s="130"/>
      <c r="X138" s="179"/>
      <c r="Y138" s="180"/>
      <c r="Z138" s="180"/>
      <c r="AA138" s="171">
        <v>60</v>
      </c>
      <c r="AB138" s="181"/>
    </row>
    <row r="139" spans="1:28" ht="20.25" hidden="1" customHeight="1" x14ac:dyDescent="0.2">
      <c r="A139" s="125" t="s">
        <v>753</v>
      </c>
      <c r="B139" s="144"/>
      <c r="C139" s="137"/>
      <c r="D139" s="246" t="s">
        <v>754</v>
      </c>
      <c r="E139" s="246"/>
      <c r="F139" s="148"/>
      <c r="G139" s="171">
        <v>44</v>
      </c>
      <c r="H139" s="172">
        <f>IF(G139&lt;9,G139+2000,G139+1900)</f>
        <v>1944</v>
      </c>
      <c r="I139" s="169" t="s">
        <v>395</v>
      </c>
      <c r="J139" s="167" t="str">
        <f>IF(COUNTIF($I$2:I139,I139)&gt;1,"Doublon","")</f>
        <v>Doublon</v>
      </c>
      <c r="K139" s="173" t="s">
        <v>396</v>
      </c>
      <c r="L139" s="174" t="s">
        <v>77</v>
      </c>
      <c r="M139" s="167" t="str">
        <f>IF(COUNTIF($L$2:L139,L139)&gt;1,"Doublon","")</f>
        <v>Doublon</v>
      </c>
      <c r="N139" s="130" t="s">
        <v>83</v>
      </c>
      <c r="O139" s="175" t="s">
        <v>1081</v>
      </c>
      <c r="P139" s="176" t="str">
        <f>IF(COUNTIF($O$2:O139,O139)&gt;1,"Doublon","")</f>
        <v/>
      </c>
      <c r="Q139" s="176" t="s">
        <v>1143</v>
      </c>
      <c r="R139" s="130" t="s">
        <v>35</v>
      </c>
      <c r="S139" s="177"/>
      <c r="T139" s="182"/>
      <c r="U139" s="187"/>
      <c r="V139" s="188"/>
      <c r="W139" s="130"/>
      <c r="X139" s="179"/>
      <c r="Y139" s="180"/>
      <c r="Z139" s="180"/>
      <c r="AA139" s="171">
        <v>73</v>
      </c>
      <c r="AB139" s="184"/>
    </row>
    <row r="140" spans="1:28" ht="20.25" hidden="1" customHeight="1" x14ac:dyDescent="0.2">
      <c r="A140" s="125" t="s">
        <v>594</v>
      </c>
      <c r="B140" s="144"/>
      <c r="C140" s="137"/>
      <c r="D140" s="148" t="s">
        <v>595</v>
      </c>
      <c r="E140" s="148"/>
      <c r="F140" s="148"/>
      <c r="G140" s="171">
        <v>45</v>
      </c>
      <c r="H140" s="172">
        <f>IF(G140&lt;9,G140+2000,G140+1900)</f>
        <v>1945</v>
      </c>
      <c r="I140" s="169" t="s">
        <v>395</v>
      </c>
      <c r="J140" s="167" t="str">
        <f>IF(COUNTIF($I$2:I140,I140)&gt;1,"Doublon","")</f>
        <v>Doublon</v>
      </c>
      <c r="K140" s="173" t="s">
        <v>396</v>
      </c>
      <c r="L140" s="174" t="s">
        <v>77</v>
      </c>
      <c r="M140" s="167" t="str">
        <f>IF(COUNTIF($L$2:L140,L140)&gt;1,"Doublon","")</f>
        <v>Doublon</v>
      </c>
      <c r="N140" s="130" t="s">
        <v>34</v>
      </c>
      <c r="O140" s="130"/>
      <c r="P140" s="176" t="str">
        <f>IF(COUNTIF($O$2:O140,O140)&gt;1,"Doublon","")</f>
        <v/>
      </c>
      <c r="Q140" s="176"/>
      <c r="R140" s="130" t="s">
        <v>35</v>
      </c>
      <c r="S140" s="177"/>
      <c r="T140" s="182"/>
      <c r="U140" s="187"/>
      <c r="V140" s="188"/>
      <c r="W140" s="130"/>
      <c r="X140" s="185"/>
      <c r="Y140" s="186"/>
      <c r="Z140" s="180"/>
      <c r="AA140" s="180"/>
      <c r="AB140" s="184"/>
    </row>
    <row r="141" spans="1:28" ht="20.25" hidden="1" customHeight="1" x14ac:dyDescent="0.2">
      <c r="A141" s="125" t="s">
        <v>909</v>
      </c>
      <c r="B141" s="144"/>
      <c r="C141" s="137"/>
      <c r="D141" s="246" t="s">
        <v>762</v>
      </c>
      <c r="E141" s="246"/>
      <c r="F141" s="148"/>
      <c r="G141" s="171">
        <v>53</v>
      </c>
      <c r="H141" s="172">
        <f>IF(G141&lt;9,G141+2000,G141+1900)</f>
        <v>1953</v>
      </c>
      <c r="I141" s="169" t="s">
        <v>395</v>
      </c>
      <c r="J141" s="167" t="str">
        <f>IF(COUNTIF($I$2:I141,I141)&gt;1,"Doublon","")</f>
        <v>Doublon</v>
      </c>
      <c r="K141" s="173" t="s">
        <v>396</v>
      </c>
      <c r="L141" s="174" t="s">
        <v>221</v>
      </c>
      <c r="M141" s="167" t="str">
        <f>IF(COUNTIF($L$2:L141,L141)&gt;1,"Doublon","")</f>
        <v/>
      </c>
      <c r="N141" s="130" t="s">
        <v>179</v>
      </c>
      <c r="O141" s="130"/>
      <c r="P141" s="176" t="str">
        <f>IF(COUNTIF($O$2:O141,O141)&gt;1,"Doublon","")</f>
        <v/>
      </c>
      <c r="Q141" s="176"/>
      <c r="R141" s="130" t="s">
        <v>130</v>
      </c>
      <c r="S141" s="177"/>
      <c r="T141" s="182"/>
      <c r="U141" s="187"/>
      <c r="V141" s="188"/>
      <c r="W141" s="130"/>
      <c r="X141" s="185"/>
      <c r="Y141" s="186"/>
      <c r="Z141" s="180"/>
      <c r="AA141" s="180"/>
      <c r="AB141" s="184"/>
    </row>
    <row r="142" spans="1:28" ht="20.25" hidden="1" customHeight="1" x14ac:dyDescent="0.2">
      <c r="A142" s="125" t="s">
        <v>672</v>
      </c>
      <c r="B142" s="144"/>
      <c r="C142" s="135"/>
      <c r="D142" s="148" t="s">
        <v>673</v>
      </c>
      <c r="E142" s="148"/>
      <c r="F142" s="145"/>
      <c r="G142" s="171">
        <v>48</v>
      </c>
      <c r="H142" s="172">
        <f>IF(G142&lt;9,G142+2000,G142+1900)</f>
        <v>1948</v>
      </c>
      <c r="I142" s="169" t="s">
        <v>395</v>
      </c>
      <c r="J142" s="167" t="str">
        <f>IF(COUNTIF($I$2:I142,I142)&gt;1,"Doublon","")</f>
        <v>Doublon</v>
      </c>
      <c r="K142" s="173" t="s">
        <v>396</v>
      </c>
      <c r="L142" s="174" t="s">
        <v>232</v>
      </c>
      <c r="M142" s="167" t="str">
        <f>IF(COUNTIF($L$2:L142,L142)&gt;1,"Doublon","")</f>
        <v/>
      </c>
      <c r="N142" s="130"/>
      <c r="O142" s="130"/>
      <c r="P142" s="176" t="str">
        <f>IF(COUNTIF($O$2:O142,O142)&gt;1,"Doublon","")</f>
        <v/>
      </c>
      <c r="Q142" s="176"/>
      <c r="R142" s="130" t="s">
        <v>117</v>
      </c>
      <c r="S142" s="177"/>
      <c r="T142" s="182"/>
      <c r="U142" s="168"/>
      <c r="V142" s="178"/>
      <c r="W142" s="130"/>
      <c r="X142" s="185"/>
      <c r="Y142" s="186"/>
      <c r="Z142" s="180"/>
      <c r="AA142" s="180"/>
      <c r="AB142" s="184"/>
    </row>
    <row r="143" spans="1:28" ht="20.25" hidden="1" customHeight="1" x14ac:dyDescent="0.2">
      <c r="A143" s="125" t="s">
        <v>393</v>
      </c>
      <c r="B143" s="144"/>
      <c r="C143" s="136"/>
      <c r="D143" s="154" t="s">
        <v>394</v>
      </c>
      <c r="E143" s="154"/>
      <c r="F143" s="130"/>
      <c r="G143" s="171">
        <v>52</v>
      </c>
      <c r="H143" s="172">
        <f>IF(G143&lt;9,G143+2000,G143+1900)</f>
        <v>1952</v>
      </c>
      <c r="I143" s="169" t="s">
        <v>395</v>
      </c>
      <c r="J143" s="167" t="str">
        <f>IF(COUNTIF($I$2:I143,I143)&gt;1,"Doublon","")</f>
        <v>Doublon</v>
      </c>
      <c r="K143" s="173" t="s">
        <v>396</v>
      </c>
      <c r="L143" s="174" t="s">
        <v>17</v>
      </c>
      <c r="M143" s="167" t="str">
        <f>IF(COUNTIF($L$2:L143,L143)&gt;1,"Doublon","")</f>
        <v/>
      </c>
      <c r="N143" s="130" t="s">
        <v>44</v>
      </c>
      <c r="O143" s="193" t="s">
        <v>1096</v>
      </c>
      <c r="P143" s="176" t="str">
        <f>IF(COUNTIF($O$2:O143,O143)&gt;1,"Doublon","")</f>
        <v/>
      </c>
      <c r="Q143" s="176" t="s">
        <v>1143</v>
      </c>
      <c r="R143" s="130" t="s">
        <v>49</v>
      </c>
      <c r="S143" s="177"/>
      <c r="T143" s="154"/>
      <c r="U143" s="168"/>
      <c r="V143" s="178"/>
      <c r="W143" s="130"/>
      <c r="X143" s="185"/>
      <c r="Y143" s="186"/>
      <c r="Z143" s="180"/>
      <c r="AA143" s="180"/>
      <c r="AB143" s="131"/>
    </row>
    <row r="144" spans="1:28" ht="20.25" hidden="1" customHeight="1" x14ac:dyDescent="0.2">
      <c r="A144" s="125" t="s">
        <v>455</v>
      </c>
      <c r="B144" s="144"/>
      <c r="C144" s="162" t="s">
        <v>929</v>
      </c>
      <c r="D144" s="245" t="s">
        <v>456</v>
      </c>
      <c r="E144" s="245"/>
      <c r="F144" s="149"/>
      <c r="G144" s="171">
        <v>45</v>
      </c>
      <c r="H144" s="172">
        <f>IF(G144&lt;9,G144+2000,G144+1900)</f>
        <v>1945</v>
      </c>
      <c r="I144" s="169" t="s">
        <v>395</v>
      </c>
      <c r="J144" s="167" t="str">
        <f>IF(COUNTIF($I$2:I144,I144)&gt;1,"Doublon","")</f>
        <v>Doublon</v>
      </c>
      <c r="K144" s="173" t="s">
        <v>396</v>
      </c>
      <c r="L144" s="174" t="s">
        <v>214</v>
      </c>
      <c r="M144" s="167" t="str">
        <f>IF(COUNTIF($L$2:L144,L144)&gt;1,"Doublon","")</f>
        <v>Doublon</v>
      </c>
      <c r="N144" s="130"/>
      <c r="O144" s="175" t="s">
        <v>1104</v>
      </c>
      <c r="P144" s="176" t="str">
        <f>IF(COUNTIF($O$2:O144,O144)&gt;1,"Doublon","")</f>
        <v/>
      </c>
      <c r="Q144" s="176" t="s">
        <v>1143</v>
      </c>
      <c r="R144" s="130" t="s">
        <v>244</v>
      </c>
      <c r="S144" s="177"/>
      <c r="T144" s="182" t="s">
        <v>118</v>
      </c>
      <c r="U144" s="187"/>
      <c r="V144" s="130"/>
      <c r="W144" s="130"/>
      <c r="X144" s="185"/>
      <c r="Y144" s="186"/>
      <c r="Z144" s="180"/>
      <c r="AA144" s="180"/>
      <c r="AB144" s="184"/>
    </row>
    <row r="145" spans="1:30" ht="20.25" hidden="1" customHeight="1" x14ac:dyDescent="0.2">
      <c r="A145" s="125" t="s">
        <v>509</v>
      </c>
      <c r="B145" s="144"/>
      <c r="C145" s="136"/>
      <c r="D145" s="149" t="s">
        <v>510</v>
      </c>
      <c r="E145" s="149"/>
      <c r="F145" s="130"/>
      <c r="G145" s="171">
        <v>53</v>
      </c>
      <c r="H145" s="172">
        <f>IF(G145&lt;9,G145+2000,G145+1900)</f>
        <v>1953</v>
      </c>
      <c r="I145" s="169" t="s">
        <v>395</v>
      </c>
      <c r="J145" s="167" t="str">
        <f>IF(COUNTIF($I$2:I145,I145)&gt;1,"Doublon","")</f>
        <v>Doublon</v>
      </c>
      <c r="K145" s="173" t="s">
        <v>396</v>
      </c>
      <c r="L145" s="174" t="s">
        <v>136</v>
      </c>
      <c r="M145" s="167" t="str">
        <f>IF(COUNTIF($L$2:L145,L145)&gt;1,"Doublon","")</f>
        <v/>
      </c>
      <c r="N145" s="130"/>
      <c r="O145" s="175" t="s">
        <v>85</v>
      </c>
      <c r="P145" s="176" t="str">
        <f>IF(COUNTIF($O$2:O145,O145)&gt;1,"Doublon","")</f>
        <v/>
      </c>
      <c r="Q145" s="176" t="s">
        <v>1143</v>
      </c>
      <c r="R145" s="130" t="s">
        <v>49</v>
      </c>
      <c r="S145" s="177"/>
      <c r="T145" s="130"/>
      <c r="U145" s="130"/>
      <c r="V145" s="130"/>
      <c r="W145" s="177" t="s">
        <v>14</v>
      </c>
      <c r="X145" s="179"/>
      <c r="Y145" s="180"/>
      <c r="Z145" s="180"/>
      <c r="AA145" s="171">
        <v>73</v>
      </c>
      <c r="AB145" s="181"/>
    </row>
    <row r="146" spans="1:30" ht="20.25" hidden="1" customHeight="1" x14ac:dyDescent="0.2">
      <c r="A146" s="125" t="s">
        <v>659</v>
      </c>
      <c r="B146" s="144"/>
      <c r="C146" s="136"/>
      <c r="D146" s="154" t="s">
        <v>659</v>
      </c>
      <c r="E146" s="154"/>
      <c r="F146" s="130"/>
      <c r="G146" s="171">
        <v>36</v>
      </c>
      <c r="H146" s="172">
        <f>IF(G146&lt;9,G146+2000,G146+1900)</f>
        <v>1936</v>
      </c>
      <c r="I146" s="169" t="s">
        <v>395</v>
      </c>
      <c r="J146" s="167" t="str">
        <f>IF(COUNTIF($I$2:I146,I146)&gt;1,"Doublon","")</f>
        <v>Doublon</v>
      </c>
      <c r="K146" s="173" t="s">
        <v>396</v>
      </c>
      <c r="L146" s="174" t="s">
        <v>33</v>
      </c>
      <c r="M146" s="167" t="str">
        <f>IF(COUNTIF($L$2:L146,L146)&gt;1,"Doublon","")</f>
        <v/>
      </c>
      <c r="N146" s="130"/>
      <c r="O146" s="175" t="s">
        <v>1101</v>
      </c>
      <c r="P146" s="176" t="str">
        <f>IF(COUNTIF($O$2:O146,O146)&gt;1,"Doublon","")</f>
        <v/>
      </c>
      <c r="Q146" s="176" t="s">
        <v>1143</v>
      </c>
      <c r="R146" s="130" t="s">
        <v>88</v>
      </c>
      <c r="S146" s="177"/>
      <c r="T146" s="154"/>
      <c r="U146" s="130"/>
      <c r="V146" s="130"/>
      <c r="W146" s="130"/>
      <c r="X146" s="205"/>
      <c r="Y146" s="180"/>
      <c r="Z146" s="180"/>
      <c r="AA146" s="171">
        <v>54</v>
      </c>
      <c r="AB146" s="169"/>
      <c r="AC146" s="142"/>
      <c r="AD146" s="142"/>
    </row>
    <row r="147" spans="1:30" ht="20.25" hidden="1" customHeight="1" x14ac:dyDescent="0.2">
      <c r="A147" s="125" t="s">
        <v>630</v>
      </c>
      <c r="B147" s="144"/>
      <c r="C147" s="138"/>
      <c r="D147" s="149" t="s">
        <v>631</v>
      </c>
      <c r="E147" s="149"/>
      <c r="F147" s="149"/>
      <c r="G147" s="171">
        <v>50</v>
      </c>
      <c r="H147" s="172">
        <f>IF(G147&lt;9,G147+2000,G147+1900)</f>
        <v>1950</v>
      </c>
      <c r="I147" s="169" t="s">
        <v>395</v>
      </c>
      <c r="J147" s="167" t="str">
        <f>IF(COUNTIF($I$2:I147,I147)&gt;1,"Doublon","")</f>
        <v>Doublon</v>
      </c>
      <c r="K147" s="173" t="s">
        <v>396</v>
      </c>
      <c r="L147" s="174"/>
      <c r="M147" s="167" t="str">
        <f>IF(COUNTIF($L$2:L147,L147)&gt;1,"Doublon","")</f>
        <v/>
      </c>
      <c r="N147" s="130"/>
      <c r="O147" s="130"/>
      <c r="P147" s="176" t="str">
        <f>IF(COUNTIF($O$2:O147,O147)&gt;1,"Doublon","")</f>
        <v/>
      </c>
      <c r="Q147" s="176"/>
      <c r="R147" s="130" t="s">
        <v>37</v>
      </c>
      <c r="S147" s="177"/>
      <c r="T147" s="182"/>
      <c r="U147" s="130"/>
      <c r="V147" s="130"/>
      <c r="W147" s="177" t="s">
        <v>14</v>
      </c>
      <c r="X147" s="179"/>
      <c r="Y147" s="131"/>
      <c r="Z147" s="131"/>
      <c r="AA147" s="171">
        <v>50</v>
      </c>
      <c r="AB147" s="181"/>
      <c r="AC147" s="36"/>
      <c r="AD147" s="36"/>
    </row>
    <row r="148" spans="1:30" ht="20.25" customHeight="1" x14ac:dyDescent="0.2">
      <c r="A148" s="252" t="s">
        <v>466</v>
      </c>
      <c r="B148" s="167" t="str">
        <f t="shared" ref="B148:B154" si="14">REPLACE(A148,1,1,UPPER(LEFT(A148)))</f>
        <v>Night of the hunter</v>
      </c>
      <c r="C148" s="135"/>
      <c r="D148" s="253" t="s">
        <v>680</v>
      </c>
      <c r="E148" s="148"/>
      <c r="F148" s="145"/>
      <c r="G148" s="171">
        <v>52</v>
      </c>
      <c r="H148" s="172">
        <f>IF(G148&lt;9,G148+2000,G148+1900)</f>
        <v>1952</v>
      </c>
      <c r="I148" s="169" t="s">
        <v>681</v>
      </c>
      <c r="J148" s="167" t="str">
        <f>IF(COUNTIF($I$2:I148,I148)&gt;1,"Doublon","")</f>
        <v/>
      </c>
      <c r="K148" s="173" t="s">
        <v>682</v>
      </c>
      <c r="L148" s="174"/>
      <c r="M148" s="167" t="str">
        <f>IF(COUNTIF($L$2:L148,L148)&gt;1,"Doublon","")</f>
        <v/>
      </c>
      <c r="N148" s="130"/>
      <c r="O148" s="130"/>
      <c r="P148" s="176" t="str">
        <f>IF(COUNTIF($O$2:O148,O148)&gt;1,"Doublon","")</f>
        <v/>
      </c>
      <c r="Q148" s="176"/>
      <c r="R148" s="130" t="s">
        <v>254</v>
      </c>
      <c r="S148" s="177"/>
      <c r="T148" s="130"/>
      <c r="U148" s="130"/>
      <c r="V148" s="130"/>
      <c r="W148" s="130"/>
      <c r="X148" s="185"/>
      <c r="Y148" s="186"/>
      <c r="Z148" s="180"/>
      <c r="AA148" s="180"/>
      <c r="AB148" s="181"/>
    </row>
    <row r="149" spans="1:30" ht="20.25" customHeight="1" x14ac:dyDescent="0.2">
      <c r="A149" s="252" t="s">
        <v>679</v>
      </c>
      <c r="B149" s="167" t="str">
        <f t="shared" si="14"/>
        <v>Without warning</v>
      </c>
      <c r="C149" s="136"/>
      <c r="D149" s="254" t="s">
        <v>718</v>
      </c>
      <c r="E149" s="154"/>
      <c r="F149" s="130"/>
      <c r="G149" s="171">
        <v>42</v>
      </c>
      <c r="H149" s="172">
        <f>IF(G149&lt;9,G149+2000,G149+1900)</f>
        <v>1942</v>
      </c>
      <c r="I149" s="169" t="s">
        <v>719</v>
      </c>
      <c r="J149" s="167" t="str">
        <f>IF(COUNTIF($I$2:I149,I149)&gt;1,"Doublon","")</f>
        <v/>
      </c>
      <c r="K149" s="173" t="s">
        <v>469</v>
      </c>
      <c r="L149" s="174" t="s">
        <v>10</v>
      </c>
      <c r="M149" s="167" t="str">
        <f>IF(COUNTIF($L$2:L149,L149)&gt;1,"Doublon","")</f>
        <v/>
      </c>
      <c r="N149" s="130"/>
      <c r="O149" s="175" t="s">
        <v>1126</v>
      </c>
      <c r="P149" s="176" t="str">
        <f>IF(COUNTIF($O$2:O149,O149)&gt;1,"Doublon","")</f>
        <v/>
      </c>
      <c r="Q149" s="176" t="s">
        <v>1143</v>
      </c>
      <c r="R149" s="130" t="s">
        <v>71</v>
      </c>
      <c r="S149" s="177"/>
      <c r="T149" s="154"/>
      <c r="U149" s="168"/>
      <c r="V149" s="130"/>
      <c r="W149" s="130"/>
      <c r="X149" s="185"/>
      <c r="Y149" s="186"/>
      <c r="Z149" s="180"/>
      <c r="AA149" s="180"/>
      <c r="AB149" s="184"/>
    </row>
    <row r="150" spans="1:30" ht="20.25" customHeight="1" x14ac:dyDescent="0.2">
      <c r="A150" s="252" t="s">
        <v>718</v>
      </c>
      <c r="B150" s="167" t="str">
        <f t="shared" si="14"/>
        <v>Fingers at the window</v>
      </c>
      <c r="C150" s="137"/>
      <c r="D150" s="260" t="s">
        <v>312</v>
      </c>
      <c r="E150" s="148"/>
      <c r="F150" s="148"/>
      <c r="G150" s="171">
        <v>50</v>
      </c>
      <c r="H150" s="172">
        <f>IF(G150&lt;9,G150+2000,G150+1900)</f>
        <v>1950</v>
      </c>
      <c r="I150" s="169" t="s">
        <v>313</v>
      </c>
      <c r="J150" s="167" t="str">
        <f>IF(COUNTIF($I$2:I150,I150)&gt;1,"Doublon","")</f>
        <v/>
      </c>
      <c r="K150" s="173" t="s">
        <v>314</v>
      </c>
      <c r="L150" s="174"/>
      <c r="M150" s="167" t="str">
        <f>IF(COUNTIF($L$2:L150,L150)&gt;1,"Doublon","")</f>
        <v/>
      </c>
      <c r="N150" s="130"/>
      <c r="O150" s="130" t="s">
        <v>1096</v>
      </c>
      <c r="P150" s="176" t="str">
        <f>IF(COUNTIF($O$2:O150,O150)&gt;1,"Doublon","")</f>
        <v>Doublon</v>
      </c>
      <c r="Q150" s="176"/>
      <c r="R150" s="130" t="s">
        <v>66</v>
      </c>
      <c r="S150" s="177"/>
      <c r="T150" s="182" t="s">
        <v>942</v>
      </c>
      <c r="U150" s="130"/>
      <c r="V150" s="130"/>
      <c r="W150" s="130"/>
      <c r="X150" s="179"/>
      <c r="Y150" s="180"/>
      <c r="Z150" s="180"/>
      <c r="AA150" s="171">
        <v>51</v>
      </c>
      <c r="AB150" s="181"/>
    </row>
    <row r="151" spans="1:30" ht="20.25" customHeight="1" x14ac:dyDescent="0.2">
      <c r="A151" s="125" t="s">
        <v>1135</v>
      </c>
      <c r="B151" s="167" t="str">
        <f t="shared" si="14"/>
        <v>Find the blackmailer</v>
      </c>
      <c r="C151" s="135"/>
      <c r="D151" s="260" t="s">
        <v>568</v>
      </c>
      <c r="E151" s="148"/>
      <c r="F151" s="145"/>
      <c r="G151" s="171">
        <v>49</v>
      </c>
      <c r="H151" s="172">
        <f>IF(G151&lt;9,G151+2000,G151+1900)</f>
        <v>1949</v>
      </c>
      <c r="I151" s="169" t="s">
        <v>569</v>
      </c>
      <c r="J151" s="167" t="str">
        <f>IF(COUNTIF($I$2:I151,I151)&gt;1,"Doublon","")</f>
        <v/>
      </c>
      <c r="K151" s="173" t="s">
        <v>570</v>
      </c>
      <c r="L151" s="174"/>
      <c r="M151" s="167" t="str">
        <f>IF(COUNTIF($L$2:L151,L151)&gt;1,"Doublon","")</f>
        <v/>
      </c>
      <c r="N151" s="130"/>
      <c r="O151" s="130"/>
      <c r="P151" s="176" t="str">
        <f>IF(COUNTIF($O$2:O151,O151)&gt;1,"Doublon","")</f>
        <v/>
      </c>
      <c r="Q151" s="176"/>
      <c r="R151" s="130" t="s">
        <v>88</v>
      </c>
      <c r="S151" s="130"/>
      <c r="T151" s="130"/>
      <c r="U151" s="130"/>
      <c r="V151" s="130"/>
      <c r="W151" s="130"/>
      <c r="X151" s="179" t="s">
        <v>221</v>
      </c>
      <c r="Y151" s="180"/>
      <c r="Z151" s="180"/>
      <c r="AA151" s="171">
        <v>58</v>
      </c>
      <c r="AB151" s="181"/>
      <c r="AD151" s="128" t="s">
        <v>1088</v>
      </c>
    </row>
    <row r="152" spans="1:30" ht="20.25" customHeight="1" x14ac:dyDescent="0.2">
      <c r="A152" s="261" t="s">
        <v>311</v>
      </c>
      <c r="B152" s="167" t="str">
        <f t="shared" si="14"/>
        <v>No man of her own</v>
      </c>
      <c r="C152" s="135"/>
      <c r="D152" s="149" t="s">
        <v>1140</v>
      </c>
      <c r="E152" s="149"/>
      <c r="F152" s="149"/>
      <c r="G152" s="171">
        <v>50</v>
      </c>
      <c r="H152" s="172">
        <v>1950</v>
      </c>
      <c r="I152" s="216" t="s">
        <v>573</v>
      </c>
      <c r="J152" s="167" t="str">
        <f>IF(COUNTIF($I$2:I152,I152)&gt;1,"Doublon","")</f>
        <v/>
      </c>
      <c r="K152" s="217" t="s">
        <v>519</v>
      </c>
      <c r="L152" s="174" t="s">
        <v>835</v>
      </c>
      <c r="M152" s="167" t="str">
        <f>IF(COUNTIF($L$2:L152,L152)&gt;1,"Doublon","")</f>
        <v/>
      </c>
      <c r="N152" s="218"/>
      <c r="O152" s="175" t="s">
        <v>1132</v>
      </c>
      <c r="P152" s="176" t="str">
        <f>IF(COUNTIF($O$2:O152,O152)&gt;1,"Doublon","")</f>
        <v>Doublon</v>
      </c>
      <c r="Q152" s="176" t="s">
        <v>1143</v>
      </c>
      <c r="R152" s="218"/>
      <c r="S152" s="218"/>
      <c r="T152" s="218"/>
      <c r="U152" s="218"/>
      <c r="V152" s="218"/>
      <c r="W152" s="218"/>
      <c r="X152" s="169"/>
      <c r="Y152" s="169"/>
      <c r="Z152" s="169"/>
      <c r="AA152" s="169"/>
      <c r="AB152" s="184"/>
    </row>
    <row r="153" spans="1:30" ht="20.25" customHeight="1" x14ac:dyDescent="0.2">
      <c r="A153" s="261" t="s">
        <v>567</v>
      </c>
      <c r="B153" s="167" t="str">
        <f t="shared" si="14"/>
        <v>The bribe</v>
      </c>
      <c r="C153" s="138"/>
      <c r="D153" s="260" t="s">
        <v>695</v>
      </c>
      <c r="E153" s="149"/>
      <c r="F153" s="149"/>
      <c r="G153" s="171">
        <v>32</v>
      </c>
      <c r="H153" s="172">
        <f>IF(G153&lt;9,G153+2000,G153+1900)</f>
        <v>1932</v>
      </c>
      <c r="I153" s="169" t="s">
        <v>696</v>
      </c>
      <c r="J153" s="167" t="str">
        <f>IF(COUNTIF($I$2:I153,I153)&gt;1,"Doublon","")</f>
        <v/>
      </c>
      <c r="K153" s="173" t="s">
        <v>697</v>
      </c>
      <c r="L153" s="174" t="s">
        <v>129</v>
      </c>
      <c r="M153" s="167" t="str">
        <f>IF(COUNTIF($L$2:L153,L153)&gt;1,"Doublon","")</f>
        <v>Doublon</v>
      </c>
      <c r="N153" s="130"/>
      <c r="O153" s="130"/>
      <c r="P153" s="176" t="str">
        <f>IF(COUNTIF($O$2:O153,O153)&gt;1,"Doublon","")</f>
        <v/>
      </c>
      <c r="Q153" s="176"/>
      <c r="R153" s="130" t="s">
        <v>60</v>
      </c>
      <c r="S153" s="177"/>
      <c r="T153" s="182"/>
      <c r="U153" s="187"/>
      <c r="V153" s="188"/>
      <c r="W153" s="130"/>
      <c r="X153" s="179"/>
      <c r="Y153" s="180"/>
      <c r="Z153" s="180"/>
      <c r="AA153" s="171">
        <v>55</v>
      </c>
      <c r="AB153" s="181"/>
    </row>
    <row r="154" spans="1:30" ht="20.25" customHeight="1" x14ac:dyDescent="0.2">
      <c r="A154" s="125" t="s">
        <v>1139</v>
      </c>
      <c r="B154" s="167" t="str">
        <f t="shared" si="14"/>
        <v>Guilty bystander</v>
      </c>
      <c r="C154" s="135"/>
      <c r="D154" s="260" t="s">
        <v>808</v>
      </c>
      <c r="E154" s="153"/>
      <c r="F154" s="145"/>
      <c r="G154" s="171">
        <v>51</v>
      </c>
      <c r="H154" s="172">
        <f>IF(G154&lt;9,G154+2000,G154+1900)</f>
        <v>1951</v>
      </c>
      <c r="I154" s="169" t="s">
        <v>809</v>
      </c>
      <c r="J154" s="167" t="str">
        <f>IF(COUNTIF($I$2:I154,I154)&gt;1,"Doublon","")</f>
        <v/>
      </c>
      <c r="K154" s="173" t="s">
        <v>301</v>
      </c>
      <c r="L154" s="174" t="s">
        <v>206</v>
      </c>
      <c r="M154" s="167" t="str">
        <f>IF(COUNTIF($L$2:L154,L154)&gt;1,"Doublon","")</f>
        <v/>
      </c>
      <c r="N154" s="130"/>
      <c r="O154" s="130"/>
      <c r="P154" s="176" t="str">
        <f>IF(COUNTIF($O$2:O154,O154)&gt;1,"Doublon","")</f>
        <v/>
      </c>
      <c r="Q154" s="176"/>
      <c r="R154" s="130" t="s">
        <v>75</v>
      </c>
      <c r="S154" s="177"/>
      <c r="T154" s="182"/>
      <c r="U154" s="168"/>
      <c r="V154" s="178"/>
      <c r="W154" s="130"/>
      <c r="X154" s="179"/>
      <c r="Y154" s="180"/>
      <c r="Z154" s="180"/>
      <c r="AA154" s="171">
        <v>58</v>
      </c>
      <c r="AB154" s="184"/>
    </row>
    <row r="155" spans="1:30" ht="20.25" hidden="1" customHeight="1" x14ac:dyDescent="0.2">
      <c r="A155" s="125" t="s">
        <v>571</v>
      </c>
      <c r="B155" s="144"/>
      <c r="C155" s="137"/>
      <c r="D155" s="148" t="s">
        <v>572</v>
      </c>
      <c r="E155" s="148"/>
      <c r="F155" s="148"/>
      <c r="G155" s="171">
        <v>58</v>
      </c>
      <c r="H155" s="172">
        <f>IF(G155&lt;9,G155+2000,G155+1900)</f>
        <v>1958</v>
      </c>
      <c r="I155" s="169" t="s">
        <v>573</v>
      </c>
      <c r="J155" s="167" t="str">
        <f>IF(COUNTIF($I$2:I155,I155)&gt;1,"Doublon","")</f>
        <v>Doublon</v>
      </c>
      <c r="K155" s="173" t="s">
        <v>574</v>
      </c>
      <c r="L155" s="174"/>
      <c r="M155" s="167" t="str">
        <f>IF(COUNTIF($L$2:L155,L155)&gt;1,"Doublon","")</f>
        <v/>
      </c>
      <c r="N155" s="130"/>
      <c r="O155" s="130"/>
      <c r="P155" s="176" t="str">
        <f>IF(COUNTIF($O$2:O155,O155)&gt;1,"Doublon","")</f>
        <v/>
      </c>
      <c r="Q155" s="176"/>
      <c r="R155" s="130" t="s">
        <v>72</v>
      </c>
      <c r="S155" s="177"/>
      <c r="T155" s="130"/>
      <c r="U155" s="130"/>
      <c r="V155" s="130"/>
      <c r="W155" s="130"/>
      <c r="X155" s="185"/>
      <c r="Y155" s="186"/>
      <c r="Z155" s="180"/>
      <c r="AA155" s="180"/>
      <c r="AB155" s="184"/>
    </row>
    <row r="156" spans="1:30" ht="20.25" customHeight="1" x14ac:dyDescent="0.2">
      <c r="A156" s="261" t="s">
        <v>694</v>
      </c>
      <c r="B156" s="167" t="str">
        <f t="shared" ref="B156:B157" si="15">REPLACE(A156,1,1,UPPER(LEFT(A156)))</f>
        <v>I am a fugitive</v>
      </c>
      <c r="C156" s="137"/>
      <c r="D156" s="260" t="s">
        <v>811</v>
      </c>
      <c r="E156" s="148"/>
      <c r="F156" s="148"/>
      <c r="G156" s="171">
        <v>55</v>
      </c>
      <c r="H156" s="172">
        <f>IF(G156&lt;9,G156+2000,G156+1900)</f>
        <v>1955</v>
      </c>
      <c r="I156" s="169" t="s">
        <v>532</v>
      </c>
      <c r="J156" s="167" t="str">
        <f>IF(COUNTIF($I$2:I156,I156)&gt;1,"Doublon","")</f>
        <v/>
      </c>
      <c r="K156" s="173" t="s">
        <v>647</v>
      </c>
      <c r="L156" s="174" t="s">
        <v>103</v>
      </c>
      <c r="M156" s="167" t="str">
        <f>IF(COUNTIF($L$2:L156,L156)&gt;1,"Doublon","")</f>
        <v/>
      </c>
      <c r="N156" s="130" t="s">
        <v>95</v>
      </c>
      <c r="O156" s="130" t="s">
        <v>172</v>
      </c>
      <c r="P156" s="176" t="str">
        <f>IF(COUNTIF($O$2:O156,O156)&gt;1,"Doublon","")</f>
        <v/>
      </c>
      <c r="Q156" s="176"/>
      <c r="R156" s="130" t="s">
        <v>20</v>
      </c>
      <c r="S156" s="177"/>
      <c r="T156" s="182"/>
      <c r="U156" s="187"/>
      <c r="V156" s="188"/>
      <c r="W156" s="130"/>
      <c r="X156" s="179"/>
      <c r="Y156" s="180"/>
      <c r="Z156" s="180"/>
      <c r="AA156" s="171">
        <v>50</v>
      </c>
      <c r="AB156" s="181"/>
    </row>
    <row r="157" spans="1:30" ht="20.25" customHeight="1" x14ac:dyDescent="0.2">
      <c r="A157" s="261" t="s">
        <v>807</v>
      </c>
      <c r="B157" s="167" t="str">
        <f t="shared" si="15"/>
        <v>Two of a kind</v>
      </c>
      <c r="C157" s="137"/>
      <c r="D157" s="260" t="s">
        <v>740</v>
      </c>
      <c r="E157" s="246"/>
      <c r="F157" s="148"/>
      <c r="G157" s="171">
        <v>48</v>
      </c>
      <c r="H157" s="172">
        <f>IF(G157&lt;9,G157+2000,G157+1900)</f>
        <v>1948</v>
      </c>
      <c r="I157" s="169" t="s">
        <v>741</v>
      </c>
      <c r="J157" s="167" t="str">
        <f>IF(COUNTIF($I$2:I157,I157)&gt;1,"Doublon","")</f>
        <v/>
      </c>
      <c r="K157" s="173" t="s">
        <v>742</v>
      </c>
      <c r="L157" s="174" t="s">
        <v>80</v>
      </c>
      <c r="M157" s="167" t="str">
        <f>IF(COUNTIF($L$2:L157,L157)&gt;1,"Doublon","")</f>
        <v>Doublon</v>
      </c>
      <c r="N157" s="130" t="s">
        <v>131</v>
      </c>
      <c r="O157" s="130"/>
      <c r="P157" s="176" t="str">
        <f>IF(COUNTIF($O$2:O157,O157)&gt;1,"Doublon","")</f>
        <v/>
      </c>
      <c r="Q157" s="176"/>
      <c r="R157" s="130" t="s">
        <v>60</v>
      </c>
      <c r="S157" s="177"/>
      <c r="T157" s="182"/>
      <c r="U157" s="168"/>
      <c r="V157" s="188"/>
      <c r="W157" s="130"/>
      <c r="X157" s="185"/>
      <c r="Y157" s="186"/>
      <c r="Z157" s="180"/>
      <c r="AA157" s="180"/>
      <c r="AB157" s="181"/>
    </row>
    <row r="158" spans="1:30" ht="20.25" hidden="1" customHeight="1" x14ac:dyDescent="0.2">
      <c r="A158" s="125" t="s">
        <v>1176</v>
      </c>
      <c r="B158" s="144"/>
      <c r="C158" s="135" t="s">
        <v>1143</v>
      </c>
      <c r="D158" s="148"/>
      <c r="E158" s="148"/>
      <c r="F158" s="145"/>
      <c r="G158" s="171">
        <v>46</v>
      </c>
      <c r="H158" s="172">
        <v>1946</v>
      </c>
      <c r="I158" s="169" t="s">
        <v>809</v>
      </c>
      <c r="J158" s="167" t="str">
        <f>IF(COUNTIF($I$2:I158,I158)&gt;1,"Doublon","")</f>
        <v>Doublon</v>
      </c>
      <c r="K158" s="173" t="s">
        <v>1178</v>
      </c>
      <c r="L158" s="174"/>
      <c r="M158" s="167" t="str">
        <f>IF(COUNTIF($L$2:L158,L158)&gt;1,"Doublon","")</f>
        <v/>
      </c>
      <c r="N158" s="130"/>
      <c r="O158" s="130" t="s">
        <v>1179</v>
      </c>
      <c r="P158" s="176" t="str">
        <f>IF(COUNTIF($O$2:O158,O158)&gt;1,"Doublon","")</f>
        <v/>
      </c>
      <c r="Q158" s="176"/>
      <c r="R158" s="130"/>
      <c r="S158" s="177"/>
      <c r="T158" s="182"/>
      <c r="U158" s="168"/>
      <c r="V158" s="178"/>
      <c r="W158" s="130"/>
      <c r="X158" s="179"/>
      <c r="Y158" s="183"/>
      <c r="Z158" s="145"/>
      <c r="AA158" s="148">
        <v>38</v>
      </c>
      <c r="AB158" s="184"/>
    </row>
    <row r="159" spans="1:30" ht="20.25" customHeight="1" x14ac:dyDescent="0.2">
      <c r="A159" s="261" t="s">
        <v>810</v>
      </c>
      <c r="B159" s="167" t="str">
        <f>REPLACE(A159,1,1,UPPER(LEFT(A159)))</f>
        <v>The big combo</v>
      </c>
      <c r="C159" s="135"/>
      <c r="D159" s="148" t="s">
        <v>517</v>
      </c>
      <c r="E159" s="148"/>
      <c r="F159" s="145"/>
      <c r="G159" s="171">
        <v>51</v>
      </c>
      <c r="H159" s="172">
        <f>IF(G159&lt;9,G159+2000,G159+1900)</f>
        <v>1951</v>
      </c>
      <c r="I159" s="169" t="s">
        <v>518</v>
      </c>
      <c r="J159" s="167" t="str">
        <f>IF(COUNTIF($I$2:I159,I159)&gt;1,"Doublon","")</f>
        <v/>
      </c>
      <c r="K159" s="173" t="s">
        <v>519</v>
      </c>
      <c r="L159" s="174" t="s">
        <v>209</v>
      </c>
      <c r="M159" s="167" t="str">
        <f>IF(COUNTIF($L$2:L159,L159)&gt;1,"Doublon","")</f>
        <v>Doublon</v>
      </c>
      <c r="N159" s="130"/>
      <c r="O159" s="130"/>
      <c r="P159" s="176" t="str">
        <f>IF(COUNTIF($O$2:O159,O159)&gt;1,"Doublon","")</f>
        <v/>
      </c>
      <c r="Q159" s="176"/>
      <c r="R159" s="130" t="s">
        <v>81</v>
      </c>
      <c r="S159" s="130"/>
      <c r="T159" s="130"/>
      <c r="U159" s="130"/>
      <c r="V159" s="130"/>
      <c r="W159" s="130"/>
      <c r="X159" s="185"/>
      <c r="Y159" s="186"/>
      <c r="Z159" s="180"/>
      <c r="AA159" s="180"/>
      <c r="AB159" s="181"/>
      <c r="AD159" s="128" t="s">
        <v>1113</v>
      </c>
    </row>
    <row r="160" spans="1:30" ht="15" hidden="1" x14ac:dyDescent="0.2">
      <c r="A160" s="127" t="s">
        <v>924</v>
      </c>
      <c r="B160" s="166"/>
      <c r="C160" s="141"/>
      <c r="D160" s="153" t="s">
        <v>928</v>
      </c>
      <c r="E160" s="153"/>
      <c r="F160" s="145"/>
      <c r="G160" s="171">
        <v>49</v>
      </c>
      <c r="H160" s="172">
        <f>IF(G160&lt;9,G160+2000,G160+1900)</f>
        <v>1949</v>
      </c>
      <c r="I160" s="169" t="s">
        <v>532</v>
      </c>
      <c r="J160" s="167" t="str">
        <f>IF(COUNTIF($I$2:I160,I160)&gt;1,"Doublon","")</f>
        <v>Doublon</v>
      </c>
      <c r="K160" s="173" t="s">
        <v>647</v>
      </c>
      <c r="L160" s="174" t="s">
        <v>221</v>
      </c>
      <c r="M160" s="167" t="str">
        <f>IF(COUNTIF($L$2:L160,L160)&gt;1,"Doublon","")</f>
        <v>Doublon</v>
      </c>
      <c r="N160" s="130"/>
      <c r="O160" s="130"/>
      <c r="P160" s="176" t="str">
        <f>IF(COUNTIF($O$2:O160,O160)&gt;1,"Doublon","")</f>
        <v/>
      </c>
      <c r="Q160" s="176"/>
      <c r="R160" s="130" t="s">
        <v>75</v>
      </c>
      <c r="S160" s="130"/>
      <c r="T160" s="130"/>
      <c r="U160" s="130"/>
      <c r="V160" s="130"/>
      <c r="W160" s="177"/>
      <c r="X160" s="185"/>
      <c r="Y160" s="186"/>
      <c r="Z160" s="180"/>
      <c r="AA160" s="180"/>
      <c r="AB160" s="184"/>
    </row>
    <row r="161" spans="1:30" ht="20.25" hidden="1" customHeight="1" x14ac:dyDescent="0.2">
      <c r="A161" s="123" t="s">
        <v>645</v>
      </c>
      <c r="B161" s="144"/>
      <c r="C161" s="141"/>
      <c r="D161" s="153" t="s">
        <v>646</v>
      </c>
      <c r="E161" s="153"/>
      <c r="F161" s="145"/>
      <c r="G161" s="171">
        <v>50</v>
      </c>
      <c r="H161" s="172">
        <f>IF(G161&lt;9,G161+2000,G161+1900)</f>
        <v>1950</v>
      </c>
      <c r="I161" s="190" t="s">
        <v>532</v>
      </c>
      <c r="J161" s="167" t="str">
        <f>IF(COUNTIF($I$2:I161,I161)&gt;1,"Doublon","")</f>
        <v>Doublon</v>
      </c>
      <c r="K161" s="191" t="s">
        <v>647</v>
      </c>
      <c r="L161" s="192" t="s">
        <v>127</v>
      </c>
      <c r="M161" s="167" t="str">
        <f>IF(COUNTIF($L$2:L161,L161)&gt;1,"Doublon","")</f>
        <v/>
      </c>
      <c r="N161" s="145"/>
      <c r="O161" s="195" t="s">
        <v>1089</v>
      </c>
      <c r="P161" s="176" t="str">
        <f>IF(COUNTIF($O$2:O161,O161)&gt;1,"Doublon","")</f>
        <v/>
      </c>
      <c r="Q161" s="176" t="s">
        <v>1143</v>
      </c>
      <c r="R161" s="145" t="s">
        <v>55</v>
      </c>
      <c r="S161" s="196"/>
      <c r="T161" s="153"/>
      <c r="U161" s="202"/>
      <c r="V161" s="203"/>
      <c r="W161" s="145"/>
      <c r="X161" s="179"/>
      <c r="Y161" s="180"/>
      <c r="Z161" s="180"/>
      <c r="AA161" s="171">
        <v>66</v>
      </c>
      <c r="AB161" s="181"/>
      <c r="AD161" s="128" t="s">
        <v>1087</v>
      </c>
    </row>
    <row r="162" spans="1:30" ht="20.25" hidden="1" customHeight="1" x14ac:dyDescent="0.2">
      <c r="A162" s="123" t="s">
        <v>922</v>
      </c>
      <c r="B162" s="144"/>
      <c r="C162" s="139"/>
      <c r="D162" s="154" t="s">
        <v>923</v>
      </c>
      <c r="E162" s="154"/>
      <c r="F162" s="130"/>
      <c r="G162" s="171">
        <v>49</v>
      </c>
      <c r="H162" s="172">
        <f>IF(G162&lt;9,G162+2000,G162+1900)</f>
        <v>1949</v>
      </c>
      <c r="I162" s="169" t="s">
        <v>532</v>
      </c>
      <c r="J162" s="167" t="str">
        <f>IF(COUNTIF($I$2:I162,I162)&gt;1,"Doublon","")</f>
        <v>Doublon</v>
      </c>
      <c r="K162" s="173" t="s">
        <v>647</v>
      </c>
      <c r="L162" s="174"/>
      <c r="M162" s="167" t="str">
        <f>IF(COUNTIF($L$2:L162,L162)&gt;1,"Doublon","")</f>
        <v/>
      </c>
      <c r="N162" s="130"/>
      <c r="O162" s="224" t="s">
        <v>1078</v>
      </c>
      <c r="P162" s="176" t="str">
        <f>IF(COUNTIF($O$2:O162,O162)&gt;1,"Doublon","")</f>
        <v/>
      </c>
      <c r="Q162" s="176" t="s">
        <v>1143</v>
      </c>
      <c r="R162" s="130"/>
      <c r="S162" s="130"/>
      <c r="T162" s="130"/>
      <c r="U162" s="130"/>
      <c r="V162" s="130"/>
      <c r="W162" s="177"/>
      <c r="X162" s="185"/>
      <c r="Y162" s="186"/>
      <c r="Z162" s="180"/>
      <c r="AA162" s="180"/>
      <c r="AB162" s="181"/>
    </row>
    <row r="163" spans="1:30" ht="20.25" hidden="1" customHeight="1" x14ac:dyDescent="0.2">
      <c r="A163" s="123" t="s">
        <v>799</v>
      </c>
      <c r="B163" s="144"/>
      <c r="C163" s="138" t="s">
        <v>800</v>
      </c>
      <c r="D163" s="149" t="s">
        <v>801</v>
      </c>
      <c r="E163" s="149"/>
      <c r="F163" s="149"/>
      <c r="G163" s="171">
        <v>50</v>
      </c>
      <c r="H163" s="172">
        <f>IF(G163&lt;9,G163+2000,G163+1900)</f>
        <v>1950</v>
      </c>
      <c r="I163" s="169" t="s">
        <v>532</v>
      </c>
      <c r="J163" s="167" t="str">
        <f>IF(COUNTIF($I$2:I163,I163)&gt;1,"Doublon","")</f>
        <v>Doublon</v>
      </c>
      <c r="K163" s="173" t="s">
        <v>647</v>
      </c>
      <c r="L163" s="174"/>
      <c r="M163" s="167" t="str">
        <f>IF(COUNTIF($L$2:L163,L163)&gt;1,"Doublon","")</f>
        <v/>
      </c>
      <c r="N163" s="130"/>
      <c r="O163" s="130"/>
      <c r="P163" s="176" t="str">
        <f>IF(COUNTIF($O$2:O163,O163)&gt;1,"Doublon","")</f>
        <v/>
      </c>
      <c r="Q163" s="176"/>
      <c r="R163" s="130" t="s">
        <v>151</v>
      </c>
      <c r="S163" s="177"/>
      <c r="T163" s="182"/>
      <c r="U163" s="130"/>
      <c r="V163" s="130"/>
      <c r="W163" s="130"/>
      <c r="X163" s="185"/>
      <c r="Y163" s="186"/>
      <c r="Z163" s="180"/>
      <c r="AA163" s="180"/>
      <c r="AB163" s="184"/>
    </row>
    <row r="164" spans="1:30" ht="20.25" customHeight="1" x14ac:dyDescent="0.2">
      <c r="A164" s="261" t="s">
        <v>739</v>
      </c>
      <c r="B164" s="167" t="str">
        <f>REPLACE(A164,1,1,UPPER(LEFT(A164)))</f>
        <v>Sorry, wrong number</v>
      </c>
      <c r="C164" s="145"/>
      <c r="D164" s="249" t="s">
        <v>430</v>
      </c>
      <c r="E164" s="249"/>
      <c r="F164" s="228"/>
      <c r="G164" s="229">
        <v>53</v>
      </c>
      <c r="H164" s="230">
        <f>IF(G164&lt;9,G164+2000,G164+1900)</f>
        <v>1953</v>
      </c>
      <c r="I164" s="231" t="s">
        <v>431</v>
      </c>
      <c r="J164" s="167" t="str">
        <f>IF(COUNTIF($I$2:I164,I164)&gt;1,"Doublon","")</f>
        <v/>
      </c>
      <c r="K164" s="232" t="s">
        <v>432</v>
      </c>
      <c r="L164" s="233" t="s">
        <v>206</v>
      </c>
      <c r="M164" s="167" t="str">
        <f>IF(COUNTIF($L$2:L164,L164)&gt;1,"Doublon","")</f>
        <v>Doublon</v>
      </c>
      <c r="N164" s="234"/>
      <c r="O164" s="234"/>
      <c r="P164" s="235" t="str">
        <f>IF(COUNTIF($O$2:O164,O164)&gt;1,"Doublon","")</f>
        <v/>
      </c>
      <c r="Q164" s="235"/>
      <c r="R164" s="234" t="s">
        <v>49</v>
      </c>
      <c r="S164" s="236"/>
      <c r="T164" s="248"/>
      <c r="U164" s="237"/>
      <c r="V164" s="238"/>
      <c r="W164" s="234"/>
      <c r="X164" s="242"/>
      <c r="Y164" s="243"/>
      <c r="Z164" s="239"/>
      <c r="AA164" s="239"/>
      <c r="AB164" s="244"/>
      <c r="AC164" s="36"/>
      <c r="AD164" s="36"/>
    </row>
    <row r="165" spans="1:30" s="126" customFormat="1" ht="20.25" hidden="1" customHeight="1" x14ac:dyDescent="0.2">
      <c r="A165" s="146" t="s">
        <v>794</v>
      </c>
      <c r="B165" s="146"/>
      <c r="C165" s="130"/>
      <c r="D165" s="154"/>
      <c r="E165" s="154"/>
      <c r="F165" s="130"/>
      <c r="G165" s="171">
        <v>47</v>
      </c>
      <c r="H165" s="172">
        <f>IF(G165&lt;9,G165+2000,G165+1900)</f>
        <v>1947</v>
      </c>
      <c r="I165" s="169" t="s">
        <v>741</v>
      </c>
      <c r="J165" s="167" t="str">
        <f>IF(COUNTIF($I$2:I165,I165)&gt;1,"Doublon","")</f>
        <v>Doublon</v>
      </c>
      <c r="K165" s="173" t="s">
        <v>742</v>
      </c>
      <c r="L165" s="174" t="s">
        <v>107</v>
      </c>
      <c r="M165" s="167" t="str">
        <f>IF(COUNTIF($L$2:L165,L165)&gt;1,"Doublon","")</f>
        <v>Doublon</v>
      </c>
      <c r="N165" s="130" t="s">
        <v>38</v>
      </c>
      <c r="O165" s="175" t="s">
        <v>1112</v>
      </c>
      <c r="P165" s="176" t="str">
        <f>IF(COUNTIF($O$2:O165,O165)&gt;1,"Doublon","")</f>
        <v>Doublon</v>
      </c>
      <c r="Q165" s="176" t="s">
        <v>1143</v>
      </c>
      <c r="R165" s="130" t="s">
        <v>60</v>
      </c>
      <c r="S165" s="177"/>
      <c r="T165" s="182"/>
      <c r="U165" s="187"/>
      <c r="V165" s="188"/>
      <c r="W165" s="130"/>
      <c r="X165" s="185"/>
      <c r="Y165" s="186"/>
      <c r="Z165" s="180"/>
      <c r="AA165" s="180"/>
      <c r="AB165" s="184"/>
      <c r="AC165" s="150"/>
      <c r="AD165" s="150"/>
    </row>
    <row r="166" spans="1:30" s="126" customFormat="1" ht="20.25" hidden="1" customHeight="1" x14ac:dyDescent="0.2">
      <c r="A166" s="146" t="s">
        <v>1131</v>
      </c>
      <c r="B166" s="146"/>
      <c r="C166" s="145"/>
      <c r="D166" s="148"/>
      <c r="E166" s="148"/>
      <c r="F166" s="145"/>
      <c r="G166" s="171">
        <v>41</v>
      </c>
      <c r="H166" s="172">
        <f>IF(G166&lt;9,G166+2000,G166+1900)</f>
        <v>1941</v>
      </c>
      <c r="I166" s="169" t="s">
        <v>741</v>
      </c>
      <c r="J166" s="167" t="str">
        <f>IF(COUNTIF($I$2:I166,I166)&gt;1,"Doublon","")</f>
        <v>Doublon</v>
      </c>
      <c r="K166" s="173" t="s">
        <v>742</v>
      </c>
      <c r="L166" s="174"/>
      <c r="M166" s="167" t="str">
        <f>IF(COUNTIF($L$2:L166,L166)&gt;1,"Doublon","")</f>
        <v/>
      </c>
      <c r="N166" s="130"/>
      <c r="O166" s="175" t="s">
        <v>1100</v>
      </c>
      <c r="P166" s="176" t="str">
        <f>IF(COUNTIF($O$2:O166,O166)&gt;1,"Doublon","")</f>
        <v/>
      </c>
      <c r="Q166" s="176" t="s">
        <v>1143</v>
      </c>
      <c r="R166" s="130"/>
      <c r="S166" s="177"/>
      <c r="T166" s="130"/>
      <c r="U166" s="130"/>
      <c r="V166" s="130"/>
      <c r="W166" s="130"/>
      <c r="X166" s="185"/>
      <c r="Y166" s="186"/>
      <c r="Z166" s="180"/>
      <c r="AA166" s="180"/>
      <c r="AB166" s="181"/>
      <c r="AC166" s="150"/>
      <c r="AD166" s="150"/>
    </row>
    <row r="167" spans="1:30" ht="20.25" customHeight="1" x14ac:dyDescent="0.2">
      <c r="A167" s="146" t="s">
        <v>516</v>
      </c>
      <c r="B167" s="167" t="str">
        <f>REPLACE(A167,1,1,UPPER(LEFT(A167)))</f>
        <v xml:space="preserve">The prowler </v>
      </c>
      <c r="C167" s="130"/>
      <c r="D167" s="157" t="s">
        <v>1032</v>
      </c>
      <c r="E167" s="157"/>
      <c r="F167" s="130"/>
      <c r="G167" s="171">
        <v>97</v>
      </c>
      <c r="H167" s="172">
        <f>IF(G167&lt;9,G167+2000,G167+1900)</f>
        <v>1997</v>
      </c>
      <c r="I167" s="169" t="s">
        <v>272</v>
      </c>
      <c r="J167" s="167" t="str">
        <f>IF(COUNTIF($I$2:I167,I167)&gt;1,"Doublon","")</f>
        <v/>
      </c>
      <c r="K167" s="173" t="s">
        <v>273</v>
      </c>
      <c r="L167" s="174" t="s">
        <v>1033</v>
      </c>
      <c r="M167" s="167" t="str">
        <f>IF(COUNTIF($L$2:L167,L167)&gt;1,"Doublon","")</f>
        <v/>
      </c>
      <c r="N167" s="130"/>
      <c r="O167" s="130"/>
      <c r="P167" s="176" t="str">
        <f>IF(COUNTIF($O$2:O167,O167)&gt;1,"Doublon","")</f>
        <v/>
      </c>
      <c r="Q167" s="176"/>
      <c r="R167" s="130" t="s">
        <v>31</v>
      </c>
      <c r="S167" s="130"/>
      <c r="T167" s="130"/>
      <c r="U167" s="130" t="s">
        <v>43</v>
      </c>
      <c r="V167" s="130"/>
      <c r="W167" s="177" t="s">
        <v>14</v>
      </c>
      <c r="X167" s="185"/>
      <c r="Y167" s="186"/>
      <c r="Z167" s="180"/>
      <c r="AA167" s="180"/>
      <c r="AB167" s="184"/>
    </row>
    <row r="168" spans="1:30" ht="18" hidden="1" x14ac:dyDescent="0.2">
      <c r="A168" s="144" t="s">
        <v>893</v>
      </c>
      <c r="B168" s="144"/>
      <c r="C168" s="145"/>
      <c r="D168" s="153" t="s">
        <v>894</v>
      </c>
      <c r="E168" s="153"/>
      <c r="F168" s="145"/>
      <c r="G168" s="171">
        <v>51</v>
      </c>
      <c r="H168" s="172">
        <f>IF(G168&lt;9,G168+2000,G168+1900)</f>
        <v>1951</v>
      </c>
      <c r="I168" s="169" t="s">
        <v>518</v>
      </c>
      <c r="J168" s="167" t="str">
        <f>IF(COUNTIF($I$2:I168,I168)&gt;1,"Doublon","")</f>
        <v>Doublon</v>
      </c>
      <c r="K168" s="173" t="s">
        <v>877</v>
      </c>
      <c r="L168" s="174"/>
      <c r="M168" s="167" t="str">
        <f>IF(COUNTIF($L$2:L168,L168)&gt;1,"Doublon","")</f>
        <v/>
      </c>
      <c r="N168" s="130"/>
      <c r="O168" s="130"/>
      <c r="P168" s="176" t="str">
        <f>IF(COUNTIF($O$2:O168,O168)&gt;1,"Doublon","")</f>
        <v/>
      </c>
      <c r="Q168" s="176"/>
      <c r="R168" s="130"/>
      <c r="S168" s="130"/>
      <c r="T168" s="130"/>
      <c r="U168" s="130"/>
      <c r="V168" s="130"/>
      <c r="W168" s="177"/>
      <c r="X168" s="179" t="s">
        <v>159</v>
      </c>
      <c r="Y168" s="180"/>
      <c r="Z168" s="180"/>
      <c r="AA168" s="171">
        <v>84</v>
      </c>
      <c r="AB168" s="181"/>
    </row>
    <row r="169" spans="1:30" ht="15.75" x14ac:dyDescent="0.2">
      <c r="A169" s="144" t="s">
        <v>429</v>
      </c>
      <c r="B169" s="167" t="str">
        <f t="shared" ref="B169:B170" si="16">REPLACE(A169,1,1,UPPER(LEFT(A169)))</f>
        <v>The hitch-hiker</v>
      </c>
      <c r="C169" s="145"/>
      <c r="D169" s="153" t="s">
        <v>268</v>
      </c>
      <c r="E169" s="153"/>
      <c r="F169" s="145"/>
      <c r="G169" s="171">
        <v>51</v>
      </c>
      <c r="H169" s="172">
        <f>IF(G169&lt;9,G169+2000,G169+1900)</f>
        <v>1951</v>
      </c>
      <c r="I169" s="169" t="s">
        <v>269</v>
      </c>
      <c r="J169" s="167" t="str">
        <f>IF(COUNTIF($I$2:I169,I169)&gt;1,"Doublon","")</f>
        <v/>
      </c>
      <c r="K169" s="173" t="s">
        <v>270</v>
      </c>
      <c r="L169" s="174" t="s">
        <v>217</v>
      </c>
      <c r="M169" s="167" t="str">
        <f>IF(COUNTIF($L$2:L169,L169)&gt;1,"Doublon","")</f>
        <v>Doublon</v>
      </c>
      <c r="N169" s="130"/>
      <c r="O169" s="130"/>
      <c r="P169" s="176" t="str">
        <f>IF(COUNTIF($O$2:O169,O169)&gt;1,"Doublon","")</f>
        <v/>
      </c>
      <c r="Q169" s="176"/>
      <c r="R169" s="130" t="s">
        <v>55</v>
      </c>
      <c r="S169" s="177"/>
      <c r="T169" s="154"/>
      <c r="U169" s="168"/>
      <c r="V169" s="178"/>
      <c r="W169" s="130"/>
      <c r="X169" s="185"/>
      <c r="Y169" s="186"/>
      <c r="Z169" s="180"/>
      <c r="AA169" s="180"/>
      <c r="AB169" s="184"/>
    </row>
    <row r="170" spans="1:30" ht="15.75" x14ac:dyDescent="0.2">
      <c r="A170" s="144" t="s">
        <v>1032</v>
      </c>
      <c r="B170" s="167" t="str">
        <f t="shared" si="16"/>
        <v>Lost highway</v>
      </c>
      <c r="C170" s="130"/>
      <c r="D170" s="154"/>
      <c r="E170" s="154"/>
      <c r="F170" s="130"/>
      <c r="G170" s="171">
        <v>45</v>
      </c>
      <c r="H170" s="172">
        <f>IF(G170&lt;9,G170+2000,G170+1900)</f>
        <v>1945</v>
      </c>
      <c r="I170" s="169" t="s">
        <v>494</v>
      </c>
      <c r="J170" s="167" t="str">
        <f>IF(COUNTIF($I$2:I170,I170)&gt;1,"Doublon","")</f>
        <v/>
      </c>
      <c r="K170" s="173" t="s">
        <v>495</v>
      </c>
      <c r="L170" s="174" t="s">
        <v>173</v>
      </c>
      <c r="M170" s="167" t="str">
        <f>IF(COUNTIF($L$2:L170,L170)&gt;1,"Doublon","")</f>
        <v>Doublon</v>
      </c>
      <c r="N170" s="130"/>
      <c r="O170" s="130" t="s">
        <v>198</v>
      </c>
      <c r="P170" s="176" t="str">
        <f>IF(COUNTIF($O$2:O170,O170)&gt;1,"Doublon","")</f>
        <v>Doublon</v>
      </c>
      <c r="Q170" s="176"/>
      <c r="R170" s="130" t="s">
        <v>51</v>
      </c>
      <c r="S170" s="177"/>
      <c r="T170" s="182"/>
      <c r="U170" s="168"/>
      <c r="V170" s="178"/>
      <c r="W170" s="130"/>
      <c r="X170" s="185"/>
      <c r="Y170" s="186"/>
      <c r="Z170" s="180"/>
      <c r="AA170" s="180"/>
      <c r="AB170" s="184"/>
    </row>
    <row r="171" spans="1:30" ht="18" hidden="1" x14ac:dyDescent="0.2">
      <c r="A171" s="144" t="s">
        <v>671</v>
      </c>
      <c r="B171" s="144"/>
      <c r="C171" s="130"/>
      <c r="D171" s="157" t="s">
        <v>671</v>
      </c>
      <c r="E171" s="157"/>
      <c r="F171" s="130"/>
      <c r="G171" s="171">
        <v>86</v>
      </c>
      <c r="H171" s="172">
        <f>IF(G171&lt;9,G171+2000,G171+1900)</f>
        <v>1986</v>
      </c>
      <c r="I171" s="169" t="s">
        <v>272</v>
      </c>
      <c r="J171" s="167" t="str">
        <f>IF(COUNTIF($I$2:I171,I171)&gt;1,"Doublon","")</f>
        <v>Doublon</v>
      </c>
      <c r="K171" s="173" t="s">
        <v>273</v>
      </c>
      <c r="L171" s="174" t="s">
        <v>227</v>
      </c>
      <c r="M171" s="167" t="str">
        <f>IF(COUNTIF($L$2:L171,L171)&gt;1,"Doublon","")</f>
        <v/>
      </c>
      <c r="N171" s="130"/>
      <c r="O171" s="130"/>
      <c r="P171" s="176" t="str">
        <f>IF(COUNTIF($O$2:O171,O171)&gt;1,"Doublon","")</f>
        <v/>
      </c>
      <c r="Q171" s="176"/>
      <c r="R171" s="130" t="s">
        <v>243</v>
      </c>
      <c r="S171" s="177" t="s">
        <v>14</v>
      </c>
      <c r="T171" s="182"/>
      <c r="U171" s="168" t="s">
        <v>43</v>
      </c>
      <c r="V171" s="188"/>
      <c r="W171" s="130" t="s">
        <v>14</v>
      </c>
      <c r="X171" s="179"/>
      <c r="Y171" s="180"/>
      <c r="Z171" s="180"/>
      <c r="AA171" s="171">
        <v>50</v>
      </c>
      <c r="AB171" s="181"/>
    </row>
    <row r="172" spans="1:30" ht="15" hidden="1" x14ac:dyDescent="0.2">
      <c r="A172" s="144" t="s">
        <v>1034</v>
      </c>
      <c r="B172" s="144"/>
      <c r="C172" s="145"/>
      <c r="D172" s="152" t="s">
        <v>1034</v>
      </c>
      <c r="E172" s="152"/>
      <c r="F172" s="145"/>
      <c r="G172" s="171">
        <v>92</v>
      </c>
      <c r="H172" s="172">
        <f>IF(G172&lt;9,G172+2000,G172+1900)</f>
        <v>1992</v>
      </c>
      <c r="I172" s="169" t="s">
        <v>272</v>
      </c>
      <c r="J172" s="167" t="str">
        <f>IF(COUNTIF($I$2:I172,I172)&gt;1,"Doublon","")</f>
        <v>Doublon</v>
      </c>
      <c r="K172" s="173" t="s">
        <v>273</v>
      </c>
      <c r="L172" s="174"/>
      <c r="M172" s="167" t="str">
        <f>IF(COUNTIF($L$2:L172,L172)&gt;1,"Doublon","")</f>
        <v/>
      </c>
      <c r="N172" s="130"/>
      <c r="O172" s="130"/>
      <c r="P172" s="176" t="str">
        <f>IF(COUNTIF($O$2:O172,O172)&gt;1,"Doublon","")</f>
        <v/>
      </c>
      <c r="Q172" s="176"/>
      <c r="R172" s="130" t="s">
        <v>1035</v>
      </c>
      <c r="S172" s="130"/>
      <c r="T172" s="130"/>
      <c r="U172" s="130" t="s">
        <v>14</v>
      </c>
      <c r="V172" s="130"/>
      <c r="W172" s="177" t="s">
        <v>14</v>
      </c>
      <c r="X172" s="185"/>
      <c r="Y172" s="186"/>
      <c r="Z172" s="180"/>
      <c r="AA172" s="180"/>
      <c r="AB172" s="184"/>
    </row>
    <row r="173" spans="1:30" ht="15" hidden="1" x14ac:dyDescent="0.2">
      <c r="A173" s="144" t="s">
        <v>271</v>
      </c>
      <c r="B173" s="144"/>
      <c r="C173" s="145"/>
      <c r="D173" s="152" t="s">
        <v>271</v>
      </c>
      <c r="E173" s="152"/>
      <c r="F173" s="145"/>
      <c r="G173" s="171">
        <v>2001</v>
      </c>
      <c r="H173" s="172">
        <f>IF(G173&lt;9,G173+2000,G173+1900)</f>
        <v>3901</v>
      </c>
      <c r="I173" s="169" t="s">
        <v>272</v>
      </c>
      <c r="J173" s="167" t="str">
        <f>IF(COUNTIF($I$2:I173,I173)&gt;1,"Doublon","")</f>
        <v>Doublon</v>
      </c>
      <c r="K173" s="173" t="s">
        <v>273</v>
      </c>
      <c r="L173" s="174"/>
      <c r="M173" s="167" t="str">
        <f>IF(COUNTIF($L$2:L173,L173)&gt;1,"Doublon","")</f>
        <v/>
      </c>
      <c r="N173" s="130"/>
      <c r="O173" s="130"/>
      <c r="P173" s="176" t="str">
        <f>IF(COUNTIF($O$2:O173,O173)&gt;1,"Doublon","")</f>
        <v/>
      </c>
      <c r="Q173" s="176"/>
      <c r="R173" s="130" t="s">
        <v>31</v>
      </c>
      <c r="S173" s="177" t="s">
        <v>14</v>
      </c>
      <c r="T173" s="182"/>
      <c r="U173" s="168" t="s">
        <v>43</v>
      </c>
      <c r="V173" s="188"/>
      <c r="W173" s="130" t="s">
        <v>14</v>
      </c>
      <c r="X173" s="185"/>
      <c r="Y173" s="186"/>
      <c r="Z173" s="180"/>
      <c r="AA173" s="180"/>
      <c r="AB173" s="184"/>
    </row>
    <row r="174" spans="1:30" ht="18" x14ac:dyDescent="0.2">
      <c r="A174" s="144" t="s">
        <v>1146</v>
      </c>
      <c r="B174" s="167" t="str">
        <f>REPLACE(A174,1,1,UPPER(LEFT(A174)))</f>
        <v>House of strangers</v>
      </c>
      <c r="C174" s="145" t="s">
        <v>1143</v>
      </c>
      <c r="D174" s="148" t="s">
        <v>1198</v>
      </c>
      <c r="E174" s="148"/>
      <c r="F174" s="145"/>
      <c r="G174" s="171">
        <v>49</v>
      </c>
      <c r="H174" s="172">
        <v>1949</v>
      </c>
      <c r="I174" s="169" t="s">
        <v>1200</v>
      </c>
      <c r="J174" s="167" t="str">
        <f>IF(COUNTIF($I$2:I174,I174)&gt;1,"Doublon","")</f>
        <v/>
      </c>
      <c r="K174" s="173" t="s">
        <v>1201</v>
      </c>
      <c r="L174" s="174" t="s">
        <v>1191</v>
      </c>
      <c r="M174" s="167" t="str">
        <f>IF(COUNTIF($L$2:L174,L174)&gt;1,"Doublon","")</f>
        <v/>
      </c>
      <c r="N174" s="130"/>
      <c r="O174" s="130" t="s">
        <v>172</v>
      </c>
      <c r="P174" s="176" t="str">
        <f>IF(COUNTIF($O$2:O174,O174)&gt;1,"Doublon","")</f>
        <v>Doublon</v>
      </c>
      <c r="Q174" s="176"/>
      <c r="R174" s="130"/>
      <c r="S174" s="177"/>
      <c r="T174" s="182"/>
      <c r="U174" s="168"/>
      <c r="V174" s="178"/>
      <c r="W174" s="130"/>
      <c r="X174" s="179"/>
      <c r="Y174" s="183"/>
      <c r="Z174" s="145"/>
      <c r="AA174" s="148">
        <v>4</v>
      </c>
      <c r="AB174" s="181"/>
      <c r="AD174" s="122" t="s">
        <v>152</v>
      </c>
    </row>
    <row r="175" spans="1:30" ht="18" hidden="1" x14ac:dyDescent="0.2">
      <c r="A175" s="144" t="s">
        <v>875</v>
      </c>
      <c r="B175" s="144"/>
      <c r="C175" s="145"/>
      <c r="D175" s="152" t="s">
        <v>878</v>
      </c>
      <c r="E175" s="152"/>
      <c r="F175" s="145"/>
      <c r="G175" s="171">
        <v>45</v>
      </c>
      <c r="H175" s="172">
        <f>IF(G175&lt;9,G175+2000,G175+1900)</f>
        <v>1945</v>
      </c>
      <c r="I175" s="169" t="s">
        <v>876</v>
      </c>
      <c r="J175" s="167" t="str">
        <f>IF(COUNTIF($I$2:I175,I175)&gt;1,"Doublon","")</f>
        <v/>
      </c>
      <c r="K175" s="173" t="s">
        <v>877</v>
      </c>
      <c r="L175" s="174"/>
      <c r="M175" s="167" t="str">
        <f>IF(COUNTIF($L$2:L175,L175)&gt;1,"Doublon","")</f>
        <v/>
      </c>
      <c r="N175" s="130"/>
      <c r="O175" s="175" t="s">
        <v>1102</v>
      </c>
      <c r="P175" s="176" t="str">
        <f>IF(COUNTIF($O$2:O175,O175)&gt;1,"Doublon","")</f>
        <v/>
      </c>
      <c r="Q175" s="176" t="s">
        <v>1143</v>
      </c>
      <c r="R175" s="130"/>
      <c r="S175" s="130"/>
      <c r="T175" s="130"/>
      <c r="U175" s="130"/>
      <c r="V175" s="130"/>
      <c r="W175" s="177"/>
      <c r="X175" s="185"/>
      <c r="Y175" s="186"/>
      <c r="Z175" s="180"/>
      <c r="AA175" s="180"/>
      <c r="AB175" s="181"/>
    </row>
    <row r="176" spans="1:30" ht="15.75" x14ac:dyDescent="0.2">
      <c r="A176" s="144" t="s">
        <v>267</v>
      </c>
      <c r="B176" s="167" t="str">
        <f>REPLACE(A176,1,1,UPPER(LEFT(A176)))</f>
        <v>The tall target</v>
      </c>
      <c r="C176" s="151"/>
      <c r="D176" s="148" t="s">
        <v>633</v>
      </c>
      <c r="E176" s="148"/>
      <c r="F176" s="148"/>
      <c r="G176" s="171">
        <v>46</v>
      </c>
      <c r="H176" s="172">
        <f>IF(G176&lt;9,G176+2000,G176+1900)</f>
        <v>1946</v>
      </c>
      <c r="I176" s="169" t="s">
        <v>634</v>
      </c>
      <c r="J176" s="167" t="str">
        <f>IF(COUNTIF($I$2:I176,I176)&gt;1,"Doublon","")</f>
        <v/>
      </c>
      <c r="K176" s="173" t="s">
        <v>635</v>
      </c>
      <c r="L176" s="174" t="s">
        <v>119</v>
      </c>
      <c r="M176" s="167" t="str">
        <f>IF(COUNTIF($L$2:L176,L176)&gt;1,"Doublon","")</f>
        <v>Doublon</v>
      </c>
      <c r="N176" s="130"/>
      <c r="O176" s="193" t="s">
        <v>1085</v>
      </c>
      <c r="P176" s="176" t="str">
        <f>IF(COUNTIF($O$2:O176,O176)&gt;1,"Doublon","")</f>
        <v/>
      </c>
      <c r="Q176" s="176" t="s">
        <v>1143</v>
      </c>
      <c r="R176" s="130" t="s">
        <v>23</v>
      </c>
      <c r="S176" s="177"/>
      <c r="T176" s="182" t="s">
        <v>13</v>
      </c>
      <c r="U176" s="187"/>
      <c r="V176" s="130"/>
      <c r="W176" s="130"/>
      <c r="X176" s="169"/>
      <c r="Y176" s="169"/>
      <c r="Z176" s="169"/>
      <c r="AA176" s="169"/>
      <c r="AB176" s="184"/>
    </row>
    <row r="177" spans="1:30" ht="15" hidden="1" x14ac:dyDescent="0.2">
      <c r="A177" s="144" t="s">
        <v>286</v>
      </c>
      <c r="B177" s="144"/>
      <c r="C177" s="151"/>
      <c r="D177" s="148" t="s">
        <v>1224</v>
      </c>
      <c r="E177" s="148"/>
      <c r="F177" s="148"/>
      <c r="G177" s="171">
        <v>50</v>
      </c>
      <c r="H177" s="172">
        <f>IF(G177&lt;9,G177+2000,G177+1900)</f>
        <v>1950</v>
      </c>
      <c r="I177" s="169" t="s">
        <v>269</v>
      </c>
      <c r="J177" s="167" t="str">
        <f>IF(COUNTIF($I$2:I177,I177)&gt;1,"Doublon","")</f>
        <v>Doublon</v>
      </c>
      <c r="K177" s="173" t="s">
        <v>270</v>
      </c>
      <c r="L177" s="174" t="s">
        <v>41</v>
      </c>
      <c r="M177" s="167" t="str">
        <f>IF(COUNTIF($L$2:L177,L177)&gt;1,"Doublon","")</f>
        <v>Doublon</v>
      </c>
      <c r="N177" s="130"/>
      <c r="O177" s="130" t="s">
        <v>1223</v>
      </c>
      <c r="P177" s="176" t="str">
        <f>IF(COUNTIF($O$2:O177,O177)&gt;1,"Doublon","")</f>
        <v>Doublon</v>
      </c>
      <c r="Q177" s="176"/>
      <c r="R177" s="130" t="s">
        <v>88</v>
      </c>
      <c r="S177" s="177"/>
      <c r="T177" s="182"/>
      <c r="U177" s="187"/>
      <c r="V177" s="188"/>
      <c r="W177" s="130"/>
      <c r="X177" s="185"/>
      <c r="Y177" s="186"/>
      <c r="Z177" s="180"/>
      <c r="AA177" s="180"/>
      <c r="AB177" s="184"/>
    </row>
    <row r="178" spans="1:30" ht="18" hidden="1" x14ac:dyDescent="0.2">
      <c r="A178" s="144" t="s">
        <v>392</v>
      </c>
      <c r="B178" s="144"/>
      <c r="C178" s="145"/>
      <c r="D178" s="153" t="s">
        <v>853</v>
      </c>
      <c r="E178" s="153"/>
      <c r="F178" s="145"/>
      <c r="G178" s="171">
        <v>47</v>
      </c>
      <c r="H178" s="172">
        <f>IF(G178&lt;9,G178+2000,G178+1900)</f>
        <v>1947</v>
      </c>
      <c r="I178" s="169" t="s">
        <v>269</v>
      </c>
      <c r="J178" s="167" t="str">
        <f>IF(COUNTIF($I$2:I178,I178)&gt;1,"Doublon","")</f>
        <v>Doublon</v>
      </c>
      <c r="K178" s="173" t="s">
        <v>270</v>
      </c>
      <c r="L178" s="174" t="s">
        <v>164</v>
      </c>
      <c r="M178" s="167" t="str">
        <f>IF(COUNTIF($L$2:L178,L178)&gt;1,"Doublon","")</f>
        <v/>
      </c>
      <c r="N178" s="130"/>
      <c r="O178" s="130" t="s">
        <v>1180</v>
      </c>
      <c r="P178" s="176" t="str">
        <f>IF(COUNTIF($O$2:O178,O178)&gt;1,"Doublon","")</f>
        <v/>
      </c>
      <c r="Q178" s="176"/>
      <c r="R178" s="130" t="s">
        <v>128</v>
      </c>
      <c r="S178" s="177"/>
      <c r="T178" s="154"/>
      <c r="U178" s="168"/>
      <c r="V178" s="178"/>
      <c r="W178" s="130"/>
      <c r="X178" s="179"/>
      <c r="Y178" s="180"/>
      <c r="Z178" s="180"/>
      <c r="AA178" s="171">
        <v>56</v>
      </c>
      <c r="AB178" s="181"/>
    </row>
    <row r="179" spans="1:30" ht="13.5" hidden="1" x14ac:dyDescent="0.2">
      <c r="A179" s="144" t="s">
        <v>734</v>
      </c>
      <c r="B179" s="144"/>
      <c r="C179" s="130"/>
      <c r="D179" s="154"/>
      <c r="E179" s="154"/>
      <c r="F179" s="130"/>
      <c r="G179" s="171">
        <v>47</v>
      </c>
      <c r="H179" s="172">
        <f>IF(G179&lt;9,G179+2000,G179+1900)</f>
        <v>1947</v>
      </c>
      <c r="I179" s="169" t="s">
        <v>269</v>
      </c>
      <c r="J179" s="167" t="str">
        <f>IF(COUNTIF($I$2:I179,I179)&gt;1,"Doublon","")</f>
        <v>Doublon</v>
      </c>
      <c r="K179" s="173" t="s">
        <v>270</v>
      </c>
      <c r="L179" s="174" t="s">
        <v>144</v>
      </c>
      <c r="M179" s="167" t="str">
        <f>IF(COUNTIF($L$2:L179,L179)&gt;1,"Doublon","")</f>
        <v/>
      </c>
      <c r="N179" s="130" t="s">
        <v>136</v>
      </c>
      <c r="O179" s="175" t="s">
        <v>1127</v>
      </c>
      <c r="P179" s="176" t="str">
        <f>IF(COUNTIF($O$2:O179,O179)&gt;1,"Doublon","")</f>
        <v/>
      </c>
      <c r="Q179" s="176" t="s">
        <v>1143</v>
      </c>
      <c r="R179" s="130" t="s">
        <v>114</v>
      </c>
      <c r="S179" s="130"/>
      <c r="T179" s="130"/>
      <c r="U179" s="130"/>
      <c r="V179" s="130"/>
      <c r="W179" s="130"/>
      <c r="X179" s="185"/>
      <c r="Y179" s="186"/>
      <c r="Z179" s="180"/>
      <c r="AA179" s="180"/>
      <c r="AB179" s="184"/>
    </row>
    <row r="180" spans="1:30" ht="18" hidden="1" x14ac:dyDescent="0.2">
      <c r="A180" s="144" t="s">
        <v>360</v>
      </c>
      <c r="B180" s="144"/>
      <c r="C180" s="145"/>
      <c r="D180" s="148" t="s">
        <v>361</v>
      </c>
      <c r="E180" s="148"/>
      <c r="F180" s="145"/>
      <c r="G180" s="171">
        <v>47</v>
      </c>
      <c r="H180" s="172">
        <f>IF(G180&lt;9,G180+2000,G180+1900)</f>
        <v>1947</v>
      </c>
      <c r="I180" s="169" t="s">
        <v>269</v>
      </c>
      <c r="J180" s="167" t="str">
        <f>IF(COUNTIF($I$2:I180,I180)&gt;1,"Doublon","")</f>
        <v>Doublon</v>
      </c>
      <c r="K180" s="173" t="s">
        <v>270</v>
      </c>
      <c r="L180" s="174"/>
      <c r="M180" s="167" t="str">
        <f>IF(COUNTIF($L$2:L180,L180)&gt;1,"Doublon","")</f>
        <v/>
      </c>
      <c r="N180" s="130"/>
      <c r="O180" s="130"/>
      <c r="P180" s="176" t="str">
        <f>IF(COUNTIF($O$2:O180,O180)&gt;1,"Doublon","")</f>
        <v/>
      </c>
      <c r="Q180" s="176"/>
      <c r="R180" s="130" t="s">
        <v>20</v>
      </c>
      <c r="S180" s="177"/>
      <c r="T180" s="130"/>
      <c r="U180" s="130"/>
      <c r="V180" s="130"/>
      <c r="W180" s="130"/>
      <c r="X180" s="179" t="s">
        <v>169</v>
      </c>
      <c r="Y180" s="180"/>
      <c r="Z180" s="180"/>
      <c r="AA180" s="171">
        <v>59</v>
      </c>
      <c r="AB180" s="181"/>
    </row>
    <row r="181" spans="1:30" ht="15" hidden="1" x14ac:dyDescent="0.2">
      <c r="A181" s="144" t="s">
        <v>522</v>
      </c>
      <c r="B181" s="144"/>
      <c r="C181" s="145"/>
      <c r="D181" s="148" t="s">
        <v>523</v>
      </c>
      <c r="E181" s="148"/>
      <c r="F181" s="145"/>
      <c r="G181" s="171">
        <v>48</v>
      </c>
      <c r="H181" s="172">
        <f>IF(G181&lt;9,G181+2000,G181+1900)</f>
        <v>1948</v>
      </c>
      <c r="I181" s="169" t="s">
        <v>269</v>
      </c>
      <c r="J181" s="167" t="str">
        <f>IF(COUNTIF($I$2:I181,I181)&gt;1,"Doublon","")</f>
        <v>Doublon</v>
      </c>
      <c r="K181" s="173" t="s">
        <v>270</v>
      </c>
      <c r="L181" s="174"/>
      <c r="M181" s="167" t="str">
        <f>IF(COUNTIF($L$2:L181,L181)&gt;1,"Doublon","")</f>
        <v/>
      </c>
      <c r="N181" s="130"/>
      <c r="O181" s="130"/>
      <c r="P181" s="176" t="str">
        <f>IF(COUNTIF($O$2:O181,O181)&gt;1,"Doublon","")</f>
        <v/>
      </c>
      <c r="Q181" s="176"/>
      <c r="R181" s="130" t="s">
        <v>20</v>
      </c>
      <c r="S181" s="177"/>
      <c r="T181" s="130"/>
      <c r="U181" s="130"/>
      <c r="V181" s="130"/>
      <c r="W181" s="130"/>
      <c r="X181" s="185"/>
      <c r="Y181" s="186"/>
      <c r="Z181" s="180"/>
      <c r="AA181" s="180"/>
      <c r="AB181" s="184"/>
    </row>
    <row r="182" spans="1:30" ht="15" hidden="1" x14ac:dyDescent="0.2">
      <c r="A182" s="144" t="s">
        <v>683</v>
      </c>
      <c r="B182" s="144"/>
      <c r="C182" s="145" t="s">
        <v>684</v>
      </c>
      <c r="D182" s="153" t="s">
        <v>685</v>
      </c>
      <c r="E182" s="153"/>
      <c r="F182" s="145"/>
      <c r="G182" s="171">
        <v>49</v>
      </c>
      <c r="H182" s="172">
        <f>IF(G182&lt;9,G182+2000,G182+1900)</f>
        <v>1949</v>
      </c>
      <c r="I182" s="169" t="s">
        <v>269</v>
      </c>
      <c r="J182" s="167" t="str">
        <f>IF(COUNTIF($I$2:I182,I182)&gt;1,"Doublon","")</f>
        <v>Doublon</v>
      </c>
      <c r="K182" s="173" t="s">
        <v>270</v>
      </c>
      <c r="L182" s="174"/>
      <c r="M182" s="167" t="str">
        <f>IF(COUNTIF($L$2:L182,L182)&gt;1,"Doublon","")</f>
        <v/>
      </c>
      <c r="N182" s="130"/>
      <c r="O182" s="130"/>
      <c r="P182" s="176" t="str">
        <f>IF(COUNTIF($O$2:O182,O182)&gt;1,"Doublon","")</f>
        <v/>
      </c>
      <c r="Q182" s="176"/>
      <c r="R182" s="130" t="s">
        <v>20</v>
      </c>
      <c r="S182" s="177"/>
      <c r="T182" s="130"/>
      <c r="U182" s="130"/>
      <c r="V182" s="130"/>
      <c r="W182" s="130"/>
      <c r="X182" s="185"/>
      <c r="Y182" s="186"/>
      <c r="Z182" s="180"/>
      <c r="AA182" s="180"/>
      <c r="AB182" s="184"/>
    </row>
    <row r="183" spans="1:30" ht="18" x14ac:dyDescent="0.2">
      <c r="A183" s="144" t="s">
        <v>690</v>
      </c>
      <c r="B183" s="167" t="str">
        <f>REPLACE(A183,1,1,UPPER(LEFT(A183)))</f>
        <v>Johnny Angel</v>
      </c>
      <c r="C183" s="130"/>
      <c r="D183" s="157" t="s">
        <v>637</v>
      </c>
      <c r="E183" s="157"/>
      <c r="F183" s="130" t="s">
        <v>874</v>
      </c>
      <c r="G183" s="171">
        <v>50</v>
      </c>
      <c r="H183" s="172">
        <f>IF(G183&lt;9,G183+2000,G183+1900)</f>
        <v>1950</v>
      </c>
      <c r="I183" s="169" t="s">
        <v>407</v>
      </c>
      <c r="J183" s="167" t="str">
        <f>IF(COUNTIF($I$2:I183,I183)&gt;1,"Doublon","")</f>
        <v/>
      </c>
      <c r="K183" s="173" t="s">
        <v>406</v>
      </c>
      <c r="L183" s="174" t="s">
        <v>206</v>
      </c>
      <c r="M183" s="167" t="str">
        <f>IF(COUNTIF($L$2:L183,L183)&gt;1,"Doublon","")</f>
        <v>Doublon</v>
      </c>
      <c r="N183" s="130"/>
      <c r="O183" s="130"/>
      <c r="P183" s="176" t="str">
        <f>IF(COUNTIF($O$2:O183,O183)&gt;1,"Doublon","")</f>
        <v/>
      </c>
      <c r="Q183" s="176"/>
      <c r="R183" s="130" t="s">
        <v>106</v>
      </c>
      <c r="S183" s="177"/>
      <c r="T183" s="154"/>
      <c r="U183" s="168"/>
      <c r="V183" s="178"/>
      <c r="W183" s="130"/>
      <c r="X183" s="185"/>
      <c r="Y183" s="186"/>
      <c r="Z183" s="180"/>
      <c r="AA183" s="180"/>
      <c r="AB183" s="181"/>
      <c r="AD183" s="122" t="s">
        <v>146</v>
      </c>
    </row>
    <row r="184" spans="1:30" ht="18" hidden="1" x14ac:dyDescent="0.2">
      <c r="A184" s="144" t="s">
        <v>602</v>
      </c>
      <c r="B184" s="144"/>
      <c r="C184" s="130"/>
      <c r="D184" s="154"/>
      <c r="E184" s="154"/>
      <c r="F184" s="130"/>
      <c r="G184" s="171">
        <v>46</v>
      </c>
      <c r="H184" s="172">
        <f>IF(G184&lt;9,G184+2000,G184+1900)</f>
        <v>1946</v>
      </c>
      <c r="I184" s="169" t="s">
        <v>494</v>
      </c>
      <c r="J184" s="167" t="str">
        <f>IF(COUNTIF($I$2:I184,I184)&gt;1,"Doublon","")</f>
        <v>Doublon</v>
      </c>
      <c r="K184" s="173" t="s">
        <v>495</v>
      </c>
      <c r="L184" s="174" t="s">
        <v>173</v>
      </c>
      <c r="M184" s="167" t="str">
        <f>IF(COUNTIF($L$2:L184,L184)&gt;1,"Doublon","")</f>
        <v>Doublon</v>
      </c>
      <c r="N184" s="130"/>
      <c r="O184" s="175" t="s">
        <v>1128</v>
      </c>
      <c r="P184" s="176" t="str">
        <f>IF(COUNTIF($O$2:O184,O184)&gt;1,"Doublon","")</f>
        <v/>
      </c>
      <c r="Q184" s="176" t="s">
        <v>1143</v>
      </c>
      <c r="R184" s="130" t="s">
        <v>51</v>
      </c>
      <c r="S184" s="177"/>
      <c r="T184" s="182"/>
      <c r="U184" s="168"/>
      <c r="V184" s="178"/>
      <c r="W184" s="130"/>
      <c r="X184" s="185"/>
      <c r="Y184" s="186"/>
      <c r="Z184" s="180"/>
      <c r="AA184" s="180"/>
      <c r="AB184" s="181"/>
    </row>
    <row r="185" spans="1:30" ht="15" hidden="1" x14ac:dyDescent="0.2">
      <c r="A185" s="144" t="s">
        <v>492</v>
      </c>
      <c r="B185" s="144"/>
      <c r="C185" s="145"/>
      <c r="D185" s="153" t="s">
        <v>493</v>
      </c>
      <c r="E185" s="153"/>
      <c r="F185" s="145"/>
      <c r="G185" s="171">
        <v>47</v>
      </c>
      <c r="H185" s="172">
        <f>IF(G185&lt;9,G185+2000,G185+1900)</f>
        <v>1947</v>
      </c>
      <c r="I185" s="169" t="s">
        <v>494</v>
      </c>
      <c r="J185" s="167" t="str">
        <f>IF(COUNTIF($I$2:I185,I185)&gt;1,"Doublon","")</f>
        <v>Doublon</v>
      </c>
      <c r="K185" s="173" t="s">
        <v>495</v>
      </c>
      <c r="L185" s="174" t="s">
        <v>173</v>
      </c>
      <c r="M185" s="167" t="str">
        <f>IF(COUNTIF($L$2:L185,L185)&gt;1,"Doublon","")</f>
        <v>Doublon</v>
      </c>
      <c r="N185" s="130"/>
      <c r="O185" s="130"/>
      <c r="P185" s="176" t="str">
        <f>IF(COUNTIF($O$2:O185,O185)&gt;1,"Doublon","")</f>
        <v/>
      </c>
      <c r="Q185" s="176"/>
      <c r="R185" s="130" t="s">
        <v>46</v>
      </c>
      <c r="S185" s="177"/>
      <c r="T185" s="182"/>
      <c r="U185" s="168"/>
      <c r="V185" s="178"/>
      <c r="W185" s="130"/>
      <c r="X185" s="185"/>
      <c r="Y185" s="186"/>
      <c r="Z185" s="180"/>
      <c r="AA185" s="180"/>
      <c r="AB185" s="184"/>
    </row>
    <row r="186" spans="1:30" ht="18" x14ac:dyDescent="0.2">
      <c r="A186" s="144" t="s">
        <v>1199</v>
      </c>
      <c r="B186" s="167" t="str">
        <f t="shared" ref="B186:B188" si="17">REPLACE(A186,1,1,UPPER(LEFT(A186)))</f>
        <v>Jigsaw</v>
      </c>
      <c r="C186" s="145"/>
      <c r="D186" s="152" t="s">
        <v>506</v>
      </c>
      <c r="E186" s="152"/>
      <c r="F186" s="145"/>
      <c r="G186" s="171">
        <v>99</v>
      </c>
      <c r="H186" s="172">
        <f>IF(G186&lt;9,G186+2000,G186+1900)</f>
        <v>1999</v>
      </c>
      <c r="I186" s="190" t="s">
        <v>507</v>
      </c>
      <c r="J186" s="167" t="str">
        <f>IF(COUNTIF($I$2:I186,I186)&gt;1,"Doublon","")</f>
        <v/>
      </c>
      <c r="K186" s="191" t="s">
        <v>508</v>
      </c>
      <c r="L186" s="192" t="s">
        <v>196</v>
      </c>
      <c r="M186" s="167" t="str">
        <f>IF(COUNTIF($L$2:L186,L186)&gt;1,"Doublon","")</f>
        <v>Doublon</v>
      </c>
      <c r="N186" s="145"/>
      <c r="O186" s="145"/>
      <c r="P186" s="176" t="str">
        <f>IF(COUNTIF($O$2:O186,O186)&gt;1,"Doublon","")</f>
        <v/>
      </c>
      <c r="Q186" s="156"/>
      <c r="R186" s="145" t="s">
        <v>42</v>
      </c>
      <c r="S186" s="196" t="s">
        <v>14</v>
      </c>
      <c r="T186" s="197" t="s">
        <v>942</v>
      </c>
      <c r="U186" s="198" t="s">
        <v>43</v>
      </c>
      <c r="V186" s="199"/>
      <c r="W186" s="145" t="s">
        <v>14</v>
      </c>
      <c r="X186" s="179"/>
      <c r="Y186" s="180"/>
      <c r="Z186" s="180"/>
      <c r="AA186" s="171">
        <v>50</v>
      </c>
      <c r="AB186" s="181"/>
      <c r="AD186" s="128" t="s">
        <v>1084</v>
      </c>
    </row>
    <row r="187" spans="1:30" ht="15.75" x14ac:dyDescent="0.2">
      <c r="A187" s="144" t="s">
        <v>632</v>
      </c>
      <c r="B187" s="167" t="str">
        <f t="shared" si="17"/>
        <v>The Blue Dahlia</v>
      </c>
      <c r="C187" s="151"/>
      <c r="D187" s="148" t="s">
        <v>606</v>
      </c>
      <c r="E187" s="148"/>
      <c r="F187" s="148"/>
      <c r="G187" s="171">
        <v>52</v>
      </c>
      <c r="H187" s="172">
        <f>IF(G187&lt;9,G187+2000,G187+1900)</f>
        <v>1952</v>
      </c>
      <c r="I187" s="169" t="s">
        <v>607</v>
      </c>
      <c r="J187" s="167" t="str">
        <f>IF(COUNTIF($I$2:I187,I187)&gt;1,"Doublon","")</f>
        <v/>
      </c>
      <c r="K187" s="173" t="s">
        <v>273</v>
      </c>
      <c r="L187" s="174" t="s">
        <v>84</v>
      </c>
      <c r="M187" s="167" t="str">
        <f>IF(COUNTIF($L$2:L187,L187)&gt;1,"Doublon","")</f>
        <v>Doublon</v>
      </c>
      <c r="N187" s="130"/>
      <c r="O187" s="130"/>
      <c r="P187" s="176" t="str">
        <f>IF(COUNTIF($O$2:O187,O187)&gt;1,"Doublon","")</f>
        <v/>
      </c>
      <c r="Q187" s="176"/>
      <c r="R187" s="130" t="s">
        <v>130</v>
      </c>
      <c r="S187" s="177"/>
      <c r="T187" s="182"/>
      <c r="U187" s="168"/>
      <c r="V187" s="188"/>
      <c r="W187" s="130"/>
      <c r="X187" s="185"/>
      <c r="Y187" s="186"/>
      <c r="Z187" s="180"/>
      <c r="AA187" s="180"/>
      <c r="AB187" s="184"/>
    </row>
    <row r="188" spans="1:30" ht="15.75" x14ac:dyDescent="0.2">
      <c r="A188" s="144" t="s">
        <v>636</v>
      </c>
      <c r="B188" s="167" t="str">
        <f t="shared" si="17"/>
        <v>D.O.A.</v>
      </c>
      <c r="C188" s="145"/>
      <c r="D188" s="153" t="s">
        <v>624</v>
      </c>
      <c r="E188" s="153"/>
      <c r="F188" s="145"/>
      <c r="G188" s="171">
        <v>46</v>
      </c>
      <c r="H188" s="172">
        <f>IF(G188&lt;9,G188+2000,G188+1900)</f>
        <v>1946</v>
      </c>
      <c r="I188" s="169" t="s">
        <v>625</v>
      </c>
      <c r="J188" s="167" t="str">
        <f>IF(COUNTIF($I$2:I188,I188)&gt;1,"Doublon","")</f>
        <v/>
      </c>
      <c r="K188" s="173" t="s">
        <v>532</v>
      </c>
      <c r="L188" s="174" t="s">
        <v>209</v>
      </c>
      <c r="M188" s="167" t="str">
        <f>IF(COUNTIF($L$2:L188,L188)&gt;1,"Doublon","")</f>
        <v>Doublon</v>
      </c>
      <c r="N188" s="130"/>
      <c r="O188" s="130" t="s">
        <v>1083</v>
      </c>
      <c r="P188" s="176" t="str">
        <f>IF(COUNTIF($O$2:O188,O188)&gt;1,"Doublon","")</f>
        <v>Doublon</v>
      </c>
      <c r="Q188" s="176"/>
      <c r="R188" s="130" t="s">
        <v>205</v>
      </c>
      <c r="S188" s="177"/>
      <c r="T188" s="130"/>
      <c r="U188" s="130"/>
      <c r="V188" s="130"/>
      <c r="W188" s="130"/>
      <c r="X188" s="179"/>
      <c r="Y188" s="180"/>
      <c r="Z188" s="180"/>
      <c r="AA188" s="171">
        <v>56</v>
      </c>
      <c r="AB188" s="184"/>
    </row>
    <row r="189" spans="1:30" ht="15" hidden="1" x14ac:dyDescent="0.2">
      <c r="A189" s="144" t="s">
        <v>555</v>
      </c>
      <c r="B189" s="144"/>
      <c r="C189" s="145"/>
      <c r="D189" s="246" t="s">
        <v>556</v>
      </c>
      <c r="E189" s="246"/>
      <c r="F189" s="145"/>
      <c r="G189" s="171">
        <v>53</v>
      </c>
      <c r="H189" s="172">
        <f>IF(G189&lt;9,G189+2000,G189+1900)</f>
        <v>1953</v>
      </c>
      <c r="I189" s="169" t="s">
        <v>407</v>
      </c>
      <c r="J189" s="167" t="str">
        <f>IF(COUNTIF($I$2:I189,I189)&gt;1,"Doublon","")</f>
        <v>Doublon</v>
      </c>
      <c r="K189" s="173" t="s">
        <v>406</v>
      </c>
      <c r="L189" s="174" t="s">
        <v>140</v>
      </c>
      <c r="M189" s="167" t="str">
        <f>IF(COUNTIF($L$2:L189,L189)&gt;1,"Doublon","")</f>
        <v>Doublon</v>
      </c>
      <c r="N189" s="130" t="s">
        <v>84</v>
      </c>
      <c r="O189" s="130"/>
      <c r="P189" s="176" t="str">
        <f>IF(COUNTIF($O$2:O189,O189)&gt;1,"Doublon","")</f>
        <v/>
      </c>
      <c r="Q189" s="176"/>
      <c r="R189" s="130" t="s">
        <v>178</v>
      </c>
      <c r="S189" s="177" t="s">
        <v>14</v>
      </c>
      <c r="T189" s="182"/>
      <c r="U189" s="187"/>
      <c r="V189" s="130"/>
      <c r="W189" s="130"/>
      <c r="X189" s="185"/>
      <c r="Y189" s="186"/>
      <c r="Z189" s="180"/>
      <c r="AA189" s="180"/>
      <c r="AB189" s="184"/>
    </row>
    <row r="190" spans="1:30" ht="18" x14ac:dyDescent="0.2">
      <c r="A190" s="144" t="s">
        <v>505</v>
      </c>
      <c r="B190" s="167" t="str">
        <f t="shared" ref="B190:B195" si="18">REPLACE(A190,1,1,UPPER(LEFT(A190)))</f>
        <v>American Beauty</v>
      </c>
      <c r="C190" s="145"/>
      <c r="D190" s="148" t="s">
        <v>709</v>
      </c>
      <c r="E190" s="148"/>
      <c r="F190" s="145"/>
      <c r="G190" s="171">
        <v>46</v>
      </c>
      <c r="H190" s="172">
        <f>IF(G190&lt;9,G190+2000,G190+1900)</f>
        <v>1946</v>
      </c>
      <c r="I190" s="169" t="s">
        <v>710</v>
      </c>
      <c r="J190" s="167" t="str">
        <f>IF(COUNTIF($I$2:I190,I190)&gt;1,"Doublon","")</f>
        <v/>
      </c>
      <c r="K190" s="173" t="s">
        <v>711</v>
      </c>
      <c r="L190" s="174" t="s">
        <v>155</v>
      </c>
      <c r="M190" s="167" t="str">
        <f>IF(COUNTIF($L$2:L190,L190)&gt;1,"Doublon","")</f>
        <v/>
      </c>
      <c r="N190" s="130"/>
      <c r="O190" s="130" t="s">
        <v>1175</v>
      </c>
      <c r="P190" s="176" t="str">
        <f>IF(COUNTIF($O$2:O190,O190)&gt;1,"Doublon","")</f>
        <v/>
      </c>
      <c r="Q190" s="176"/>
      <c r="R190" s="130" t="s">
        <v>46</v>
      </c>
      <c r="S190" s="177"/>
      <c r="T190" s="130"/>
      <c r="U190" s="130"/>
      <c r="V190" s="130"/>
      <c r="W190" s="130"/>
      <c r="X190" s="179"/>
      <c r="Y190" s="180"/>
      <c r="Z190" s="180"/>
      <c r="AA190" s="184"/>
      <c r="AB190" s="181"/>
    </row>
    <row r="191" spans="1:30" ht="15.75" x14ac:dyDescent="0.2">
      <c r="A191" s="144" t="s">
        <v>605</v>
      </c>
      <c r="B191" s="167" t="str">
        <f t="shared" si="18"/>
        <v>Sudden fear</v>
      </c>
      <c r="C191" s="145"/>
      <c r="D191" s="148" t="s">
        <v>772</v>
      </c>
      <c r="E191" s="148"/>
      <c r="F191" s="145"/>
      <c r="G191" s="171">
        <v>47</v>
      </c>
      <c r="H191" s="172">
        <f>IF(G191&lt;9,G191+2000,G191+1900)</f>
        <v>1947</v>
      </c>
      <c r="I191" s="169" t="s">
        <v>773</v>
      </c>
      <c r="J191" s="167" t="str">
        <f>IF(COUNTIF($I$2:I191,I191)&gt;1,"Doublon","")</f>
        <v/>
      </c>
      <c r="K191" s="173" t="s">
        <v>774</v>
      </c>
      <c r="L191" s="174" t="s">
        <v>173</v>
      </c>
      <c r="M191" s="167" t="str">
        <f>IF(COUNTIF($L$2:L191,L191)&gt;1,"Doublon","")</f>
        <v>Doublon</v>
      </c>
      <c r="N191" s="130"/>
      <c r="O191" s="130"/>
      <c r="P191" s="176" t="str">
        <f>IF(COUNTIF($O$2:O191,O191)&gt;1,"Doublon","")</f>
        <v/>
      </c>
      <c r="Q191" s="176"/>
      <c r="R191" s="130" t="s">
        <v>56</v>
      </c>
      <c r="S191" s="177"/>
      <c r="T191" s="182"/>
      <c r="U191" s="168"/>
      <c r="V191" s="178"/>
      <c r="W191" s="130"/>
      <c r="X191" s="185"/>
      <c r="Y191" s="186"/>
      <c r="Z191" s="180"/>
      <c r="AA191" s="180"/>
      <c r="AB191" s="184"/>
    </row>
    <row r="192" spans="1:30" ht="15.75" x14ac:dyDescent="0.2">
      <c r="A192" s="144" t="s">
        <v>623</v>
      </c>
      <c r="B192" s="167" t="str">
        <f t="shared" si="18"/>
        <v>The strange love of Martha Ivers</v>
      </c>
      <c r="C192" s="155"/>
      <c r="D192" s="149" t="s">
        <v>1130</v>
      </c>
      <c r="E192" s="149"/>
      <c r="F192" s="149"/>
      <c r="G192" s="171">
        <v>47</v>
      </c>
      <c r="H192" s="172">
        <f>IF(G192&lt;9,G192+2000,G192+1900)</f>
        <v>1947</v>
      </c>
      <c r="I192" s="169" t="s">
        <v>804</v>
      </c>
      <c r="J192" s="167" t="str">
        <f>IF(COUNTIF($I$2:I192,I192)&gt;1,"Doublon","")</f>
        <v/>
      </c>
      <c r="K192" s="173" t="s">
        <v>264</v>
      </c>
      <c r="L192" s="174" t="s">
        <v>237</v>
      </c>
      <c r="M192" s="167" t="str">
        <f>IF(COUNTIF($L$2:L192,L192)&gt;1,"Doublon","")</f>
        <v/>
      </c>
      <c r="N192" s="130"/>
      <c r="O192" s="175" t="s">
        <v>1079</v>
      </c>
      <c r="P192" s="176" t="str">
        <f>IF(COUNTIF($O$2:O192,O192)&gt;1,"Doublon","")</f>
        <v>Doublon</v>
      </c>
      <c r="Q192" s="176" t="s">
        <v>1143</v>
      </c>
      <c r="R192" s="130" t="s">
        <v>55</v>
      </c>
      <c r="S192" s="177"/>
      <c r="T192" s="182"/>
      <c r="U192" s="130"/>
      <c r="V192" s="130"/>
      <c r="W192" s="130"/>
      <c r="X192" s="179"/>
      <c r="Y192" s="131"/>
      <c r="Z192" s="131"/>
      <c r="AA192" s="171">
        <v>64</v>
      </c>
      <c r="AB192" s="184"/>
    </row>
    <row r="193" spans="1:30" ht="18" x14ac:dyDescent="0.2">
      <c r="A193" s="144" t="s">
        <v>708</v>
      </c>
      <c r="B193" s="167" t="str">
        <f t="shared" si="18"/>
        <v>Undercurrent</v>
      </c>
      <c r="C193" s="145"/>
      <c r="D193" s="148" t="s">
        <v>420</v>
      </c>
      <c r="E193" s="148"/>
      <c r="F193" s="145"/>
      <c r="G193" s="171">
        <v>48</v>
      </c>
      <c r="H193" s="172">
        <f>IF(G193&lt;9,G193+2000,G193+1900)</f>
        <v>1948</v>
      </c>
      <c r="I193" s="169" t="s">
        <v>421</v>
      </c>
      <c r="J193" s="167" t="str">
        <f>IF(COUNTIF($I$2:I193,I193)&gt;1,"Doublon","")</f>
        <v/>
      </c>
      <c r="K193" s="173" t="s">
        <v>422</v>
      </c>
      <c r="L193" s="174" t="s">
        <v>103</v>
      </c>
      <c r="M193" s="167" t="str">
        <f>IF(COUNTIF($L$2:L193,L193)&gt;1,"Doublon","")</f>
        <v>Doublon</v>
      </c>
      <c r="N193" s="130" t="s">
        <v>125</v>
      </c>
      <c r="O193" s="130" t="s">
        <v>108</v>
      </c>
      <c r="P193" s="176" t="str">
        <f>IF(COUNTIF($O$2:O193,O193)&gt;1,"Doublon","")</f>
        <v/>
      </c>
      <c r="Q193" s="176"/>
      <c r="R193" s="130" t="s">
        <v>62</v>
      </c>
      <c r="S193" s="177"/>
      <c r="T193" s="182"/>
      <c r="U193" s="168"/>
      <c r="V193" s="188"/>
      <c r="W193" s="130"/>
      <c r="X193" s="179"/>
      <c r="Y193" s="180"/>
      <c r="Z193" s="180"/>
      <c r="AA193" s="171">
        <v>63</v>
      </c>
      <c r="AB193" s="181"/>
    </row>
    <row r="194" spans="1:30" ht="15.75" x14ac:dyDescent="0.2">
      <c r="A194" s="144" t="s">
        <v>771</v>
      </c>
      <c r="B194" s="167" t="str">
        <f t="shared" si="18"/>
        <v>Whistle stop</v>
      </c>
      <c r="C194" s="130"/>
      <c r="D194" s="149" t="s">
        <v>534</v>
      </c>
      <c r="E194" s="149"/>
      <c r="F194" s="130"/>
      <c r="G194" s="171">
        <v>45</v>
      </c>
      <c r="H194" s="172">
        <f>IF(G194&lt;9,G194+2000,G194+1900)</f>
        <v>1945</v>
      </c>
      <c r="I194" s="169" t="s">
        <v>535</v>
      </c>
      <c r="J194" s="167" t="str">
        <f>IF(COUNTIF($I$2:I194,I194)&gt;1,"Doublon","")</f>
        <v/>
      </c>
      <c r="K194" s="173" t="s">
        <v>536</v>
      </c>
      <c r="L194" s="174" t="s">
        <v>132</v>
      </c>
      <c r="M194" s="167" t="str">
        <f>IF(COUNTIF($L$2:L194,L194)&gt;1,"Doublon","")</f>
        <v/>
      </c>
      <c r="N194" s="130" t="s">
        <v>174</v>
      </c>
      <c r="O194" s="175" t="s">
        <v>1093</v>
      </c>
      <c r="P194" s="176" t="str">
        <f>IF(COUNTIF($O$2:O194,O194)&gt;1,"Doublon","")</f>
        <v/>
      </c>
      <c r="Q194" s="176" t="s">
        <v>1143</v>
      </c>
      <c r="R194" s="130" t="s">
        <v>175</v>
      </c>
      <c r="S194" s="177"/>
      <c r="T194" s="182" t="s">
        <v>942</v>
      </c>
      <c r="U194" s="168"/>
      <c r="V194" s="178"/>
      <c r="W194" s="130"/>
      <c r="X194" s="179"/>
      <c r="Y194" s="180"/>
      <c r="Z194" s="180"/>
      <c r="AA194" s="171">
        <v>56</v>
      </c>
      <c r="AB194" s="184"/>
    </row>
    <row r="195" spans="1:30" ht="15.75" x14ac:dyDescent="0.2">
      <c r="A195" s="144" t="s">
        <v>802</v>
      </c>
      <c r="B195" s="167" t="str">
        <f t="shared" si="18"/>
        <v>Lady in the lake</v>
      </c>
      <c r="C195" s="130"/>
      <c r="D195" s="159" t="s">
        <v>1116</v>
      </c>
      <c r="E195" s="159"/>
      <c r="F195" s="130"/>
      <c r="G195" s="171">
        <v>59</v>
      </c>
      <c r="H195" s="172">
        <f>IF(G195&lt;9,G195+2000,G195+1900)</f>
        <v>1959</v>
      </c>
      <c r="I195" s="169" t="s">
        <v>843</v>
      </c>
      <c r="J195" s="167" t="str">
        <f>IF(COUNTIF($I$2:I195,I195)&gt;1,"Doublon","")</f>
        <v/>
      </c>
      <c r="K195" s="173" t="s">
        <v>844</v>
      </c>
      <c r="L195" s="174" t="s">
        <v>845</v>
      </c>
      <c r="M195" s="167" t="str">
        <f>IF(COUNTIF($L$2:L195,L195)&gt;1,"Doublon","")</f>
        <v/>
      </c>
      <c r="N195" s="130"/>
      <c r="O195" s="175" t="s">
        <v>1117</v>
      </c>
      <c r="P195" s="176" t="str">
        <f>IF(COUNTIF($O$2:O195,O195)&gt;1,"Doublon","")</f>
        <v/>
      </c>
      <c r="Q195" s="176" t="s">
        <v>1143</v>
      </c>
      <c r="R195" s="130" t="s">
        <v>253</v>
      </c>
      <c r="S195" s="130"/>
      <c r="T195" s="130"/>
      <c r="U195" s="130"/>
      <c r="V195" s="130"/>
      <c r="W195" s="177"/>
      <c r="X195" s="179"/>
      <c r="Y195" s="131"/>
      <c r="Z195" s="131"/>
      <c r="AA195" s="171">
        <v>51</v>
      </c>
      <c r="AB195" s="184"/>
    </row>
    <row r="196" spans="1:30" ht="18" hidden="1" x14ac:dyDescent="0.2">
      <c r="A196" s="144" t="s">
        <v>805</v>
      </c>
      <c r="B196" s="144"/>
      <c r="C196" s="151"/>
      <c r="D196" s="148" t="s">
        <v>806</v>
      </c>
      <c r="E196" s="148"/>
      <c r="F196" s="148"/>
      <c r="G196" s="171">
        <v>47</v>
      </c>
      <c r="H196" s="172">
        <f>IF(G196&lt;9,G196+2000,G196+1900)</f>
        <v>1947</v>
      </c>
      <c r="I196" s="169" t="s">
        <v>804</v>
      </c>
      <c r="J196" s="167" t="str">
        <f>IF(COUNTIF($I$2:I196,I196)&gt;1,"Doublon","")</f>
        <v>Doublon</v>
      </c>
      <c r="K196" s="173" t="s">
        <v>264</v>
      </c>
      <c r="L196" s="174" t="s">
        <v>237</v>
      </c>
      <c r="M196" s="167" t="str">
        <f>IF(COUNTIF($L$2:L196,L196)&gt;1,"Doublon","")</f>
        <v>Doublon</v>
      </c>
      <c r="N196" s="130"/>
      <c r="O196" s="130"/>
      <c r="P196" s="176" t="str">
        <f>IF(COUNTIF($O$2:O196,O196)&gt;1,"Doublon","")</f>
        <v/>
      </c>
      <c r="Q196" s="176"/>
      <c r="R196" s="130" t="s">
        <v>56</v>
      </c>
      <c r="S196" s="177"/>
      <c r="T196" s="130"/>
      <c r="U196" s="130"/>
      <c r="V196" s="130"/>
      <c r="W196" s="130"/>
      <c r="X196" s="179"/>
      <c r="Y196" s="180"/>
      <c r="Z196" s="180"/>
      <c r="AA196" s="171">
        <v>53</v>
      </c>
      <c r="AB196" s="181"/>
      <c r="AC196" s="36"/>
      <c r="AD196" s="36"/>
    </row>
    <row r="197" spans="1:30" ht="18" x14ac:dyDescent="0.2">
      <c r="A197" s="144" t="s">
        <v>419</v>
      </c>
      <c r="B197" s="167" t="str">
        <f>REPLACE(A197,1,1,UPPER(LEFT(A197)))</f>
        <v>Road house</v>
      </c>
      <c r="C197" s="130"/>
      <c r="D197" s="149" t="s">
        <v>599</v>
      </c>
      <c r="E197" s="149"/>
      <c r="F197" s="130"/>
      <c r="G197" s="171">
        <v>45</v>
      </c>
      <c r="H197" s="172">
        <f>IF(G197&lt;9,G197+2000,G197+1900)</f>
        <v>1945</v>
      </c>
      <c r="I197" s="169" t="s">
        <v>600</v>
      </c>
      <c r="J197" s="167" t="str">
        <f>IF(COUNTIF($I$2:I197,I197)&gt;1,"Doublon","")</f>
        <v/>
      </c>
      <c r="K197" s="173" t="s">
        <v>601</v>
      </c>
      <c r="L197" s="174" t="s">
        <v>150</v>
      </c>
      <c r="M197" s="167" t="str">
        <f>IF(COUNTIF($L$2:L197,L197)&gt;1,"Doublon","")</f>
        <v/>
      </c>
      <c r="N197" s="130"/>
      <c r="O197" s="130"/>
      <c r="P197" s="176" t="str">
        <f>IF(COUNTIF($O$2:O197,O197)&gt;1,"Doublon","")</f>
        <v/>
      </c>
      <c r="Q197" s="176"/>
      <c r="R197" s="130" t="s">
        <v>185</v>
      </c>
      <c r="S197" s="177"/>
      <c r="T197" s="154"/>
      <c r="U197" s="168"/>
      <c r="V197" s="178"/>
      <c r="W197" s="130"/>
      <c r="X197" s="179"/>
      <c r="Y197" s="180"/>
      <c r="Z197" s="180"/>
      <c r="AA197" s="171">
        <v>52</v>
      </c>
      <c r="AB197" s="181"/>
    </row>
    <row r="198" spans="1:30" ht="13.5" hidden="1" x14ac:dyDescent="0.2">
      <c r="A198" s="144" t="s">
        <v>1138</v>
      </c>
      <c r="B198" s="144"/>
      <c r="C198" s="145"/>
      <c r="D198" s="145"/>
      <c r="E198" s="145"/>
      <c r="F198" s="145"/>
      <c r="G198" s="171">
        <v>46</v>
      </c>
      <c r="H198" s="215">
        <v>1946</v>
      </c>
      <c r="I198" s="216" t="s">
        <v>421</v>
      </c>
      <c r="J198" s="167" t="str">
        <f>IF(COUNTIF($I$2:I198,I198)&gt;1,"Doublon","")</f>
        <v>Doublon</v>
      </c>
      <c r="K198" s="217" t="s">
        <v>422</v>
      </c>
      <c r="L198" s="174" t="s">
        <v>224</v>
      </c>
      <c r="M198" s="167" t="str">
        <f>IF(COUNTIF($L$2:L198,L198)&gt;1,"Doublon","")</f>
        <v>Doublon</v>
      </c>
      <c r="N198" s="218"/>
      <c r="O198" s="175" t="s">
        <v>1132</v>
      </c>
      <c r="P198" s="176" t="str">
        <f>IF(COUNTIF($O$2:O198,O198)&gt;1,"Doublon","")</f>
        <v>Doublon</v>
      </c>
      <c r="Q198" s="176" t="s">
        <v>1143</v>
      </c>
      <c r="R198" s="218"/>
      <c r="S198" s="218"/>
      <c r="T198" s="218"/>
      <c r="U198" s="218"/>
      <c r="V198" s="218"/>
      <c r="W198" s="218"/>
      <c r="X198" s="185"/>
      <c r="Y198" s="186"/>
      <c r="Z198" s="180"/>
      <c r="AA198" s="180"/>
      <c r="AB198" s="184"/>
    </row>
    <row r="199" spans="1:30" ht="13.5" hidden="1" x14ac:dyDescent="0.2">
      <c r="A199" s="144" t="s">
        <v>834</v>
      </c>
      <c r="B199" s="144"/>
      <c r="C199" s="145"/>
      <c r="D199" s="148" t="s">
        <v>836</v>
      </c>
      <c r="E199" s="148"/>
      <c r="F199" s="145"/>
      <c r="G199" s="171">
        <v>44</v>
      </c>
      <c r="H199" s="172">
        <f>IF(G199&lt;9,G199+2000,G199+1900)</f>
        <v>1944</v>
      </c>
      <c r="I199" s="169" t="s">
        <v>421</v>
      </c>
      <c r="J199" s="167" t="str">
        <f>IF(COUNTIF($I$2:I199,I199)&gt;1,"Doublon","")</f>
        <v>Doublon</v>
      </c>
      <c r="K199" s="173" t="s">
        <v>422</v>
      </c>
      <c r="L199" s="174" t="s">
        <v>835</v>
      </c>
      <c r="M199" s="167" t="str">
        <f>IF(COUNTIF($L$2:L199,L199)&gt;1,"Doublon","")</f>
        <v>Doublon</v>
      </c>
      <c r="N199" s="130" t="s">
        <v>174</v>
      </c>
      <c r="O199" s="175" t="s">
        <v>1132</v>
      </c>
      <c r="P199" s="176" t="str">
        <f>IF(COUNTIF($O$2:O199,O199)&gt;1,"Doublon","")</f>
        <v>Doublon</v>
      </c>
      <c r="Q199" s="176" t="s">
        <v>1143</v>
      </c>
      <c r="R199" s="130" t="s">
        <v>234</v>
      </c>
      <c r="S199" s="130"/>
      <c r="T199" s="130"/>
      <c r="U199" s="130"/>
      <c r="V199" s="130"/>
      <c r="W199" s="130"/>
      <c r="X199" s="185"/>
      <c r="Y199" s="186"/>
      <c r="Z199" s="180"/>
      <c r="AA199" s="180"/>
      <c r="AB199" s="184"/>
    </row>
    <row r="200" spans="1:30" ht="18" hidden="1" x14ac:dyDescent="0.2">
      <c r="A200" s="144" t="s">
        <v>1232</v>
      </c>
      <c r="B200" s="144"/>
      <c r="C200" s="145" t="s">
        <v>1143</v>
      </c>
      <c r="D200" s="246" t="s">
        <v>1233</v>
      </c>
      <c r="E200" s="246"/>
      <c r="F200" s="145"/>
      <c r="G200" s="171">
        <v>52</v>
      </c>
      <c r="H200" s="172">
        <v>1952</v>
      </c>
      <c r="I200" s="169" t="s">
        <v>421</v>
      </c>
      <c r="J200" s="167" t="str">
        <f>IF(COUNTIF($I$2:I200,I200)&gt;1,"Doublon","")</f>
        <v>Doublon</v>
      </c>
      <c r="K200" s="173" t="s">
        <v>422</v>
      </c>
      <c r="L200" s="174"/>
      <c r="M200" s="167" t="str">
        <f>IF(COUNTIF($L$2:L200,L200)&gt;1,"Doublon","")</f>
        <v/>
      </c>
      <c r="N200" s="130"/>
      <c r="O200" s="130" t="s">
        <v>239</v>
      </c>
      <c r="P200" s="176" t="str">
        <f>IF(COUNTIF($O$2:O200,O200)&gt;1,"Doublon","")</f>
        <v/>
      </c>
      <c r="Q200" s="176"/>
      <c r="R200" s="130"/>
      <c r="S200" s="177"/>
      <c r="T200" s="182"/>
      <c r="U200" s="168"/>
      <c r="V200" s="178"/>
      <c r="W200" s="130"/>
      <c r="X200" s="179"/>
      <c r="Y200" s="183"/>
      <c r="Z200" s="145"/>
      <c r="AA200" s="148">
        <v>41</v>
      </c>
      <c r="AB200" s="181"/>
      <c r="AD200" s="122" t="s">
        <v>39</v>
      </c>
    </row>
    <row r="201" spans="1:30" ht="18" x14ac:dyDescent="0.2">
      <c r="A201" s="144" t="s">
        <v>533</v>
      </c>
      <c r="B201" s="167" t="str">
        <f t="shared" ref="B201:B210" si="19">REPLACE(A201,1,1,UPPER(LEFT(A201)))</f>
        <v>Black angel</v>
      </c>
      <c r="C201" s="155"/>
      <c r="D201" s="149" t="s">
        <v>818</v>
      </c>
      <c r="E201" s="149"/>
      <c r="F201" s="149"/>
      <c r="G201" s="171">
        <v>56</v>
      </c>
      <c r="H201" s="172">
        <f>IF(G201&lt;9,G201+2000,G201+1900)</f>
        <v>1956</v>
      </c>
      <c r="I201" s="169" t="s">
        <v>657</v>
      </c>
      <c r="J201" s="167" t="str">
        <f>IF(COUNTIF($I$2:I201,I201)&gt;1,"Doublon","")</f>
        <v/>
      </c>
      <c r="K201" s="173" t="s">
        <v>658</v>
      </c>
      <c r="L201" s="174" t="s">
        <v>16</v>
      </c>
      <c r="M201" s="167" t="str">
        <f>IF(COUNTIF($L$2:L201,L201)&gt;1,"Doublon","")</f>
        <v/>
      </c>
      <c r="N201" s="130" t="s">
        <v>249</v>
      </c>
      <c r="O201" s="130"/>
      <c r="P201" s="176" t="str">
        <f>IF(COUNTIF($O$2:O201,O201)&gt;1,"Doublon","")</f>
        <v/>
      </c>
      <c r="Q201" s="176"/>
      <c r="R201" s="130" t="s">
        <v>72</v>
      </c>
      <c r="S201" s="177" t="s">
        <v>14</v>
      </c>
      <c r="T201" s="130"/>
      <c r="U201" s="130"/>
      <c r="V201" s="130"/>
      <c r="W201" s="130"/>
      <c r="X201" s="179"/>
      <c r="Y201" s="180"/>
      <c r="Z201" s="180"/>
      <c r="AA201" s="171">
        <v>50</v>
      </c>
      <c r="AB201" s="181"/>
      <c r="AD201" s="122" t="s">
        <v>177</v>
      </c>
    </row>
    <row r="202" spans="1:30" ht="15.75" x14ac:dyDescent="0.2">
      <c r="A202" s="144" t="s">
        <v>842</v>
      </c>
      <c r="B202" s="167" t="str">
        <f t="shared" si="19"/>
        <v>Counterplot</v>
      </c>
      <c r="C202" s="151"/>
      <c r="D202" s="152" t="s">
        <v>701</v>
      </c>
      <c r="E202" s="152"/>
      <c r="F202" s="148"/>
      <c r="G202" s="171">
        <v>59</v>
      </c>
      <c r="H202" s="172">
        <f>IF(G202&lt;9,G202+2000,G202+1900)</f>
        <v>1959</v>
      </c>
      <c r="I202" s="169" t="s">
        <v>702</v>
      </c>
      <c r="J202" s="167" t="str">
        <f>IF(COUNTIF($I$2:I202,I202)&gt;1,"Doublon","")</f>
        <v/>
      </c>
      <c r="K202" s="173" t="s">
        <v>291</v>
      </c>
      <c r="L202" s="174" t="s">
        <v>125</v>
      </c>
      <c r="M202" s="167" t="str">
        <f>IF(COUNTIF($L$2:L202,L202)&gt;1,"Doublon","")</f>
        <v>Doublon</v>
      </c>
      <c r="N202" s="130" t="s">
        <v>86</v>
      </c>
      <c r="O202" s="130"/>
      <c r="P202" s="176" t="str">
        <f>IF(COUNTIF($O$2:O202,O202)&gt;1,"Doublon","")</f>
        <v/>
      </c>
      <c r="Q202" s="176"/>
      <c r="R202" s="130" t="s">
        <v>66</v>
      </c>
      <c r="S202" s="177" t="s">
        <v>14</v>
      </c>
      <c r="T202" s="182"/>
      <c r="U202" s="187" t="s">
        <v>43</v>
      </c>
      <c r="V202" s="188"/>
      <c r="W202" s="130" t="s">
        <v>14</v>
      </c>
      <c r="X202" s="179"/>
      <c r="Y202" s="180"/>
      <c r="Z202" s="180"/>
      <c r="AA202" s="171">
        <v>52</v>
      </c>
      <c r="AB202" s="184"/>
    </row>
    <row r="203" spans="1:30" ht="18" x14ac:dyDescent="0.2">
      <c r="A203" s="144" t="s">
        <v>598</v>
      </c>
      <c r="B203" s="167" t="str">
        <f t="shared" si="19"/>
        <v>Dillinger</v>
      </c>
      <c r="C203" s="155"/>
      <c r="D203" s="149"/>
      <c r="E203" s="149"/>
      <c r="F203" s="149"/>
      <c r="G203" s="171">
        <v>46</v>
      </c>
      <c r="H203" s="172">
        <v>1946</v>
      </c>
      <c r="I203" s="169" t="s">
        <v>1077</v>
      </c>
      <c r="J203" s="167" t="str">
        <f>IF(COUNTIF($I$2:I203,I203)&gt;1,"Doublon","")</f>
        <v/>
      </c>
      <c r="K203" s="173" t="s">
        <v>574</v>
      </c>
      <c r="L203" s="174"/>
      <c r="M203" s="167" t="str">
        <f>IF(COUNTIF($L$2:L203,L203)&gt;1,"Doublon","")</f>
        <v/>
      </c>
      <c r="N203" s="130"/>
      <c r="O203" s="130" t="s">
        <v>26</v>
      </c>
      <c r="P203" s="176" t="str">
        <f>IF(COUNTIF($O$2:O203,O203)&gt;1,"Doublon","")</f>
        <v>Doublon</v>
      </c>
      <c r="Q203" s="176"/>
      <c r="R203" s="130"/>
      <c r="S203" s="177"/>
      <c r="T203" s="182"/>
      <c r="U203" s="187"/>
      <c r="V203" s="188"/>
      <c r="W203" s="130"/>
      <c r="X203" s="185"/>
      <c r="Y203" s="186"/>
      <c r="Z203" s="180"/>
      <c r="AA203" s="180"/>
      <c r="AB203" s="181"/>
    </row>
    <row r="204" spans="1:30" ht="18" x14ac:dyDescent="0.2">
      <c r="A204" s="144" t="s">
        <v>656</v>
      </c>
      <c r="B204" s="167" t="str">
        <f t="shared" si="19"/>
        <v>Kiss before dying</v>
      </c>
      <c r="C204" s="130"/>
      <c r="D204" s="245" t="s">
        <v>725</v>
      </c>
      <c r="E204" s="245"/>
      <c r="F204" s="130"/>
      <c r="G204" s="171">
        <v>74</v>
      </c>
      <c r="H204" s="172">
        <f>IF(G204&lt;9,G204+2000,G204+1900)</f>
        <v>1974</v>
      </c>
      <c r="I204" s="169" t="s">
        <v>726</v>
      </c>
      <c r="J204" s="167" t="str">
        <f>IF(COUNTIF($I$2:I204,I204)&gt;1,"Doublon","")</f>
        <v/>
      </c>
      <c r="K204" s="173" t="s">
        <v>727</v>
      </c>
      <c r="L204" s="174" t="s">
        <v>223</v>
      </c>
      <c r="M204" s="167" t="str">
        <f>IF(COUNTIF($L$2:L204,L204)&gt;1,"Doublon","")</f>
        <v/>
      </c>
      <c r="N204" s="130" t="s">
        <v>207</v>
      </c>
      <c r="O204" s="130"/>
      <c r="P204" s="176" t="str">
        <f>IF(COUNTIF($O$2:O204,O204)&gt;1,"Doublon","")</f>
        <v/>
      </c>
      <c r="Q204" s="176"/>
      <c r="R204" s="130" t="s">
        <v>135</v>
      </c>
      <c r="S204" s="177" t="s">
        <v>14</v>
      </c>
      <c r="T204" s="182"/>
      <c r="U204" s="187" t="s">
        <v>43</v>
      </c>
      <c r="V204" s="188"/>
      <c r="W204" s="130" t="s">
        <v>14</v>
      </c>
      <c r="X204" s="179"/>
      <c r="Y204" s="180"/>
      <c r="Z204" s="180"/>
      <c r="AA204" s="171">
        <v>51</v>
      </c>
      <c r="AB204" s="181"/>
    </row>
    <row r="205" spans="1:30" ht="18" x14ac:dyDescent="0.2">
      <c r="A205" s="144" t="s">
        <v>700</v>
      </c>
      <c r="B205" s="167" t="str">
        <f t="shared" si="19"/>
        <v>The trap</v>
      </c>
      <c r="C205" s="130"/>
      <c r="D205" s="149" t="s">
        <v>785</v>
      </c>
      <c r="E205" s="149"/>
      <c r="F205" s="130"/>
      <c r="G205" s="171">
        <v>48</v>
      </c>
      <c r="H205" s="172">
        <f>IF(G205&lt;9,G205+2000,G205+1900)</f>
        <v>1948</v>
      </c>
      <c r="I205" s="169" t="s">
        <v>786</v>
      </c>
      <c r="J205" s="167" t="str">
        <f>IF(COUNTIF($I$2:I205,I205)&gt;1,"Doublon","")</f>
        <v/>
      </c>
      <c r="K205" s="173" t="s">
        <v>787</v>
      </c>
      <c r="L205" s="174" t="s">
        <v>224</v>
      </c>
      <c r="M205" s="167" t="str">
        <f>IF(COUNTIF($L$2:L205,L205)&gt;1,"Doublon","")</f>
        <v>Doublon</v>
      </c>
      <c r="N205" s="130"/>
      <c r="O205" s="130"/>
      <c r="P205" s="176" t="str">
        <f>IF(COUNTIF($O$2:O205,O205)&gt;1,"Doublon","")</f>
        <v/>
      </c>
      <c r="Q205" s="176"/>
      <c r="R205" s="130" t="s">
        <v>53</v>
      </c>
      <c r="S205" s="177"/>
      <c r="T205" s="182"/>
      <c r="U205" s="168"/>
      <c r="V205" s="178"/>
      <c r="W205" s="130"/>
      <c r="X205" s="179"/>
      <c r="Y205" s="180"/>
      <c r="Z205" s="180"/>
      <c r="AA205" s="171">
        <v>56</v>
      </c>
      <c r="AB205" s="181"/>
    </row>
    <row r="206" spans="1:30" ht="18" x14ac:dyDescent="0.2">
      <c r="A206" s="144" t="s">
        <v>1076</v>
      </c>
      <c r="B206" s="167" t="str">
        <f t="shared" si="19"/>
        <v xml:space="preserve">Temptation </v>
      </c>
      <c r="C206" s="145"/>
      <c r="D206" s="148" t="s">
        <v>789</v>
      </c>
      <c r="E206" s="148"/>
      <c r="F206" s="145"/>
      <c r="G206" s="171">
        <v>53</v>
      </c>
      <c r="H206" s="172">
        <f>IF(G206&lt;9,G206+2000,G206+1900)</f>
        <v>1953</v>
      </c>
      <c r="I206" s="169" t="s">
        <v>790</v>
      </c>
      <c r="J206" s="167" t="str">
        <f>IF(COUNTIF($I$2:I206,I206)&gt;1,"Doublon","")</f>
        <v/>
      </c>
      <c r="K206" s="173" t="s">
        <v>619</v>
      </c>
      <c r="L206" s="174"/>
      <c r="M206" s="167" t="str">
        <f>IF(COUNTIF($L$2:L206,L206)&gt;1,"Doublon","")</f>
        <v/>
      </c>
      <c r="N206" s="130"/>
      <c r="O206" s="130"/>
      <c r="P206" s="176" t="str">
        <f>IF(COUNTIF($O$2:O206,O206)&gt;1,"Doublon","")</f>
        <v/>
      </c>
      <c r="Q206" s="176"/>
      <c r="R206" s="130" t="s">
        <v>49</v>
      </c>
      <c r="S206" s="130"/>
      <c r="T206" s="130"/>
      <c r="U206" s="130"/>
      <c r="V206" s="130"/>
      <c r="W206" s="130"/>
      <c r="X206" s="185"/>
      <c r="Y206" s="186"/>
      <c r="Z206" s="180"/>
      <c r="AA206" s="180"/>
      <c r="AB206" s="181"/>
      <c r="AD206" s="122" t="s">
        <v>100</v>
      </c>
    </row>
    <row r="207" spans="1:30" ht="18" x14ac:dyDescent="0.2">
      <c r="A207" s="144" t="s">
        <v>725</v>
      </c>
      <c r="B207" s="167" t="str">
        <f t="shared" si="19"/>
        <v>Chinatown</v>
      </c>
      <c r="C207" s="155"/>
      <c r="D207" s="245" t="s">
        <v>424</v>
      </c>
      <c r="E207" s="245"/>
      <c r="F207" s="149"/>
      <c r="G207" s="171">
        <v>44</v>
      </c>
      <c r="H207" s="172">
        <f>IF(G207&lt;9,G207+2000,G207+1900)</f>
        <v>1944</v>
      </c>
      <c r="I207" s="169" t="s">
        <v>425</v>
      </c>
      <c r="J207" s="167" t="str">
        <f>IF(COUNTIF($I$2:I207,I207)&gt;1,"Doublon","")</f>
        <v/>
      </c>
      <c r="K207" s="173" t="s">
        <v>426</v>
      </c>
      <c r="L207" s="174" t="s">
        <v>148</v>
      </c>
      <c r="M207" s="167" t="str">
        <f>IF(COUNTIF($L$2:L207,L207)&gt;1,"Doublon","")</f>
        <v>Doublon</v>
      </c>
      <c r="N207" s="130" t="s">
        <v>38</v>
      </c>
      <c r="O207" s="193" t="s">
        <v>39</v>
      </c>
      <c r="P207" s="176" t="str">
        <f>IF(COUNTIF($O$2:O207,O207)&gt;1,"Doublon","")</f>
        <v>Doublon</v>
      </c>
      <c r="Q207" s="176" t="s">
        <v>1143</v>
      </c>
      <c r="R207" s="130" t="s">
        <v>62</v>
      </c>
      <c r="S207" s="177"/>
      <c r="T207" s="182"/>
      <c r="U207" s="187" t="s">
        <v>14</v>
      </c>
      <c r="V207" s="188"/>
      <c r="W207" s="130"/>
      <c r="X207" s="218"/>
      <c r="Y207" s="180"/>
      <c r="Z207" s="180"/>
      <c r="AA207" s="184"/>
      <c r="AB207" s="181"/>
    </row>
    <row r="208" spans="1:30" ht="18" x14ac:dyDescent="0.2">
      <c r="A208" s="144" t="s">
        <v>784</v>
      </c>
      <c r="B208" s="167" t="str">
        <f t="shared" si="19"/>
        <v>Force of evil</v>
      </c>
      <c r="C208" s="145"/>
      <c r="D208" s="148" t="s">
        <v>527</v>
      </c>
      <c r="E208" s="148"/>
      <c r="F208" s="145"/>
      <c r="G208" s="171">
        <v>54</v>
      </c>
      <c r="H208" s="172">
        <f>IF(G208&lt;9,G208+2000,G208+1900)</f>
        <v>1954</v>
      </c>
      <c r="I208" s="169" t="s">
        <v>528</v>
      </c>
      <c r="J208" s="167" t="str">
        <f>IF(COUNTIF($I$2:I208,I208)&gt;1,"Doublon","")</f>
        <v/>
      </c>
      <c r="K208" s="173" t="s">
        <v>332</v>
      </c>
      <c r="L208" s="174"/>
      <c r="M208" s="167" t="str">
        <f>IF(COUNTIF($L$2:L208,L208)&gt;1,"Doublon","")</f>
        <v/>
      </c>
      <c r="N208" s="130"/>
      <c r="O208" s="130"/>
      <c r="P208" s="176" t="str">
        <f>IF(COUNTIF($O$2:O208,O208)&gt;1,"Doublon","")</f>
        <v/>
      </c>
      <c r="Q208" s="176"/>
      <c r="R208" s="130" t="s">
        <v>115</v>
      </c>
      <c r="S208" s="177"/>
      <c r="T208" s="182"/>
      <c r="U208" s="130"/>
      <c r="V208" s="178"/>
      <c r="W208" s="205"/>
      <c r="X208" s="179"/>
      <c r="Y208" s="180"/>
      <c r="Z208" s="180"/>
      <c r="AA208" s="171">
        <v>52</v>
      </c>
      <c r="AB208" s="181"/>
    </row>
    <row r="209" spans="1:30" ht="15.75" x14ac:dyDescent="0.2">
      <c r="A209" s="144" t="s">
        <v>788</v>
      </c>
      <c r="B209" s="167" t="str">
        <f t="shared" si="19"/>
        <v>Split second</v>
      </c>
      <c r="C209" s="145"/>
      <c r="D209" s="246" t="s">
        <v>446</v>
      </c>
      <c r="E209" s="246"/>
      <c r="F209" s="145"/>
      <c r="G209" s="171">
        <v>81</v>
      </c>
      <c r="H209" s="172">
        <f>IF(G209&lt;9,G209+2000,G209+1900)</f>
        <v>1981</v>
      </c>
      <c r="I209" s="169" t="s">
        <v>545</v>
      </c>
      <c r="J209" s="167" t="str">
        <f>IF(COUNTIF($I$2:I209,I209)&gt;1,"Doublon","")</f>
        <v/>
      </c>
      <c r="K209" s="173" t="s">
        <v>546</v>
      </c>
      <c r="L209" s="174" t="s">
        <v>223</v>
      </c>
      <c r="M209" s="167" t="str">
        <f>IF(COUNTIF($L$2:L209,L209)&gt;1,"Doublon","")</f>
        <v>Doublon</v>
      </c>
      <c r="N209" s="130"/>
      <c r="O209" s="130"/>
      <c r="P209" s="176" t="str">
        <f>IF(COUNTIF($O$2:O209,O209)&gt;1,"Doublon","")</f>
        <v/>
      </c>
      <c r="Q209" s="176"/>
      <c r="R209" s="130" t="s">
        <v>158</v>
      </c>
      <c r="S209" s="177" t="s">
        <v>14</v>
      </c>
      <c r="T209" s="182" t="s">
        <v>940</v>
      </c>
      <c r="U209" s="187" t="s">
        <v>14</v>
      </c>
      <c r="V209" s="188"/>
      <c r="W209" s="130" t="s">
        <v>14</v>
      </c>
      <c r="X209" s="185"/>
      <c r="Y209" s="186"/>
      <c r="Z209" s="180"/>
      <c r="AA209" s="180"/>
      <c r="AB209" s="184"/>
    </row>
    <row r="210" spans="1:30" ht="18" x14ac:dyDescent="0.2">
      <c r="A210" s="144" t="s">
        <v>424</v>
      </c>
      <c r="B210" s="167" t="str">
        <f t="shared" si="19"/>
        <v>Laura</v>
      </c>
      <c r="C210" s="155"/>
      <c r="D210" s="149" t="s">
        <v>604</v>
      </c>
      <c r="E210" s="149"/>
      <c r="F210" s="149"/>
      <c r="G210" s="171">
        <v>50</v>
      </c>
      <c r="H210" s="172">
        <f>IF(G210&lt;9,G210+2000,G210+1900)</f>
        <v>1950</v>
      </c>
      <c r="I210" s="169" t="s">
        <v>577</v>
      </c>
      <c r="J210" s="167" t="str">
        <f>IF(COUNTIF($I$2:I210,I210)&gt;1,"Doublon","")</f>
        <v/>
      </c>
      <c r="K210" s="173" t="s">
        <v>578</v>
      </c>
      <c r="L210" s="174" t="s">
        <v>176</v>
      </c>
      <c r="M210" s="167" t="str">
        <f>IF(COUNTIF($L$2:L210,L210)&gt;1,"Doublon","")</f>
        <v>Doublon</v>
      </c>
      <c r="N210" s="130"/>
      <c r="O210" s="130"/>
      <c r="P210" s="176" t="str">
        <f>IF(COUNTIF($O$2:O210,O210)&gt;1,"Doublon","")</f>
        <v/>
      </c>
      <c r="Q210" s="176"/>
      <c r="R210" s="130" t="s">
        <v>75</v>
      </c>
      <c r="S210" s="177"/>
      <c r="T210" s="182"/>
      <c r="U210" s="187"/>
      <c r="V210" s="188"/>
      <c r="W210" s="130"/>
      <c r="X210" s="185"/>
      <c r="Y210" s="186"/>
      <c r="Z210" s="180"/>
      <c r="AA210" s="180"/>
      <c r="AB210" s="181"/>
    </row>
    <row r="211" spans="1:30" ht="13.5" hidden="1" x14ac:dyDescent="0.2">
      <c r="A211" s="144" t="s">
        <v>895</v>
      </c>
      <c r="B211" s="144"/>
      <c r="C211" s="130"/>
      <c r="D211" s="154" t="s">
        <v>896</v>
      </c>
      <c r="E211" s="154"/>
      <c r="F211" s="130"/>
      <c r="G211" s="171">
        <v>45</v>
      </c>
      <c r="H211" s="172">
        <f>IF(G211&lt;9,G211+2000,G211+1900)</f>
        <v>1945</v>
      </c>
      <c r="I211" s="169" t="s">
        <v>425</v>
      </c>
      <c r="J211" s="167" t="str">
        <f>IF(COUNTIF($I$2:I211,I211)&gt;1,"Doublon","")</f>
        <v>Doublon</v>
      </c>
      <c r="K211" s="173" t="s">
        <v>426</v>
      </c>
      <c r="L211" s="174" t="s">
        <v>148</v>
      </c>
      <c r="M211" s="167" t="str">
        <f>IF(COUNTIF($L$2:L211,L211)&gt;1,"Doublon","")</f>
        <v>Doublon</v>
      </c>
      <c r="N211" s="130"/>
      <c r="O211" s="193" t="s">
        <v>177</v>
      </c>
      <c r="P211" s="176" t="str">
        <f>IF(COUNTIF($O$2:O211,O211)&gt;1,"Doublon","")</f>
        <v/>
      </c>
      <c r="Q211" s="176" t="s">
        <v>1143</v>
      </c>
      <c r="R211" s="130" t="s">
        <v>62</v>
      </c>
      <c r="S211" s="130"/>
      <c r="T211" s="130"/>
      <c r="U211" s="130"/>
      <c r="V211" s="130"/>
      <c r="W211" s="177"/>
      <c r="X211" s="179" t="s">
        <v>95</v>
      </c>
      <c r="Y211" s="180"/>
      <c r="Z211" s="180"/>
      <c r="AA211" s="171">
        <v>52</v>
      </c>
      <c r="AB211" s="184"/>
    </row>
    <row r="212" spans="1:30" ht="15" hidden="1" x14ac:dyDescent="0.2">
      <c r="A212" s="144" t="s">
        <v>427</v>
      </c>
      <c r="B212" s="144"/>
      <c r="C212" s="151"/>
      <c r="D212" s="148" t="s">
        <v>428</v>
      </c>
      <c r="E212" s="148"/>
      <c r="F212" s="148"/>
      <c r="G212" s="171">
        <v>50</v>
      </c>
      <c r="H212" s="172">
        <f>IF(G212&lt;9,G212+2000,G212+1900)</f>
        <v>1950</v>
      </c>
      <c r="I212" s="169" t="s">
        <v>425</v>
      </c>
      <c r="J212" s="167" t="str">
        <f>IF(COUNTIF($I$2:I212,I212)&gt;1,"Doublon","")</f>
        <v>Doublon</v>
      </c>
      <c r="K212" s="173" t="s">
        <v>426</v>
      </c>
      <c r="L212" s="174" t="s">
        <v>148</v>
      </c>
      <c r="M212" s="167" t="str">
        <f>IF(COUNTIF($L$2:L212,L212)&gt;1,"Doublon","")</f>
        <v>Doublon</v>
      </c>
      <c r="N212" s="130" t="s">
        <v>61</v>
      </c>
      <c r="O212" s="130"/>
      <c r="P212" s="176" t="str">
        <f>IF(COUNTIF($O$2:O212,O212)&gt;1,"Doublon","")</f>
        <v/>
      </c>
      <c r="Q212" s="176"/>
      <c r="R212" s="130" t="s">
        <v>62</v>
      </c>
      <c r="S212" s="177"/>
      <c r="T212" s="182"/>
      <c r="U212" s="187"/>
      <c r="V212" s="188"/>
      <c r="W212" s="130"/>
      <c r="X212" s="185"/>
      <c r="Y212" s="186"/>
      <c r="Z212" s="180"/>
      <c r="AA212" s="180"/>
      <c r="AB212" s="184"/>
    </row>
    <row r="213" spans="1:30" ht="15" hidden="1" x14ac:dyDescent="0.2">
      <c r="A213" s="144" t="s">
        <v>897</v>
      </c>
      <c r="B213" s="144"/>
      <c r="C213" s="145"/>
      <c r="D213" s="153" t="s">
        <v>908</v>
      </c>
      <c r="E213" s="153"/>
      <c r="F213" s="145"/>
      <c r="G213" s="171">
        <v>49</v>
      </c>
      <c r="H213" s="172">
        <f>IF(G213&lt;9,G213+2000,G213+1900)</f>
        <v>1949</v>
      </c>
      <c r="I213" s="169" t="s">
        <v>425</v>
      </c>
      <c r="J213" s="167" t="str">
        <f>IF(COUNTIF($I$2:I213,I213)&gt;1,"Doublon","")</f>
        <v>Doublon</v>
      </c>
      <c r="K213" s="173" t="s">
        <v>426</v>
      </c>
      <c r="L213" s="174" t="s">
        <v>95</v>
      </c>
      <c r="M213" s="167" t="str">
        <f>IF(COUNTIF($L$2:L213,L213)&gt;1,"Doublon","")</f>
        <v>Doublon</v>
      </c>
      <c r="N213" s="130"/>
      <c r="O213" s="130"/>
      <c r="P213" s="176" t="str">
        <f>IF(COUNTIF($O$2:O213,O213)&gt;1,"Doublon","")</f>
        <v/>
      </c>
      <c r="Q213" s="176"/>
      <c r="R213" s="130" t="s">
        <v>81</v>
      </c>
      <c r="S213" s="130"/>
      <c r="T213" s="130"/>
      <c r="U213" s="130"/>
      <c r="V213" s="130"/>
      <c r="W213" s="177"/>
      <c r="X213" s="185"/>
      <c r="Y213" s="186"/>
      <c r="Z213" s="180"/>
      <c r="AA213" s="180"/>
      <c r="AB213" s="184"/>
      <c r="AC213" s="36"/>
      <c r="AD213" s="36"/>
    </row>
    <row r="214" spans="1:30" ht="13.5" hidden="1" x14ac:dyDescent="0.2">
      <c r="A214" s="144" t="s">
        <v>524</v>
      </c>
      <c r="B214" s="144"/>
      <c r="C214" s="130"/>
      <c r="D214" s="157" t="s">
        <v>525</v>
      </c>
      <c r="E214" s="157"/>
      <c r="F214" s="130"/>
      <c r="G214" s="171">
        <v>53</v>
      </c>
      <c r="H214" s="172">
        <f>IF(G214&lt;9,G214+2000,G214+1900)</f>
        <v>1953</v>
      </c>
      <c r="I214" s="169" t="s">
        <v>425</v>
      </c>
      <c r="J214" s="167" t="str">
        <f>IF(COUNTIF($I$2:I214,I214)&gt;1,"Doublon","")</f>
        <v>Doublon</v>
      </c>
      <c r="K214" s="173" t="s">
        <v>426</v>
      </c>
      <c r="L214" s="174"/>
      <c r="M214" s="167" t="str">
        <f>IF(COUNTIF($L$2:L214,L214)&gt;1,"Doublon","")</f>
        <v/>
      </c>
      <c r="N214" s="130"/>
      <c r="O214" s="193" t="s">
        <v>1092</v>
      </c>
      <c r="P214" s="176" t="str">
        <f>IF(COUNTIF($O$2:O214,O214)&gt;1,"Doublon","")</f>
        <v/>
      </c>
      <c r="Q214" s="176" t="s">
        <v>1143</v>
      </c>
      <c r="R214" s="130" t="s">
        <v>171</v>
      </c>
      <c r="S214" s="177"/>
      <c r="T214" s="182"/>
      <c r="U214" s="130"/>
      <c r="V214" s="130"/>
      <c r="W214" s="130"/>
      <c r="X214" s="185"/>
      <c r="Y214" s="186"/>
      <c r="Z214" s="180"/>
      <c r="AA214" s="180"/>
      <c r="AB214" s="184"/>
    </row>
    <row r="215" spans="1:30" ht="13.5" hidden="1" x14ac:dyDescent="0.2">
      <c r="A215" s="163" t="s">
        <v>1046</v>
      </c>
      <c r="B215" s="163"/>
      <c r="C215" s="130"/>
      <c r="D215" s="247" t="s">
        <v>1129</v>
      </c>
      <c r="E215" s="247"/>
      <c r="F215" s="170"/>
      <c r="G215" s="171">
        <v>59</v>
      </c>
      <c r="H215" s="172">
        <v>1959</v>
      </c>
      <c r="I215" s="207" t="s">
        <v>425</v>
      </c>
      <c r="J215" s="167" t="str">
        <f>IF(COUNTIF($I$2:I215,I215)&gt;1,"Doublon","")</f>
        <v>Doublon</v>
      </c>
      <c r="K215" s="189" t="s">
        <v>426</v>
      </c>
      <c r="L215" s="174"/>
      <c r="M215" s="167" t="str">
        <f>IF(COUNTIF($L$2:L215,L215)&gt;1,"Doublon","")</f>
        <v/>
      </c>
      <c r="N215" s="130"/>
      <c r="O215" s="175" t="s">
        <v>1047</v>
      </c>
      <c r="P215" s="176" t="str">
        <f>IF(COUNTIF($O$2:O215,O215)&gt;1,"Doublon","")</f>
        <v/>
      </c>
      <c r="Q215" s="176" t="s">
        <v>1143</v>
      </c>
      <c r="R215" s="130"/>
      <c r="S215" s="177"/>
      <c r="T215" s="130"/>
      <c r="U215" s="155"/>
      <c r="V215" s="130"/>
      <c r="W215" s="177"/>
      <c r="X215" s="179"/>
      <c r="Y215" s="180"/>
      <c r="Z215" s="180"/>
      <c r="AA215" s="171">
        <v>50</v>
      </c>
      <c r="AB215" s="184"/>
    </row>
    <row r="216" spans="1:30" ht="18" x14ac:dyDescent="0.2">
      <c r="A216" s="144" t="s">
        <v>526</v>
      </c>
      <c r="B216" s="167" t="str">
        <f t="shared" ref="B216:B218" si="20">REPLACE(A216,1,1,UPPER(LEFT(A216)))</f>
        <v>Pushover</v>
      </c>
      <c r="C216" s="151"/>
      <c r="D216" s="246" t="s">
        <v>275</v>
      </c>
      <c r="E216" s="246"/>
      <c r="F216" s="148"/>
      <c r="G216" s="171">
        <v>49</v>
      </c>
      <c r="H216" s="172">
        <f>IF(G216&lt;9,G216+2000,G216+1900)</f>
        <v>1949</v>
      </c>
      <c r="I216" s="169" t="s">
        <v>276</v>
      </c>
      <c r="J216" s="167" t="str">
        <f>IF(COUNTIF($I$2:I216,I216)&gt;1,"Doublon","")</f>
        <v/>
      </c>
      <c r="K216" s="173" t="s">
        <v>277</v>
      </c>
      <c r="L216" s="174" t="s">
        <v>186</v>
      </c>
      <c r="M216" s="167" t="str">
        <f>IF(COUNTIF($L$2:L216,L216)&gt;1,"Doublon","")</f>
        <v>Doublon</v>
      </c>
      <c r="N216" s="130" t="s">
        <v>57</v>
      </c>
      <c r="O216" s="130"/>
      <c r="P216" s="176" t="str">
        <f>IF(COUNTIF($O$2:O216,O216)&gt;1,"Doublon","")</f>
        <v/>
      </c>
      <c r="Q216" s="176"/>
      <c r="R216" s="130" t="s">
        <v>241</v>
      </c>
      <c r="S216" s="177"/>
      <c r="T216" s="182"/>
      <c r="U216" s="187"/>
      <c r="V216" s="188"/>
      <c r="W216" s="130"/>
      <c r="X216" s="185"/>
      <c r="Y216" s="186"/>
      <c r="Z216" s="180"/>
      <c r="AA216" s="180"/>
      <c r="AB216" s="181"/>
    </row>
    <row r="217" spans="1:30" ht="15.75" x14ac:dyDescent="0.2">
      <c r="A217" s="144" t="s">
        <v>445</v>
      </c>
      <c r="B217" s="167" t="str">
        <f t="shared" si="20"/>
        <v>The postman always rings twice</v>
      </c>
      <c r="C217" s="145" t="s">
        <v>1143</v>
      </c>
      <c r="D217" s="148"/>
      <c r="E217" s="148"/>
      <c r="F217" s="145"/>
      <c r="G217" s="171">
        <v>43</v>
      </c>
      <c r="H217" s="172">
        <v>1943</v>
      </c>
      <c r="I217" s="169" t="s">
        <v>1157</v>
      </c>
      <c r="J217" s="167" t="str">
        <f>IF(COUNTIF($I$2:I217,I217)&gt;1,"Doublon","")</f>
        <v/>
      </c>
      <c r="K217" s="173" t="s">
        <v>1158</v>
      </c>
      <c r="L217" s="174" t="s">
        <v>1159</v>
      </c>
      <c r="M217" s="167" t="str">
        <f>IF(COUNTIF($L$2:L217,L217)&gt;1,"Doublon","")</f>
        <v/>
      </c>
      <c r="N217" s="130"/>
      <c r="O217" s="130"/>
      <c r="P217" s="176" t="str">
        <f>IF(COUNTIF($O$2:O217,O217)&gt;1,"Doublon","")</f>
        <v/>
      </c>
      <c r="Q217" s="176"/>
      <c r="R217" s="130"/>
      <c r="S217" s="177"/>
      <c r="T217" s="182"/>
      <c r="U217" s="168"/>
      <c r="V217" s="178"/>
      <c r="W217" s="130"/>
      <c r="X217" s="179"/>
      <c r="Y217" s="183"/>
      <c r="Z217" s="145"/>
      <c r="AA217" s="148">
        <v>40</v>
      </c>
      <c r="AB217" s="184"/>
    </row>
    <row r="218" spans="1:30" ht="15.75" x14ac:dyDescent="0.2">
      <c r="A218" s="144" t="s">
        <v>603</v>
      </c>
      <c r="B218" s="167" t="str">
        <f t="shared" si="20"/>
        <v>In a lonely place</v>
      </c>
      <c r="C218" s="130"/>
      <c r="D218" s="245" t="s">
        <v>617</v>
      </c>
      <c r="E218" s="245"/>
      <c r="F218" s="130"/>
      <c r="G218" s="171">
        <v>75</v>
      </c>
      <c r="H218" s="172">
        <f>IF(G218&lt;9,G218+2000,G218+1900)</f>
        <v>1975</v>
      </c>
      <c r="I218" s="169" t="s">
        <v>618</v>
      </c>
      <c r="J218" s="167" t="str">
        <f>IF(COUNTIF($I$2:I218,I218)&gt;1,"Doublon","")</f>
        <v/>
      </c>
      <c r="K218" s="173" t="s">
        <v>619</v>
      </c>
      <c r="L218" s="174" t="s">
        <v>140</v>
      </c>
      <c r="M218" s="167" t="str">
        <f>IF(COUNTIF($L$2:L218,L218)&gt;1,"Doublon","")</f>
        <v>Doublon</v>
      </c>
      <c r="N218" s="130"/>
      <c r="O218" s="130"/>
      <c r="P218" s="176" t="str">
        <f>IF(COUNTIF($O$2:O218,O218)&gt;1,"Doublon","")</f>
        <v/>
      </c>
      <c r="Q218" s="176"/>
      <c r="R218" s="130" t="s">
        <v>135</v>
      </c>
      <c r="S218" s="177" t="s">
        <v>14</v>
      </c>
      <c r="T218" s="182" t="s">
        <v>13</v>
      </c>
      <c r="U218" s="168"/>
      <c r="V218" s="178" t="s">
        <v>15</v>
      </c>
      <c r="W218" s="130" t="s">
        <v>14</v>
      </c>
      <c r="X218" s="179"/>
      <c r="Y218" s="180"/>
      <c r="Z218" s="180"/>
      <c r="AA218" s="171">
        <v>50</v>
      </c>
      <c r="AB218" s="184"/>
    </row>
    <row r="219" spans="1:30" ht="18" hidden="1" x14ac:dyDescent="0.2">
      <c r="A219" s="144" t="s">
        <v>654</v>
      </c>
      <c r="B219" s="144"/>
      <c r="C219" s="130"/>
      <c r="D219" s="154" t="s">
        <v>655</v>
      </c>
      <c r="E219" s="154"/>
      <c r="F219" s="130"/>
      <c r="G219" s="171">
        <v>50</v>
      </c>
      <c r="H219" s="172">
        <f>IF(G219&lt;9,G219+2000,G219+1900)</f>
        <v>1950</v>
      </c>
      <c r="I219" s="169" t="s">
        <v>577</v>
      </c>
      <c r="J219" s="167" t="str">
        <f>IF(COUNTIF($I$2:I219,I219)&gt;1,"Doublon","")</f>
        <v>Doublon</v>
      </c>
      <c r="K219" s="173" t="s">
        <v>578</v>
      </c>
      <c r="L219" s="174" t="s">
        <v>44</v>
      </c>
      <c r="M219" s="167" t="str">
        <f>IF(COUNTIF($L$2:L219,L219)&gt;1,"Doublon","")</f>
        <v>Doublon</v>
      </c>
      <c r="N219" s="130"/>
      <c r="O219" s="175" t="s">
        <v>113</v>
      </c>
      <c r="P219" s="176" t="str">
        <f>IF(COUNTIF($O$2:O219,O219)&gt;1,"Doublon","")</f>
        <v/>
      </c>
      <c r="Q219" s="176" t="s">
        <v>1143</v>
      </c>
      <c r="R219" s="130" t="s">
        <v>49</v>
      </c>
      <c r="S219" s="177"/>
      <c r="T219" s="130"/>
      <c r="U219" s="130"/>
      <c r="V219" s="130"/>
      <c r="W219" s="130"/>
      <c r="X219" s="179"/>
      <c r="Y219" s="180"/>
      <c r="Z219" s="180"/>
      <c r="AA219" s="171">
        <v>74</v>
      </c>
      <c r="AB219" s="181"/>
    </row>
    <row r="220" spans="1:30" ht="15" hidden="1" x14ac:dyDescent="0.2">
      <c r="A220" s="144" t="s">
        <v>1059</v>
      </c>
      <c r="B220" s="144"/>
      <c r="C220" s="151"/>
      <c r="D220" s="148" t="s">
        <v>1060</v>
      </c>
      <c r="E220" s="148"/>
      <c r="F220" s="148"/>
      <c r="G220" s="171">
        <v>51</v>
      </c>
      <c r="H220" s="172">
        <v>1951</v>
      </c>
      <c r="I220" s="169" t="s">
        <v>577</v>
      </c>
      <c r="J220" s="167" t="str">
        <f>IF(COUNTIF($I$2:I220,I220)&gt;1,"Doublon","")</f>
        <v>Doublon</v>
      </c>
      <c r="K220" s="173" t="s">
        <v>578</v>
      </c>
      <c r="L220" s="174" t="s">
        <v>44</v>
      </c>
      <c r="M220" s="167" t="str">
        <f>IF(COUNTIF($L$2:L220,L220)&gt;1,"Doublon","")</f>
        <v>Doublon</v>
      </c>
      <c r="N220" s="130"/>
      <c r="O220" s="130" t="s">
        <v>108</v>
      </c>
      <c r="P220" s="176" t="str">
        <f>IF(COUNTIF($O$2:O220,O220)&gt;1,"Doublon","")</f>
        <v>Doublon</v>
      </c>
      <c r="Q220" s="176"/>
      <c r="R220" s="130"/>
      <c r="S220" s="177"/>
      <c r="T220" s="182"/>
      <c r="U220" s="187"/>
      <c r="V220" s="188"/>
      <c r="W220" s="130"/>
      <c r="X220" s="185"/>
      <c r="Y220" s="186"/>
      <c r="Z220" s="180"/>
      <c r="AA220" s="180"/>
      <c r="AB220" s="131"/>
      <c r="AC220" s="36"/>
      <c r="AD220" s="36"/>
    </row>
    <row r="221" spans="1:30" ht="15" hidden="1" x14ac:dyDescent="0.2">
      <c r="A221" s="144" t="s">
        <v>767</v>
      </c>
      <c r="B221" s="144"/>
      <c r="C221" s="156"/>
      <c r="D221" s="148" t="s">
        <v>768</v>
      </c>
      <c r="E221" s="148"/>
      <c r="F221" s="156"/>
      <c r="G221" s="171">
        <v>58</v>
      </c>
      <c r="H221" s="172">
        <f>IF(G221&lt;9,G221+2000,G221+1900)</f>
        <v>1958</v>
      </c>
      <c r="I221" s="176" t="s">
        <v>577</v>
      </c>
      <c r="J221" s="167" t="str">
        <f>IF(COUNTIF($I$2:I221,I221)&gt;1,"Doublon","")</f>
        <v>Doublon</v>
      </c>
      <c r="K221" s="176" t="s">
        <v>578</v>
      </c>
      <c r="L221" s="176" t="s">
        <v>155</v>
      </c>
      <c r="M221" s="167" t="str">
        <f>IF(COUNTIF($L$2:L221,L221)&gt;1,"Doublon","")</f>
        <v>Doublon</v>
      </c>
      <c r="N221" s="176" t="s">
        <v>86</v>
      </c>
      <c r="O221" s="176"/>
      <c r="P221" s="176" t="str">
        <f>IF(COUNTIF($O$2:O221,O221)&gt;1,"Doublon","")</f>
        <v/>
      </c>
      <c r="Q221" s="176"/>
      <c r="R221" s="130" t="s">
        <v>203</v>
      </c>
      <c r="S221" s="177"/>
      <c r="T221" s="154"/>
      <c r="U221" s="130"/>
      <c r="V221" s="130"/>
      <c r="W221" s="130"/>
      <c r="X221" s="185"/>
      <c r="Y221" s="186"/>
      <c r="Z221" s="180"/>
      <c r="AA221" s="180"/>
      <c r="AB221" s="184"/>
    </row>
    <row r="222" spans="1:30" ht="15" hidden="1" x14ac:dyDescent="0.2">
      <c r="A222" s="144" t="s">
        <v>751</v>
      </c>
      <c r="B222" s="144"/>
      <c r="C222" s="145"/>
      <c r="D222" s="246" t="s">
        <v>752</v>
      </c>
      <c r="E222" s="246"/>
      <c r="F222" s="145"/>
      <c r="G222" s="171">
        <v>49</v>
      </c>
      <c r="H222" s="172">
        <f>IF(G222&lt;9,G222+2000,G222+1900)</f>
        <v>1949</v>
      </c>
      <c r="I222" s="169" t="s">
        <v>577</v>
      </c>
      <c r="J222" s="167" t="str">
        <f>IF(COUNTIF($I$2:I222,I222)&gt;1,"Doublon","")</f>
        <v>Doublon</v>
      </c>
      <c r="K222" s="173" t="s">
        <v>578</v>
      </c>
      <c r="L222" s="174"/>
      <c r="M222" s="167" t="str">
        <f>IF(COUNTIF($L$2:L222,L222)&gt;1,"Doublon","")</f>
        <v/>
      </c>
      <c r="N222" s="130"/>
      <c r="O222" s="130" t="s">
        <v>1223</v>
      </c>
      <c r="P222" s="176" t="str">
        <f>IF(COUNTIF($O$2:O222,O222)&gt;1,"Doublon","")</f>
        <v>Doublon</v>
      </c>
      <c r="Q222" s="176"/>
      <c r="R222" s="130" t="s">
        <v>114</v>
      </c>
      <c r="S222" s="130"/>
      <c r="T222" s="130"/>
      <c r="U222" s="130"/>
      <c r="V222" s="130"/>
      <c r="W222" s="130"/>
      <c r="X222" s="185"/>
      <c r="Y222" s="186"/>
      <c r="Z222" s="180"/>
      <c r="AA222" s="180"/>
      <c r="AB222" s="184"/>
    </row>
    <row r="223" spans="1:30" ht="13.5" hidden="1" x14ac:dyDescent="0.2">
      <c r="A223" s="144" t="s">
        <v>1148</v>
      </c>
      <c r="B223" s="144"/>
      <c r="C223" s="130"/>
      <c r="D223" s="149" t="s">
        <v>1149</v>
      </c>
      <c r="E223" s="149"/>
      <c r="F223" s="130"/>
      <c r="G223" s="171">
        <v>49</v>
      </c>
      <c r="H223" s="172">
        <v>1949</v>
      </c>
      <c r="I223" s="169" t="s">
        <v>577</v>
      </c>
      <c r="J223" s="167" t="str">
        <f>IF(COUNTIF($I$2:I223,I223)&gt;1,"Doublon","")</f>
        <v>Doublon</v>
      </c>
      <c r="K223" s="173" t="s">
        <v>578</v>
      </c>
      <c r="L223" s="174"/>
      <c r="M223" s="167" t="str">
        <f>IF(COUNTIF($L$2:L223,L223)&gt;1,"Doublon","")</f>
        <v/>
      </c>
      <c r="N223" s="130"/>
      <c r="O223" s="130" t="s">
        <v>830</v>
      </c>
      <c r="P223" s="176" t="str">
        <f>IF(COUNTIF($O$2:O223,O223)&gt;1,"Doublon","")</f>
        <v/>
      </c>
      <c r="Q223" s="189"/>
      <c r="R223" s="131"/>
      <c r="S223" s="131"/>
      <c r="T223" s="180"/>
      <c r="U223" s="180"/>
      <c r="V223" s="180"/>
      <c r="W223" s="180"/>
      <c r="X223" s="185"/>
      <c r="Y223" s="186"/>
      <c r="Z223" s="180"/>
      <c r="AA223" s="180"/>
      <c r="AB223" s="184"/>
    </row>
    <row r="224" spans="1:30" ht="15" hidden="1" x14ac:dyDescent="0.2">
      <c r="A224" s="144" t="s">
        <v>575</v>
      </c>
      <c r="B224" s="144"/>
      <c r="C224" s="145"/>
      <c r="D224" s="148" t="s">
        <v>576</v>
      </c>
      <c r="E224" s="148"/>
      <c r="F224" s="145"/>
      <c r="G224" s="171">
        <v>52</v>
      </c>
      <c r="H224" s="172">
        <f>IF(G224&lt;9,G224+2000,G224+1900)</f>
        <v>1952</v>
      </c>
      <c r="I224" s="169" t="s">
        <v>577</v>
      </c>
      <c r="J224" s="167" t="str">
        <f>IF(COUNTIF($I$2:I224,I224)&gt;1,"Doublon","")</f>
        <v>Doublon</v>
      </c>
      <c r="K224" s="173" t="s">
        <v>578</v>
      </c>
      <c r="L224" s="174"/>
      <c r="M224" s="167" t="str">
        <f>IF(COUNTIF($L$2:L224,L224)&gt;1,"Doublon","")</f>
        <v/>
      </c>
      <c r="N224" s="130"/>
      <c r="O224" s="130"/>
      <c r="P224" s="176" t="str">
        <f>IF(COUNTIF($O$2:O224,O224)&gt;1,"Doublon","")</f>
        <v/>
      </c>
      <c r="Q224" s="176"/>
      <c r="R224" s="130" t="s">
        <v>89</v>
      </c>
      <c r="S224" s="130"/>
      <c r="T224" s="130"/>
      <c r="U224" s="130"/>
      <c r="V224" s="130"/>
      <c r="W224" s="130"/>
      <c r="X224" s="185"/>
      <c r="Y224" s="186"/>
      <c r="Z224" s="180"/>
      <c r="AA224" s="180"/>
      <c r="AB224" s="184"/>
    </row>
    <row r="225" spans="1:30" ht="15.75" x14ac:dyDescent="0.2">
      <c r="A225" s="144" t="s">
        <v>274</v>
      </c>
      <c r="B225" s="167" t="str">
        <f t="shared" ref="B225:B228" si="21">REPLACE(A225,1,1,UPPER(LEFT(A225)))</f>
        <v>Third man</v>
      </c>
      <c r="C225" s="155"/>
      <c r="D225" s="245" t="s">
        <v>748</v>
      </c>
      <c r="E225" s="245"/>
      <c r="F225" s="149"/>
      <c r="G225" s="171">
        <v>56</v>
      </c>
      <c r="H225" s="172">
        <f>IF(G225&lt;9,G225+2000,G225+1900)</f>
        <v>1956</v>
      </c>
      <c r="I225" s="169" t="s">
        <v>749</v>
      </c>
      <c r="J225" s="167" t="str">
        <f>IF(COUNTIF($I$2:I225,I225)&gt;1,"Doublon","")</f>
        <v/>
      </c>
      <c r="K225" s="173" t="s">
        <v>750</v>
      </c>
      <c r="L225" s="174" t="s">
        <v>176</v>
      </c>
      <c r="M225" s="167" t="str">
        <f>IF(COUNTIF($L$2:L225,L225)&gt;1,"Doublon","")</f>
        <v>Doublon</v>
      </c>
      <c r="N225" s="130" t="s">
        <v>92</v>
      </c>
      <c r="O225" s="130"/>
      <c r="P225" s="176" t="str">
        <f>IF(COUNTIF($O$2:O225,O225)&gt;1,"Doublon","")</f>
        <v/>
      </c>
      <c r="Q225" s="176"/>
      <c r="R225" s="130" t="s">
        <v>75</v>
      </c>
      <c r="S225" s="177"/>
      <c r="T225" s="182"/>
      <c r="U225" s="187"/>
      <c r="V225" s="188"/>
      <c r="W225" s="130"/>
      <c r="X225" s="185"/>
      <c r="Y225" s="186"/>
      <c r="Z225" s="180"/>
      <c r="AA225" s="180"/>
      <c r="AB225" s="184"/>
    </row>
    <row r="226" spans="1:30" ht="18" x14ac:dyDescent="0.2">
      <c r="A226" s="144" t="s">
        <v>1156</v>
      </c>
      <c r="B226" s="167" t="str">
        <f t="shared" si="21"/>
        <v>Calling Mr Death</v>
      </c>
      <c r="C226" s="155"/>
      <c r="D226" s="149" t="s">
        <v>450</v>
      </c>
      <c r="E226" s="149"/>
      <c r="F226" s="149"/>
      <c r="G226" s="171">
        <v>47</v>
      </c>
      <c r="H226" s="172">
        <f>IF(G226&lt;9,G226+2000,G226+1900)</f>
        <v>1947</v>
      </c>
      <c r="I226" s="169" t="s">
        <v>451</v>
      </c>
      <c r="J226" s="167" t="str">
        <f>IF(COUNTIF($I$2:I226,I226)&gt;1,"Doublon","")</f>
        <v/>
      </c>
      <c r="K226" s="173" t="s">
        <v>264</v>
      </c>
      <c r="L226" s="174" t="s">
        <v>224</v>
      </c>
      <c r="M226" s="167" t="str">
        <f>IF(COUNTIF($L$2:L226,L226)&gt;1,"Doublon","")</f>
        <v>Doublon</v>
      </c>
      <c r="N226" s="130"/>
      <c r="O226" s="175" t="s">
        <v>1094</v>
      </c>
      <c r="P226" s="176" t="str">
        <f>IF(COUNTIF($O$2:O226,O226)&gt;1,"Doublon","")</f>
        <v/>
      </c>
      <c r="Q226" s="176" t="s">
        <v>1143</v>
      </c>
      <c r="R226" s="130" t="s">
        <v>816</v>
      </c>
      <c r="S226" s="177"/>
      <c r="T226" s="182" t="s">
        <v>166</v>
      </c>
      <c r="U226" s="187"/>
      <c r="V226" s="130"/>
      <c r="W226" s="130"/>
      <c r="X226" s="185"/>
      <c r="Y226" s="186"/>
      <c r="Z226" s="180"/>
      <c r="AA226" s="180"/>
      <c r="AB226" s="181"/>
      <c r="AD226" s="122" t="s">
        <v>233</v>
      </c>
    </row>
    <row r="227" spans="1:30" ht="18" x14ac:dyDescent="0.2">
      <c r="A227" s="144" t="s">
        <v>375</v>
      </c>
      <c r="B227" s="167" t="str">
        <f t="shared" si="21"/>
        <v>Farewell my lovely</v>
      </c>
      <c r="C227" s="151"/>
      <c r="D227" s="148" t="s">
        <v>1238</v>
      </c>
      <c r="E227" s="148"/>
      <c r="F227" s="148"/>
      <c r="G227" s="171">
        <v>55</v>
      </c>
      <c r="H227" s="172">
        <v>1955</v>
      </c>
      <c r="I227" s="169" t="s">
        <v>352</v>
      </c>
      <c r="J227" s="167" t="str">
        <f>IF(COUNTIF($I$2:I227,I227)&gt;1,"Doublon","")</f>
        <v/>
      </c>
      <c r="K227" s="173" t="s">
        <v>353</v>
      </c>
      <c r="L227" s="174" t="s">
        <v>1239</v>
      </c>
      <c r="M227" s="167" t="str">
        <f>IF(COUNTIF($L$2:L227,L227)&gt;1,"Doublon","")</f>
        <v/>
      </c>
      <c r="N227" s="130"/>
      <c r="O227" s="130" t="s">
        <v>74</v>
      </c>
      <c r="P227" s="176" t="str">
        <f>IF(COUNTIF($O$2:O227,O227)&gt;1,"Doublon","")</f>
        <v/>
      </c>
      <c r="Q227" s="176"/>
      <c r="R227" s="130" t="s">
        <v>1240</v>
      </c>
      <c r="S227" s="130"/>
      <c r="T227" s="130"/>
      <c r="U227" s="130"/>
      <c r="V227" s="130"/>
      <c r="W227" s="130"/>
      <c r="X227" s="179"/>
      <c r="Y227" s="180"/>
      <c r="Z227" s="180"/>
      <c r="AA227" s="171"/>
      <c r="AB227" s="181"/>
    </row>
    <row r="228" spans="1:30" ht="15.75" x14ac:dyDescent="0.2">
      <c r="A228" s="144" t="s">
        <v>747</v>
      </c>
      <c r="B228" s="167" t="str">
        <f t="shared" si="21"/>
        <v>Harder they fall</v>
      </c>
      <c r="C228" s="145"/>
      <c r="D228" s="148" t="s">
        <v>434</v>
      </c>
      <c r="E228" s="148"/>
      <c r="F228" s="145"/>
      <c r="G228" s="171">
        <v>54</v>
      </c>
      <c r="H228" s="172">
        <f>IF(G228&lt;9,G228+2000,G228+1900)</f>
        <v>1954</v>
      </c>
      <c r="I228" s="169" t="s">
        <v>435</v>
      </c>
      <c r="J228" s="167" t="str">
        <f>IF(COUNTIF($I$2:I228,I228)&gt;1,"Doublon","")</f>
        <v/>
      </c>
      <c r="K228" s="173" t="s">
        <v>320</v>
      </c>
      <c r="L228" s="174" t="s">
        <v>105</v>
      </c>
      <c r="M228" s="167" t="str">
        <f>IF(COUNTIF($L$2:L228,L228)&gt;1,"Doublon","")</f>
        <v/>
      </c>
      <c r="N228" s="130"/>
      <c r="O228" s="130"/>
      <c r="P228" s="176" t="str">
        <f>IF(COUNTIF($O$2:O228,O228)&gt;1,"Doublon","")</f>
        <v/>
      </c>
      <c r="Q228" s="176"/>
      <c r="R228" s="130" t="s">
        <v>20</v>
      </c>
      <c r="S228" s="177"/>
      <c r="T228" s="182"/>
      <c r="U228" s="168"/>
      <c r="V228" s="178"/>
      <c r="W228" s="130"/>
      <c r="X228" s="185"/>
      <c r="Y228" s="186"/>
      <c r="Z228" s="180"/>
      <c r="AA228" s="180"/>
      <c r="AB228" s="184"/>
      <c r="AC228" s="36"/>
      <c r="AD228" s="36"/>
    </row>
    <row r="229" spans="1:30" ht="15" hidden="1" x14ac:dyDescent="0.2">
      <c r="A229" s="144" t="s">
        <v>822</v>
      </c>
      <c r="B229" s="144"/>
      <c r="C229" s="130"/>
      <c r="D229" s="130"/>
      <c r="E229" s="130"/>
      <c r="F229" s="130"/>
      <c r="G229" s="171">
        <v>43</v>
      </c>
      <c r="H229" s="172">
        <f>IF(G229&lt;9,G229+2000,G229+1900)</f>
        <v>1943</v>
      </c>
      <c r="I229" s="169" t="s">
        <v>749</v>
      </c>
      <c r="J229" s="167" t="str">
        <f>IF(COUNTIF($I$2:I229,I229)&gt;1,"Doublon","")</f>
        <v>Doublon</v>
      </c>
      <c r="K229" s="173" t="s">
        <v>831</v>
      </c>
      <c r="L229" s="174"/>
      <c r="M229" s="167" t="str">
        <f>IF(COUNTIF($L$2:L229,L229)&gt;1,"Doublon","")</f>
        <v/>
      </c>
      <c r="N229" s="130"/>
      <c r="O229" s="130"/>
      <c r="P229" s="176" t="str">
        <f>IF(COUNTIF($O$2:O229,O229)&gt;1,"Doublon","")</f>
        <v/>
      </c>
      <c r="Q229" s="176"/>
      <c r="R229" s="130" t="s">
        <v>49</v>
      </c>
      <c r="S229" s="130"/>
      <c r="T229" s="130"/>
      <c r="U229" s="130"/>
      <c r="V229" s="130"/>
      <c r="W229" s="130"/>
      <c r="X229" s="185"/>
      <c r="Y229" s="186"/>
      <c r="Z229" s="180"/>
      <c r="AA229" s="180"/>
      <c r="AB229" s="184"/>
      <c r="AC229" s="36"/>
      <c r="AD229" s="36"/>
    </row>
    <row r="230" spans="1:30" ht="18" x14ac:dyDescent="0.2">
      <c r="A230" s="144" t="s">
        <v>449</v>
      </c>
      <c r="B230" s="167" t="str">
        <f t="shared" ref="B230:B231" si="22">REPLACE(A230,1,1,UPPER(LEFT(A230)))</f>
        <v>Body and soul</v>
      </c>
      <c r="C230" s="145" t="s">
        <v>1143</v>
      </c>
      <c r="D230" s="148" t="s">
        <v>1152</v>
      </c>
      <c r="E230" s="148"/>
      <c r="F230" s="145"/>
      <c r="G230" s="171">
        <v>46</v>
      </c>
      <c r="H230" s="172">
        <v>1946</v>
      </c>
      <c r="I230" s="169" t="s">
        <v>1153</v>
      </c>
      <c r="J230" s="167" t="str">
        <f>IF(COUNTIF($I$2:I230,I230)&gt;1,"Doublon","")</f>
        <v/>
      </c>
      <c r="K230" s="173" t="s">
        <v>1154</v>
      </c>
      <c r="L230" s="174" t="s">
        <v>10</v>
      </c>
      <c r="M230" s="167" t="str">
        <f>IF(COUNTIF($L$2:L230,L230)&gt;1,"Doublon","")</f>
        <v>Doublon</v>
      </c>
      <c r="N230" s="130"/>
      <c r="O230" s="130" t="s">
        <v>1155</v>
      </c>
      <c r="P230" s="176" t="str">
        <f>IF(COUNTIF($O$2:O230,O230)&gt;1,"Doublon","")</f>
        <v/>
      </c>
      <c r="Q230" s="176"/>
      <c r="R230" s="130"/>
      <c r="S230" s="177"/>
      <c r="T230" s="182"/>
      <c r="U230" s="168"/>
      <c r="V230" s="178"/>
      <c r="W230" s="130"/>
      <c r="X230" s="179"/>
      <c r="Y230" s="183"/>
      <c r="Z230" s="145"/>
      <c r="AA230" s="148">
        <v>1</v>
      </c>
      <c r="AB230" s="181"/>
    </row>
    <row r="231" spans="1:30" ht="18" x14ac:dyDescent="0.2">
      <c r="A231" s="144" t="s">
        <v>1237</v>
      </c>
      <c r="B231" s="167" t="str">
        <f t="shared" si="22"/>
        <v>New York Confidential</v>
      </c>
      <c r="C231" s="145"/>
      <c r="D231" s="153" t="s">
        <v>405</v>
      </c>
      <c r="E231" s="153"/>
      <c r="F231" s="145"/>
      <c r="G231" s="171">
        <v>50</v>
      </c>
      <c r="H231" s="172">
        <f>IF(G231&lt;9,G231+2000,G231+1900)</f>
        <v>1950</v>
      </c>
      <c r="I231" s="169" t="s">
        <v>406</v>
      </c>
      <c r="J231" s="167" t="str">
        <f>IF(COUNTIF($I$2:I231,I231)&gt;1,"Doublon","")</f>
        <v/>
      </c>
      <c r="K231" s="173" t="s">
        <v>407</v>
      </c>
      <c r="L231" s="174" t="s">
        <v>139</v>
      </c>
      <c r="M231" s="167" t="str">
        <f>IF(COUNTIF($L$2:L231,L231)&gt;1,"Doublon","")</f>
        <v/>
      </c>
      <c r="N231" s="130"/>
      <c r="O231" s="130"/>
      <c r="P231" s="176" t="str">
        <f>IF(COUNTIF($O$2:O231,O231)&gt;1,"Doublon","")</f>
        <v/>
      </c>
      <c r="Q231" s="176"/>
      <c r="R231" s="130" t="s">
        <v>66</v>
      </c>
      <c r="S231" s="130"/>
      <c r="T231" s="130"/>
      <c r="U231" s="130"/>
      <c r="V231" s="130"/>
      <c r="W231" s="130"/>
      <c r="X231" s="185"/>
      <c r="Y231" s="186"/>
      <c r="Z231" s="180"/>
      <c r="AA231" s="180"/>
      <c r="AB231" s="181"/>
      <c r="AC231" s="36"/>
      <c r="AD231" s="36"/>
    </row>
    <row r="232" spans="1:30" ht="18" hidden="1" x14ac:dyDescent="0.2">
      <c r="A232" s="144" t="s">
        <v>350</v>
      </c>
      <c r="B232" s="144"/>
      <c r="C232" s="145"/>
      <c r="D232" s="153" t="s">
        <v>351</v>
      </c>
      <c r="E232" s="153"/>
      <c r="F232" s="145"/>
      <c r="G232" s="171">
        <v>52</v>
      </c>
      <c r="H232" s="172">
        <f>IF(G232&lt;9,G232+2000,G232+1900)</f>
        <v>1952</v>
      </c>
      <c r="I232" s="169" t="s">
        <v>352</v>
      </c>
      <c r="J232" s="167" t="str">
        <f>IF(COUNTIF($I$2:I232,I232)&gt;1,"Doublon","")</f>
        <v>Doublon</v>
      </c>
      <c r="K232" s="173" t="s">
        <v>353</v>
      </c>
      <c r="L232" s="174" t="s">
        <v>214</v>
      </c>
      <c r="M232" s="167" t="str">
        <f>IF(COUNTIF($L$2:L232,L232)&gt;1,"Doublon","")</f>
        <v>Doublon</v>
      </c>
      <c r="N232" s="130"/>
      <c r="O232" s="130"/>
      <c r="P232" s="176" t="str">
        <f>IF(COUNTIF($O$2:O232,O232)&gt;1,"Doublon","")</f>
        <v/>
      </c>
      <c r="Q232" s="176"/>
      <c r="R232" s="130" t="s">
        <v>141</v>
      </c>
      <c r="S232" s="177"/>
      <c r="T232" s="154"/>
      <c r="U232" s="168"/>
      <c r="V232" s="130"/>
      <c r="W232" s="130"/>
      <c r="X232" s="179"/>
      <c r="Y232" s="180"/>
      <c r="Z232" s="180"/>
      <c r="AA232" s="171">
        <v>56</v>
      </c>
      <c r="AB232" s="181"/>
    </row>
    <row r="233" spans="1:30" ht="15.75" x14ac:dyDescent="0.2">
      <c r="A233" s="144" t="s">
        <v>433</v>
      </c>
      <c r="B233" s="167" t="str">
        <f t="shared" ref="B233:B239" si="23">REPLACE(A233,1,1,UPPER(LEFT(A233)))</f>
        <v>Witness to murder</v>
      </c>
      <c r="C233" s="130"/>
      <c r="D233" s="245" t="s">
        <v>461</v>
      </c>
      <c r="E233" s="245"/>
      <c r="F233" s="130"/>
      <c r="G233" s="171">
        <v>91</v>
      </c>
      <c r="H233" s="172">
        <f>IF(G233&lt;9,G233+2000,G233+1900)</f>
        <v>1991</v>
      </c>
      <c r="I233" s="169" t="s">
        <v>462</v>
      </c>
      <c r="J233" s="167" t="str">
        <f>IF(COUNTIF($I$2:I233,I233)&gt;1,"Doublon","")</f>
        <v/>
      </c>
      <c r="K233" s="173" t="s">
        <v>463</v>
      </c>
      <c r="L233" s="174" t="s">
        <v>169</v>
      </c>
      <c r="M233" s="167" t="str">
        <f>IF(COUNTIF($L$2:L233,L233)&gt;1,"Doublon","")</f>
        <v/>
      </c>
      <c r="N233" s="130" t="s">
        <v>193</v>
      </c>
      <c r="O233" s="130"/>
      <c r="P233" s="176" t="str">
        <f>IF(COUNTIF($O$2:O233,O233)&gt;1,"Doublon","")</f>
        <v/>
      </c>
      <c r="Q233" s="176"/>
      <c r="R233" s="130" t="s">
        <v>194</v>
      </c>
      <c r="S233" s="177" t="s">
        <v>14</v>
      </c>
      <c r="T233" s="182"/>
      <c r="U233" s="187" t="s">
        <v>14</v>
      </c>
      <c r="V233" s="188"/>
      <c r="W233" s="130" t="s">
        <v>14</v>
      </c>
      <c r="X233" s="185"/>
      <c r="Y233" s="186"/>
      <c r="Z233" s="180"/>
      <c r="AA233" s="180"/>
      <c r="AB233" s="184"/>
    </row>
    <row r="234" spans="1:30" ht="18" x14ac:dyDescent="0.2">
      <c r="A234" s="144" t="s">
        <v>1151</v>
      </c>
      <c r="B234" s="167" t="str">
        <f t="shared" si="23"/>
        <v>Dressed to kill</v>
      </c>
      <c r="C234" s="130"/>
      <c r="D234" s="154" t="s">
        <v>638</v>
      </c>
      <c r="E234" s="154"/>
      <c r="F234" s="130"/>
      <c r="G234" s="171">
        <v>50</v>
      </c>
      <c r="H234" s="172">
        <f>IF(G234&lt;9,G234+2000,G234+1900)</f>
        <v>1950</v>
      </c>
      <c r="I234" s="169" t="s">
        <v>639</v>
      </c>
      <c r="J234" s="167" t="str">
        <f>IF(COUNTIF($I$2:I234,I234)&gt;1,"Doublon","")</f>
        <v/>
      </c>
      <c r="K234" s="173" t="s">
        <v>640</v>
      </c>
      <c r="L234" s="174" t="s">
        <v>218</v>
      </c>
      <c r="M234" s="167" t="str">
        <f>IF(COUNTIF($L$2:L234,L234)&gt;1,"Doublon","")</f>
        <v/>
      </c>
      <c r="N234" s="130" t="s">
        <v>136</v>
      </c>
      <c r="O234" s="175" t="s">
        <v>198</v>
      </c>
      <c r="P234" s="176" t="str">
        <f>IF(COUNTIF($O$2:O234,O234)&gt;1,"Doublon","")</f>
        <v>Doublon</v>
      </c>
      <c r="Q234" s="176" t="s">
        <v>1143</v>
      </c>
      <c r="R234" s="130" t="s">
        <v>231</v>
      </c>
      <c r="S234" s="177"/>
      <c r="T234" s="154"/>
      <c r="U234" s="168"/>
      <c r="V234" s="178"/>
      <c r="W234" s="130"/>
      <c r="X234" s="179"/>
      <c r="Y234" s="180"/>
      <c r="Z234" s="180"/>
      <c r="AA234" s="171">
        <v>51</v>
      </c>
      <c r="AB234" s="181"/>
    </row>
    <row r="235" spans="1:30" ht="15.75" x14ac:dyDescent="0.2">
      <c r="A235" s="144" t="s">
        <v>404</v>
      </c>
      <c r="B235" s="167" t="str">
        <f t="shared" si="23"/>
        <v>Union station</v>
      </c>
      <c r="C235" s="145" t="s">
        <v>873</v>
      </c>
      <c r="D235" s="148" t="s">
        <v>479</v>
      </c>
      <c r="E235" s="148"/>
      <c r="F235" s="145"/>
      <c r="G235" s="171">
        <v>48</v>
      </c>
      <c r="H235" s="172">
        <f>IF(G235&lt;9,G235+2000,G235+1900)</f>
        <v>1948</v>
      </c>
      <c r="I235" s="169" t="s">
        <v>480</v>
      </c>
      <c r="J235" s="167" t="str">
        <f>IF(COUNTIF($I$2:I235,I235)&gt;1,"Doublon","")</f>
        <v/>
      </c>
      <c r="K235" s="173" t="s">
        <v>481</v>
      </c>
      <c r="L235" s="174"/>
      <c r="M235" s="167" t="str">
        <f>IF(COUNTIF($L$2:L235,L235)&gt;1,"Doublon","")</f>
        <v/>
      </c>
      <c r="N235" s="130"/>
      <c r="O235" s="130"/>
      <c r="P235" s="176" t="str">
        <f>IF(COUNTIF($O$2:O235,O235)&gt;1,"Doublon","")</f>
        <v/>
      </c>
      <c r="Q235" s="176"/>
      <c r="R235" s="130" t="s">
        <v>20</v>
      </c>
      <c r="S235" s="130"/>
      <c r="T235" s="130"/>
      <c r="U235" s="130"/>
      <c r="V235" s="130"/>
      <c r="W235" s="130"/>
      <c r="X235" s="200"/>
      <c r="Y235" s="209"/>
      <c r="Z235" s="131"/>
      <c r="AA235" s="131"/>
      <c r="AB235" s="184"/>
    </row>
    <row r="236" spans="1:30" ht="15.75" x14ac:dyDescent="0.2">
      <c r="A236" s="144" t="s">
        <v>436</v>
      </c>
      <c r="B236" s="167" t="str">
        <f t="shared" si="23"/>
        <v xml:space="preserve">Cap fear </v>
      </c>
      <c r="C236" s="145"/>
      <c r="D236" s="153" t="s">
        <v>902</v>
      </c>
      <c r="E236" s="153"/>
      <c r="F236" s="145"/>
      <c r="G236" s="171">
        <v>46</v>
      </c>
      <c r="H236" s="172">
        <f>IF(G236&lt;9,G236+2000,G236+1900)</f>
        <v>1946</v>
      </c>
      <c r="I236" s="169" t="s">
        <v>903</v>
      </c>
      <c r="J236" s="167" t="str">
        <f>IF(COUNTIF($I$2:I236,I236)&gt;1,"Doublon","")</f>
        <v/>
      </c>
      <c r="K236" s="173" t="s">
        <v>904</v>
      </c>
      <c r="L236" s="174"/>
      <c r="M236" s="167" t="str">
        <f>IF(COUNTIF($L$2:L236,L236)&gt;1,"Doublon","")</f>
        <v/>
      </c>
      <c r="N236" s="130"/>
      <c r="O236" s="130"/>
      <c r="P236" s="176" t="str">
        <f>IF(COUNTIF($O$2:O236,O236)&gt;1,"Doublon","")</f>
        <v/>
      </c>
      <c r="Q236" s="176"/>
      <c r="R236" s="130"/>
      <c r="S236" s="130"/>
      <c r="T236" s="130"/>
      <c r="U236" s="130"/>
      <c r="V236" s="130"/>
      <c r="W236" s="177"/>
      <c r="X236" s="185"/>
      <c r="Y236" s="186"/>
      <c r="Z236" s="180"/>
      <c r="AA236" s="180"/>
      <c r="AB236" s="184"/>
    </row>
    <row r="237" spans="1:30" ht="18" x14ac:dyDescent="0.2">
      <c r="A237" s="144" t="s">
        <v>638</v>
      </c>
      <c r="B237" s="167" t="str">
        <f t="shared" si="23"/>
        <v>Border line</v>
      </c>
      <c r="C237" s="145"/>
      <c r="D237" s="148" t="s">
        <v>497</v>
      </c>
      <c r="E237" s="148"/>
      <c r="F237" s="145"/>
      <c r="G237" s="171">
        <v>52</v>
      </c>
      <c r="H237" s="172">
        <f>IF(G237&lt;9,G237+2000,G237+1900)</f>
        <v>1952</v>
      </c>
      <c r="I237" s="190" t="s">
        <v>498</v>
      </c>
      <c r="J237" s="167" t="str">
        <f>IF(COUNTIF($I$2:I237,I237)&gt;1,"Doublon","")</f>
        <v/>
      </c>
      <c r="K237" s="191" t="s">
        <v>499</v>
      </c>
      <c r="L237" s="192" t="s">
        <v>221</v>
      </c>
      <c r="M237" s="167" t="str">
        <f>IF(COUNTIF($L$2:L237,L237)&gt;1,"Doublon","")</f>
        <v>Doublon</v>
      </c>
      <c r="N237" s="145"/>
      <c r="O237" s="193" t="s">
        <v>70</v>
      </c>
      <c r="P237" s="176" t="str">
        <f>IF(COUNTIF($O$2:O237,O237)&gt;1,"Doublon","")</f>
        <v/>
      </c>
      <c r="Q237" s="176" t="s">
        <v>1143</v>
      </c>
      <c r="R237" s="145" t="s">
        <v>145</v>
      </c>
      <c r="S237" s="196"/>
      <c r="T237" s="197"/>
      <c r="U237" s="202"/>
      <c r="V237" s="203"/>
      <c r="W237" s="145"/>
      <c r="X237" s="179" t="s">
        <v>173</v>
      </c>
      <c r="Y237" s="180"/>
      <c r="Z237" s="180"/>
      <c r="AA237" s="171">
        <v>55</v>
      </c>
      <c r="AB237" s="181"/>
    </row>
    <row r="238" spans="1:30" ht="18" x14ac:dyDescent="0.2">
      <c r="A238" s="144" t="s">
        <v>478</v>
      </c>
      <c r="B238" s="167" t="str">
        <f t="shared" si="23"/>
        <v>The scar</v>
      </c>
      <c r="C238" s="145" t="s">
        <v>1143</v>
      </c>
      <c r="D238" s="148" t="s">
        <v>1207</v>
      </c>
      <c r="E238" s="148"/>
      <c r="F238" s="145"/>
      <c r="G238" s="171">
        <v>50</v>
      </c>
      <c r="H238" s="172">
        <v>1950</v>
      </c>
      <c r="I238" s="169" t="s">
        <v>1208</v>
      </c>
      <c r="J238" s="167" t="str">
        <f>IF(COUNTIF($I$2:I238,I238)&gt;1,"Doublon","")</f>
        <v/>
      </c>
      <c r="K238" s="173" t="s">
        <v>499</v>
      </c>
      <c r="L238" s="174"/>
      <c r="M238" s="167" t="str">
        <f>IF(COUNTIF($L$2:L238,L238)&gt;1,"Doublon","")</f>
        <v/>
      </c>
      <c r="N238" s="130"/>
      <c r="O238" s="130" t="s">
        <v>210</v>
      </c>
      <c r="P238" s="176" t="str">
        <f>IF(COUNTIF($O$2:O238,O238)&gt;1,"Doublon","")</f>
        <v>Doublon</v>
      </c>
      <c r="Q238" s="176"/>
      <c r="R238" s="130"/>
      <c r="S238" s="177"/>
      <c r="T238" s="182"/>
      <c r="U238" s="168"/>
      <c r="V238" s="178"/>
      <c r="W238" s="130"/>
      <c r="X238" s="179"/>
      <c r="Y238" s="183"/>
      <c r="Z238" s="145"/>
      <c r="AA238" s="148">
        <v>5</v>
      </c>
      <c r="AB238" s="171"/>
      <c r="AC238" s="64"/>
    </row>
    <row r="239" spans="1:30" ht="15.75" x14ac:dyDescent="0.2">
      <c r="A239" s="144" t="s">
        <v>901</v>
      </c>
      <c r="B239" s="167" t="str">
        <f t="shared" si="23"/>
        <v>The Strange Woman</v>
      </c>
      <c r="C239" s="130"/>
      <c r="D239" s="154" t="s">
        <v>1118</v>
      </c>
      <c r="E239" s="154"/>
      <c r="F239" s="130"/>
      <c r="G239" s="171">
        <v>46</v>
      </c>
      <c r="H239" s="172">
        <f>IF(G239&lt;9,G239+2000,G239+1900)</f>
        <v>1946</v>
      </c>
      <c r="I239" s="169" t="s">
        <v>453</v>
      </c>
      <c r="J239" s="167" t="str">
        <f>IF(COUNTIF($I$2:I239,I239)&gt;1,"Doublon","")</f>
        <v/>
      </c>
      <c r="K239" s="173" t="s">
        <v>454</v>
      </c>
      <c r="L239" s="174" t="s">
        <v>174</v>
      </c>
      <c r="M239" s="167" t="str">
        <f>IF(COUNTIF($L$2:L239,L239)&gt;1,"Doublon","")</f>
        <v>Doublon</v>
      </c>
      <c r="N239" s="130"/>
      <c r="O239" s="175" t="s">
        <v>1120</v>
      </c>
      <c r="P239" s="176" t="str">
        <f>IF(COUNTIF($O$2:O239,O239)&gt;1,"Doublon","")</f>
        <v/>
      </c>
      <c r="Q239" s="176" t="s">
        <v>1143</v>
      </c>
      <c r="R239" s="130" t="s">
        <v>91</v>
      </c>
      <c r="S239" s="130"/>
      <c r="T239" s="130"/>
      <c r="U239" s="130"/>
      <c r="V239" s="130"/>
      <c r="W239" s="130"/>
      <c r="X239" s="185"/>
      <c r="Y239" s="186"/>
      <c r="Z239" s="180"/>
      <c r="AA239" s="180"/>
      <c r="AB239" s="184"/>
    </row>
    <row r="240" spans="1:30" ht="15" hidden="1" x14ac:dyDescent="0.2">
      <c r="A240" s="144" t="s">
        <v>905</v>
      </c>
      <c r="B240" s="144"/>
      <c r="C240" s="130"/>
      <c r="D240" s="154"/>
      <c r="E240" s="154"/>
      <c r="F240" s="130"/>
      <c r="G240" s="171">
        <v>55</v>
      </c>
      <c r="H240" s="172">
        <f>IF(G240&lt;9,G240+2000,G240+1900)</f>
        <v>1955</v>
      </c>
      <c r="I240" s="169" t="s">
        <v>903</v>
      </c>
      <c r="J240" s="167" t="str">
        <f>IF(COUNTIF($I$2:I240,I240)&gt;1,"Doublon","")</f>
        <v>Doublon</v>
      </c>
      <c r="K240" s="173" t="s">
        <v>904</v>
      </c>
      <c r="L240" s="174"/>
      <c r="M240" s="167" t="str">
        <f>IF(COUNTIF($L$2:L240,L240)&gt;1,"Doublon","")</f>
        <v/>
      </c>
      <c r="N240" s="130"/>
      <c r="O240" s="130"/>
      <c r="P240" s="176" t="str">
        <f>IF(COUNTIF($O$2:O240,O240)&gt;1,"Doublon","")</f>
        <v/>
      </c>
      <c r="Q240" s="176"/>
      <c r="R240" s="130"/>
      <c r="S240" s="130"/>
      <c r="T240" s="130"/>
      <c r="U240" s="130"/>
      <c r="V240" s="130"/>
      <c r="W240" s="177"/>
      <c r="X240" s="185"/>
      <c r="Y240" s="186"/>
      <c r="Z240" s="180"/>
      <c r="AA240" s="180"/>
      <c r="AB240" s="184"/>
    </row>
    <row r="241" spans="1:30" ht="18" x14ac:dyDescent="0.2">
      <c r="A241" s="144" t="s">
        <v>496</v>
      </c>
      <c r="B241" s="167" t="str">
        <f>REPLACE(A241,1,1,UPPER(LEFT(A241)))</f>
        <v>Affair in Trinidad</v>
      </c>
      <c r="C241" s="145" t="s">
        <v>1143</v>
      </c>
      <c r="D241" s="148" t="s">
        <v>1181</v>
      </c>
      <c r="E241" s="148"/>
      <c r="F241" s="145"/>
      <c r="G241" s="171">
        <v>48</v>
      </c>
      <c r="H241" s="172">
        <v>1948</v>
      </c>
      <c r="I241" s="169" t="s">
        <v>1184</v>
      </c>
      <c r="J241" s="167" t="str">
        <f>IF(COUNTIF($I$2:I241,I241)&gt;1,"Doublon","")</f>
        <v/>
      </c>
      <c r="K241" s="173" t="s">
        <v>1185</v>
      </c>
      <c r="L241" s="174" t="s">
        <v>1191</v>
      </c>
      <c r="M241" s="167" t="str">
        <f>IF(COUNTIF($L$2:L241,L241)&gt;1,"Doublon","")</f>
        <v>Doublon</v>
      </c>
      <c r="N241" s="130"/>
      <c r="O241" s="130" t="s">
        <v>1183</v>
      </c>
      <c r="P241" s="176" t="str">
        <f>IF(COUNTIF($O$2:O241,O241)&gt;1,"Doublon","")</f>
        <v/>
      </c>
      <c r="Q241" s="176"/>
      <c r="R241" s="130"/>
      <c r="S241" s="177"/>
      <c r="T241" s="182"/>
      <c r="U241" s="168"/>
      <c r="V241" s="178"/>
      <c r="W241" s="130"/>
      <c r="X241" s="179"/>
      <c r="Y241" s="183" t="s">
        <v>1051</v>
      </c>
      <c r="Z241" s="145"/>
      <c r="AA241" s="148">
        <v>7</v>
      </c>
      <c r="AB241" s="181"/>
      <c r="AD241" s="128" t="s">
        <v>239</v>
      </c>
    </row>
    <row r="242" spans="1:30" ht="15" hidden="1" x14ac:dyDescent="0.2">
      <c r="A242" s="144" t="s">
        <v>1040</v>
      </c>
      <c r="B242" s="144"/>
      <c r="C242" s="145"/>
      <c r="D242" s="153" t="s">
        <v>1041</v>
      </c>
      <c r="E242" s="153"/>
      <c r="F242" s="145"/>
      <c r="G242" s="171">
        <v>57</v>
      </c>
      <c r="H242" s="204">
        <f>IF(G242&lt;9,G242+2000,G242+1900)</f>
        <v>1957</v>
      </c>
      <c r="I242" s="169" t="s">
        <v>498</v>
      </c>
      <c r="J242" s="167" t="str">
        <f>IF(COUNTIF($I$2:I242,I242)&gt;1,"Doublon","")</f>
        <v>Doublon</v>
      </c>
      <c r="K242" s="173" t="s">
        <v>499</v>
      </c>
      <c r="L242" s="174" t="s">
        <v>1042</v>
      </c>
      <c r="M242" s="167" t="str">
        <f>IF(COUNTIF($L$2:L242,L242)&gt;1,"Doublon","")</f>
        <v/>
      </c>
      <c r="N242" s="130" t="s">
        <v>86</v>
      </c>
      <c r="O242" s="130"/>
      <c r="P242" s="176" t="str">
        <f>IF(COUNTIF($O$2:O242,O242)&gt;1,"Doublon","")</f>
        <v/>
      </c>
      <c r="Q242" s="176"/>
      <c r="R242" s="130" t="s">
        <v>254</v>
      </c>
      <c r="S242" s="130"/>
      <c r="T242" s="130"/>
      <c r="U242" s="130"/>
      <c r="V242" s="130"/>
      <c r="W242" s="177"/>
      <c r="X242" s="185"/>
      <c r="Y242" s="186"/>
      <c r="Z242" s="180"/>
      <c r="AA242" s="180"/>
      <c r="AB242" s="184"/>
    </row>
    <row r="243" spans="1:30" ht="18" hidden="1" x14ac:dyDescent="0.2">
      <c r="A243" s="144" t="s">
        <v>737</v>
      </c>
      <c r="B243" s="144"/>
      <c r="C243" s="145"/>
      <c r="D243" s="148" t="s">
        <v>738</v>
      </c>
      <c r="E243" s="148"/>
      <c r="F243" s="145"/>
      <c r="G243" s="171">
        <v>47</v>
      </c>
      <c r="H243" s="172">
        <f>IF(G243&lt;9,G243+2000,G243+1900)</f>
        <v>1947</v>
      </c>
      <c r="I243" s="169" t="s">
        <v>498</v>
      </c>
      <c r="J243" s="167" t="str">
        <f>IF(COUNTIF($I$2:I243,I243)&gt;1,"Doublon","")</f>
        <v>Doublon</v>
      </c>
      <c r="K243" s="173" t="s">
        <v>499</v>
      </c>
      <c r="L243" s="174"/>
      <c r="M243" s="167" t="str">
        <f>IF(COUNTIF($L$2:L243,L243)&gt;1,"Doublon","")</f>
        <v/>
      </c>
      <c r="N243" s="130"/>
      <c r="O243" s="130"/>
      <c r="P243" s="176" t="str">
        <f>IF(COUNTIF($O$2:O243,O243)&gt;1,"Doublon","")</f>
        <v/>
      </c>
      <c r="Q243" s="176"/>
      <c r="R243" s="130" t="s">
        <v>91</v>
      </c>
      <c r="S243" s="177"/>
      <c r="T243" s="182" t="s">
        <v>32</v>
      </c>
      <c r="U243" s="130"/>
      <c r="V243" s="130"/>
      <c r="W243" s="130"/>
      <c r="X243" s="179"/>
      <c r="Y243" s="180"/>
      <c r="Z243" s="180"/>
      <c r="AA243" s="171">
        <v>59</v>
      </c>
      <c r="AB243" s="181"/>
    </row>
    <row r="244" spans="1:30" ht="18" x14ac:dyDescent="0.2">
      <c r="A244" s="144" t="s">
        <v>1206</v>
      </c>
      <c r="B244" s="167" t="str">
        <f t="shared" ref="B244:B245" si="24">REPLACE(A244,1,1,UPPER(LEFT(A244)))</f>
        <v>Backfire</v>
      </c>
      <c r="C244" s="151"/>
      <c r="D244" s="246" t="s">
        <v>579</v>
      </c>
      <c r="E244" s="246"/>
      <c r="F244" s="148"/>
      <c r="G244" s="171">
        <v>46</v>
      </c>
      <c r="H244" s="172">
        <f>IF(G244&lt;9,G244+2000,G244+1900)</f>
        <v>1946</v>
      </c>
      <c r="I244" s="169" t="s">
        <v>263</v>
      </c>
      <c r="J244" s="167" t="str">
        <f>IF(COUNTIF($I$2:I244,I244)&gt;1,"Doublon","")</f>
        <v/>
      </c>
      <c r="K244" s="173" t="s">
        <v>264</v>
      </c>
      <c r="L244" s="174" t="s">
        <v>80</v>
      </c>
      <c r="M244" s="167" t="str">
        <f>IF(COUNTIF($L$2:L244,L244)&gt;1,"Doublon","")</f>
        <v>Doublon</v>
      </c>
      <c r="N244" s="130"/>
      <c r="O244" s="193" t="s">
        <v>100</v>
      </c>
      <c r="P244" s="176" t="str">
        <f>IF(COUNTIF($O$2:O244,O244)&gt;1,"Doublon","")</f>
        <v/>
      </c>
      <c r="Q244" s="176" t="s">
        <v>1143</v>
      </c>
      <c r="R244" s="130" t="s">
        <v>101</v>
      </c>
      <c r="S244" s="177"/>
      <c r="T244" s="182" t="s">
        <v>102</v>
      </c>
      <c r="U244" s="187" t="s">
        <v>14</v>
      </c>
      <c r="V244" s="178"/>
      <c r="W244" s="130"/>
      <c r="X244" s="185"/>
      <c r="Y244" s="186"/>
      <c r="Z244" s="180"/>
      <c r="AA244" s="180"/>
      <c r="AB244" s="181"/>
      <c r="AC244" s="36"/>
      <c r="AD244" s="36"/>
    </row>
    <row r="245" spans="1:30" ht="18" x14ac:dyDescent="0.2">
      <c r="A245" s="144" t="s">
        <v>1119</v>
      </c>
      <c r="B245" s="167" t="str">
        <f t="shared" si="24"/>
        <v>The verdict</v>
      </c>
      <c r="C245" s="130"/>
      <c r="D245" s="154" t="s">
        <v>345</v>
      </c>
      <c r="E245" s="154"/>
      <c r="F245" s="130"/>
      <c r="G245" s="171">
        <v>47</v>
      </c>
      <c r="H245" s="172">
        <f>IF(G245&lt;9,G245+2000,G245+1900)</f>
        <v>1947</v>
      </c>
      <c r="I245" s="169" t="s">
        <v>346</v>
      </c>
      <c r="J245" s="167" t="str">
        <f>IF(COUNTIF($I$2:I245,I245)&gt;1,"Doublon","")</f>
        <v/>
      </c>
      <c r="K245" s="173" t="s">
        <v>347</v>
      </c>
      <c r="L245" s="174" t="s">
        <v>105</v>
      </c>
      <c r="M245" s="167" t="str">
        <f>IF(COUNTIF($L$2:L245,L245)&gt;1,"Doublon","")</f>
        <v>Doublon</v>
      </c>
      <c r="N245" s="130"/>
      <c r="O245" s="130"/>
      <c r="P245" s="176" t="str">
        <f>IF(COUNTIF($O$2:O245,O245)&gt;1,"Doublon","")</f>
        <v/>
      </c>
      <c r="Q245" s="176"/>
      <c r="R245" s="130" t="s">
        <v>21</v>
      </c>
      <c r="S245" s="177"/>
      <c r="T245" s="182"/>
      <c r="U245" s="187"/>
      <c r="V245" s="188"/>
      <c r="W245" s="130"/>
      <c r="X245" s="179" t="s">
        <v>38</v>
      </c>
      <c r="Y245" s="180"/>
      <c r="Z245" s="180"/>
      <c r="AA245" s="171">
        <v>52</v>
      </c>
      <c r="AB245" s="181"/>
    </row>
    <row r="246" spans="1:30" ht="15" hidden="1" x14ac:dyDescent="0.2">
      <c r="A246" s="144" t="s">
        <v>778</v>
      </c>
      <c r="B246" s="144"/>
      <c r="C246" s="145"/>
      <c r="D246" s="246" t="s">
        <v>779</v>
      </c>
      <c r="E246" s="246"/>
      <c r="F246" s="145"/>
      <c r="G246" s="171">
        <v>49</v>
      </c>
      <c r="H246" s="172">
        <f>IF(G246&lt;9,G246+2000,G246+1900)</f>
        <v>1949</v>
      </c>
      <c r="I246" s="169" t="s">
        <v>453</v>
      </c>
      <c r="J246" s="167" t="str">
        <f>IF(COUNTIF($I$2:I246,I246)&gt;1,"Doublon","")</f>
        <v>Doublon</v>
      </c>
      <c r="K246" s="173" t="s">
        <v>454</v>
      </c>
      <c r="L246" s="174" t="s">
        <v>140</v>
      </c>
      <c r="M246" s="167" t="str">
        <f>IF(COUNTIF($L$2:L246,L246)&gt;1,"Doublon","")</f>
        <v>Doublon</v>
      </c>
      <c r="N246" s="130"/>
      <c r="O246" s="193" t="s">
        <v>1057</v>
      </c>
      <c r="P246" s="176" t="str">
        <f>IF(COUNTIF($O$2:O246,O246)&gt;1,"Doublon","")</f>
        <v/>
      </c>
      <c r="Q246" s="176"/>
      <c r="R246" s="130" t="s">
        <v>51</v>
      </c>
      <c r="S246" s="177"/>
      <c r="T246" s="130"/>
      <c r="U246" s="130"/>
      <c r="V246" s="130"/>
      <c r="W246" s="130"/>
      <c r="X246" s="179"/>
      <c r="Y246" s="180"/>
      <c r="Z246" s="180"/>
      <c r="AA246" s="171">
        <v>51</v>
      </c>
      <c r="AB246" s="184"/>
    </row>
    <row r="247" spans="1:30" ht="15" hidden="1" x14ac:dyDescent="0.2">
      <c r="A247" s="144" t="s">
        <v>628</v>
      </c>
      <c r="B247" s="144"/>
      <c r="C247" s="155"/>
      <c r="D247" s="245" t="s">
        <v>629</v>
      </c>
      <c r="E247" s="245"/>
      <c r="F247" s="149"/>
      <c r="G247" s="171">
        <v>73</v>
      </c>
      <c r="H247" s="172">
        <f>IF(G247&lt;9,G247+2000,G247+1900)</f>
        <v>1973</v>
      </c>
      <c r="I247" s="169" t="s">
        <v>453</v>
      </c>
      <c r="J247" s="167" t="str">
        <f>IF(COUNTIF($I$2:I247,I247)&gt;1,"Doublon","")</f>
        <v>Doublon</v>
      </c>
      <c r="K247" s="173" t="s">
        <v>454</v>
      </c>
      <c r="L247" s="174" t="s">
        <v>137</v>
      </c>
      <c r="M247" s="167" t="str">
        <f>IF(COUNTIF($L$2:L247,L247)&gt;1,"Doublon","")</f>
        <v/>
      </c>
      <c r="N247" s="130"/>
      <c r="O247" s="130"/>
      <c r="P247" s="176" t="str">
        <f>IF(COUNTIF($O$2:O247,O247)&gt;1,"Doublon","")</f>
        <v/>
      </c>
      <c r="Q247" s="176"/>
      <c r="R247" s="130" t="s">
        <v>190</v>
      </c>
      <c r="S247" s="177" t="s">
        <v>14</v>
      </c>
      <c r="T247" s="182"/>
      <c r="U247" s="130"/>
      <c r="V247" s="130"/>
      <c r="W247" s="130"/>
      <c r="X247" s="185"/>
      <c r="Y247" s="186"/>
      <c r="Z247" s="180"/>
      <c r="AA247" s="180"/>
      <c r="AB247" s="184"/>
    </row>
    <row r="248" spans="1:30" ht="18" x14ac:dyDescent="0.2">
      <c r="A248" s="144" t="s">
        <v>1182</v>
      </c>
      <c r="B248" s="167" t="str">
        <f t="shared" ref="B248:B249" si="25">REPLACE(A248,1,1,UPPER(LEFT(A248)))</f>
        <v>I love trouble</v>
      </c>
      <c r="C248" s="130"/>
      <c r="D248" s="157" t="s">
        <v>936</v>
      </c>
      <c r="E248" s="157"/>
      <c r="F248" s="130"/>
      <c r="G248" s="171">
        <v>66</v>
      </c>
      <c r="H248" s="172">
        <f>IF(G248&lt;9,G248+2000,G248+1900)</f>
        <v>1966</v>
      </c>
      <c r="I248" s="169" t="s">
        <v>937</v>
      </c>
      <c r="J248" s="167" t="str">
        <f>IF(COUNTIF($I$2:I248,I248)&gt;1,"Doublon","")</f>
        <v/>
      </c>
      <c r="K248" s="173" t="s">
        <v>938</v>
      </c>
      <c r="L248" s="174" t="s">
        <v>939</v>
      </c>
      <c r="M248" s="167" t="str">
        <f>IF(COUNTIF($L$2:L248,L248)&gt;1,"Doublon","")</f>
        <v>Doublon</v>
      </c>
      <c r="N248" s="130" t="s">
        <v>16</v>
      </c>
      <c r="O248" s="130"/>
      <c r="P248" s="176" t="str">
        <f>IF(COUNTIF($O$2:O248,O248)&gt;1,"Doublon","")</f>
        <v/>
      </c>
      <c r="Q248" s="176"/>
      <c r="R248" s="130" t="s">
        <v>42</v>
      </c>
      <c r="S248" s="130"/>
      <c r="T248" s="130"/>
      <c r="U248" s="130"/>
      <c r="V248" s="130"/>
      <c r="W248" s="177"/>
      <c r="X248" s="179"/>
      <c r="Y248" s="180"/>
      <c r="Z248" s="180"/>
      <c r="AA248" s="171">
        <v>52</v>
      </c>
      <c r="AB248" s="181"/>
    </row>
    <row r="249" spans="1:30" ht="18" x14ac:dyDescent="0.2">
      <c r="A249" s="144" t="s">
        <v>815</v>
      </c>
      <c r="B249" s="167" t="str">
        <f t="shared" si="25"/>
        <v>The killers</v>
      </c>
      <c r="C249" s="145"/>
      <c r="D249" s="148" t="s">
        <v>860</v>
      </c>
      <c r="E249" s="148"/>
      <c r="F249" s="145"/>
      <c r="G249" s="171">
        <v>2006</v>
      </c>
      <c r="H249" s="172">
        <f>IF(G249&lt;9,G249+2000,G249+1900)</f>
        <v>3906</v>
      </c>
      <c r="I249" s="169" t="s">
        <v>862</v>
      </c>
      <c r="J249" s="167" t="str">
        <f>IF(COUNTIF($I$2:I249,I249)&gt;1,"Doublon","")</f>
        <v/>
      </c>
      <c r="K249" s="173" t="s">
        <v>863</v>
      </c>
      <c r="L249" s="174"/>
      <c r="M249" s="167" t="str">
        <f>IF(COUNTIF($L$2:L249,L249)&gt;1,"Doublon","")</f>
        <v/>
      </c>
      <c r="N249" s="130"/>
      <c r="O249" s="130"/>
      <c r="P249" s="176" t="str">
        <f>IF(COUNTIF($O$2:O249,O249)&gt;1,"Doublon","")</f>
        <v/>
      </c>
      <c r="Q249" s="176"/>
      <c r="R249" s="130" t="s">
        <v>861</v>
      </c>
      <c r="S249" s="130"/>
      <c r="T249" s="130"/>
      <c r="U249" s="130"/>
      <c r="V249" s="130"/>
      <c r="W249" s="177"/>
      <c r="X249" s="179" t="s">
        <v>137</v>
      </c>
      <c r="Y249" s="180"/>
      <c r="Z249" s="180"/>
      <c r="AA249" s="171">
        <v>55</v>
      </c>
      <c r="AB249" s="181"/>
    </row>
    <row r="250" spans="1:30" ht="18" hidden="1" x14ac:dyDescent="0.2">
      <c r="A250" s="144" t="s">
        <v>261</v>
      </c>
      <c r="B250" s="144"/>
      <c r="C250" s="130"/>
      <c r="D250" s="149" t="s">
        <v>261</v>
      </c>
      <c r="E250" s="149"/>
      <c r="F250" s="149" t="s">
        <v>262</v>
      </c>
      <c r="G250" s="171">
        <v>49</v>
      </c>
      <c r="H250" s="172">
        <f>IF(G250&lt;9,G250+2000,G250+1900)</f>
        <v>1949</v>
      </c>
      <c r="I250" s="169" t="s">
        <v>263</v>
      </c>
      <c r="J250" s="167" t="str">
        <f>IF(COUNTIF($I$2:I250,I250)&gt;1,"Doublon","")</f>
        <v>Doublon</v>
      </c>
      <c r="K250" s="173" t="s">
        <v>264</v>
      </c>
      <c r="L250" s="174" t="s">
        <v>80</v>
      </c>
      <c r="M250" s="167" t="str">
        <f>IF(COUNTIF($L$2:L250,L250)&gt;1,"Doublon","")</f>
        <v>Doublon</v>
      </c>
      <c r="N250" s="130" t="s">
        <v>34</v>
      </c>
      <c r="O250" s="193" t="s">
        <v>146</v>
      </c>
      <c r="P250" s="176" t="str">
        <f>IF(COUNTIF($O$2:O250,O250)&gt;1,"Doublon","")</f>
        <v>Doublon</v>
      </c>
      <c r="Q250" s="176"/>
      <c r="R250" s="130" t="s">
        <v>147</v>
      </c>
      <c r="S250" s="177"/>
      <c r="T250" s="182"/>
      <c r="U250" s="168"/>
      <c r="V250" s="188"/>
      <c r="W250" s="130"/>
      <c r="X250" s="179"/>
      <c r="Y250" s="180"/>
      <c r="Z250" s="180"/>
      <c r="AA250" s="171">
        <v>52</v>
      </c>
      <c r="AB250" s="181"/>
    </row>
    <row r="251" spans="1:30" ht="13.5" hidden="1" x14ac:dyDescent="0.2">
      <c r="A251" s="144" t="s">
        <v>1069</v>
      </c>
      <c r="B251" s="144"/>
      <c r="C251" s="145"/>
      <c r="D251" s="148" t="s">
        <v>1068</v>
      </c>
      <c r="E251" s="148"/>
      <c r="F251" s="145"/>
      <c r="G251" s="171">
        <v>44</v>
      </c>
      <c r="H251" s="172">
        <f>IF(G251&lt;9,G251+2000,G251+1900)</f>
        <v>1944</v>
      </c>
      <c r="I251" s="169" t="s">
        <v>263</v>
      </c>
      <c r="J251" s="167" t="str">
        <f>IF(COUNTIF($I$2:I251,I251)&gt;1,"Doublon","")</f>
        <v>Doublon</v>
      </c>
      <c r="K251" s="173" t="s">
        <v>264</v>
      </c>
      <c r="L251" s="174" t="s">
        <v>1071</v>
      </c>
      <c r="M251" s="167" t="str">
        <f>IF(COUNTIF($L$2:L251,L251)&gt;1,"Doublon","")</f>
        <v/>
      </c>
      <c r="N251" s="130"/>
      <c r="O251" s="175" t="s">
        <v>1070</v>
      </c>
      <c r="P251" s="176" t="str">
        <f>IF(COUNTIF($O$2:O251,O251)&gt;1,"Doublon","")</f>
        <v>Doublon</v>
      </c>
      <c r="Q251" s="176" t="s">
        <v>1143</v>
      </c>
      <c r="R251" s="130"/>
      <c r="S251" s="177"/>
      <c r="T251" s="182"/>
      <c r="U251" s="187"/>
      <c r="V251" s="188"/>
      <c r="W251" s="130"/>
      <c r="X251" s="185"/>
      <c r="Y251" s="186"/>
      <c r="Z251" s="180"/>
      <c r="AA251" s="180"/>
      <c r="AB251" s="184"/>
      <c r="AC251" s="36"/>
      <c r="AD251" s="36"/>
    </row>
    <row r="252" spans="1:30" ht="13.5" hidden="1" x14ac:dyDescent="0.2">
      <c r="A252" s="144" t="s">
        <v>265</v>
      </c>
      <c r="B252" s="144"/>
      <c r="C252" s="155"/>
      <c r="D252" s="149" t="s">
        <v>266</v>
      </c>
      <c r="E252" s="149"/>
      <c r="F252" s="149"/>
      <c r="G252" s="171">
        <v>48</v>
      </c>
      <c r="H252" s="172">
        <f>IF(G252&lt;9,G252+2000,G252+1900)</f>
        <v>1948</v>
      </c>
      <c r="I252" s="190" t="s">
        <v>263</v>
      </c>
      <c r="J252" s="167" t="str">
        <f>IF(COUNTIF($I$2:I252,I252)&gt;1,"Doublon","")</f>
        <v>Doublon</v>
      </c>
      <c r="K252" s="191" t="s">
        <v>264</v>
      </c>
      <c r="L252" s="192" t="s">
        <v>159</v>
      </c>
      <c r="M252" s="167" t="str">
        <f>IF(COUNTIF($L$2:L252,L252)&gt;1,"Doublon","")</f>
        <v>Doublon</v>
      </c>
      <c r="N252" s="145" t="s">
        <v>95</v>
      </c>
      <c r="O252" s="193" t="s">
        <v>1099</v>
      </c>
      <c r="P252" s="176" t="str">
        <f>IF(COUNTIF($O$2:O252,O252)&gt;1,"Doublon","")</f>
        <v/>
      </c>
      <c r="Q252" s="176" t="s">
        <v>1143</v>
      </c>
      <c r="R252" s="145" t="s">
        <v>96</v>
      </c>
      <c r="S252" s="196"/>
      <c r="T252" s="197"/>
      <c r="U252" s="198"/>
      <c r="V252" s="199"/>
      <c r="W252" s="145"/>
      <c r="X252" s="179"/>
      <c r="Y252" s="180"/>
      <c r="Z252" s="180"/>
      <c r="AA252" s="184"/>
      <c r="AB252" s="184"/>
    </row>
    <row r="253" spans="1:30" ht="13.5" hidden="1" x14ac:dyDescent="0.2">
      <c r="A253" s="144" t="s">
        <v>898</v>
      </c>
      <c r="B253" s="144"/>
      <c r="C253" s="145"/>
      <c r="D253" s="153" t="s">
        <v>899</v>
      </c>
      <c r="E253" s="153"/>
      <c r="F253" s="145"/>
      <c r="G253" s="171">
        <v>44</v>
      </c>
      <c r="H253" s="172">
        <f>IF(G253&lt;9,G253+2000,G253+1900)</f>
        <v>1944</v>
      </c>
      <c r="I253" s="169" t="s">
        <v>263</v>
      </c>
      <c r="J253" s="167" t="str">
        <f>IF(COUNTIF($I$2:I253,I253)&gt;1,"Doublon","")</f>
        <v>Doublon</v>
      </c>
      <c r="K253" s="173" t="s">
        <v>264</v>
      </c>
      <c r="L253" s="174"/>
      <c r="M253" s="167" t="str">
        <f>IF(COUNTIF($L$2:L253,L253)&gt;1,"Doublon","")</f>
        <v/>
      </c>
      <c r="N253" s="130"/>
      <c r="O253" s="175" t="s">
        <v>1067</v>
      </c>
      <c r="P253" s="176" t="str">
        <f>IF(COUNTIF($O$2:O253,O253)&gt;1,"Doublon","")</f>
        <v/>
      </c>
      <c r="Q253" s="176" t="s">
        <v>1143</v>
      </c>
      <c r="R253" s="130"/>
      <c r="S253" s="130"/>
      <c r="T253" s="130"/>
      <c r="U253" s="130"/>
      <c r="V253" s="130"/>
      <c r="W253" s="177"/>
      <c r="X253" s="185"/>
      <c r="Y253" s="186"/>
      <c r="Z253" s="180"/>
      <c r="AA253" s="180"/>
      <c r="AB253" s="184"/>
    </row>
    <row r="254" spans="1:30" ht="13.5" hidden="1" x14ac:dyDescent="0.2">
      <c r="A254" s="144" t="s">
        <v>292</v>
      </c>
      <c r="B254" s="144"/>
      <c r="C254" s="155"/>
      <c r="D254" s="149" t="s">
        <v>293</v>
      </c>
      <c r="E254" s="149"/>
      <c r="F254" s="149"/>
      <c r="G254" s="171">
        <v>46</v>
      </c>
      <c r="H254" s="172">
        <f>IF(G254&lt;9,G254+2000,G254+1900)</f>
        <v>1946</v>
      </c>
      <c r="I254" s="169" t="s">
        <v>263</v>
      </c>
      <c r="J254" s="167" t="str">
        <f>IF(COUNTIF($I$2:I254,I254)&gt;1,"Doublon","")</f>
        <v>Doublon</v>
      </c>
      <c r="K254" s="173" t="s">
        <v>264</v>
      </c>
      <c r="L254" s="174"/>
      <c r="M254" s="167" t="str">
        <f>IF(COUNTIF($L$2:L254,L254)&gt;1,"Doublon","")</f>
        <v/>
      </c>
      <c r="N254" s="130"/>
      <c r="O254" s="175" t="s">
        <v>1080</v>
      </c>
      <c r="P254" s="176" t="str">
        <f>IF(COUNTIF($O$2:O254,O254)&gt;1,"Doublon","")</f>
        <v/>
      </c>
      <c r="Q254" s="176" t="s">
        <v>1143</v>
      </c>
      <c r="R254" s="130" t="s">
        <v>35</v>
      </c>
      <c r="S254" s="130"/>
      <c r="T254" s="130"/>
      <c r="U254" s="130"/>
      <c r="V254" s="130"/>
      <c r="W254" s="130"/>
      <c r="X254" s="179"/>
      <c r="Y254" s="180"/>
      <c r="Z254" s="180"/>
      <c r="AA254" s="171">
        <v>52</v>
      </c>
      <c r="AB254" s="184"/>
    </row>
    <row r="255" spans="1:30" ht="18" hidden="1" x14ac:dyDescent="0.2">
      <c r="A255" s="144" t="s">
        <v>315</v>
      </c>
      <c r="B255" s="144"/>
      <c r="C255" s="145"/>
      <c r="D255" s="153" t="s">
        <v>316</v>
      </c>
      <c r="E255" s="153"/>
      <c r="F255" s="145"/>
      <c r="G255" s="171">
        <v>50</v>
      </c>
      <c r="H255" s="172">
        <f>IF(G255&lt;9,G255+2000,G255+1900)</f>
        <v>1950</v>
      </c>
      <c r="I255" s="169" t="s">
        <v>263</v>
      </c>
      <c r="J255" s="167" t="str">
        <f>IF(COUNTIF($I$2:I255,I255)&gt;1,"Doublon","")</f>
        <v>Doublon</v>
      </c>
      <c r="K255" s="173" t="s">
        <v>264</v>
      </c>
      <c r="L255" s="174"/>
      <c r="M255" s="167" t="str">
        <f>IF(COUNTIF($L$2:L255,L255)&gt;1,"Doublon","")</f>
        <v/>
      </c>
      <c r="N255" s="130"/>
      <c r="O255" s="130"/>
      <c r="P255" s="176" t="str">
        <f>IF(COUNTIF($O$2:O255,O255)&gt;1,"Doublon","")</f>
        <v/>
      </c>
      <c r="Q255" s="176"/>
      <c r="R255" s="130" t="s">
        <v>53</v>
      </c>
      <c r="S255" s="177"/>
      <c r="T255" s="130"/>
      <c r="U255" s="130"/>
      <c r="V255" s="130"/>
      <c r="W255" s="130"/>
      <c r="X255" s="179"/>
      <c r="Y255" s="180"/>
      <c r="Z255" s="180"/>
      <c r="AA255" s="171">
        <v>72</v>
      </c>
      <c r="AB255" s="181"/>
      <c r="AC255" s="36"/>
      <c r="AD255" s="36"/>
    </row>
    <row r="256" spans="1:30" ht="18" x14ac:dyDescent="0.2">
      <c r="A256" s="144" t="s">
        <v>344</v>
      </c>
      <c r="B256" s="167" t="str">
        <f>REPLACE(A256,1,1,UPPER(LEFT(A256)))</f>
        <v>Lured</v>
      </c>
      <c r="C256" s="130"/>
      <c r="D256" s="154" t="s">
        <v>371</v>
      </c>
      <c r="E256" s="154"/>
      <c r="F256" s="130"/>
      <c r="G256" s="171">
        <v>45</v>
      </c>
      <c r="H256" s="172">
        <f>IF(G256&lt;9,G256+2000,G256+1900)</f>
        <v>1945</v>
      </c>
      <c r="I256" s="169" t="s">
        <v>372</v>
      </c>
      <c r="J256" s="167" t="str">
        <f>IF(COUNTIF($I$2:I256,I256)&gt;1,"Doublon","")</f>
        <v/>
      </c>
      <c r="K256" s="173" t="s">
        <v>373</v>
      </c>
      <c r="L256" s="174" t="s">
        <v>103</v>
      </c>
      <c r="M256" s="167" t="str">
        <f>IF(COUNTIF($L$2:L256,L256)&gt;1,"Doublon","")</f>
        <v>Doublon</v>
      </c>
      <c r="N256" s="130" t="s">
        <v>38</v>
      </c>
      <c r="O256" s="130"/>
      <c r="P256" s="176" t="str">
        <f>IF(COUNTIF($O$2:O256,O256)&gt;1,"Doublon","")</f>
        <v/>
      </c>
      <c r="Q256" s="176"/>
      <c r="R256" s="130" t="s">
        <v>40</v>
      </c>
      <c r="S256" s="177" t="s">
        <v>14</v>
      </c>
      <c r="T256" s="182"/>
      <c r="U256" s="187"/>
      <c r="V256" s="188"/>
      <c r="W256" s="130"/>
      <c r="X256" s="185"/>
      <c r="Y256" s="186"/>
      <c r="Z256" s="180"/>
      <c r="AA256" s="180"/>
      <c r="AB256" s="181"/>
    </row>
    <row r="257" spans="1:28" ht="15" hidden="1" x14ac:dyDescent="0.2">
      <c r="A257" s="144" t="s">
        <v>1164</v>
      </c>
      <c r="B257" s="144"/>
      <c r="C257" s="145" t="s">
        <v>1143</v>
      </c>
      <c r="D257" s="148" t="s">
        <v>1165</v>
      </c>
      <c r="E257" s="148"/>
      <c r="F257" s="145"/>
      <c r="G257" s="171">
        <v>44</v>
      </c>
      <c r="H257" s="172">
        <v>1944</v>
      </c>
      <c r="I257" s="169" t="s">
        <v>346</v>
      </c>
      <c r="J257" s="167" t="str">
        <f>IF(COUNTIF($I$2:I257,I257)&gt;1,"Doublon","")</f>
        <v>Doublon</v>
      </c>
      <c r="K257" s="173" t="s">
        <v>347</v>
      </c>
      <c r="L257" s="174"/>
      <c r="M257" s="167" t="str">
        <f>IF(COUNTIF($L$2:L257,L257)&gt;1,"Doublon","")</f>
        <v/>
      </c>
      <c r="N257" s="130"/>
      <c r="O257" s="130" t="s">
        <v>177</v>
      </c>
      <c r="P257" s="176" t="str">
        <f>IF(COUNTIF($O$2:O257,O257)&gt;1,"Doublon","")</f>
        <v>Doublon</v>
      </c>
      <c r="Q257" s="176"/>
      <c r="R257" s="130"/>
      <c r="S257" s="177"/>
      <c r="T257" s="182"/>
      <c r="U257" s="168"/>
      <c r="V257" s="178"/>
      <c r="W257" s="130"/>
      <c r="X257" s="179"/>
      <c r="Y257" s="183"/>
      <c r="Z257" s="145"/>
      <c r="AA257" s="148">
        <v>0</v>
      </c>
      <c r="AB257" s="184"/>
    </row>
    <row r="258" spans="1:28" ht="18" hidden="1" x14ac:dyDescent="0.2">
      <c r="A258" s="144" t="s">
        <v>906</v>
      </c>
      <c r="B258" s="144"/>
      <c r="C258" s="145"/>
      <c r="D258" s="153" t="s">
        <v>907</v>
      </c>
      <c r="E258" s="153"/>
      <c r="F258" s="145"/>
      <c r="G258" s="171">
        <v>48</v>
      </c>
      <c r="H258" s="172">
        <f>IF(G258&lt;9,G258+2000,G258+1900)</f>
        <v>1948</v>
      </c>
      <c r="I258" s="169" t="s">
        <v>346</v>
      </c>
      <c r="J258" s="167" t="str">
        <f>IF(COUNTIF($I$2:I258,I258)&gt;1,"Doublon","")</f>
        <v>Doublon</v>
      </c>
      <c r="K258" s="173" t="s">
        <v>347</v>
      </c>
      <c r="L258" s="174"/>
      <c r="M258" s="167" t="str">
        <f>IF(COUNTIF($L$2:L258,L258)&gt;1,"Doublon","")</f>
        <v/>
      </c>
      <c r="N258" s="130"/>
      <c r="O258" s="130"/>
      <c r="P258" s="176" t="str">
        <f>IF(COUNTIF($O$2:O258,O258)&gt;1,"Doublon","")</f>
        <v/>
      </c>
      <c r="Q258" s="176"/>
      <c r="R258" s="130"/>
      <c r="S258" s="130"/>
      <c r="T258" s="130"/>
      <c r="U258" s="130"/>
      <c r="V258" s="130"/>
      <c r="W258" s="177"/>
      <c r="X258" s="179"/>
      <c r="Y258" s="180"/>
      <c r="Z258" s="180"/>
      <c r="AA258" s="171">
        <v>57</v>
      </c>
      <c r="AB258" s="181"/>
    </row>
    <row r="259" spans="1:28" ht="18" x14ac:dyDescent="0.2">
      <c r="A259" s="144" t="s">
        <v>935</v>
      </c>
      <c r="B259" s="167" t="str">
        <f t="shared" ref="B259:B264" si="26">REPLACE(A259,1,1,UPPER(LEFT(A259)))</f>
        <v>Harper</v>
      </c>
      <c r="C259" s="145"/>
      <c r="D259" s="152" t="s">
        <v>1028</v>
      </c>
      <c r="E259" s="152"/>
      <c r="F259" s="145"/>
      <c r="G259" s="171">
        <v>51</v>
      </c>
      <c r="H259" s="172">
        <f>IF(G259&lt;9,G259+2000,G259+1900)</f>
        <v>1951</v>
      </c>
      <c r="I259" s="190" t="s">
        <v>1029</v>
      </c>
      <c r="J259" s="167" t="str">
        <f>IF(COUNTIF($I$2:I259,I259)&gt;1,"Doublon","")</f>
        <v/>
      </c>
      <c r="K259" s="191" t="s">
        <v>635</v>
      </c>
      <c r="L259" s="192" t="s">
        <v>973</v>
      </c>
      <c r="M259" s="167" t="str">
        <f>IF(COUNTIF($L$2:L259,L259)&gt;1,"Doublon","")</f>
        <v>Doublon</v>
      </c>
      <c r="N259" s="145"/>
      <c r="O259" s="193" t="s">
        <v>1090</v>
      </c>
      <c r="P259" s="176" t="str">
        <f>IF(COUNTIF($O$2:O259,O259)&gt;1,"Doublon","")</f>
        <v/>
      </c>
      <c r="Q259" s="176" t="s">
        <v>1143</v>
      </c>
      <c r="R259" s="145" t="s">
        <v>841</v>
      </c>
      <c r="S259" s="145"/>
      <c r="T259" s="145"/>
      <c r="U259" s="145"/>
      <c r="V259" s="145"/>
      <c r="W259" s="194" t="s">
        <v>14</v>
      </c>
      <c r="X259" s="185"/>
      <c r="Y259" s="186"/>
      <c r="Z259" s="180"/>
      <c r="AA259" s="180"/>
      <c r="AB259" s="181"/>
    </row>
    <row r="260" spans="1:28" ht="18" x14ac:dyDescent="0.2">
      <c r="A260" s="144" t="s">
        <v>859</v>
      </c>
      <c r="B260" s="167" t="str">
        <f t="shared" si="26"/>
        <v>The good german</v>
      </c>
      <c r="C260" s="155"/>
      <c r="D260" s="149" t="s">
        <v>389</v>
      </c>
      <c r="E260" s="149"/>
      <c r="F260" s="149"/>
      <c r="G260" s="171">
        <v>58</v>
      </c>
      <c r="H260" s="172">
        <f>IF(G260&lt;9,G260+2000,G260+1900)</f>
        <v>1958</v>
      </c>
      <c r="I260" s="169" t="s">
        <v>390</v>
      </c>
      <c r="J260" s="167" t="str">
        <f>IF(COUNTIF($I$2:I260,I260)&gt;1,"Doublon","")</f>
        <v/>
      </c>
      <c r="K260" s="173" t="s">
        <v>391</v>
      </c>
      <c r="L260" s="174" t="s">
        <v>59</v>
      </c>
      <c r="M260" s="167" t="str">
        <f>IF(COUNTIF($L$2:L260,L260)&gt;1,"Doublon","")</f>
        <v>Doublon</v>
      </c>
      <c r="N260" s="130" t="s">
        <v>92</v>
      </c>
      <c r="O260" s="130"/>
      <c r="P260" s="176" t="str">
        <f>IF(COUNTIF($O$2:O260,O260)&gt;1,"Doublon","")</f>
        <v/>
      </c>
      <c r="Q260" s="176"/>
      <c r="R260" s="130" t="s">
        <v>94</v>
      </c>
      <c r="S260" s="177"/>
      <c r="T260" s="182"/>
      <c r="U260" s="187"/>
      <c r="V260" s="130"/>
      <c r="W260" s="130"/>
      <c r="X260" s="179" t="s">
        <v>164</v>
      </c>
      <c r="Y260" s="180"/>
      <c r="Z260" s="180"/>
      <c r="AA260" s="171">
        <v>51</v>
      </c>
      <c r="AB260" s="181"/>
    </row>
    <row r="261" spans="1:28" ht="15.75" x14ac:dyDescent="0.2">
      <c r="A261" s="144" t="s">
        <v>370</v>
      </c>
      <c r="B261" s="167" t="str">
        <f t="shared" si="26"/>
        <v>Leave her to heaven</v>
      </c>
      <c r="C261" s="145"/>
      <c r="D261" s="153" t="s">
        <v>398</v>
      </c>
      <c r="E261" s="153"/>
      <c r="F261" s="145"/>
      <c r="G261" s="171">
        <v>50</v>
      </c>
      <c r="H261" s="172">
        <f>IF(G261&lt;9,G261+2000,G261+1900)</f>
        <v>1950</v>
      </c>
      <c r="I261" s="169" t="s">
        <v>399</v>
      </c>
      <c r="J261" s="167" t="str">
        <f>IF(COUNTIF($I$2:I261,I261)&gt;1,"Doublon","")</f>
        <v/>
      </c>
      <c r="K261" s="173" t="s">
        <v>359</v>
      </c>
      <c r="L261" s="174" t="s">
        <v>235</v>
      </c>
      <c r="M261" s="167" t="str">
        <f>IF(COUNTIF($L$2:L261,L261)&gt;1,"Doublon","")</f>
        <v/>
      </c>
      <c r="N261" s="130"/>
      <c r="O261" s="130"/>
      <c r="P261" s="176" t="str">
        <f>IF(COUNTIF($O$2:O261,O261)&gt;1,"Doublon","")</f>
        <v/>
      </c>
      <c r="Q261" s="176"/>
      <c r="R261" s="130" t="s">
        <v>20</v>
      </c>
      <c r="S261" s="130"/>
      <c r="T261" s="130"/>
      <c r="U261" s="130"/>
      <c r="V261" s="130"/>
      <c r="W261" s="130"/>
      <c r="X261" s="185"/>
      <c r="Y261" s="186"/>
      <c r="Z261" s="180"/>
      <c r="AA261" s="180"/>
      <c r="AB261" s="184"/>
    </row>
    <row r="262" spans="1:28" ht="18" x14ac:dyDescent="0.2">
      <c r="A262" s="144" t="s">
        <v>1027</v>
      </c>
      <c r="B262" s="167" t="str">
        <f t="shared" si="26"/>
        <v>A place in the sun</v>
      </c>
      <c r="C262" s="151"/>
      <c r="D262" s="148" t="s">
        <v>412</v>
      </c>
      <c r="E262" s="148"/>
      <c r="F262" s="148"/>
      <c r="G262" s="171">
        <v>49</v>
      </c>
      <c r="H262" s="172">
        <f>IF(G262&lt;9,G262+2000,G262+1900)</f>
        <v>1949</v>
      </c>
      <c r="I262" s="169" t="s">
        <v>413</v>
      </c>
      <c r="J262" s="167" t="str">
        <f>IF(COUNTIF($I$2:I262,I262)&gt;1,"Doublon","")</f>
        <v/>
      </c>
      <c r="K262" s="173" t="s">
        <v>414</v>
      </c>
      <c r="L262" s="174" t="s">
        <v>25</v>
      </c>
      <c r="M262" s="167" t="str">
        <f>IF(COUNTIF($L$2:L262,L262)&gt;1,"Doublon","")</f>
        <v/>
      </c>
      <c r="N262" s="130"/>
      <c r="O262" s="130"/>
      <c r="P262" s="176" t="str">
        <f>IF(COUNTIF($O$2:O262,O262)&gt;1,"Doublon","")</f>
        <v/>
      </c>
      <c r="Q262" s="176"/>
      <c r="R262" s="130" t="s">
        <v>97</v>
      </c>
      <c r="S262" s="177"/>
      <c r="T262" s="182" t="s">
        <v>942</v>
      </c>
      <c r="U262" s="168"/>
      <c r="V262" s="130"/>
      <c r="W262" s="130"/>
      <c r="X262" s="185"/>
      <c r="Y262" s="186"/>
      <c r="Z262" s="180"/>
      <c r="AA262" s="180"/>
      <c r="AB262" s="181"/>
    </row>
    <row r="263" spans="1:28" ht="18" x14ac:dyDescent="0.2">
      <c r="A263" s="144" t="s">
        <v>388</v>
      </c>
      <c r="B263" s="167" t="str">
        <f t="shared" si="26"/>
        <v>Cry terror</v>
      </c>
      <c r="C263" s="155"/>
      <c r="D263" s="157" t="s">
        <v>437</v>
      </c>
      <c r="E263" s="157"/>
      <c r="F263" s="149"/>
      <c r="G263" s="171">
        <v>62</v>
      </c>
      <c r="H263" s="172">
        <f>IF(G263&lt;9,G263+2000,G263+1900)</f>
        <v>1962</v>
      </c>
      <c r="I263" s="169" t="s">
        <v>438</v>
      </c>
      <c r="J263" s="167" t="str">
        <f>IF(COUNTIF($I$2:I263,I263)&gt;1,"Doublon","")</f>
        <v/>
      </c>
      <c r="K263" s="173" t="s">
        <v>439</v>
      </c>
      <c r="L263" s="174" t="s">
        <v>222</v>
      </c>
      <c r="M263" s="167" t="str">
        <f>IF(COUNTIF($L$2:L263,L263)&gt;1,"Doublon","")</f>
        <v>Doublon</v>
      </c>
      <c r="N263" s="130" t="s">
        <v>140</v>
      </c>
      <c r="O263" s="130"/>
      <c r="P263" s="176" t="str">
        <f>IF(COUNTIF($O$2:O263,O263)&gt;1,"Doublon","")</f>
        <v/>
      </c>
      <c r="Q263" s="176"/>
      <c r="R263" s="130" t="s">
        <v>141</v>
      </c>
      <c r="S263" s="177" t="s">
        <v>14</v>
      </c>
      <c r="T263" s="182" t="s">
        <v>142</v>
      </c>
      <c r="U263" s="187" t="s">
        <v>43</v>
      </c>
      <c r="V263" s="178"/>
      <c r="W263" s="130" t="s">
        <v>14</v>
      </c>
      <c r="X263" s="185"/>
      <c r="Y263" s="186"/>
      <c r="Z263" s="180"/>
      <c r="AA263" s="180"/>
      <c r="AB263" s="181"/>
    </row>
    <row r="264" spans="1:28" ht="15.75" x14ac:dyDescent="0.2">
      <c r="A264" s="144" t="s">
        <v>397</v>
      </c>
      <c r="B264" s="167" t="str">
        <f t="shared" si="26"/>
        <v>Mistery street</v>
      </c>
      <c r="C264" s="155"/>
      <c r="D264" s="154"/>
      <c r="E264" s="154"/>
      <c r="F264" s="149"/>
      <c r="G264" s="171">
        <v>57</v>
      </c>
      <c r="H264" s="172">
        <f>IF(G264&lt;9,G264+2000,G264+1900)</f>
        <v>1957</v>
      </c>
      <c r="I264" s="169" t="s">
        <v>409</v>
      </c>
      <c r="J264" s="167" t="str">
        <f>IF(COUNTIF($I$2:I264,I264)&gt;1,"Doublon","")</f>
        <v/>
      </c>
      <c r="K264" s="173" t="s">
        <v>410</v>
      </c>
      <c r="L264" s="174" t="s">
        <v>163</v>
      </c>
      <c r="M264" s="167" t="str">
        <f>IF(COUNTIF($L$2:L264,L264)&gt;1,"Doublon","")</f>
        <v/>
      </c>
      <c r="N264" s="130"/>
      <c r="O264" s="175" t="s">
        <v>74</v>
      </c>
      <c r="P264" s="176" t="str">
        <f>IF(COUNTIF($O$2:O264,O264)&gt;1,"Doublon","")</f>
        <v>Doublon</v>
      </c>
      <c r="Q264" s="176" t="s">
        <v>1143</v>
      </c>
      <c r="R264" s="130" t="s">
        <v>75</v>
      </c>
      <c r="S264" s="177"/>
      <c r="T264" s="182" t="s">
        <v>32</v>
      </c>
      <c r="U264" s="187"/>
      <c r="V264" s="130"/>
      <c r="W264" s="130"/>
      <c r="X264" s="185"/>
      <c r="Y264" s="186"/>
      <c r="Z264" s="180"/>
      <c r="AA264" s="180"/>
      <c r="AB264" s="184"/>
    </row>
    <row r="265" spans="1:28" ht="15" hidden="1" x14ac:dyDescent="0.2">
      <c r="A265" s="144" t="s">
        <v>482</v>
      </c>
      <c r="B265" s="144"/>
      <c r="C265" s="130"/>
      <c r="D265" s="154" t="s">
        <v>483</v>
      </c>
      <c r="E265" s="154"/>
      <c r="F265" s="130"/>
      <c r="G265" s="171">
        <v>53</v>
      </c>
      <c r="H265" s="172">
        <f>IF(G265&lt;9,G265+2000,G265+1900)</f>
        <v>1953</v>
      </c>
      <c r="I265" s="169" t="s">
        <v>399</v>
      </c>
      <c r="J265" s="167" t="str">
        <f>IF(COUNTIF($I$2:I265,I265)&gt;1,"Doublon","")</f>
        <v>Doublon</v>
      </c>
      <c r="K265" s="173" t="s">
        <v>359</v>
      </c>
      <c r="L265" s="174"/>
      <c r="M265" s="167" t="str">
        <f>IF(COUNTIF($L$2:L265,L265)&gt;1,"Doublon","")</f>
        <v/>
      </c>
      <c r="N265" s="130"/>
      <c r="O265" s="130"/>
      <c r="P265" s="176" t="str">
        <f>IF(COUNTIF($O$2:O265,O265)&gt;1,"Doublon","")</f>
        <v/>
      </c>
      <c r="Q265" s="176"/>
      <c r="R265" s="130" t="s">
        <v>199</v>
      </c>
      <c r="S265" s="177"/>
      <c r="T265" s="130"/>
      <c r="U265" s="130"/>
      <c r="V265" s="130"/>
      <c r="W265" s="130"/>
      <c r="X265" s="179"/>
      <c r="Y265" s="180"/>
      <c r="Z265" s="180"/>
      <c r="AA265" s="184"/>
      <c r="AB265" s="131"/>
    </row>
    <row r="266" spans="1:28" ht="15.75" x14ac:dyDescent="0.2">
      <c r="A266" s="144" t="s">
        <v>411</v>
      </c>
      <c r="B266" s="167" t="str">
        <f t="shared" ref="B266:B268" si="27">REPLACE(A266,1,1,UPPER(LEFT(A266)))</f>
        <v>The window</v>
      </c>
      <c r="C266" s="151"/>
      <c r="D266" s="246" t="s">
        <v>485</v>
      </c>
      <c r="E266" s="246"/>
      <c r="F266" s="148"/>
      <c r="G266" s="171">
        <v>42</v>
      </c>
      <c r="H266" s="172">
        <f>IF(G266&lt;9,G266+2000,G266+1900)</f>
        <v>1942</v>
      </c>
      <c r="I266" s="169" t="s">
        <v>486</v>
      </c>
      <c r="J266" s="167" t="str">
        <f>IF(COUNTIF($I$2:I266,I266)&gt;1,"Doublon","")</f>
        <v/>
      </c>
      <c r="K266" s="173" t="s">
        <v>487</v>
      </c>
      <c r="L266" s="174" t="s">
        <v>119</v>
      </c>
      <c r="M266" s="167" t="str">
        <f>IF(COUNTIF($L$2:L266,L266)&gt;1,"Doublon","")</f>
        <v>Doublon</v>
      </c>
      <c r="N266" s="130"/>
      <c r="O266" s="130"/>
      <c r="P266" s="176" t="str">
        <f>IF(COUNTIF($O$2:O266,O266)&gt;1,"Doublon","")</f>
        <v/>
      </c>
      <c r="Q266" s="176"/>
      <c r="R266" s="130" t="s">
        <v>9</v>
      </c>
      <c r="S266" s="130"/>
      <c r="T266" s="182" t="s">
        <v>118</v>
      </c>
      <c r="U266" s="130"/>
      <c r="V266" s="130"/>
      <c r="W266" s="130"/>
      <c r="X266" s="185"/>
      <c r="Y266" s="186"/>
      <c r="Z266" s="180"/>
      <c r="AA266" s="180"/>
      <c r="AB266" s="184"/>
    </row>
    <row r="267" spans="1:28" ht="15.75" x14ac:dyDescent="0.2">
      <c r="A267" s="144" t="s">
        <v>436</v>
      </c>
      <c r="B267" s="167" t="str">
        <f t="shared" si="27"/>
        <v xml:space="preserve">Cap fear </v>
      </c>
      <c r="C267" s="130"/>
      <c r="D267" s="245" t="s">
        <v>513</v>
      </c>
      <c r="E267" s="245"/>
      <c r="F267" s="130"/>
      <c r="G267" s="171">
        <v>45</v>
      </c>
      <c r="H267" s="172">
        <f>IF(G267&lt;9,G267+2000,G267+1900)</f>
        <v>1945</v>
      </c>
      <c r="I267" s="169" t="s">
        <v>514</v>
      </c>
      <c r="J267" s="167" t="str">
        <f>IF(COUNTIF($I$2:I267,I267)&gt;1,"Doublon","")</f>
        <v/>
      </c>
      <c r="K267" s="173" t="s">
        <v>515</v>
      </c>
      <c r="L267" s="174" t="s">
        <v>111</v>
      </c>
      <c r="M267" s="167" t="str">
        <f>IF(COUNTIF($L$2:L267,L267)&gt;1,"Doublon","")</f>
        <v/>
      </c>
      <c r="N267" s="130"/>
      <c r="O267" s="175" t="s">
        <v>1082</v>
      </c>
      <c r="P267" s="176" t="str">
        <f>IF(COUNTIF($O$2:O267,O267)&gt;1,"Doublon","")</f>
        <v/>
      </c>
      <c r="Q267" s="176" t="s">
        <v>1143</v>
      </c>
      <c r="R267" s="130" t="s">
        <v>167</v>
      </c>
      <c r="S267" s="177"/>
      <c r="T267" s="182"/>
      <c r="U267" s="130"/>
      <c r="V267" s="130"/>
      <c r="W267" s="130"/>
      <c r="X267" s="179"/>
      <c r="Y267" s="180"/>
      <c r="Z267" s="180"/>
      <c r="AA267" s="171">
        <v>52</v>
      </c>
      <c r="AB267" s="184"/>
    </row>
    <row r="268" spans="1:28" ht="18" x14ac:dyDescent="0.2">
      <c r="A268" s="144" t="s">
        <v>408</v>
      </c>
      <c r="B268" s="167" t="str">
        <f t="shared" si="27"/>
        <v>Nightfall</v>
      </c>
      <c r="C268" s="155"/>
      <c r="D268" s="245" t="s">
        <v>541</v>
      </c>
      <c r="E268" s="245"/>
      <c r="F268" s="149"/>
      <c r="G268" s="171">
        <v>46</v>
      </c>
      <c r="H268" s="172">
        <f>IF(G268&lt;9,G268+2000,G268+1900)</f>
        <v>1946</v>
      </c>
      <c r="I268" s="169" t="s">
        <v>542</v>
      </c>
      <c r="J268" s="167" t="str">
        <f>IF(COUNTIF($I$2:I268,I268)&gt;1,"Doublon","")</f>
        <v/>
      </c>
      <c r="K268" s="173" t="s">
        <v>469</v>
      </c>
      <c r="L268" s="174" t="s">
        <v>221</v>
      </c>
      <c r="M268" s="167" t="str">
        <f>IF(COUNTIF($L$2:L268,L268)&gt;1,"Doublon","")</f>
        <v>Doublon</v>
      </c>
      <c r="N268" s="130"/>
      <c r="O268" s="130" t="s">
        <v>70</v>
      </c>
      <c r="P268" s="176" t="str">
        <f>IF(COUNTIF($O$2:O268,O268)&gt;1,"Doublon","")</f>
        <v>Doublon</v>
      </c>
      <c r="Q268" s="176"/>
      <c r="R268" s="130" t="s">
        <v>211</v>
      </c>
      <c r="S268" s="177"/>
      <c r="T268" s="182"/>
      <c r="U268" s="187" t="s">
        <v>14</v>
      </c>
      <c r="V268" s="188"/>
      <c r="W268" s="130"/>
      <c r="X268" s="179"/>
      <c r="Y268" s="180"/>
      <c r="Z268" s="131"/>
      <c r="AA268" s="171">
        <v>54</v>
      </c>
      <c r="AB268" s="181"/>
    </row>
    <row r="269" spans="1:28" ht="13.5" hidden="1" x14ac:dyDescent="0.2">
      <c r="A269" s="144" t="s">
        <v>470</v>
      </c>
      <c r="B269" s="144"/>
      <c r="C269" s="151" t="s">
        <v>471</v>
      </c>
      <c r="D269" s="152" t="s">
        <v>472</v>
      </c>
      <c r="E269" s="152"/>
      <c r="F269" s="148" t="s">
        <v>473</v>
      </c>
      <c r="G269" s="171">
        <v>47</v>
      </c>
      <c r="H269" s="172">
        <f>IF(G269&lt;9,G269+2000,G269+1900)</f>
        <v>1947</v>
      </c>
      <c r="I269" s="169" t="s">
        <v>409</v>
      </c>
      <c r="J269" s="167" t="str">
        <f>IF(COUNTIF($I$2:I269,I269)&gt;1,"Doublon","")</f>
        <v>Doublon</v>
      </c>
      <c r="K269" s="173" t="s">
        <v>410</v>
      </c>
      <c r="L269" s="174" t="s">
        <v>140</v>
      </c>
      <c r="M269" s="167" t="str">
        <f>IF(COUNTIF($L$2:L269,L269)&gt;1,"Doublon","")</f>
        <v>Doublon</v>
      </c>
      <c r="N269" s="130" t="s">
        <v>47</v>
      </c>
      <c r="O269" s="193" t="s">
        <v>1057</v>
      </c>
      <c r="P269" s="176" t="str">
        <f>IF(COUNTIF($O$2:O269,O269)&gt;1,"Doublon","")</f>
        <v>Doublon</v>
      </c>
      <c r="Q269" s="176" t="s">
        <v>1143</v>
      </c>
      <c r="R269" s="130" t="s">
        <v>49</v>
      </c>
      <c r="S269" s="177"/>
      <c r="T269" s="182" t="s">
        <v>940</v>
      </c>
      <c r="U269" s="187" t="s">
        <v>43</v>
      </c>
      <c r="V269" s="130"/>
      <c r="W269" s="130"/>
      <c r="X269" s="185"/>
      <c r="Y269" s="186"/>
      <c r="Z269" s="180"/>
      <c r="AA269" s="180"/>
      <c r="AB269" s="184"/>
    </row>
    <row r="270" spans="1:28" ht="18" hidden="1" x14ac:dyDescent="0.2">
      <c r="A270" s="144" t="s">
        <v>511</v>
      </c>
      <c r="B270" s="144"/>
      <c r="C270" s="130"/>
      <c r="D270" s="149" t="s">
        <v>511</v>
      </c>
      <c r="E270" s="149"/>
      <c r="F270" s="130"/>
      <c r="G270" s="171">
        <v>48</v>
      </c>
      <c r="H270" s="172">
        <f>IF(G270&lt;9,G270+2000,G270+1900)</f>
        <v>1948</v>
      </c>
      <c r="I270" s="169" t="s">
        <v>409</v>
      </c>
      <c r="J270" s="167" t="str">
        <f>IF(COUNTIF($I$2:I270,I270)&gt;1,"Doublon","")</f>
        <v>Doublon</v>
      </c>
      <c r="K270" s="173" t="s">
        <v>410</v>
      </c>
      <c r="L270" s="174" t="s">
        <v>44</v>
      </c>
      <c r="M270" s="167" t="str">
        <f>IF(COUNTIF($L$2:L270,L270)&gt;1,"Doublon","")</f>
        <v>Doublon</v>
      </c>
      <c r="N270" s="130"/>
      <c r="O270" s="130"/>
      <c r="P270" s="176" t="str">
        <f>IF(COUNTIF($O$2:O270,O270)&gt;1,"Doublon","")</f>
        <v/>
      </c>
      <c r="Q270" s="176"/>
      <c r="R270" s="130" t="s">
        <v>72</v>
      </c>
      <c r="S270" s="130"/>
      <c r="T270" s="130"/>
      <c r="U270" s="130"/>
      <c r="V270" s="130"/>
      <c r="W270" s="130"/>
      <c r="X270" s="179" t="s">
        <v>63</v>
      </c>
      <c r="Y270" s="180"/>
      <c r="Z270" s="180"/>
      <c r="AA270" s="184">
        <v>50</v>
      </c>
      <c r="AB270" s="181"/>
    </row>
    <row r="271" spans="1:28" ht="15.75" x14ac:dyDescent="0.2">
      <c r="A271" s="144" t="s">
        <v>484</v>
      </c>
      <c r="B271" s="167" t="str">
        <f>REPLACE(A271,1,1,UPPER(LEFT(A271)))</f>
        <v>This gun for hire</v>
      </c>
      <c r="C271" s="145" t="s">
        <v>1143</v>
      </c>
      <c r="D271" s="148"/>
      <c r="E271" s="148"/>
      <c r="F271" s="145"/>
      <c r="G271" s="171">
        <v>47</v>
      </c>
      <c r="H271" s="172">
        <v>1947</v>
      </c>
      <c r="I271" s="169" t="s">
        <v>1226</v>
      </c>
      <c r="J271" s="167" t="str">
        <f>IF(COUNTIF($I$2:I271,I271)&gt;1,"Doublon","")</f>
        <v/>
      </c>
      <c r="K271" s="173" t="s">
        <v>1227</v>
      </c>
      <c r="L271" s="174"/>
      <c r="M271" s="167" t="str">
        <f>IF(COUNTIF($L$2:L271,L271)&gt;1,"Doublon","")</f>
        <v/>
      </c>
      <c r="N271" s="130"/>
      <c r="O271" s="130" t="s">
        <v>1223</v>
      </c>
      <c r="P271" s="176" t="str">
        <f>IF(COUNTIF($O$2:O271,O271)&gt;1,"Doublon","")</f>
        <v>Doublon</v>
      </c>
      <c r="Q271" s="176"/>
      <c r="R271" s="130"/>
      <c r="S271" s="177"/>
      <c r="T271" s="182"/>
      <c r="U271" s="168"/>
      <c r="V271" s="178"/>
      <c r="W271" s="130"/>
      <c r="X271" s="179" t="s">
        <v>57</v>
      </c>
      <c r="Y271" s="183"/>
      <c r="Z271" s="145"/>
      <c r="AA271" s="148">
        <v>40</v>
      </c>
      <c r="AB271" s="184"/>
    </row>
    <row r="272" spans="1:28" ht="18" hidden="1" x14ac:dyDescent="0.2">
      <c r="A272" s="144" t="s">
        <v>488</v>
      </c>
      <c r="B272" s="144"/>
      <c r="C272" s="130"/>
      <c r="D272" s="149" t="s">
        <v>489</v>
      </c>
      <c r="E272" s="149"/>
      <c r="F272" s="130"/>
      <c r="G272" s="171">
        <v>55</v>
      </c>
      <c r="H272" s="172">
        <f>IF(G272&lt;9,G272+2000,G272+1900)</f>
        <v>1955</v>
      </c>
      <c r="I272" s="169" t="s">
        <v>486</v>
      </c>
      <c r="J272" s="167" t="str">
        <f>IF(COUNTIF($I$2:I272,I272)&gt;1,"Doublon","")</f>
        <v>Doublon</v>
      </c>
      <c r="K272" s="173" t="s">
        <v>487</v>
      </c>
      <c r="L272" s="174" t="s">
        <v>119</v>
      </c>
      <c r="M272" s="167" t="str">
        <f>IF(COUNTIF($L$2:L272,L272)&gt;1,"Doublon","")</f>
        <v>Doublon</v>
      </c>
      <c r="N272" s="130"/>
      <c r="O272" s="130"/>
      <c r="P272" s="176" t="str">
        <f>IF(COUNTIF($O$2:O272,O272)&gt;1,"Doublon","")</f>
        <v/>
      </c>
      <c r="Q272" s="176"/>
      <c r="R272" s="130" t="s">
        <v>9</v>
      </c>
      <c r="S272" s="177"/>
      <c r="T272" s="182"/>
      <c r="U272" s="168"/>
      <c r="V272" s="130"/>
      <c r="W272" s="130"/>
      <c r="X272" s="179"/>
      <c r="Y272" s="180"/>
      <c r="Z272" s="180"/>
      <c r="AA272" s="171">
        <v>51</v>
      </c>
      <c r="AB272" s="181"/>
    </row>
    <row r="273" spans="1:30" ht="15.75" x14ac:dyDescent="0.2">
      <c r="A273" s="144" t="s">
        <v>512</v>
      </c>
      <c r="B273" s="167" t="str">
        <f>REPLACE(A273,1,1,UPPER(LEFT(A273)))</f>
        <v>Detour</v>
      </c>
      <c r="C273" s="130"/>
      <c r="D273" s="154" t="s">
        <v>824</v>
      </c>
      <c r="E273" s="154"/>
      <c r="F273" s="130"/>
      <c r="G273" s="171">
        <v>43</v>
      </c>
      <c r="H273" s="172">
        <f>IF(G273&lt;9,G273+2000,G273+1900)</f>
        <v>1943</v>
      </c>
      <c r="I273" s="169" t="s">
        <v>829</v>
      </c>
      <c r="J273" s="167" t="str">
        <f>IF(COUNTIF($I$2:I273,I273)&gt;1,"Doublon","")</f>
        <v/>
      </c>
      <c r="K273" s="173" t="s">
        <v>332</v>
      </c>
      <c r="L273" s="174" t="s">
        <v>224</v>
      </c>
      <c r="M273" s="167" t="str">
        <f>IF(COUNTIF($L$2:L273,L273)&gt;1,"Doublon","")</f>
        <v>Doublon</v>
      </c>
      <c r="N273" s="130"/>
      <c r="O273" s="130"/>
      <c r="P273" s="176" t="str">
        <f>IF(COUNTIF($O$2:O273,O273)&gt;1,"Doublon","")</f>
        <v/>
      </c>
      <c r="Q273" s="176"/>
      <c r="R273" s="130" t="s">
        <v>49</v>
      </c>
      <c r="S273" s="130"/>
      <c r="T273" s="130"/>
      <c r="U273" s="130"/>
      <c r="V273" s="130"/>
      <c r="W273" s="130"/>
      <c r="X273" s="185"/>
      <c r="Y273" s="186"/>
      <c r="Z273" s="180"/>
      <c r="AA273" s="180"/>
      <c r="AB273" s="131"/>
    </row>
    <row r="274" spans="1:30" ht="15" hidden="1" x14ac:dyDescent="0.2">
      <c r="A274" s="144" t="s">
        <v>900</v>
      </c>
      <c r="B274" s="144"/>
      <c r="C274" s="130"/>
      <c r="D274" s="154"/>
      <c r="E274" s="154"/>
      <c r="F274" s="130"/>
      <c r="G274" s="171">
        <v>45</v>
      </c>
      <c r="H274" s="172">
        <f>IF(G274&lt;9,G274+2000,G274+1900)</f>
        <v>1945</v>
      </c>
      <c r="I274" s="169" t="s">
        <v>514</v>
      </c>
      <c r="J274" s="167" t="str">
        <f>IF(COUNTIF($I$2:I274,I274)&gt;1,"Doublon","")</f>
        <v>Doublon</v>
      </c>
      <c r="K274" s="173" t="s">
        <v>515</v>
      </c>
      <c r="L274" s="174"/>
      <c r="M274" s="167" t="str">
        <f>IF(COUNTIF($L$2:L274,L274)&gt;1,"Doublon","")</f>
        <v/>
      </c>
      <c r="N274" s="130"/>
      <c r="O274" s="130"/>
      <c r="P274" s="176" t="str">
        <f>IF(COUNTIF($O$2:O274,O274)&gt;1,"Doublon","")</f>
        <v/>
      </c>
      <c r="Q274" s="176"/>
      <c r="R274" s="130"/>
      <c r="S274" s="130"/>
      <c r="T274" s="130"/>
      <c r="U274" s="130"/>
      <c r="V274" s="130"/>
      <c r="W274" s="177"/>
      <c r="X274" s="208"/>
      <c r="Y274" s="186"/>
      <c r="Z274" s="180"/>
      <c r="AA274" s="180"/>
      <c r="AB274" s="184"/>
    </row>
    <row r="275" spans="1:30" ht="18" x14ac:dyDescent="0.2">
      <c r="A275" s="144" t="s">
        <v>541</v>
      </c>
      <c r="B275" s="167" t="str">
        <f>REPLACE(A275,1,1,UPPER(LEFT(A275)))</f>
        <v>Gilda</v>
      </c>
      <c r="C275" s="145"/>
      <c r="D275" s="153" t="s">
        <v>538</v>
      </c>
      <c r="E275" s="153"/>
      <c r="F275" s="145"/>
      <c r="G275" s="171">
        <v>40</v>
      </c>
      <c r="H275" s="172">
        <f>IF(G275&lt;9,G275+2000,G275+1900)</f>
        <v>1940</v>
      </c>
      <c r="I275" s="169" t="s">
        <v>539</v>
      </c>
      <c r="J275" s="167" t="str">
        <f>IF(COUNTIF($I$2:I275,I275)&gt;1,"Doublon","")</f>
        <v/>
      </c>
      <c r="K275" s="173" t="s">
        <v>540</v>
      </c>
      <c r="L275" s="174" t="s">
        <v>173</v>
      </c>
      <c r="M275" s="167" t="str">
        <f>IF(COUNTIF($L$2:L275,L275)&gt;1,"Doublon","")</f>
        <v>Doublon</v>
      </c>
      <c r="N275" s="130"/>
      <c r="O275" s="193" t="s">
        <v>108</v>
      </c>
      <c r="P275" s="176" t="str">
        <f>IF(COUNTIF($O$2:O275,O275)&gt;1,"Doublon","")</f>
        <v>Doublon</v>
      </c>
      <c r="Q275" s="176" t="s">
        <v>1143</v>
      </c>
      <c r="R275" s="130" t="s">
        <v>234</v>
      </c>
      <c r="S275" s="177"/>
      <c r="T275" s="154"/>
      <c r="U275" s="168"/>
      <c r="V275" s="178"/>
      <c r="W275" s="130"/>
      <c r="X275" s="185"/>
      <c r="Y275" s="186"/>
      <c r="Z275" s="180"/>
      <c r="AA275" s="180"/>
      <c r="AB275" s="181"/>
    </row>
    <row r="276" spans="1:30" ht="18" hidden="1" x14ac:dyDescent="0.2">
      <c r="A276" s="144" t="s">
        <v>547</v>
      </c>
      <c r="B276" s="144"/>
      <c r="C276" s="130"/>
      <c r="D276" s="149" t="s">
        <v>548</v>
      </c>
      <c r="E276" s="149"/>
      <c r="F276" s="130"/>
      <c r="G276" s="171">
        <v>49</v>
      </c>
      <c r="H276" s="172">
        <f>IF(G276&lt;9,G276+2000,G276+1900)</f>
        <v>1949</v>
      </c>
      <c r="I276" s="169" t="s">
        <v>542</v>
      </c>
      <c r="J276" s="167" t="str">
        <f>IF(COUNTIF($I$2:I276,I276)&gt;1,"Doublon","")</f>
        <v>Doublon</v>
      </c>
      <c r="K276" s="173" t="s">
        <v>549</v>
      </c>
      <c r="L276" s="174" t="s">
        <v>186</v>
      </c>
      <c r="M276" s="167" t="str">
        <f>IF(COUNTIF($L$2:L276,L276)&gt;1,"Doublon","")</f>
        <v>Doublon</v>
      </c>
      <c r="N276" s="130"/>
      <c r="O276" s="130"/>
      <c r="P276" s="176" t="str">
        <f>IF(COUNTIF($O$2:O276,O276)&gt;1,"Doublon","")</f>
        <v/>
      </c>
      <c r="Q276" s="176"/>
      <c r="R276" s="130" t="s">
        <v>82</v>
      </c>
      <c r="S276" s="177"/>
      <c r="T276" s="182"/>
      <c r="U276" s="168"/>
      <c r="V276" s="188"/>
      <c r="W276" s="130"/>
      <c r="X276" s="179"/>
      <c r="Y276" s="180"/>
      <c r="Z276" s="180"/>
      <c r="AA276" s="171">
        <v>78</v>
      </c>
      <c r="AB276" s="181"/>
    </row>
    <row r="277" spans="1:30" ht="15" hidden="1" x14ac:dyDescent="0.2">
      <c r="A277" s="144" t="s">
        <v>1072</v>
      </c>
      <c r="B277" s="144"/>
      <c r="C277" s="155"/>
      <c r="D277" s="149"/>
      <c r="E277" s="149"/>
      <c r="F277" s="149"/>
      <c r="G277" s="171">
        <v>41</v>
      </c>
      <c r="H277" s="172">
        <f>IF(G277&lt;9,G277+2000,G277+1900)</f>
        <v>1941</v>
      </c>
      <c r="I277" s="169" t="s">
        <v>542</v>
      </c>
      <c r="J277" s="167" t="str">
        <f>IF(COUNTIF($I$2:I277,I277)&gt;1,"Doublon","")</f>
        <v>Doublon</v>
      </c>
      <c r="K277" s="173" t="s">
        <v>469</v>
      </c>
      <c r="L277" s="174"/>
      <c r="M277" s="167" t="str">
        <f>IF(COUNTIF($L$2:L277,L277)&gt;1,"Doublon","")</f>
        <v/>
      </c>
      <c r="N277" s="130"/>
      <c r="O277" s="130" t="s">
        <v>108</v>
      </c>
      <c r="P277" s="176" t="str">
        <f>IF(COUNTIF($O$2:O277,O277)&gt;1,"Doublon","")</f>
        <v>Doublon</v>
      </c>
      <c r="Q277" s="176"/>
      <c r="R277" s="130"/>
      <c r="S277" s="177"/>
      <c r="T277" s="182"/>
      <c r="U277" s="130"/>
      <c r="V277" s="130"/>
      <c r="W277" s="130"/>
      <c r="X277" s="185"/>
      <c r="Y277" s="186"/>
      <c r="Z277" s="180"/>
      <c r="AA277" s="180"/>
      <c r="AB277" s="184"/>
    </row>
    <row r="278" spans="1:30" ht="15.75" x14ac:dyDescent="0.2">
      <c r="A278" s="144" t="s">
        <v>1225</v>
      </c>
      <c r="B278" s="167" t="str">
        <f t="shared" ref="B278:B280" si="28">REPLACE(A278,1,1,UPPER(LEFT(A278)))</f>
        <v>Bury me dead</v>
      </c>
      <c r="C278" s="130"/>
      <c r="D278" s="149" t="s">
        <v>866</v>
      </c>
      <c r="E278" s="149"/>
      <c r="F278" s="130"/>
      <c r="G278" s="171">
        <v>53</v>
      </c>
      <c r="H278" s="172">
        <f>IF(G278&lt;9,G278+2000,G278+1900)</f>
        <v>1953</v>
      </c>
      <c r="I278" s="169" t="s">
        <v>867</v>
      </c>
      <c r="J278" s="167" t="str">
        <f>IF(COUNTIF($I$2:I278,I278)&gt;1,"Doublon","")</f>
        <v/>
      </c>
      <c r="K278" s="173" t="s">
        <v>868</v>
      </c>
      <c r="L278" s="174" t="s">
        <v>84</v>
      </c>
      <c r="M278" s="167" t="str">
        <f>IF(COUNTIF($L$2:L278,L278)&gt;1,"Doublon","")</f>
        <v>Doublon</v>
      </c>
      <c r="N278" s="130" t="s">
        <v>870</v>
      </c>
      <c r="O278" s="130"/>
      <c r="P278" s="176" t="str">
        <f>IF(COUNTIF($O$2:O278,O278)&gt;1,"Doublon","")</f>
        <v/>
      </c>
      <c r="Q278" s="176"/>
      <c r="R278" s="130" t="s">
        <v>869</v>
      </c>
      <c r="S278" s="130"/>
      <c r="T278" s="130"/>
      <c r="U278" s="130"/>
      <c r="V278" s="130"/>
      <c r="W278" s="177"/>
      <c r="X278" s="185"/>
      <c r="Y278" s="186"/>
      <c r="Z278" s="180"/>
      <c r="AA278" s="180"/>
      <c r="AB278" s="169"/>
      <c r="AC278" s="142"/>
      <c r="AD278" s="142"/>
    </row>
    <row r="279" spans="1:30" ht="15.75" x14ac:dyDescent="0.2">
      <c r="A279" s="144" t="s">
        <v>821</v>
      </c>
      <c r="B279" s="167" t="str">
        <f t="shared" si="28"/>
        <v>Fallen sparrow</v>
      </c>
      <c r="C279" s="151"/>
      <c r="D279" s="152" t="s">
        <v>581</v>
      </c>
      <c r="E279" s="152"/>
      <c r="F279" s="148"/>
      <c r="G279" s="171">
        <v>58</v>
      </c>
      <c r="H279" s="172">
        <f>IF(G279&lt;9,G279+2000,G279+1900)</f>
        <v>1958</v>
      </c>
      <c r="I279" s="169" t="s">
        <v>582</v>
      </c>
      <c r="J279" s="167" t="str">
        <f>IF(COUNTIF($I$2:I279,I279)&gt;1,"Doublon","")</f>
        <v/>
      </c>
      <c r="K279" s="173" t="s">
        <v>583</v>
      </c>
      <c r="L279" s="174" t="s">
        <v>215</v>
      </c>
      <c r="M279" s="167" t="str">
        <f>IF(COUNTIF($L$2:L279,L279)&gt;1,"Doublon","")</f>
        <v>Doublon</v>
      </c>
      <c r="N279" s="130"/>
      <c r="O279" s="130"/>
      <c r="P279" s="176" t="str">
        <f>IF(COUNTIF($O$2:O279,O279)&gt;1,"Doublon","")</f>
        <v/>
      </c>
      <c r="Q279" s="176"/>
      <c r="R279" s="130" t="s">
        <v>56</v>
      </c>
      <c r="S279" s="177"/>
      <c r="T279" s="182"/>
      <c r="U279" s="187" t="s">
        <v>43</v>
      </c>
      <c r="V279" s="188"/>
      <c r="W279" s="130" t="s">
        <v>14</v>
      </c>
      <c r="X279" s="185"/>
      <c r="Y279" s="186"/>
      <c r="Z279" s="180"/>
      <c r="AA279" s="180"/>
      <c r="AB279" s="184"/>
    </row>
    <row r="280" spans="1:30" ht="18" x14ac:dyDescent="0.2">
      <c r="A280" s="144" t="s">
        <v>537</v>
      </c>
      <c r="B280" s="167" t="str">
        <f t="shared" si="28"/>
        <v>They drive by night</v>
      </c>
      <c r="C280" s="151"/>
      <c r="D280" s="148" t="s">
        <v>585</v>
      </c>
      <c r="E280" s="148"/>
      <c r="F280" s="148"/>
      <c r="G280" s="171">
        <v>57</v>
      </c>
      <c r="H280" s="172">
        <f>IF(G280&lt;9,G280+2000,G280+1900)</f>
        <v>1957</v>
      </c>
      <c r="I280" s="169" t="s">
        <v>586</v>
      </c>
      <c r="J280" s="167" t="str">
        <f>IF(COUNTIF($I$2:I280,I280)&gt;1,"Doublon","")</f>
        <v/>
      </c>
      <c r="K280" s="173" t="s">
        <v>587</v>
      </c>
      <c r="L280" s="174" t="s">
        <v>132</v>
      </c>
      <c r="M280" s="167" t="str">
        <f>IF(COUNTIF($L$2:L280,L280)&gt;1,"Doublon","")</f>
        <v>Doublon</v>
      </c>
      <c r="N280" s="130"/>
      <c r="O280" s="130"/>
      <c r="P280" s="176" t="str">
        <f>IF(COUNTIF($O$2:O280,O280)&gt;1,"Doublon","")</f>
        <v/>
      </c>
      <c r="Q280" s="176"/>
      <c r="R280" s="130" t="s">
        <v>220</v>
      </c>
      <c r="S280" s="177"/>
      <c r="T280" s="182" t="s">
        <v>32</v>
      </c>
      <c r="U280" s="187"/>
      <c r="V280" s="188"/>
      <c r="W280" s="130"/>
      <c r="X280" s="200"/>
      <c r="Y280" s="186"/>
      <c r="Z280" s="180"/>
      <c r="AA280" s="180"/>
      <c r="AB280" s="181"/>
    </row>
    <row r="281" spans="1:30" ht="15" hidden="1" x14ac:dyDescent="0.2">
      <c r="A281" s="144" t="s">
        <v>610</v>
      </c>
      <c r="B281" s="144"/>
      <c r="C281" s="151"/>
      <c r="D281" s="148" t="s">
        <v>611</v>
      </c>
      <c r="E281" s="148"/>
      <c r="F281" s="148"/>
      <c r="G281" s="171">
        <v>39</v>
      </c>
      <c r="H281" s="172">
        <f>IF(G281&lt;9,G281+2000,G281+1900)</f>
        <v>1939</v>
      </c>
      <c r="I281" s="169" t="s">
        <v>539</v>
      </c>
      <c r="J281" s="167" t="str">
        <f>IF(COUNTIF($I$2:I281,I281)&gt;1,"Doublon","")</f>
        <v>Doublon</v>
      </c>
      <c r="K281" s="173" t="s">
        <v>540</v>
      </c>
      <c r="L281" s="174" t="s">
        <v>176</v>
      </c>
      <c r="M281" s="167" t="str">
        <f>IF(COUNTIF($L$2:L281,L281)&gt;1,"Doublon","")</f>
        <v>Doublon</v>
      </c>
      <c r="N281" s="130"/>
      <c r="O281" s="130" t="s">
        <v>1100</v>
      </c>
      <c r="P281" s="176" t="str">
        <f>IF(COUNTIF($O$2:O281,O281)&gt;1,"Doublon","")</f>
        <v>Doublon</v>
      </c>
      <c r="Q281" s="176"/>
      <c r="R281" s="130" t="s">
        <v>91</v>
      </c>
      <c r="S281" s="177"/>
      <c r="T281" s="182" t="s">
        <v>54</v>
      </c>
      <c r="U281" s="168"/>
      <c r="V281" s="178"/>
      <c r="W281" s="130"/>
      <c r="X281" s="185"/>
      <c r="Y281" s="186"/>
      <c r="Z281" s="180"/>
      <c r="AA281" s="180"/>
      <c r="AB281" s="184"/>
    </row>
    <row r="282" spans="1:30" ht="18" hidden="1" x14ac:dyDescent="0.2">
      <c r="A282" s="144" t="s">
        <v>543</v>
      </c>
      <c r="B282" s="144"/>
      <c r="C282" s="155"/>
      <c r="D282" s="245" t="s">
        <v>544</v>
      </c>
      <c r="E282" s="245"/>
      <c r="F282" s="149"/>
      <c r="G282" s="171">
        <v>41</v>
      </c>
      <c r="H282" s="172">
        <f>IF(G282&lt;9,G282+2000,G282+1900)</f>
        <v>1941</v>
      </c>
      <c r="I282" s="169" t="s">
        <v>539</v>
      </c>
      <c r="J282" s="167" t="str">
        <f>IF(COUNTIF($I$2:I282,I282)&gt;1,"Doublon","")</f>
        <v>Doublon</v>
      </c>
      <c r="K282" s="173" t="s">
        <v>540</v>
      </c>
      <c r="L282" s="174" t="s">
        <v>176</v>
      </c>
      <c r="M282" s="167" t="str">
        <f>IF(COUNTIF($L$2:L282,L282)&gt;1,"Doublon","")</f>
        <v>Doublon</v>
      </c>
      <c r="N282" s="130" t="s">
        <v>25</v>
      </c>
      <c r="O282" s="193" t="s">
        <v>108</v>
      </c>
      <c r="P282" s="176" t="str">
        <f>IF(COUNTIF($O$2:O282,O282)&gt;1,"Doublon","")</f>
        <v>Doublon</v>
      </c>
      <c r="Q282" s="176" t="s">
        <v>1143</v>
      </c>
      <c r="R282" s="130" t="s">
        <v>109</v>
      </c>
      <c r="S282" s="177"/>
      <c r="T282" s="182"/>
      <c r="U282" s="187"/>
      <c r="V282" s="188"/>
      <c r="W282" s="130"/>
      <c r="X282" s="179"/>
      <c r="Y282" s="180"/>
      <c r="Z282" s="180"/>
      <c r="AA282" s="171">
        <v>81</v>
      </c>
      <c r="AB282" s="181"/>
    </row>
    <row r="283" spans="1:30" ht="18" hidden="1" x14ac:dyDescent="0.2">
      <c r="A283" s="144" t="s">
        <v>864</v>
      </c>
      <c r="B283" s="144"/>
      <c r="C283" s="151"/>
      <c r="D283" s="148" t="s">
        <v>612</v>
      </c>
      <c r="E283" s="148"/>
      <c r="F283" s="148"/>
      <c r="G283" s="171">
        <v>49</v>
      </c>
      <c r="H283" s="172">
        <f>IF(G283&lt;9,G283+2000,G283+1900)</f>
        <v>1949</v>
      </c>
      <c r="I283" s="169" t="s">
        <v>539</v>
      </c>
      <c r="J283" s="167" t="str">
        <f>IF(COUNTIF($I$2:I283,I283)&gt;1,"Doublon","")</f>
        <v>Doublon</v>
      </c>
      <c r="K283" s="173" t="s">
        <v>540</v>
      </c>
      <c r="L283" s="174" t="s">
        <v>36</v>
      </c>
      <c r="M283" s="167" t="str">
        <f>IF(COUNTIF($L$2:L283,L283)&gt;1,"Doublon","")</f>
        <v>Doublon</v>
      </c>
      <c r="N283" s="130"/>
      <c r="O283" s="130"/>
      <c r="P283" s="176" t="str">
        <f>IF(COUNTIF($O$2:O283,O283)&gt;1,"Doublon","")</f>
        <v/>
      </c>
      <c r="Q283" s="176"/>
      <c r="R283" s="130" t="s">
        <v>12</v>
      </c>
      <c r="S283" s="177"/>
      <c r="T283" s="182"/>
      <c r="U283" s="187"/>
      <c r="V283" s="188"/>
      <c r="W283" s="130"/>
      <c r="X283" s="179"/>
      <c r="Y283" s="180"/>
      <c r="Z283" s="180"/>
      <c r="AA283" s="171">
        <v>56</v>
      </c>
      <c r="AB283" s="181"/>
    </row>
    <row r="284" spans="1:30" ht="15.75" x14ac:dyDescent="0.2">
      <c r="A284" s="144" t="s">
        <v>865</v>
      </c>
      <c r="B284" s="167" t="str">
        <f t="shared" ref="B284:B285" si="29">REPLACE(A284,1,1,UPPER(LEFT(A284)))</f>
        <v>Flight to Tangier</v>
      </c>
      <c r="C284" s="130"/>
      <c r="D284" s="149" t="s">
        <v>651</v>
      </c>
      <c r="E284" s="149"/>
      <c r="F284" s="149"/>
      <c r="G284" s="171">
        <v>50</v>
      </c>
      <c r="H284" s="172">
        <f>IF(G284&lt;9,G284+2000,G284+1900)</f>
        <v>1950</v>
      </c>
      <c r="I284" s="169" t="s">
        <v>652</v>
      </c>
      <c r="J284" s="167" t="str">
        <f>IF(COUNTIF($I$2:I284,I284)&gt;1,"Doublon","")</f>
        <v/>
      </c>
      <c r="K284" s="173" t="s">
        <v>653</v>
      </c>
      <c r="L284" s="174" t="s">
        <v>212</v>
      </c>
      <c r="M284" s="167" t="str">
        <f>IF(COUNTIF($L$2:L284,L284)&gt;1,"Doublon","")</f>
        <v>Doublon</v>
      </c>
      <c r="N284" s="130"/>
      <c r="O284" s="130"/>
      <c r="P284" s="176" t="str">
        <f>IF(COUNTIF($O$2:O284,O284)&gt;1,"Doublon","")</f>
        <v/>
      </c>
      <c r="Q284" s="176"/>
      <c r="R284" s="130" t="s">
        <v>20</v>
      </c>
      <c r="S284" s="177"/>
      <c r="T284" s="154"/>
      <c r="U284" s="168"/>
      <c r="V284" s="178"/>
      <c r="W284" s="130"/>
      <c r="X284" s="179" t="s">
        <v>235</v>
      </c>
      <c r="Y284" s="180"/>
      <c r="Z284" s="131"/>
      <c r="AA284" s="171">
        <v>55</v>
      </c>
      <c r="AB284" s="184"/>
    </row>
    <row r="285" spans="1:30" ht="15.75" x14ac:dyDescent="0.2">
      <c r="A285" s="144" t="s">
        <v>580</v>
      </c>
      <c r="B285" s="167" t="str">
        <f t="shared" si="29"/>
        <v>Touch of evil</v>
      </c>
      <c r="C285" s="145" t="s">
        <v>1143</v>
      </c>
      <c r="D285" s="148" t="s">
        <v>1203</v>
      </c>
      <c r="E285" s="148"/>
      <c r="F285" s="145"/>
      <c r="G285" s="171">
        <v>55</v>
      </c>
      <c r="H285" s="172">
        <v>1955</v>
      </c>
      <c r="I285" s="169" t="s">
        <v>1204</v>
      </c>
      <c r="J285" s="167" t="str">
        <f>IF(COUNTIF($I$2:I285,I285)&gt;1,"Doublon","")</f>
        <v/>
      </c>
      <c r="K285" s="173" t="s">
        <v>1205</v>
      </c>
      <c r="L285" s="174" t="s">
        <v>103</v>
      </c>
      <c r="M285" s="167" t="str">
        <f>IF(COUNTIF($L$2:L285,L285)&gt;1,"Doublon","")</f>
        <v>Doublon</v>
      </c>
      <c r="N285" s="130"/>
      <c r="O285" s="193" t="s">
        <v>172</v>
      </c>
      <c r="P285" s="176" t="str">
        <f>IF(COUNTIF($O$2:O285,O285)&gt;1,"Doublon","")</f>
        <v>Doublon</v>
      </c>
      <c r="Q285" s="176"/>
      <c r="R285" s="130"/>
      <c r="S285" s="177"/>
      <c r="T285" s="182"/>
      <c r="U285" s="168"/>
      <c r="V285" s="178"/>
      <c r="W285" s="130"/>
      <c r="X285" s="179"/>
      <c r="Y285" s="183"/>
      <c r="Z285" s="145"/>
      <c r="AA285" s="148">
        <v>8</v>
      </c>
      <c r="AB285" s="184"/>
    </row>
    <row r="286" spans="1:30" ht="15" hidden="1" x14ac:dyDescent="0.2">
      <c r="A286" s="144" t="s">
        <v>596</v>
      </c>
      <c r="B286" s="144"/>
      <c r="C286" s="145"/>
      <c r="D286" s="148" t="s">
        <v>597</v>
      </c>
      <c r="E286" s="148"/>
      <c r="F286" s="145"/>
      <c r="G286" s="171">
        <v>46</v>
      </c>
      <c r="H286" s="172">
        <f>IF(G286&lt;9,G286+2000,G286+1900)</f>
        <v>1946</v>
      </c>
      <c r="I286" s="169" t="s">
        <v>582</v>
      </c>
      <c r="J286" s="167" t="str">
        <f>IF(COUNTIF($I$2:I286,I286)&gt;1,"Doublon","")</f>
        <v>Doublon</v>
      </c>
      <c r="K286" s="173" t="s">
        <v>583</v>
      </c>
      <c r="L286" s="174" t="s">
        <v>77</v>
      </c>
      <c r="M286" s="167" t="str">
        <f>IF(COUNTIF($L$2:L286,L286)&gt;1,"Doublon","")</f>
        <v>Doublon</v>
      </c>
      <c r="N286" s="130" t="s">
        <v>57</v>
      </c>
      <c r="O286" s="130"/>
      <c r="P286" s="176" t="str">
        <f>IF(COUNTIF($O$2:O286,O286)&gt;1,"Doublon","")</f>
        <v/>
      </c>
      <c r="Q286" s="176"/>
      <c r="R286" s="130" t="s">
        <v>56</v>
      </c>
      <c r="S286" s="177"/>
      <c r="T286" s="182"/>
      <c r="U286" s="187"/>
      <c r="V286" s="188"/>
      <c r="W286" s="130"/>
      <c r="X286" s="200"/>
      <c r="Y286" s="186"/>
      <c r="Z286" s="180"/>
      <c r="AA286" s="180"/>
      <c r="AB286" s="184"/>
    </row>
    <row r="287" spans="1:30" ht="18" hidden="1" x14ac:dyDescent="0.2">
      <c r="A287" s="144" t="s">
        <v>615</v>
      </c>
      <c r="B287" s="144"/>
      <c r="C287" s="155"/>
      <c r="D287" s="245" t="s">
        <v>616</v>
      </c>
      <c r="E287" s="245"/>
      <c r="F287" s="149"/>
      <c r="G287" s="184">
        <v>47</v>
      </c>
      <c r="H287" s="172">
        <f>IF(G287&lt;9,G287+2000,G287+1900)</f>
        <v>1947</v>
      </c>
      <c r="I287" s="169" t="s">
        <v>582</v>
      </c>
      <c r="J287" s="167" t="str">
        <f>IF(COUNTIF($I$2:I287,I287)&gt;1,"Doublon","")</f>
        <v>Doublon</v>
      </c>
      <c r="K287" s="173" t="s">
        <v>583</v>
      </c>
      <c r="L287" s="174" t="s">
        <v>57</v>
      </c>
      <c r="M287" s="167" t="str">
        <f>IF(COUNTIF($L$2:L287,L287)&gt;1,"Doublon","")</f>
        <v>Doublon</v>
      </c>
      <c r="N287" s="130"/>
      <c r="O287" s="130" t="s">
        <v>70</v>
      </c>
      <c r="P287" s="176" t="str">
        <f>IF(COUNTIF($O$2:O287,O287)&gt;1,"Doublon","")</f>
        <v>Doublon</v>
      </c>
      <c r="Q287" s="176"/>
      <c r="R287" s="130" t="s">
        <v>71</v>
      </c>
      <c r="S287" s="130"/>
      <c r="T287" s="130"/>
      <c r="U287" s="130"/>
      <c r="V287" s="130"/>
      <c r="W287" s="130"/>
      <c r="X287" s="179" t="s">
        <v>143</v>
      </c>
      <c r="Y287" s="180"/>
      <c r="Z287" s="180"/>
      <c r="AA287" s="171">
        <v>64</v>
      </c>
      <c r="AB287" s="181"/>
    </row>
    <row r="288" spans="1:30" ht="15.75" x14ac:dyDescent="0.2">
      <c r="A288" s="144" t="s">
        <v>584</v>
      </c>
      <c r="B288" s="167" t="str">
        <f t="shared" ref="B288:B291" si="30">REPLACE(A288,1,1,UPPER(LEFT(A288)))</f>
        <v>The burglar</v>
      </c>
      <c r="C288" s="145"/>
      <c r="D288" s="246" t="s">
        <v>1049</v>
      </c>
      <c r="E288" s="246"/>
      <c r="F288" s="145"/>
      <c r="G288" s="171">
        <v>57</v>
      </c>
      <c r="H288" s="172">
        <v>1957</v>
      </c>
      <c r="I288" s="169" t="s">
        <v>643</v>
      </c>
      <c r="J288" s="167" t="str">
        <f>IF(COUNTIF($I$2:I288,I288)&gt;1,"Doublon","")</f>
        <v/>
      </c>
      <c r="K288" s="173" t="s">
        <v>1243</v>
      </c>
      <c r="L288" s="174" t="s">
        <v>112</v>
      </c>
      <c r="M288" s="167" t="str">
        <f>IF(COUNTIF($L$2:L288,L288)&gt;1,"Doublon","")</f>
        <v>Doublon</v>
      </c>
      <c r="N288" s="130" t="s">
        <v>213</v>
      </c>
      <c r="O288" s="130"/>
      <c r="P288" s="176" t="str">
        <f>IF(COUNTIF($O$2:O288,O288)&gt;1,"Doublon","")</f>
        <v/>
      </c>
      <c r="Q288" s="176"/>
      <c r="R288" s="206" t="s">
        <v>1050</v>
      </c>
      <c r="S288" s="130"/>
      <c r="T288" s="177"/>
      <c r="U288" s="182"/>
      <c r="V288" s="168"/>
      <c r="W288" s="178"/>
      <c r="X288" s="185"/>
      <c r="Y288" s="186"/>
      <c r="Z288" s="180"/>
      <c r="AA288" s="180"/>
      <c r="AB288" s="184"/>
    </row>
    <row r="289" spans="1:30" ht="18" x14ac:dyDescent="0.2">
      <c r="A289" s="144" t="s">
        <v>650</v>
      </c>
      <c r="B289" s="167" t="str">
        <f t="shared" si="30"/>
        <v>He walked by night</v>
      </c>
      <c r="C289" s="145"/>
      <c r="D289" s="148" t="s">
        <v>1107</v>
      </c>
      <c r="E289" s="148"/>
      <c r="F289" s="145"/>
      <c r="G289" s="171">
        <v>46</v>
      </c>
      <c r="H289" s="172">
        <v>1946</v>
      </c>
      <c r="I289" s="169" t="s">
        <v>1108</v>
      </c>
      <c r="J289" s="167" t="str">
        <f>IF(COUNTIF($I$2:I289,I289)&gt;1,"Doublon","")</f>
        <v/>
      </c>
      <c r="K289" s="173" t="s">
        <v>320</v>
      </c>
      <c r="L289" s="174"/>
      <c r="M289" s="167" t="str">
        <f>IF(COUNTIF($L$2:L289,L289)&gt;1,"Doublon","")</f>
        <v/>
      </c>
      <c r="N289" s="130"/>
      <c r="O289" s="175" t="s">
        <v>1106</v>
      </c>
      <c r="P289" s="176" t="str">
        <f>IF(COUNTIF($O$2:O289,O289)&gt;1,"Doublon","")</f>
        <v/>
      </c>
      <c r="Q289" s="176" t="s">
        <v>1143</v>
      </c>
      <c r="R289" s="130"/>
      <c r="S289" s="130"/>
      <c r="T289" s="130"/>
      <c r="U289" s="130"/>
      <c r="V289" s="130"/>
      <c r="W289" s="130"/>
      <c r="X289" s="179" t="s">
        <v>209</v>
      </c>
      <c r="Y289" s="180"/>
      <c r="Z289" s="180"/>
      <c r="AA289" s="171">
        <v>75</v>
      </c>
      <c r="AB289" s="181"/>
      <c r="AC289" s="36"/>
      <c r="AD289" s="36"/>
    </row>
    <row r="290" spans="1:30" ht="15.75" x14ac:dyDescent="0.2">
      <c r="A290" s="144" t="s">
        <v>1202</v>
      </c>
      <c r="B290" s="167" t="str">
        <f t="shared" si="30"/>
        <v>Storm fear</v>
      </c>
      <c r="C290" s="145"/>
      <c r="D290" s="246" t="s">
        <v>687</v>
      </c>
      <c r="E290" s="246"/>
      <c r="F290" s="145"/>
      <c r="G290" s="171">
        <v>51</v>
      </c>
      <c r="H290" s="172">
        <f>IF(G290&lt;9,G290+2000,G290+1900)</f>
        <v>1951</v>
      </c>
      <c r="I290" s="169" t="s">
        <v>688</v>
      </c>
      <c r="J290" s="167" t="str">
        <f>IF(COUNTIF($I$2:I290,I290)&gt;1,"Doublon","")</f>
        <v/>
      </c>
      <c r="K290" s="173" t="s">
        <v>689</v>
      </c>
      <c r="L290" s="174"/>
      <c r="M290" s="167" t="str">
        <f>IF(COUNTIF($L$2:L290,L290)&gt;1,"Doublon","")</f>
        <v/>
      </c>
      <c r="N290" s="130"/>
      <c r="O290" s="130"/>
      <c r="P290" s="176" t="str">
        <f>IF(COUNTIF($O$2:O290,O290)&gt;1,"Doublon","")</f>
        <v/>
      </c>
      <c r="Q290" s="176"/>
      <c r="R290" s="130" t="s">
        <v>82</v>
      </c>
      <c r="S290" s="177"/>
      <c r="T290" s="130"/>
      <c r="U290" s="130"/>
      <c r="V290" s="130"/>
      <c r="W290" s="130"/>
      <c r="X290" s="179"/>
      <c r="Y290" s="180"/>
      <c r="Z290" s="180"/>
      <c r="AA290" s="171">
        <v>67</v>
      </c>
      <c r="AB290" s="184"/>
    </row>
    <row r="291" spans="1:30" ht="15.75" x14ac:dyDescent="0.2">
      <c r="A291" s="144" t="s">
        <v>1048</v>
      </c>
      <c r="B291" s="167" t="str">
        <f t="shared" si="30"/>
        <v xml:space="preserve">Witness for the prosecution </v>
      </c>
      <c r="C291" s="130"/>
      <c r="D291" s="245" t="s">
        <v>675</v>
      </c>
      <c r="E291" s="245"/>
      <c r="F291" s="130"/>
      <c r="G291" s="171">
        <v>78</v>
      </c>
      <c r="H291" s="172">
        <f>IF(G291&lt;9,G291+2000,G291+1900)</f>
        <v>1978</v>
      </c>
      <c r="I291" s="169" t="s">
        <v>676</v>
      </c>
      <c r="J291" s="167" t="str">
        <f>IF(COUNTIF($I$2:I291,I291)&gt;1,"Doublon","")</f>
        <v/>
      </c>
      <c r="K291" s="173" t="s">
        <v>339</v>
      </c>
      <c r="L291" s="174" t="s">
        <v>140</v>
      </c>
      <c r="M291" s="167" t="str">
        <f>IF(COUNTIF($L$2:L291,L291)&gt;1,"Doublon","")</f>
        <v>Doublon</v>
      </c>
      <c r="N291" s="130" t="s">
        <v>245</v>
      </c>
      <c r="O291" s="130"/>
      <c r="P291" s="176" t="str">
        <f>IF(COUNTIF($O$2:O291,O291)&gt;1,"Doublon","")</f>
        <v/>
      </c>
      <c r="Q291" s="176"/>
      <c r="R291" s="130" t="s">
        <v>247</v>
      </c>
      <c r="S291" s="177" t="s">
        <v>14</v>
      </c>
      <c r="T291" s="182" t="s">
        <v>13</v>
      </c>
      <c r="U291" s="168"/>
      <c r="V291" s="178" t="s">
        <v>15</v>
      </c>
      <c r="W291" s="130" t="s">
        <v>14</v>
      </c>
      <c r="X291" s="185"/>
      <c r="Y291" s="186"/>
      <c r="Z291" s="180"/>
      <c r="AA291" s="180"/>
      <c r="AB291" s="184"/>
    </row>
    <row r="292" spans="1:30" ht="15" hidden="1" x14ac:dyDescent="0.2">
      <c r="A292" s="144" t="s">
        <v>641</v>
      </c>
      <c r="B292" s="144"/>
      <c r="C292" s="155"/>
      <c r="D292" s="245" t="s">
        <v>642</v>
      </c>
      <c r="E292" s="245"/>
      <c r="F292" s="149"/>
      <c r="G292" s="171">
        <v>44</v>
      </c>
      <c r="H292" s="172">
        <f>IF(G292&lt;9,G292+2000,G292+1900)</f>
        <v>1944</v>
      </c>
      <c r="I292" s="169" t="s">
        <v>643</v>
      </c>
      <c r="J292" s="167" t="str">
        <f>IF(COUNTIF($I$2:I292,I292)&gt;1,"Doublon","")</f>
        <v>Doublon</v>
      </c>
      <c r="K292" s="173" t="s">
        <v>644</v>
      </c>
      <c r="L292" s="174" t="s">
        <v>218</v>
      </c>
      <c r="M292" s="167" t="str">
        <f>IF(COUNTIF($L$2:L292,L292)&gt;1,"Doublon","")</f>
        <v>Doublon</v>
      </c>
      <c r="N292" s="130" t="s">
        <v>77</v>
      </c>
      <c r="O292" s="130" t="s">
        <v>1096</v>
      </c>
      <c r="P292" s="176" t="str">
        <f>IF(COUNTIF($O$2:O292,O292)&gt;1,"Doublon","")</f>
        <v>Doublon</v>
      </c>
      <c r="Q292" s="176"/>
      <c r="R292" s="130" t="s">
        <v>9</v>
      </c>
      <c r="S292" s="177"/>
      <c r="T292" s="182" t="s">
        <v>940</v>
      </c>
      <c r="U292" s="187" t="s">
        <v>14</v>
      </c>
      <c r="V292" s="188"/>
      <c r="W292" s="130"/>
      <c r="X292" s="179" t="s">
        <v>47</v>
      </c>
      <c r="Y292" s="180"/>
      <c r="Z292" s="180"/>
      <c r="AA292" s="171">
        <v>50</v>
      </c>
      <c r="AB292" s="184"/>
    </row>
    <row r="293" spans="1:30" ht="13.5" hidden="1" x14ac:dyDescent="0.2">
      <c r="A293" s="144" t="s">
        <v>669</v>
      </c>
      <c r="B293" s="144"/>
      <c r="C293" s="151"/>
      <c r="D293" s="246" t="s">
        <v>670</v>
      </c>
      <c r="E293" s="246"/>
      <c r="F293" s="148"/>
      <c r="G293" s="171">
        <v>51</v>
      </c>
      <c r="H293" s="172">
        <f>IF(G293&lt;9,G293+2000,G293+1900)</f>
        <v>1951</v>
      </c>
      <c r="I293" s="190" t="s">
        <v>643</v>
      </c>
      <c r="J293" s="167" t="str">
        <f>IF(COUNTIF($I$2:I293,I293)&gt;1,"Doublon","")</f>
        <v>Doublon</v>
      </c>
      <c r="K293" s="191" t="s">
        <v>644</v>
      </c>
      <c r="L293" s="192" t="s">
        <v>47</v>
      </c>
      <c r="M293" s="167" t="str">
        <f>IF(COUNTIF($L$2:L293,L293)&gt;1,"Doublon","")</f>
        <v/>
      </c>
      <c r="N293" s="145"/>
      <c r="O293" s="195" t="s">
        <v>1091</v>
      </c>
      <c r="P293" s="176" t="str">
        <f>IF(COUNTIF($O$2:O293,O293)&gt;1,"Doublon","")</f>
        <v/>
      </c>
      <c r="Q293" s="176" t="s">
        <v>1143</v>
      </c>
      <c r="R293" s="145" t="s">
        <v>130</v>
      </c>
      <c r="S293" s="196"/>
      <c r="T293" s="197"/>
      <c r="U293" s="198"/>
      <c r="V293" s="199"/>
      <c r="W293" s="145"/>
      <c r="X293" s="185"/>
      <c r="Y293" s="186"/>
      <c r="Z293" s="180"/>
      <c r="AA293" s="180"/>
      <c r="AB293" s="184"/>
    </row>
    <row r="294" spans="1:30" ht="18" hidden="1" x14ac:dyDescent="0.2">
      <c r="A294" s="144" t="s">
        <v>677</v>
      </c>
      <c r="B294" s="144"/>
      <c r="C294" s="151"/>
      <c r="D294" s="246" t="s">
        <v>678</v>
      </c>
      <c r="E294" s="246"/>
      <c r="F294" s="148"/>
      <c r="G294" s="171">
        <v>50</v>
      </c>
      <c r="H294" s="172">
        <f>IF(G294&lt;9,G294+2000,G294+1900)</f>
        <v>1950</v>
      </c>
      <c r="I294" s="169" t="s">
        <v>643</v>
      </c>
      <c r="J294" s="167" t="str">
        <f>IF(COUNTIF($I$2:I294,I294)&gt;1,"Doublon","")</f>
        <v>Doublon</v>
      </c>
      <c r="K294" s="173" t="s">
        <v>644</v>
      </c>
      <c r="L294" s="174" t="s">
        <v>139</v>
      </c>
      <c r="M294" s="167" t="str">
        <f>IF(COUNTIF($L$2:L294,L294)&gt;1,"Doublon","")</f>
        <v>Doublon</v>
      </c>
      <c r="N294" s="130" t="s">
        <v>28</v>
      </c>
      <c r="O294" s="130"/>
      <c r="P294" s="176" t="str">
        <f>IF(COUNTIF($O$2:O294,O294)&gt;1,"Doublon","")</f>
        <v/>
      </c>
      <c r="Q294" s="176"/>
      <c r="R294" s="130" t="s">
        <v>9</v>
      </c>
      <c r="S294" s="177"/>
      <c r="T294" s="130"/>
      <c r="U294" s="130"/>
      <c r="V294" s="130"/>
      <c r="W294" s="130"/>
      <c r="X294" s="179"/>
      <c r="Y294" s="180"/>
      <c r="Z294" s="180"/>
      <c r="AA294" s="171">
        <v>51</v>
      </c>
      <c r="AB294" s="181"/>
      <c r="AC294" s="36"/>
      <c r="AD294" s="36"/>
    </row>
    <row r="295" spans="1:30" ht="18" x14ac:dyDescent="0.2">
      <c r="A295" s="144" t="s">
        <v>1105</v>
      </c>
      <c r="B295" s="167" t="str">
        <f t="shared" ref="B295:B298" si="31">REPLACE(A295,1,1,UPPER(LEFT(A295)))</f>
        <v>The woman in green</v>
      </c>
      <c r="C295" s="151"/>
      <c r="D295" s="152" t="s">
        <v>692</v>
      </c>
      <c r="E295" s="152"/>
      <c r="F295" s="148"/>
      <c r="G295" s="171">
        <v>59</v>
      </c>
      <c r="H295" s="172">
        <f>IF(G295&lt;9,G295+2000,G295+1900)</f>
        <v>1959</v>
      </c>
      <c r="I295" s="169" t="s">
        <v>693</v>
      </c>
      <c r="J295" s="167" t="str">
        <f>IF(COUNTIF($I$2:I295,I295)&gt;1,"Doublon","")</f>
        <v/>
      </c>
      <c r="K295" s="173" t="s">
        <v>264</v>
      </c>
      <c r="L295" s="174" t="s">
        <v>63</v>
      </c>
      <c r="M295" s="167" t="str">
        <f>IF(COUNTIF($L$2:L295,L295)&gt;1,"Doublon","")</f>
        <v/>
      </c>
      <c r="N295" s="130" t="s">
        <v>44</v>
      </c>
      <c r="O295" s="130"/>
      <c r="P295" s="176" t="str">
        <f>IF(COUNTIF($O$2:O295,O295)&gt;1,"Doublon","")</f>
        <v/>
      </c>
      <c r="Q295" s="176"/>
      <c r="R295" s="130" t="s">
        <v>168</v>
      </c>
      <c r="S295" s="177"/>
      <c r="T295" s="182"/>
      <c r="U295" s="187" t="s">
        <v>43</v>
      </c>
      <c r="V295" s="188"/>
      <c r="W295" s="130" t="s">
        <v>14</v>
      </c>
      <c r="X295" s="200"/>
      <c r="Y295" s="186"/>
      <c r="Z295" s="180"/>
      <c r="AA295" s="180"/>
      <c r="AB295" s="181"/>
    </row>
    <row r="296" spans="1:30" ht="18" x14ac:dyDescent="0.2">
      <c r="A296" s="144" t="s">
        <v>686</v>
      </c>
      <c r="B296" s="167" t="str">
        <f t="shared" si="31"/>
        <v>The enforcer</v>
      </c>
      <c r="C296" s="155"/>
      <c r="D296" s="245" t="s">
        <v>713</v>
      </c>
      <c r="E296" s="245"/>
      <c r="F296" s="149"/>
      <c r="G296" s="171">
        <v>55</v>
      </c>
      <c r="H296" s="172">
        <f>IF(G296&lt;9,G296+2000,G296+1900)</f>
        <v>1955</v>
      </c>
      <c r="I296" s="169" t="s">
        <v>714</v>
      </c>
      <c r="J296" s="167" t="str">
        <f>IF(COUNTIF($I$2:I296,I296)&gt;1,"Doublon","")</f>
        <v/>
      </c>
      <c r="K296" s="173" t="s">
        <v>285</v>
      </c>
      <c r="L296" s="174" t="s">
        <v>176</v>
      </c>
      <c r="M296" s="167" t="str">
        <f>IF(COUNTIF($L$2:L296,L296)&gt;1,"Doublon","")</f>
        <v>Doublon</v>
      </c>
      <c r="N296" s="130" t="s">
        <v>110</v>
      </c>
      <c r="O296" s="130"/>
      <c r="P296" s="176" t="str">
        <f>IF(COUNTIF($O$2:O296,O296)&gt;1,"Doublon","")</f>
        <v/>
      </c>
      <c r="Q296" s="176"/>
      <c r="R296" s="130" t="s">
        <v>89</v>
      </c>
      <c r="S296" s="177"/>
      <c r="T296" s="182"/>
      <c r="U296" s="187" t="s">
        <v>14</v>
      </c>
      <c r="V296" s="188"/>
      <c r="W296" s="130"/>
      <c r="X296" s="179"/>
      <c r="Y296" s="180"/>
      <c r="Z296" s="180"/>
      <c r="AA296" s="171">
        <v>91</v>
      </c>
      <c r="AB296" s="181"/>
    </row>
    <row r="297" spans="1:30" ht="15.75" x14ac:dyDescent="0.2">
      <c r="A297" s="144" t="s">
        <v>674</v>
      </c>
      <c r="B297" s="167" t="str">
        <f t="shared" si="31"/>
        <v>Big Sleep</v>
      </c>
      <c r="C297" s="145"/>
      <c r="D297" s="148" t="s">
        <v>796</v>
      </c>
      <c r="E297" s="148"/>
      <c r="F297" s="148"/>
      <c r="G297" s="171">
        <v>48</v>
      </c>
      <c r="H297" s="172">
        <f>IF(G297&lt;9,G297+2000,G297+1900)</f>
        <v>1948</v>
      </c>
      <c r="I297" s="190" t="s">
        <v>797</v>
      </c>
      <c r="J297" s="167" t="str">
        <f>IF(COUNTIF($I$2:I297,I297)&gt;1,"Doublon","")</f>
        <v/>
      </c>
      <c r="K297" s="191" t="s">
        <v>798</v>
      </c>
      <c r="L297" s="192" t="s">
        <v>44</v>
      </c>
      <c r="M297" s="167" t="str">
        <f>IF(COUNTIF($L$2:L297,L297)&gt;1,"Doublon","")</f>
        <v>Doublon</v>
      </c>
      <c r="N297" s="145" t="s">
        <v>209</v>
      </c>
      <c r="O297" s="193" t="s">
        <v>149</v>
      </c>
      <c r="P297" s="176" t="str">
        <f>IF(COUNTIF($O$2:O297,O297)&gt;1,"Doublon","")</f>
        <v/>
      </c>
      <c r="Q297" s="176" t="s">
        <v>1143</v>
      </c>
      <c r="R297" s="145" t="s">
        <v>248</v>
      </c>
      <c r="S297" s="196"/>
      <c r="T297" s="197"/>
      <c r="U297" s="202"/>
      <c r="V297" s="199"/>
      <c r="W297" s="145"/>
      <c r="X297" s="179" t="s">
        <v>144</v>
      </c>
      <c r="Y297" s="180"/>
      <c r="Z297" s="180"/>
      <c r="AA297" s="171">
        <v>50</v>
      </c>
      <c r="AB297" s="184"/>
    </row>
    <row r="298" spans="1:30" ht="15.75" x14ac:dyDescent="0.2">
      <c r="A298" s="144" t="s">
        <v>691</v>
      </c>
      <c r="B298" s="167" t="str">
        <f t="shared" si="31"/>
        <v>Odds against tomorrow</v>
      </c>
      <c r="C298" s="168"/>
      <c r="D298" s="149"/>
      <c r="E298" s="149"/>
      <c r="F298" s="149"/>
      <c r="G298" s="171"/>
      <c r="H298" s="172"/>
      <c r="I298" s="169"/>
      <c r="J298" s="167" t="str">
        <f>IF(COUNTIF($I$2:I298,I298)&gt;1,"Doublon","")</f>
        <v/>
      </c>
      <c r="K298" s="173"/>
      <c r="L298" s="174"/>
      <c r="M298" s="167" t="str">
        <f>IF(COUNTIF($L$2:L298,L298)&gt;1,"Doublon","")</f>
        <v/>
      </c>
      <c r="N298" s="130"/>
      <c r="O298" s="130" t="s">
        <v>108</v>
      </c>
      <c r="P298" s="176" t="str">
        <f>IF(COUNTIF($O$2:O298,O298)&gt;1,"Doublon","")</f>
        <v>Doublon</v>
      </c>
      <c r="Q298" s="176"/>
      <c r="R298" s="130"/>
      <c r="S298" s="177"/>
      <c r="T298" s="182"/>
      <c r="U298" s="187"/>
      <c r="V298" s="130"/>
      <c r="W298" s="130"/>
      <c r="X298" s="185"/>
      <c r="Y298" s="186"/>
      <c r="Z298" s="180"/>
      <c r="AA298" s="180"/>
      <c r="AB298" s="184"/>
    </row>
    <row r="299" spans="1:30" ht="18" hidden="1" x14ac:dyDescent="0.2">
      <c r="A299" s="144" t="s">
        <v>698</v>
      </c>
      <c r="B299" s="144"/>
      <c r="C299" s="145"/>
      <c r="D299" s="148" t="s">
        <v>699</v>
      </c>
      <c r="E299" s="148"/>
      <c r="F299" s="145"/>
      <c r="G299" s="171">
        <v>51</v>
      </c>
      <c r="H299" s="172">
        <f>IF(G299&lt;9,G299+2000,G299+1900)</f>
        <v>1951</v>
      </c>
      <c r="I299" s="169" t="s">
        <v>693</v>
      </c>
      <c r="J299" s="167" t="str">
        <f>IF(COUNTIF($I$2:I299,I299)&gt;1,"Doublon","")</f>
        <v>Doublon</v>
      </c>
      <c r="K299" s="173" t="s">
        <v>264</v>
      </c>
      <c r="L299" s="174" t="s">
        <v>212</v>
      </c>
      <c r="M299" s="167" t="str">
        <f>IF(COUNTIF($L$2:L299,L299)&gt;1,"Doublon","")</f>
        <v>Doublon</v>
      </c>
      <c r="N299" s="130"/>
      <c r="O299" s="130"/>
      <c r="P299" s="176" t="str">
        <f>IF(COUNTIF($O$2:O299,O299)&gt;1,"Doublon","")</f>
        <v/>
      </c>
      <c r="Q299" s="176"/>
      <c r="R299" s="130" t="s">
        <v>72</v>
      </c>
      <c r="S299" s="177"/>
      <c r="T299" s="182"/>
      <c r="U299" s="130"/>
      <c r="V299" s="130"/>
      <c r="W299" s="130"/>
      <c r="X299" s="179"/>
      <c r="Y299" s="180"/>
      <c r="Z299" s="180"/>
      <c r="AA299" s="171">
        <v>97</v>
      </c>
      <c r="AB299" s="181"/>
    </row>
    <row r="300" spans="1:30" ht="15" hidden="1" x14ac:dyDescent="0.2">
      <c r="A300" s="144" t="s">
        <v>706</v>
      </c>
      <c r="B300" s="144"/>
      <c r="C300" s="151"/>
      <c r="D300" s="148" t="s">
        <v>707</v>
      </c>
      <c r="E300" s="148"/>
      <c r="F300" s="148"/>
      <c r="G300" s="171">
        <v>49</v>
      </c>
      <c r="H300" s="172">
        <f>IF(G300&lt;9,G300+2000,G300+1900)</f>
        <v>1949</v>
      </c>
      <c r="I300" s="169" t="s">
        <v>693</v>
      </c>
      <c r="J300" s="167" t="str">
        <f>IF(COUNTIF($I$2:I300,I300)&gt;1,"Doublon","")</f>
        <v>Doublon</v>
      </c>
      <c r="K300" s="173" t="s">
        <v>264</v>
      </c>
      <c r="L300" s="174" t="s">
        <v>44</v>
      </c>
      <c r="M300" s="167" t="str">
        <f>IF(COUNTIF($L$2:L300,L300)&gt;1,"Doublon","")</f>
        <v>Doublon</v>
      </c>
      <c r="N300" s="130"/>
      <c r="O300" s="130"/>
      <c r="P300" s="176" t="str">
        <f>IF(COUNTIF($O$2:O300,O300)&gt;1,"Doublon","")</f>
        <v/>
      </c>
      <c r="Q300" s="176"/>
      <c r="R300" s="130" t="s">
        <v>35</v>
      </c>
      <c r="S300" s="130"/>
      <c r="T300" s="130"/>
      <c r="U300" s="130"/>
      <c r="V300" s="130"/>
      <c r="W300" s="130"/>
      <c r="X300" s="185"/>
      <c r="Y300" s="186"/>
      <c r="Z300" s="180"/>
      <c r="AA300" s="180"/>
      <c r="AB300" s="184"/>
    </row>
    <row r="301" spans="1:30" ht="15" hidden="1" x14ac:dyDescent="0.2">
      <c r="A301" s="144" t="s">
        <v>837</v>
      </c>
      <c r="B301" s="144"/>
      <c r="C301" s="145"/>
      <c r="D301" s="158" t="s">
        <v>838</v>
      </c>
      <c r="E301" s="158"/>
      <c r="F301" s="145"/>
      <c r="G301" s="171">
        <v>49</v>
      </c>
      <c r="H301" s="172">
        <f>IF(G301&lt;9,G301+2000,G301+1900)</f>
        <v>1949</v>
      </c>
      <c r="I301" s="169" t="s">
        <v>693</v>
      </c>
      <c r="J301" s="167" t="str">
        <f>IF(COUNTIF($I$2:I301,I301)&gt;1,"Doublon","")</f>
        <v>Doublon</v>
      </c>
      <c r="K301" s="173" t="s">
        <v>264</v>
      </c>
      <c r="L301" s="174" t="s">
        <v>44</v>
      </c>
      <c r="M301" s="167" t="str">
        <f>IF(COUNTIF($L$2:L301,L301)&gt;1,"Doublon","")</f>
        <v>Doublon</v>
      </c>
      <c r="N301" s="130"/>
      <c r="O301" s="130"/>
      <c r="P301" s="176" t="str">
        <f>IF(COUNTIF($O$2:O301,O301)&gt;1,"Doublon","")</f>
        <v/>
      </c>
      <c r="Q301" s="176"/>
      <c r="R301" s="130" t="s">
        <v>35</v>
      </c>
      <c r="S301" s="130"/>
      <c r="T301" s="130"/>
      <c r="U301" s="130"/>
      <c r="V301" s="130"/>
      <c r="W301" s="177"/>
      <c r="X301" s="185"/>
      <c r="Y301" s="186"/>
      <c r="Z301" s="180"/>
      <c r="AA301" s="180"/>
      <c r="AB301" s="184"/>
    </row>
    <row r="302" spans="1:30" ht="18" x14ac:dyDescent="0.2">
      <c r="A302" s="144" t="s">
        <v>712</v>
      </c>
      <c r="B302" s="167" t="str">
        <f>REPLACE(A302,1,1,UPPER(LEFT(A302)))</f>
        <v>Desesperate hours</v>
      </c>
      <c r="C302" s="145" t="s">
        <v>1143</v>
      </c>
      <c r="D302" s="148" t="s">
        <v>1177</v>
      </c>
      <c r="E302" s="148"/>
      <c r="F302" s="145"/>
      <c r="G302" s="171"/>
      <c r="H302" s="172"/>
      <c r="I302" s="169"/>
      <c r="J302" s="167" t="str">
        <f>IF(COUNTIF($I$2:I302,I302)&gt;1,"Doublon","")</f>
        <v/>
      </c>
      <c r="K302" s="173"/>
      <c r="L302" s="174"/>
      <c r="M302" s="167" t="str">
        <f>IF(COUNTIF($L$2:L302,L302)&gt;1,"Doublon","")</f>
        <v/>
      </c>
      <c r="N302" s="130"/>
      <c r="O302" s="130" t="s">
        <v>1169</v>
      </c>
      <c r="P302" s="176" t="str">
        <f>IF(COUNTIF($O$2:O302,O302)&gt;1,"Doublon","")</f>
        <v/>
      </c>
      <c r="Q302" s="176"/>
      <c r="R302" s="130"/>
      <c r="S302" s="177"/>
      <c r="T302" s="182"/>
      <c r="U302" s="168"/>
      <c r="V302" s="178"/>
      <c r="W302" s="130"/>
      <c r="X302" s="179"/>
      <c r="Y302" s="183"/>
      <c r="Z302" s="145"/>
      <c r="AA302" s="148">
        <v>1</v>
      </c>
      <c r="AB302" s="181"/>
    </row>
    <row r="303" spans="1:30" ht="15" hidden="1" x14ac:dyDescent="0.2">
      <c r="A303" s="144" t="s">
        <v>1061</v>
      </c>
      <c r="B303" s="144"/>
      <c r="C303" s="130"/>
      <c r="D303" s="149" t="s">
        <v>1062</v>
      </c>
      <c r="E303" s="149"/>
      <c r="F303" s="130"/>
      <c r="G303" s="171">
        <v>51</v>
      </c>
      <c r="H303" s="172">
        <v>1951</v>
      </c>
      <c r="I303" s="169" t="s">
        <v>714</v>
      </c>
      <c r="J303" s="167" t="str">
        <f>IF(COUNTIF($I$2:I303,I303)&gt;1,"Doublon","")</f>
        <v>Doublon</v>
      </c>
      <c r="K303" s="173" t="s">
        <v>285</v>
      </c>
      <c r="L303" s="174" t="s">
        <v>47</v>
      </c>
      <c r="M303" s="167" t="str">
        <f>IF(COUNTIF($L$2:L303,L303)&gt;1,"Doublon","")</f>
        <v>Doublon</v>
      </c>
      <c r="N303" s="130"/>
      <c r="O303" s="130" t="s">
        <v>1223</v>
      </c>
      <c r="P303" s="176" t="str">
        <f>IF(COUNTIF($O$2:O303,O303)&gt;1,"Doublon","")</f>
        <v>Doublon</v>
      </c>
      <c r="Q303" s="176"/>
      <c r="R303" s="130"/>
      <c r="S303" s="130"/>
      <c r="T303" s="130"/>
      <c r="U303" s="130"/>
      <c r="V303" s="130"/>
      <c r="W303" s="130"/>
      <c r="X303" s="179" t="s">
        <v>229</v>
      </c>
      <c r="Y303" s="180"/>
      <c r="Z303" s="131"/>
      <c r="AA303" s="171">
        <v>54</v>
      </c>
      <c r="AB303" s="184"/>
    </row>
    <row r="304" spans="1:30" ht="18" hidden="1" x14ac:dyDescent="0.2">
      <c r="A304" s="144" t="s">
        <v>769</v>
      </c>
      <c r="B304" s="144"/>
      <c r="C304" s="151"/>
      <c r="D304" s="148" t="s">
        <v>770</v>
      </c>
      <c r="E304" s="148"/>
      <c r="F304" s="148"/>
      <c r="G304" s="171">
        <v>40</v>
      </c>
      <c r="H304" s="172">
        <f>IF(G304&lt;9,G304+2000,G304+1900)</f>
        <v>1940</v>
      </c>
      <c r="I304" s="169" t="s">
        <v>714</v>
      </c>
      <c r="J304" s="167" t="str">
        <f>IF(COUNTIF($I$2:I304,I304)&gt;1,"Doublon","")</f>
        <v>Doublon</v>
      </c>
      <c r="K304" s="173" t="s">
        <v>285</v>
      </c>
      <c r="L304" s="174"/>
      <c r="M304" s="167" t="str">
        <f>IF(COUNTIF($L$2:L304,L304)&gt;1,"Doublon","")</f>
        <v/>
      </c>
      <c r="N304" s="130"/>
      <c r="O304" s="130"/>
      <c r="P304" s="176" t="str">
        <f>IF(COUNTIF($O$2:O304,O304)&gt;1,"Doublon","")</f>
        <v/>
      </c>
      <c r="Q304" s="176"/>
      <c r="R304" s="130" t="s">
        <v>109</v>
      </c>
      <c r="S304" s="177"/>
      <c r="T304" s="182"/>
      <c r="U304" s="130"/>
      <c r="V304" s="130"/>
      <c r="W304" s="130"/>
      <c r="X304" s="179"/>
      <c r="Y304" s="180"/>
      <c r="Z304" s="180"/>
      <c r="AA304" s="171">
        <v>86</v>
      </c>
      <c r="AB304" s="181"/>
    </row>
    <row r="305" spans="1:29" ht="18" x14ac:dyDescent="0.2">
      <c r="A305" s="144" t="s">
        <v>795</v>
      </c>
      <c r="B305" s="167" t="str">
        <f t="shared" ref="B305:B309" si="32">REPLACE(A305,1,1,UPPER(LEFT(A305)))</f>
        <v>Act of violence</v>
      </c>
      <c r="C305" s="145" t="s">
        <v>1143</v>
      </c>
      <c r="D305" s="148" t="s">
        <v>334</v>
      </c>
      <c r="E305" s="148"/>
      <c r="F305" s="145"/>
      <c r="G305" s="171"/>
      <c r="H305" s="172"/>
      <c r="I305" s="169"/>
      <c r="J305" s="167" t="str">
        <f>IF(COUNTIF($I$2:I305,I305)&gt;1,"Doublon","")</f>
        <v/>
      </c>
      <c r="K305" s="173"/>
      <c r="L305" s="174"/>
      <c r="M305" s="167" t="str">
        <f>IF(COUNTIF($L$2:L305,L305)&gt;1,"Doublon","")</f>
        <v/>
      </c>
      <c r="N305" s="130"/>
      <c r="O305" s="130"/>
      <c r="P305" s="176" t="str">
        <f>IF(COUNTIF($O$2:O305,O305)&gt;1,"Doublon","")</f>
        <v/>
      </c>
      <c r="Q305" s="176"/>
      <c r="R305" s="130"/>
      <c r="S305" s="177"/>
      <c r="T305" s="182"/>
      <c r="U305" s="168"/>
      <c r="V305" s="178"/>
      <c r="W305" s="130"/>
      <c r="X305" s="183"/>
      <c r="Y305" s="145"/>
      <c r="Z305" s="148">
        <v>6</v>
      </c>
      <c r="AA305" s="181"/>
      <c r="AB305" s="181"/>
    </row>
    <row r="306" spans="1:29" ht="18" x14ac:dyDescent="0.2">
      <c r="A306" s="144" t="s">
        <v>1074</v>
      </c>
      <c r="B306" s="167" t="str">
        <f t="shared" si="32"/>
        <v>Guest in the house</v>
      </c>
      <c r="C306" s="145"/>
      <c r="D306" s="148"/>
      <c r="E306" s="148"/>
      <c r="F306" s="145"/>
      <c r="G306" s="171"/>
      <c r="H306" s="172"/>
      <c r="I306" s="169"/>
      <c r="J306" s="167" t="str">
        <f>IF(COUNTIF($I$2:I306,I306)&gt;1,"Doublon","")</f>
        <v/>
      </c>
      <c r="K306" s="173"/>
      <c r="L306" s="174"/>
      <c r="M306" s="167" t="str">
        <f>IF(COUNTIF($L$2:L306,L306)&gt;1,"Doublon","")</f>
        <v/>
      </c>
      <c r="N306" s="130"/>
      <c r="O306" s="130"/>
      <c r="P306" s="176" t="str">
        <f>IF(COUNTIF($O$2:O306,O306)&gt;1,"Doublon","")</f>
        <v/>
      </c>
      <c r="Q306" s="176"/>
      <c r="R306" s="130"/>
      <c r="S306" s="177"/>
      <c r="T306" s="182"/>
      <c r="U306" s="168"/>
      <c r="V306" s="178"/>
      <c r="W306" s="130"/>
      <c r="X306" s="179" t="s">
        <v>237</v>
      </c>
      <c r="Y306" s="183"/>
      <c r="Z306" s="145"/>
      <c r="AA306" s="148">
        <v>41</v>
      </c>
      <c r="AB306" s="181"/>
    </row>
    <row r="307" spans="1:29" ht="15.75" x14ac:dyDescent="0.2">
      <c r="A307" s="144" t="s">
        <v>1058</v>
      </c>
      <c r="B307" s="167" t="str">
        <f t="shared" si="32"/>
        <v>Out of the fog</v>
      </c>
      <c r="C307" s="145"/>
      <c r="D307" s="145"/>
      <c r="E307" s="145"/>
      <c r="F307" s="145"/>
      <c r="G307" s="171">
        <v>45</v>
      </c>
      <c r="H307" s="215">
        <v>1945</v>
      </c>
      <c r="I307" s="169" t="s">
        <v>1134</v>
      </c>
      <c r="J307" s="167" t="str">
        <f>IF(COUNTIF($I$2:I307,I307)&gt;1,"Doublon","")</f>
        <v>Doublon</v>
      </c>
      <c r="K307" s="173" t="s">
        <v>264</v>
      </c>
      <c r="L307" s="174" t="s">
        <v>835</v>
      </c>
      <c r="M307" s="167" t="str">
        <f>IF(COUNTIF($L$2:L307,L307)&gt;1,"Doublon","")</f>
        <v>Doublon</v>
      </c>
      <c r="N307" s="218"/>
      <c r="O307" s="175" t="s">
        <v>1132</v>
      </c>
      <c r="P307" s="176" t="str">
        <f>IF(COUNTIF($O$2:O307,O307)&gt;1,"Doublon","")</f>
        <v>Doublon</v>
      </c>
      <c r="Q307" s="176" t="s">
        <v>1143</v>
      </c>
      <c r="R307" s="218"/>
      <c r="S307" s="218"/>
      <c r="T307" s="218"/>
      <c r="U307" s="218"/>
      <c r="V307" s="218"/>
      <c r="W307" s="218"/>
      <c r="X307" s="185"/>
      <c r="Y307" s="186"/>
      <c r="Z307" s="180"/>
      <c r="AA307" s="180"/>
      <c r="AB307" s="184"/>
    </row>
    <row r="308" spans="1:29" ht="18" x14ac:dyDescent="0.2">
      <c r="A308" s="144" t="s">
        <v>1168</v>
      </c>
      <c r="B308" s="167" t="str">
        <f t="shared" si="32"/>
        <v>The girl who dared</v>
      </c>
      <c r="C308" s="145"/>
      <c r="D308" s="145"/>
      <c r="E308" s="145"/>
      <c r="F308" s="145"/>
      <c r="G308" s="171">
        <v>43</v>
      </c>
      <c r="H308" s="215">
        <v>1943</v>
      </c>
      <c r="I308" s="216" t="s">
        <v>1136</v>
      </c>
      <c r="J308" s="167" t="str">
        <f>IF(COUNTIF($I$2:I308,I308)&gt;1,"Doublon","")</f>
        <v/>
      </c>
      <c r="K308" s="217" t="s">
        <v>1137</v>
      </c>
      <c r="L308" s="174"/>
      <c r="M308" s="167" t="str">
        <f>IF(COUNTIF($L$2:L308,L308)&gt;1,"Doublon","")</f>
        <v/>
      </c>
      <c r="N308" s="218"/>
      <c r="O308" s="193" t="s">
        <v>1132</v>
      </c>
      <c r="P308" s="176" t="str">
        <f>IF(COUNTIF($O$2:O308,O308)&gt;1,"Doublon","")</f>
        <v>Doublon</v>
      </c>
      <c r="Q308" s="176" t="s">
        <v>1143</v>
      </c>
      <c r="R308" s="218"/>
      <c r="S308" s="218"/>
      <c r="T308" s="218"/>
      <c r="U308" s="218"/>
      <c r="V308" s="218"/>
      <c r="W308" s="218"/>
      <c r="X308" s="185"/>
      <c r="Y308" s="186"/>
      <c r="Z308" s="180"/>
      <c r="AA308" s="180"/>
      <c r="AB308" s="181"/>
    </row>
    <row r="309" spans="1:29" ht="15.75" x14ac:dyDescent="0.2">
      <c r="A309" s="144"/>
      <c r="B309" s="167" t="str">
        <f t="shared" si="32"/>
        <v/>
      </c>
      <c r="C309" s="169"/>
      <c r="D309" s="169" t="s">
        <v>1147</v>
      </c>
      <c r="E309" s="169"/>
      <c r="F309" s="169"/>
      <c r="G309" s="212">
        <v>49</v>
      </c>
      <c r="H309" s="172">
        <v>1949</v>
      </c>
      <c r="I309" s="169" t="s">
        <v>876</v>
      </c>
      <c r="J309" s="167" t="str">
        <f>IF(COUNTIF($I$2:I309,I309)&gt;1,"Doublon","")</f>
        <v>Doublon</v>
      </c>
      <c r="K309" s="179" t="s">
        <v>519</v>
      </c>
      <c r="L309" s="174" t="s">
        <v>95</v>
      </c>
      <c r="M309" s="167" t="str">
        <f>IF(COUNTIF($L$2:L309,L309)&gt;1,"Doublon","")</f>
        <v>Doublon</v>
      </c>
      <c r="N309" s="169"/>
      <c r="O309" s="169" t="s">
        <v>1145</v>
      </c>
      <c r="P309" s="176" t="str">
        <f>IF(COUNTIF($O$2:O309,O309)&gt;1,"Doublon","")</f>
        <v>Doublon</v>
      </c>
      <c r="Q309" s="169"/>
      <c r="R309" s="169"/>
      <c r="S309" s="169"/>
      <c r="T309" s="169"/>
      <c r="U309" s="169"/>
      <c r="V309" s="169"/>
      <c r="W309" s="169"/>
      <c r="X309" s="179"/>
      <c r="Y309" s="180"/>
      <c r="Z309" s="180"/>
      <c r="AA309" s="171">
        <v>91</v>
      </c>
      <c r="AB309" s="131"/>
      <c r="AC309" s="128" t="s">
        <v>1086</v>
      </c>
    </row>
    <row r="310" spans="1:29" ht="18" x14ac:dyDescent="0.2">
      <c r="A310" s="144"/>
      <c r="B310" s="144"/>
      <c r="C310" s="130"/>
      <c r="D310" s="130" t="s">
        <v>1075</v>
      </c>
      <c r="E310" s="130"/>
      <c r="F310" s="130"/>
      <c r="G310" s="171">
        <v>44</v>
      </c>
      <c r="H310" s="172">
        <f>IF(G310&lt;9,G310+2000,G310+1900)</f>
        <v>1944</v>
      </c>
      <c r="I310" s="169"/>
      <c r="J310" s="167" t="str">
        <f>IF(COUNTIF($I$2:I310,I310)&gt;1,"Doublon","")</f>
        <v/>
      </c>
      <c r="K310" s="173"/>
      <c r="L310" s="174"/>
      <c r="M310" s="167" t="str">
        <f>IF(COUNTIF($L$2:L310,L310)&gt;1,"Doublon","")</f>
        <v/>
      </c>
      <c r="N310" s="130"/>
      <c r="O310" s="130" t="s">
        <v>85</v>
      </c>
      <c r="P310" s="176" t="str">
        <f>IF(COUNTIF($O$2:O310,O310)&gt;1,"Doublon","")</f>
        <v>Doublon</v>
      </c>
      <c r="Q310" s="176"/>
      <c r="R310" s="130"/>
      <c r="S310" s="130"/>
      <c r="T310" s="130"/>
      <c r="U310" s="130"/>
      <c r="V310" s="130"/>
      <c r="W310" s="130"/>
      <c r="X310" s="179" t="s">
        <v>111</v>
      </c>
      <c r="Y310" s="180"/>
      <c r="Z310" s="180"/>
      <c r="AA310" s="171">
        <v>55</v>
      </c>
      <c r="AB310" s="181"/>
    </row>
    <row r="311" spans="1:29" x14ac:dyDescent="0.15">
      <c r="C311" s="210"/>
      <c r="D311" s="210"/>
      <c r="E311" s="210"/>
      <c r="F311" s="210"/>
      <c r="J311" s="167" t="str">
        <f>IF(COUNTIF($I$2:I311,I311)&gt;1,"Doublon","")</f>
        <v/>
      </c>
    </row>
  </sheetData>
  <autoFilter ref="A1:AD310" xr:uid="{00000000-0001-0000-0000-000000000000}">
    <filterColumn colId="9">
      <filters blank="1"/>
    </filterColumn>
    <sortState xmlns:xlrd2="http://schemas.microsoft.com/office/spreadsheetml/2017/richdata2" ref="A2:AD310">
      <sortCondition sortBy="fontColor" ref="D2:D310" dxfId="1"/>
    </sortState>
  </autoFilter>
  <sortState xmlns:xlrd2="http://schemas.microsoft.com/office/spreadsheetml/2017/richdata2" ref="C1:AA311">
    <sortCondition sortBy="fontColor" ref="D1:D311" dxfId="0"/>
  </sortState>
  <phoneticPr fontId="19" type="noConversion"/>
  <hyperlinks>
    <hyperlink ref="O65" r:id="rId1" tooltip="Faith Domergue" xr:uid="{FAB4007B-BD20-2545-89E5-FC1F51171978}"/>
    <hyperlink ref="O269" r:id="rId2" tooltip="Jane Greer" xr:uid="{7FB2838C-E908-EF44-8681-E8F8941DF5FF}"/>
    <hyperlink ref="O58" r:id="rId3" tooltip="Gloria Grahame" xr:uid="{9CC5F578-D44B-0244-B3DB-8F00A7E8224D}"/>
    <hyperlink ref="O162" r:id="rId4" tooltip="Peggy Cummins" xr:uid="{CDF7D9D3-8B70-F24D-9DEF-5BC6DBDCAE93}"/>
    <hyperlink ref="O246" r:id="rId5" tooltip="Jane Greer" xr:uid="{4BB44730-63F9-3E49-81B5-7098F4EAF703}"/>
    <hyperlink ref="I230" r:id="rId6" xr:uid="{FEA0005A-9E54-4242-81BE-F3CFC8C87BBF}"/>
  </hyperlinks>
  <pageMargins left="0.75" right="0.75" top="1" bottom="1" header="0.4921259845" footer="0.4921259845"/>
  <pageSetup paperSize="9" scale="35" orientation="portrait" horizontalDpi="4294967293" verticalDpi="0" r:id="rId7"/>
  <headerFooter alignWithMargins="0"/>
  <legacy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BD584-ACEA-4A41-810C-5EBA95E61E71}">
  <dimension ref="A1:Z28"/>
  <sheetViews>
    <sheetView zoomScaleNormal="150" zoomScaleSheetLayoutView="100" workbookViewId="0">
      <selection activeCell="B1" sqref="B1:Z28"/>
    </sheetView>
  </sheetViews>
  <sheetFormatPr defaultRowHeight="12.75" x14ac:dyDescent="0.15"/>
  <cols>
    <col min="2" max="2" width="23.734375" customWidth="1"/>
  </cols>
  <sheetData>
    <row r="1" spans="1:26" ht="18" x14ac:dyDescent="0.2">
      <c r="A1" s="136"/>
      <c r="B1" s="250" t="s">
        <v>813</v>
      </c>
      <c r="C1" s="157" t="s">
        <v>1143</v>
      </c>
      <c r="D1" s="130"/>
      <c r="E1" s="171">
        <v>43</v>
      </c>
      <c r="F1" s="172">
        <v>1943</v>
      </c>
      <c r="G1" s="169" t="s">
        <v>290</v>
      </c>
      <c r="H1" s="167" t="s">
        <v>1246</v>
      </c>
      <c r="I1" s="173" t="s">
        <v>291</v>
      </c>
      <c r="J1" s="174"/>
      <c r="K1" s="167" t="s">
        <v>1246</v>
      </c>
      <c r="L1" s="130"/>
      <c r="M1" s="175" t="s">
        <v>1073</v>
      </c>
      <c r="N1" s="176" t="s">
        <v>1246</v>
      </c>
      <c r="O1" s="176" t="s">
        <v>1143</v>
      </c>
      <c r="P1" s="130" t="s">
        <v>253</v>
      </c>
      <c r="Q1" s="177"/>
      <c r="R1" s="154"/>
      <c r="S1" s="168"/>
      <c r="T1" s="130"/>
      <c r="U1" s="130"/>
      <c r="V1" s="185"/>
      <c r="W1" s="186"/>
      <c r="X1" s="180"/>
      <c r="Y1" s="180"/>
      <c r="Z1" s="181"/>
    </row>
    <row r="2" spans="1:26" ht="18" x14ac:dyDescent="0.2">
      <c r="A2" s="136"/>
      <c r="B2" s="255" t="s">
        <v>341</v>
      </c>
      <c r="C2" s="157" t="s">
        <v>1245</v>
      </c>
      <c r="D2" s="130"/>
      <c r="E2" s="171">
        <v>55</v>
      </c>
      <c r="F2" s="172">
        <v>1955</v>
      </c>
      <c r="G2" s="169" t="s">
        <v>342</v>
      </c>
      <c r="H2" s="167" t="s">
        <v>1246</v>
      </c>
      <c r="I2" s="173" t="s">
        <v>343</v>
      </c>
      <c r="J2" s="174" t="s">
        <v>77</v>
      </c>
      <c r="K2" s="167" t="s">
        <v>1247</v>
      </c>
      <c r="L2" s="130"/>
      <c r="M2" s="130"/>
      <c r="N2" s="176" t="s">
        <v>1246</v>
      </c>
      <c r="O2" s="176"/>
      <c r="P2" s="130" t="s">
        <v>117</v>
      </c>
      <c r="Q2" s="177"/>
      <c r="R2" s="182"/>
      <c r="S2" s="168"/>
      <c r="T2" s="188"/>
      <c r="U2" s="130"/>
      <c r="V2" s="185"/>
      <c r="W2" s="186"/>
      <c r="X2" s="180"/>
      <c r="Y2" s="180"/>
      <c r="Z2" s="181"/>
    </row>
    <row r="3" spans="1:26" ht="15" x14ac:dyDescent="0.2">
      <c r="A3" s="135" t="s">
        <v>1143</v>
      </c>
      <c r="B3" s="148" t="s">
        <v>1213</v>
      </c>
      <c r="C3" s="157" t="s">
        <v>1143</v>
      </c>
      <c r="D3" s="145"/>
      <c r="E3" s="171">
        <v>49</v>
      </c>
      <c r="F3" s="172">
        <v>1949</v>
      </c>
      <c r="G3" s="169" t="s">
        <v>1214</v>
      </c>
      <c r="H3" s="167" t="s">
        <v>1246</v>
      </c>
      <c r="I3" s="173" t="s">
        <v>1215</v>
      </c>
      <c r="J3" s="174" t="s">
        <v>1216</v>
      </c>
      <c r="K3" s="167" t="s">
        <v>1246</v>
      </c>
      <c r="L3" s="130"/>
      <c r="M3" s="130" t="s">
        <v>1217</v>
      </c>
      <c r="N3" s="176" t="s">
        <v>1246</v>
      </c>
      <c r="O3" s="176"/>
      <c r="P3" s="130"/>
      <c r="Q3" s="177"/>
      <c r="R3" s="182"/>
      <c r="S3" s="168"/>
      <c r="T3" s="178"/>
      <c r="U3" s="130"/>
      <c r="V3" s="179"/>
      <c r="W3" s="183"/>
      <c r="X3" s="145"/>
      <c r="Y3" s="171">
        <v>3</v>
      </c>
      <c r="Z3" s="184"/>
    </row>
    <row r="4" spans="1:26" ht="15" x14ac:dyDescent="0.2">
      <c r="A4" s="136"/>
      <c r="B4" s="154" t="s">
        <v>912</v>
      </c>
      <c r="C4" s="157" t="s">
        <v>1143</v>
      </c>
      <c r="D4" s="130"/>
      <c r="E4" s="171">
        <v>61</v>
      </c>
      <c r="F4" s="172">
        <v>1961</v>
      </c>
      <c r="G4" s="169" t="s">
        <v>459</v>
      </c>
      <c r="H4" s="167" t="s">
        <v>1246</v>
      </c>
      <c r="I4" s="173" t="s">
        <v>460</v>
      </c>
      <c r="J4" s="174" t="s">
        <v>933</v>
      </c>
      <c r="K4" s="167" t="s">
        <v>1246</v>
      </c>
      <c r="L4" s="130"/>
      <c r="M4" s="130"/>
      <c r="N4" s="176" t="s">
        <v>1246</v>
      </c>
      <c r="O4" s="176"/>
      <c r="P4" s="130" t="s">
        <v>934</v>
      </c>
      <c r="Q4" s="130"/>
      <c r="R4" s="130"/>
      <c r="S4" s="130"/>
      <c r="T4" s="130"/>
      <c r="U4" s="177"/>
      <c r="V4" s="185"/>
      <c r="W4" s="186"/>
      <c r="X4" s="180"/>
      <c r="Y4" s="180"/>
      <c r="Z4" s="184"/>
    </row>
    <row r="5" spans="1:26" ht="15" x14ac:dyDescent="0.15">
      <c r="A5" s="135"/>
      <c r="B5" s="251" t="s">
        <v>446</v>
      </c>
      <c r="C5" s="157" t="s">
        <v>1245</v>
      </c>
      <c r="D5" s="145"/>
      <c r="E5" s="171">
        <v>46</v>
      </c>
      <c r="F5" s="172">
        <v>1946</v>
      </c>
      <c r="G5" s="169" t="s">
        <v>447</v>
      </c>
      <c r="H5" s="167" t="s">
        <v>1246</v>
      </c>
      <c r="I5" s="173" t="s">
        <v>448</v>
      </c>
      <c r="J5" s="174" t="s">
        <v>224</v>
      </c>
      <c r="K5" s="167" t="s">
        <v>1247</v>
      </c>
      <c r="L5" s="130"/>
      <c r="M5" s="193" t="s">
        <v>152</v>
      </c>
      <c r="N5" s="176" t="s">
        <v>1246</v>
      </c>
      <c r="O5" s="176" t="s">
        <v>1143</v>
      </c>
      <c r="P5" s="130" t="s">
        <v>153</v>
      </c>
      <c r="Q5" s="177"/>
      <c r="R5" s="182" t="s">
        <v>940</v>
      </c>
      <c r="S5" s="187" t="s">
        <v>14</v>
      </c>
      <c r="T5" s="188"/>
      <c r="U5" s="130"/>
      <c r="V5" s="185"/>
      <c r="W5" s="186"/>
      <c r="X5" s="180"/>
      <c r="Y5" s="180"/>
      <c r="Z5" s="184"/>
    </row>
    <row r="6" spans="1:26" ht="15" x14ac:dyDescent="0.15">
      <c r="A6" s="138"/>
      <c r="B6" s="253" t="s">
        <v>1122</v>
      </c>
      <c r="C6" s="157" t="s">
        <v>1143</v>
      </c>
      <c r="D6" s="149"/>
      <c r="E6" s="171">
        <v>48</v>
      </c>
      <c r="F6" s="172">
        <v>1948</v>
      </c>
      <c r="G6" s="169" t="s">
        <v>1065</v>
      </c>
      <c r="H6" s="167" t="s">
        <v>1246</v>
      </c>
      <c r="I6" s="173" t="s">
        <v>1066</v>
      </c>
      <c r="J6" s="174"/>
      <c r="K6" s="167" t="s">
        <v>1246</v>
      </c>
      <c r="L6" s="130"/>
      <c r="M6" s="193" t="s">
        <v>1064</v>
      </c>
      <c r="N6" s="176" t="s">
        <v>1246</v>
      </c>
      <c r="O6" s="176" t="s">
        <v>1143</v>
      </c>
      <c r="P6" s="130" t="s">
        <v>1064</v>
      </c>
      <c r="Q6" s="177"/>
      <c r="R6" s="182"/>
      <c r="S6" s="187"/>
      <c r="T6" s="130"/>
      <c r="U6" s="130"/>
      <c r="V6" s="179" t="s">
        <v>196</v>
      </c>
      <c r="W6" s="180"/>
      <c r="X6" s="180"/>
      <c r="Y6" s="171">
        <v>75</v>
      </c>
      <c r="Z6" s="184"/>
    </row>
    <row r="7" spans="1:26" ht="18" x14ac:dyDescent="0.2">
      <c r="A7" s="136"/>
      <c r="B7" s="255" t="s">
        <v>717</v>
      </c>
      <c r="C7" s="157" t="s">
        <v>1245</v>
      </c>
      <c r="D7" s="130"/>
      <c r="E7" s="171">
        <v>50</v>
      </c>
      <c r="F7" s="172">
        <v>1950</v>
      </c>
      <c r="G7" s="169" t="s">
        <v>477</v>
      </c>
      <c r="H7" s="167" t="s">
        <v>1246</v>
      </c>
      <c r="I7" s="173" t="s">
        <v>339</v>
      </c>
      <c r="J7" s="174" t="s">
        <v>1150</v>
      </c>
      <c r="K7" s="167" t="s">
        <v>1246</v>
      </c>
      <c r="L7" s="130"/>
      <c r="M7" s="130"/>
      <c r="N7" s="176" t="s">
        <v>1246</v>
      </c>
      <c r="O7" s="189"/>
      <c r="P7" s="130" t="s">
        <v>21</v>
      </c>
      <c r="Q7" s="130"/>
      <c r="R7" s="130"/>
      <c r="S7" s="130"/>
      <c r="T7" s="130"/>
      <c r="U7" s="130"/>
      <c r="V7" s="179"/>
      <c r="W7" s="180"/>
      <c r="X7" s="180"/>
      <c r="Y7" s="171">
        <v>56</v>
      </c>
      <c r="Z7" s="181"/>
    </row>
    <row r="8" spans="1:26" ht="18" x14ac:dyDescent="0.2">
      <c r="A8" s="138"/>
      <c r="B8" s="253" t="s">
        <v>401</v>
      </c>
      <c r="C8" s="157" t="s">
        <v>1143</v>
      </c>
      <c r="D8" s="149"/>
      <c r="E8" s="171">
        <v>47</v>
      </c>
      <c r="F8" s="172">
        <v>1947</v>
      </c>
      <c r="G8" s="169" t="s">
        <v>402</v>
      </c>
      <c r="H8" s="167" t="s">
        <v>1246</v>
      </c>
      <c r="I8" s="173" t="s">
        <v>403</v>
      </c>
      <c r="J8" s="174" t="s">
        <v>112</v>
      </c>
      <c r="K8" s="167" t="s">
        <v>1246</v>
      </c>
      <c r="L8" s="130"/>
      <c r="M8" s="130"/>
      <c r="N8" s="176" t="s">
        <v>1246</v>
      </c>
      <c r="O8" s="176"/>
      <c r="P8" s="130" t="s">
        <v>89</v>
      </c>
      <c r="Q8" s="130"/>
      <c r="R8" s="130"/>
      <c r="S8" s="130"/>
      <c r="T8" s="130"/>
      <c r="U8" s="130"/>
      <c r="V8" s="219"/>
      <c r="W8" s="186"/>
      <c r="X8" s="180"/>
      <c r="Y8" s="180"/>
      <c r="Z8" s="181"/>
    </row>
    <row r="9" spans="1:26" ht="15" x14ac:dyDescent="0.2">
      <c r="A9" s="136"/>
      <c r="B9" s="251" t="s">
        <v>667</v>
      </c>
      <c r="C9" s="157" t="s">
        <v>1143</v>
      </c>
      <c r="D9" s="130"/>
      <c r="E9" s="171">
        <v>97</v>
      </c>
      <c r="F9" s="172">
        <v>1997</v>
      </c>
      <c r="G9" s="169" t="s">
        <v>668</v>
      </c>
      <c r="H9" s="167" t="s">
        <v>1246</v>
      </c>
      <c r="I9" s="173" t="s">
        <v>310</v>
      </c>
      <c r="J9" s="174" t="s">
        <v>196</v>
      </c>
      <c r="K9" s="167" t="s">
        <v>1246</v>
      </c>
      <c r="L9" s="130" t="s">
        <v>67</v>
      </c>
      <c r="M9" s="130"/>
      <c r="N9" s="176" t="s">
        <v>1246</v>
      </c>
      <c r="O9" s="176"/>
      <c r="P9" s="130" t="s">
        <v>69</v>
      </c>
      <c r="Q9" s="177" t="s">
        <v>14</v>
      </c>
      <c r="R9" s="182"/>
      <c r="S9" s="187"/>
      <c r="T9" s="188"/>
      <c r="U9" s="130" t="s">
        <v>14</v>
      </c>
      <c r="V9" s="179"/>
      <c r="W9" s="180"/>
      <c r="X9" s="180"/>
      <c r="Y9" s="171">
        <v>62</v>
      </c>
      <c r="Z9" s="184"/>
    </row>
    <row r="10" spans="1:26" ht="18" x14ac:dyDescent="0.2">
      <c r="A10" s="135"/>
      <c r="B10" s="246" t="s">
        <v>777</v>
      </c>
      <c r="C10" s="157" t="s">
        <v>1245</v>
      </c>
      <c r="D10" s="145"/>
      <c r="E10" s="171">
        <v>53</v>
      </c>
      <c r="F10" s="172">
        <v>1953</v>
      </c>
      <c r="G10" s="169" t="s">
        <v>300</v>
      </c>
      <c r="H10" s="167" t="s">
        <v>1246</v>
      </c>
      <c r="I10" s="173" t="s">
        <v>301</v>
      </c>
      <c r="J10" s="174" t="s">
        <v>186</v>
      </c>
      <c r="K10" s="167" t="s">
        <v>1246</v>
      </c>
      <c r="L10" s="130"/>
      <c r="M10" s="130"/>
      <c r="N10" s="176" t="s">
        <v>1246</v>
      </c>
      <c r="O10" s="176"/>
      <c r="P10" s="130" t="s">
        <v>19</v>
      </c>
      <c r="Q10" s="177" t="s">
        <v>14</v>
      </c>
      <c r="R10" s="182"/>
      <c r="S10" s="168"/>
      <c r="T10" s="130"/>
      <c r="U10" s="130"/>
      <c r="V10" s="185"/>
      <c r="W10" s="186"/>
      <c r="X10" s="180"/>
      <c r="Y10" s="180"/>
      <c r="Z10" s="181"/>
    </row>
    <row r="11" spans="1:26" ht="15" x14ac:dyDescent="0.15">
      <c r="A11" s="138"/>
      <c r="B11" s="251" t="s">
        <v>295</v>
      </c>
      <c r="C11" s="157" t="s">
        <v>1143</v>
      </c>
      <c r="D11" s="149"/>
      <c r="E11" s="171">
        <v>46</v>
      </c>
      <c r="F11" s="172">
        <v>1946</v>
      </c>
      <c r="G11" s="169" t="s">
        <v>296</v>
      </c>
      <c r="H11" s="167" t="s">
        <v>1246</v>
      </c>
      <c r="I11" s="173" t="s">
        <v>297</v>
      </c>
      <c r="J11" s="174" t="s">
        <v>176</v>
      </c>
      <c r="K11" s="167" t="s">
        <v>1247</v>
      </c>
      <c r="L11" s="130"/>
      <c r="M11" s="193" t="s">
        <v>11</v>
      </c>
      <c r="N11" s="176" t="s">
        <v>1247</v>
      </c>
      <c r="O11" s="176" t="s">
        <v>1143</v>
      </c>
      <c r="P11" s="130" t="s">
        <v>12</v>
      </c>
      <c r="Q11" s="177"/>
      <c r="R11" s="182" t="s">
        <v>13</v>
      </c>
      <c r="S11" s="187" t="s">
        <v>14</v>
      </c>
      <c r="T11" s="178" t="s">
        <v>15</v>
      </c>
      <c r="U11" s="130"/>
      <c r="V11" s="185"/>
      <c r="W11" s="186"/>
      <c r="X11" s="180"/>
      <c r="Y11" s="180"/>
      <c r="Z11" s="184"/>
    </row>
    <row r="12" spans="1:26" ht="18" x14ac:dyDescent="0.2">
      <c r="A12" s="137"/>
      <c r="B12" s="256" t="s">
        <v>363</v>
      </c>
      <c r="C12" s="157" t="s">
        <v>1143</v>
      </c>
      <c r="D12" s="148"/>
      <c r="E12" s="171">
        <v>42</v>
      </c>
      <c r="F12" s="172">
        <v>1942</v>
      </c>
      <c r="G12" s="169" t="s">
        <v>364</v>
      </c>
      <c r="H12" s="167" t="s">
        <v>1246</v>
      </c>
      <c r="I12" s="173" t="s">
        <v>365</v>
      </c>
      <c r="J12" s="174" t="s">
        <v>119</v>
      </c>
      <c r="K12" s="167" t="s">
        <v>1247</v>
      </c>
      <c r="L12" s="130" t="s">
        <v>160</v>
      </c>
      <c r="M12" s="130"/>
      <c r="N12" s="176" t="s">
        <v>1246</v>
      </c>
      <c r="O12" s="176"/>
      <c r="P12" s="130" t="s">
        <v>161</v>
      </c>
      <c r="Q12" s="177"/>
      <c r="R12" s="182" t="s">
        <v>162</v>
      </c>
      <c r="S12" s="187"/>
      <c r="T12" s="130"/>
      <c r="U12" s="130"/>
      <c r="V12" s="179"/>
      <c r="W12" s="180"/>
      <c r="X12" s="180"/>
      <c r="Y12" s="171">
        <v>61</v>
      </c>
      <c r="Z12" s="181"/>
    </row>
    <row r="13" spans="1:26" ht="18" x14ac:dyDescent="0.2">
      <c r="A13" s="135"/>
      <c r="B13" s="256" t="s">
        <v>958</v>
      </c>
      <c r="C13" s="157" t="s">
        <v>1143</v>
      </c>
      <c r="D13" s="145"/>
      <c r="E13" s="171">
        <v>60</v>
      </c>
      <c r="F13" s="172">
        <v>1960</v>
      </c>
      <c r="G13" s="169" t="s">
        <v>417</v>
      </c>
      <c r="H13" s="167" t="s">
        <v>1246</v>
      </c>
      <c r="I13" s="173" t="s">
        <v>418</v>
      </c>
      <c r="J13" s="174" t="s">
        <v>964</v>
      </c>
      <c r="K13" s="167" t="s">
        <v>1246</v>
      </c>
      <c r="L13" s="130"/>
      <c r="M13" s="130"/>
      <c r="N13" s="176" t="s">
        <v>1246</v>
      </c>
      <c r="O13" s="176"/>
      <c r="P13" s="130" t="s">
        <v>968</v>
      </c>
      <c r="Q13" s="130"/>
      <c r="R13" s="130"/>
      <c r="S13" s="201" t="s">
        <v>43</v>
      </c>
      <c r="T13" s="130"/>
      <c r="U13" s="177" t="s">
        <v>14</v>
      </c>
      <c r="V13" s="185"/>
      <c r="W13" s="186"/>
      <c r="X13" s="180"/>
      <c r="Y13" s="180"/>
      <c r="Z13" s="181"/>
    </row>
    <row r="14" spans="1:26" ht="18" x14ac:dyDescent="0.2">
      <c r="A14" s="135" t="s">
        <v>1143</v>
      </c>
      <c r="B14" s="256" t="s">
        <v>1219</v>
      </c>
      <c r="C14" s="157" t="s">
        <v>1143</v>
      </c>
      <c r="D14" s="145"/>
      <c r="E14" s="171" t="s">
        <v>1235</v>
      </c>
      <c r="F14" s="172" t="s">
        <v>1236</v>
      </c>
      <c r="G14" s="169" t="s">
        <v>1220</v>
      </c>
      <c r="H14" s="167" t="s">
        <v>1246</v>
      </c>
      <c r="I14" s="173" t="s">
        <v>418</v>
      </c>
      <c r="J14" s="174" t="s">
        <v>1222</v>
      </c>
      <c r="K14" s="167" t="s">
        <v>1246</v>
      </c>
      <c r="L14" s="130"/>
      <c r="M14" s="130" t="s">
        <v>1221</v>
      </c>
      <c r="N14" s="176" t="s">
        <v>1246</v>
      </c>
      <c r="O14" s="176"/>
      <c r="P14" s="130"/>
      <c r="Q14" s="177"/>
      <c r="R14" s="182"/>
      <c r="S14" s="168"/>
      <c r="T14" s="178"/>
      <c r="U14" s="130"/>
      <c r="V14" s="183"/>
      <c r="W14" s="145"/>
      <c r="X14" s="148"/>
      <c r="Y14" s="181"/>
      <c r="Z14" s="184"/>
    </row>
    <row r="15" spans="1:26" ht="24.75" x14ac:dyDescent="0.2">
      <c r="A15" s="136"/>
      <c r="B15" s="257" t="s">
        <v>1024</v>
      </c>
      <c r="C15" s="157" t="s">
        <v>1143</v>
      </c>
      <c r="D15" s="130"/>
      <c r="E15" s="171">
        <v>41</v>
      </c>
      <c r="F15" s="172">
        <v>1941</v>
      </c>
      <c r="G15" s="211" t="s">
        <v>892</v>
      </c>
      <c r="H15" s="167" t="s">
        <v>1246</v>
      </c>
      <c r="I15" s="173" t="s">
        <v>1022</v>
      </c>
      <c r="J15" s="174" t="s">
        <v>159</v>
      </c>
      <c r="K15" s="167" t="s">
        <v>1247</v>
      </c>
      <c r="L15" s="130"/>
      <c r="M15" s="175" t="s">
        <v>1023</v>
      </c>
      <c r="N15" s="176" t="s">
        <v>1246</v>
      </c>
      <c r="O15" s="176" t="s">
        <v>1143</v>
      </c>
      <c r="P15" s="130"/>
      <c r="Q15" s="130"/>
      <c r="R15" s="130"/>
      <c r="S15" s="130"/>
      <c r="T15" s="130"/>
      <c r="U15" s="177"/>
      <c r="V15" s="185"/>
      <c r="W15" s="186"/>
      <c r="X15" s="180"/>
      <c r="Y15" s="180"/>
      <c r="Z15" s="181"/>
    </row>
    <row r="16" spans="1:26" ht="18" x14ac:dyDescent="0.2">
      <c r="A16" s="137"/>
      <c r="B16" s="256" t="s">
        <v>723</v>
      </c>
      <c r="C16" s="157" t="s">
        <v>1143</v>
      </c>
      <c r="D16" s="148"/>
      <c r="E16" s="171">
        <v>41</v>
      </c>
      <c r="F16" s="172">
        <v>1941</v>
      </c>
      <c r="G16" s="169" t="s">
        <v>724</v>
      </c>
      <c r="H16" s="167" t="s">
        <v>1246</v>
      </c>
      <c r="I16" s="173" t="s">
        <v>359</v>
      </c>
      <c r="J16" s="174" t="s">
        <v>176</v>
      </c>
      <c r="K16" s="167" t="s">
        <v>1247</v>
      </c>
      <c r="L16" s="130" t="s">
        <v>174</v>
      </c>
      <c r="M16" s="130"/>
      <c r="N16" s="176" t="s">
        <v>1246</v>
      </c>
      <c r="O16" s="176"/>
      <c r="P16" s="130" t="s">
        <v>234</v>
      </c>
      <c r="Q16" s="177"/>
      <c r="R16" s="182" t="s">
        <v>162</v>
      </c>
      <c r="S16" s="187" t="s">
        <v>14</v>
      </c>
      <c r="T16" s="178" t="s">
        <v>236</v>
      </c>
      <c r="U16" s="130"/>
      <c r="V16" s="185"/>
      <c r="W16" s="186"/>
      <c r="X16" s="180"/>
      <c r="Y16" s="180"/>
      <c r="Z16" s="181"/>
    </row>
    <row r="17" spans="1:26" ht="15" x14ac:dyDescent="0.15">
      <c r="A17" s="136"/>
      <c r="B17" s="259" t="s">
        <v>1125</v>
      </c>
      <c r="C17" s="157" t="s">
        <v>1143</v>
      </c>
      <c r="D17" s="130"/>
      <c r="E17" s="171">
        <v>40</v>
      </c>
      <c r="F17" s="172">
        <v>1940</v>
      </c>
      <c r="G17" s="169" t="s">
        <v>792</v>
      </c>
      <c r="H17" s="167" t="s">
        <v>1246</v>
      </c>
      <c r="I17" s="173" t="s">
        <v>793</v>
      </c>
      <c r="J17" s="174" t="s">
        <v>174</v>
      </c>
      <c r="K17" s="167" t="s">
        <v>1246</v>
      </c>
      <c r="L17" s="130"/>
      <c r="M17" s="175" t="s">
        <v>1124</v>
      </c>
      <c r="N17" s="176" t="s">
        <v>1246</v>
      </c>
      <c r="O17" s="176" t="s">
        <v>1143</v>
      </c>
      <c r="P17" s="130" t="s">
        <v>49</v>
      </c>
      <c r="Q17" s="177"/>
      <c r="R17" s="154"/>
      <c r="S17" s="168"/>
      <c r="T17" s="130"/>
      <c r="U17" s="130"/>
      <c r="V17" s="179"/>
      <c r="W17" s="180"/>
      <c r="X17" s="180"/>
      <c r="Y17" s="171">
        <v>58</v>
      </c>
      <c r="Z17" s="184"/>
    </row>
    <row r="18" spans="1:26" ht="15" x14ac:dyDescent="0.2">
      <c r="A18" s="136"/>
      <c r="B18" s="253" t="s">
        <v>855</v>
      </c>
      <c r="C18" s="157" t="s">
        <v>1143</v>
      </c>
      <c r="D18" s="130"/>
      <c r="E18" s="171">
        <v>2005</v>
      </c>
      <c r="F18" s="172">
        <v>3905</v>
      </c>
      <c r="G18" s="169" t="s">
        <v>856</v>
      </c>
      <c r="H18" s="167" t="s">
        <v>1246</v>
      </c>
      <c r="I18" s="173" t="s">
        <v>857</v>
      </c>
      <c r="J18" s="174"/>
      <c r="K18" s="167" t="s">
        <v>1246</v>
      </c>
      <c r="L18" s="130"/>
      <c r="M18" s="130"/>
      <c r="N18" s="176" t="s">
        <v>1246</v>
      </c>
      <c r="O18" s="176"/>
      <c r="P18" s="130" t="s">
        <v>858</v>
      </c>
      <c r="Q18" s="130"/>
      <c r="R18" s="130"/>
      <c r="S18" s="130"/>
      <c r="T18" s="130"/>
      <c r="U18" s="177"/>
      <c r="V18" s="179"/>
      <c r="W18" s="180"/>
      <c r="X18" s="180"/>
      <c r="Y18" s="171">
        <v>51</v>
      </c>
      <c r="Z18" s="184"/>
    </row>
    <row r="19" spans="1:26" ht="18" x14ac:dyDescent="0.2">
      <c r="A19" s="135"/>
      <c r="B19" s="259" t="s">
        <v>664</v>
      </c>
      <c r="C19" s="157" t="s">
        <v>1143</v>
      </c>
      <c r="D19" s="145"/>
      <c r="E19" s="171">
        <v>52</v>
      </c>
      <c r="F19" s="172">
        <v>1952</v>
      </c>
      <c r="G19" s="169" t="s">
        <v>665</v>
      </c>
      <c r="H19" s="167" t="s">
        <v>1246</v>
      </c>
      <c r="I19" s="173" t="s">
        <v>666</v>
      </c>
      <c r="J19" s="174" t="s">
        <v>183</v>
      </c>
      <c r="K19" s="167" t="s">
        <v>1246</v>
      </c>
      <c r="L19" s="130"/>
      <c r="M19" s="130"/>
      <c r="N19" s="176" t="s">
        <v>1246</v>
      </c>
      <c r="O19" s="176"/>
      <c r="P19" s="130" t="s">
        <v>75</v>
      </c>
      <c r="Q19" s="177"/>
      <c r="R19" s="130"/>
      <c r="S19" s="130"/>
      <c r="T19" s="188"/>
      <c r="U19" s="130"/>
      <c r="V19" s="179" t="s">
        <v>150</v>
      </c>
      <c r="W19" s="180"/>
      <c r="X19" s="180"/>
      <c r="Y19" s="171">
        <v>59</v>
      </c>
      <c r="Z19" s="181"/>
    </row>
    <row r="20" spans="1:26" ht="18" x14ac:dyDescent="0.2">
      <c r="A20" s="135"/>
      <c r="B20" s="256" t="s">
        <v>279</v>
      </c>
      <c r="C20" s="157" t="s">
        <v>1143</v>
      </c>
      <c r="D20" s="145"/>
      <c r="E20" s="171">
        <v>50</v>
      </c>
      <c r="F20" s="172">
        <v>1950</v>
      </c>
      <c r="G20" s="169" t="s">
        <v>280</v>
      </c>
      <c r="H20" s="167" t="s">
        <v>1246</v>
      </c>
      <c r="I20" s="173" t="s">
        <v>281</v>
      </c>
      <c r="J20" s="174" t="s">
        <v>125</v>
      </c>
      <c r="K20" s="167" t="s">
        <v>1247</v>
      </c>
      <c r="L20" s="130" t="s">
        <v>84</v>
      </c>
      <c r="M20" s="130" t="s">
        <v>1112</v>
      </c>
      <c r="N20" s="176" t="s">
        <v>1246</v>
      </c>
      <c r="O20" s="176"/>
      <c r="P20" s="130" t="s">
        <v>19</v>
      </c>
      <c r="Q20" s="130"/>
      <c r="R20" s="130"/>
      <c r="S20" s="130"/>
      <c r="T20" s="130"/>
      <c r="U20" s="130"/>
      <c r="V20" s="185"/>
      <c r="W20" s="186"/>
      <c r="X20" s="180"/>
      <c r="Y20" s="180"/>
      <c r="Z20" s="181"/>
    </row>
    <row r="21" spans="1:26" ht="15" x14ac:dyDescent="0.2">
      <c r="A21" s="135" t="s">
        <v>1143</v>
      </c>
      <c r="B21" s="253" t="s">
        <v>1171</v>
      </c>
      <c r="C21" s="157" t="s">
        <v>1143</v>
      </c>
      <c r="D21" s="145"/>
      <c r="E21" s="171">
        <v>45</v>
      </c>
      <c r="F21" s="172">
        <v>1945</v>
      </c>
      <c r="G21" s="169" t="s">
        <v>1173</v>
      </c>
      <c r="H21" s="167" t="s">
        <v>1246</v>
      </c>
      <c r="I21" s="173" t="s">
        <v>1172</v>
      </c>
      <c r="J21" s="174"/>
      <c r="K21" s="167" t="s">
        <v>1246</v>
      </c>
      <c r="L21" s="130"/>
      <c r="M21" s="130" t="s">
        <v>1174</v>
      </c>
      <c r="N21" s="176" t="s">
        <v>1246</v>
      </c>
      <c r="O21" s="176"/>
      <c r="P21" s="130"/>
      <c r="Q21" s="177"/>
      <c r="R21" s="182"/>
      <c r="S21" s="168"/>
      <c r="T21" s="178"/>
      <c r="U21" s="130"/>
      <c r="V21" s="179"/>
      <c r="W21" s="183"/>
      <c r="X21" s="145"/>
      <c r="Y21" s="148">
        <v>6</v>
      </c>
      <c r="Z21" s="184"/>
    </row>
    <row r="22" spans="1:26" ht="15" x14ac:dyDescent="0.2">
      <c r="A22" s="135"/>
      <c r="B22" s="148" t="s">
        <v>283</v>
      </c>
      <c r="C22" s="157" t="s">
        <v>1143</v>
      </c>
      <c r="D22" s="145"/>
      <c r="E22" s="171">
        <v>48</v>
      </c>
      <c r="F22" s="172">
        <v>1948</v>
      </c>
      <c r="G22" s="169" t="s">
        <v>284</v>
      </c>
      <c r="H22" s="167" t="s">
        <v>1246</v>
      </c>
      <c r="I22" s="173" t="s">
        <v>285</v>
      </c>
      <c r="J22" s="174" t="s">
        <v>125</v>
      </c>
      <c r="K22" s="167" t="s">
        <v>1247</v>
      </c>
      <c r="L22" s="130" t="s">
        <v>131</v>
      </c>
      <c r="M22" s="130"/>
      <c r="N22" s="176" t="s">
        <v>1246</v>
      </c>
      <c r="O22" s="176"/>
      <c r="P22" s="130" t="s">
        <v>19</v>
      </c>
      <c r="Q22" s="130"/>
      <c r="R22" s="130"/>
      <c r="S22" s="130"/>
      <c r="T22" s="130"/>
      <c r="U22" s="130"/>
      <c r="V22" s="179"/>
      <c r="W22" s="180"/>
      <c r="X22" s="180"/>
      <c r="Y22" s="171">
        <v>66</v>
      </c>
      <c r="Z22" s="184"/>
    </row>
    <row r="23" spans="1:26" ht="18" x14ac:dyDescent="0.2">
      <c r="A23" s="135"/>
      <c r="B23" s="258" t="s">
        <v>850</v>
      </c>
      <c r="C23" s="157" t="s">
        <v>1143</v>
      </c>
      <c r="D23" s="145"/>
      <c r="E23" s="171">
        <v>58</v>
      </c>
      <c r="F23" s="172">
        <v>1958</v>
      </c>
      <c r="G23" s="169" t="s">
        <v>852</v>
      </c>
      <c r="H23" s="167" t="s">
        <v>1246</v>
      </c>
      <c r="I23" s="173" t="s">
        <v>560</v>
      </c>
      <c r="J23" s="174" t="s">
        <v>851</v>
      </c>
      <c r="K23" s="167" t="s">
        <v>1246</v>
      </c>
      <c r="L23" s="130" t="s">
        <v>216</v>
      </c>
      <c r="M23" s="130"/>
      <c r="N23" s="176" t="s">
        <v>1246</v>
      </c>
      <c r="O23" s="176"/>
      <c r="P23" s="130" t="s">
        <v>141</v>
      </c>
      <c r="Q23" s="130"/>
      <c r="R23" s="130"/>
      <c r="S23" s="130"/>
      <c r="T23" s="130"/>
      <c r="U23" s="177"/>
      <c r="V23" s="179"/>
      <c r="W23" s="180"/>
      <c r="X23" s="180"/>
      <c r="Y23" s="171">
        <v>60</v>
      </c>
      <c r="Z23" s="181"/>
    </row>
    <row r="24" spans="1:26" ht="18" x14ac:dyDescent="0.2">
      <c r="A24" s="137"/>
      <c r="B24" s="257" t="s">
        <v>558</v>
      </c>
      <c r="C24" s="157" t="s">
        <v>1143</v>
      </c>
      <c r="D24" s="148"/>
      <c r="E24" s="171">
        <v>56</v>
      </c>
      <c r="F24" s="172">
        <v>1956</v>
      </c>
      <c r="G24" s="169" t="s">
        <v>559</v>
      </c>
      <c r="H24" s="167" t="s">
        <v>1246</v>
      </c>
      <c r="I24" s="173" t="s">
        <v>560</v>
      </c>
      <c r="J24" s="174" t="s">
        <v>79</v>
      </c>
      <c r="K24" s="167" t="s">
        <v>1247</v>
      </c>
      <c r="L24" s="130" t="s">
        <v>249</v>
      </c>
      <c r="M24" s="130"/>
      <c r="N24" s="176" t="s">
        <v>1246</v>
      </c>
      <c r="O24" s="176"/>
      <c r="P24" s="130" t="s">
        <v>72</v>
      </c>
      <c r="Q24" s="177" t="s">
        <v>14</v>
      </c>
      <c r="R24" s="130"/>
      <c r="S24" s="130"/>
      <c r="T24" s="130"/>
      <c r="U24" s="130"/>
      <c r="V24" s="179"/>
      <c r="W24" s="180"/>
      <c r="X24" s="180"/>
      <c r="Y24" s="171">
        <v>59</v>
      </c>
      <c r="Z24" s="181"/>
    </row>
    <row r="25" spans="1:26" ht="18" x14ac:dyDescent="0.2">
      <c r="A25" s="136"/>
      <c r="B25" s="157" t="s">
        <v>932</v>
      </c>
      <c r="C25" s="157" t="s">
        <v>1143</v>
      </c>
      <c r="D25" s="130"/>
      <c r="E25" s="171">
        <v>56</v>
      </c>
      <c r="F25" s="172">
        <v>1956</v>
      </c>
      <c r="G25" s="169" t="s">
        <v>395</v>
      </c>
      <c r="H25" s="167" t="s">
        <v>1246</v>
      </c>
      <c r="I25" s="173" t="s">
        <v>396</v>
      </c>
      <c r="J25" s="174" t="s">
        <v>148</v>
      </c>
      <c r="K25" s="167" t="s">
        <v>1246</v>
      </c>
      <c r="L25" s="130"/>
      <c r="M25" s="130"/>
      <c r="N25" s="176" t="s">
        <v>1246</v>
      </c>
      <c r="O25" s="176"/>
      <c r="P25" s="130" t="s">
        <v>178</v>
      </c>
      <c r="Q25" s="130"/>
      <c r="R25" s="130"/>
      <c r="S25" s="130"/>
      <c r="T25" s="130"/>
      <c r="U25" s="177"/>
      <c r="V25" s="179"/>
      <c r="W25" s="180"/>
      <c r="X25" s="180"/>
      <c r="Y25" s="171">
        <v>59</v>
      </c>
      <c r="Z25" s="181"/>
    </row>
    <row r="26" spans="1:26" ht="18" x14ac:dyDescent="0.2">
      <c r="A26" s="137"/>
      <c r="B26" s="257" t="s">
        <v>467</v>
      </c>
      <c r="C26" s="152"/>
      <c r="D26" s="148"/>
      <c r="E26" s="171">
        <v>55</v>
      </c>
      <c r="F26" s="172">
        <v>1955</v>
      </c>
      <c r="G26" s="169" t="s">
        <v>468</v>
      </c>
      <c r="H26" s="167" t="s">
        <v>1246</v>
      </c>
      <c r="I26" s="173" t="s">
        <v>469</v>
      </c>
      <c r="J26" s="174" t="s">
        <v>140</v>
      </c>
      <c r="K26" s="167" t="s">
        <v>1247</v>
      </c>
      <c r="L26" s="130"/>
      <c r="M26" s="130"/>
      <c r="N26" s="176" t="s">
        <v>1246</v>
      </c>
      <c r="O26" s="176"/>
      <c r="P26" s="130" t="s">
        <v>117</v>
      </c>
      <c r="Q26" s="177"/>
      <c r="R26" s="182"/>
      <c r="S26" s="187" t="s">
        <v>43</v>
      </c>
      <c r="T26" s="130"/>
      <c r="U26" s="130"/>
      <c r="V26" s="179"/>
      <c r="W26" s="180"/>
      <c r="X26" s="180"/>
      <c r="Y26" s="171">
        <v>45</v>
      </c>
      <c r="Z26" s="181"/>
    </row>
    <row r="27" spans="1:26" ht="18" x14ac:dyDescent="0.2">
      <c r="A27" s="135"/>
      <c r="B27" s="253" t="s">
        <v>680</v>
      </c>
      <c r="C27" s="148"/>
      <c r="D27" s="145"/>
      <c r="E27" s="171">
        <v>52</v>
      </c>
      <c r="F27" s="172">
        <v>1952</v>
      </c>
      <c r="G27" s="169" t="s">
        <v>681</v>
      </c>
      <c r="H27" s="167" t="s">
        <v>1246</v>
      </c>
      <c r="I27" s="173" t="s">
        <v>682</v>
      </c>
      <c r="J27" s="174"/>
      <c r="K27" s="167" t="s">
        <v>1246</v>
      </c>
      <c r="L27" s="130"/>
      <c r="M27" s="130"/>
      <c r="N27" s="176" t="s">
        <v>1246</v>
      </c>
      <c r="O27" s="176"/>
      <c r="P27" s="130" t="s">
        <v>254</v>
      </c>
      <c r="Q27" s="177"/>
      <c r="R27" s="130"/>
      <c r="S27" s="130"/>
      <c r="T27" s="130"/>
      <c r="U27" s="130"/>
      <c r="V27" s="185"/>
      <c r="W27" s="186"/>
      <c r="X27" s="180"/>
      <c r="Y27" s="180"/>
      <c r="Z27" s="181"/>
    </row>
    <row r="28" spans="1:26" ht="15" x14ac:dyDescent="0.15">
      <c r="A28" s="136"/>
      <c r="B28" s="254" t="s">
        <v>718</v>
      </c>
      <c r="C28" s="154"/>
      <c r="D28" s="130"/>
      <c r="E28" s="171">
        <v>42</v>
      </c>
      <c r="F28" s="172">
        <v>1942</v>
      </c>
      <c r="G28" s="169" t="s">
        <v>719</v>
      </c>
      <c r="H28" s="167" t="s">
        <v>1246</v>
      </c>
      <c r="I28" s="173" t="s">
        <v>469</v>
      </c>
      <c r="J28" s="174" t="s">
        <v>10</v>
      </c>
      <c r="K28" s="167" t="s">
        <v>1246</v>
      </c>
      <c r="L28" s="130"/>
      <c r="M28" s="175" t="s">
        <v>1126</v>
      </c>
      <c r="N28" s="176" t="s">
        <v>1246</v>
      </c>
      <c r="O28" s="176" t="s">
        <v>1143</v>
      </c>
      <c r="P28" s="130" t="s">
        <v>71</v>
      </c>
      <c r="Q28" s="177"/>
      <c r="R28" s="154"/>
      <c r="S28" s="168"/>
      <c r="T28" s="130"/>
      <c r="U28" s="130"/>
      <c r="V28" s="185"/>
      <c r="W28" s="186"/>
      <c r="X28" s="180"/>
      <c r="Y28" s="180"/>
      <c r="Z28" s="18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2562B-7E67-734A-8C0A-2FFBCEC7F44C}">
  <dimension ref="A1:A18"/>
  <sheetViews>
    <sheetView zoomScaleNormal="150" zoomScaleSheetLayoutView="100" workbookViewId="0">
      <selection activeCell="I9" sqref="I9"/>
    </sheetView>
  </sheetViews>
  <sheetFormatPr defaultRowHeight="12.75" x14ac:dyDescent="0.15"/>
  <cols>
    <col min="1" max="1" width="5.2578125" bestFit="1" customWidth="1"/>
  </cols>
  <sheetData>
    <row r="1" spans="1:1" x14ac:dyDescent="0.15">
      <c r="A1" s="241" t="s">
        <v>1241</v>
      </c>
    </row>
    <row r="2" spans="1:1" x14ac:dyDescent="0.15">
      <c r="A2" s="240">
        <v>32</v>
      </c>
    </row>
    <row r="3" spans="1:1" x14ac:dyDescent="0.15">
      <c r="A3" s="240">
        <v>32</v>
      </c>
    </row>
    <row r="4" spans="1:1" x14ac:dyDescent="0.15">
      <c r="A4" s="240">
        <v>36</v>
      </c>
    </row>
    <row r="5" spans="1:1" x14ac:dyDescent="0.15">
      <c r="A5" s="240">
        <v>38</v>
      </c>
    </row>
    <row r="6" spans="1:1" x14ac:dyDescent="0.15">
      <c r="A6" s="240">
        <v>39</v>
      </c>
    </row>
    <row r="7" spans="1:1" x14ac:dyDescent="0.15">
      <c r="A7" s="240">
        <v>40</v>
      </c>
    </row>
    <row r="8" spans="1:1" x14ac:dyDescent="0.15">
      <c r="A8" s="240">
        <v>40</v>
      </c>
    </row>
    <row r="9" spans="1:1" x14ac:dyDescent="0.15">
      <c r="A9" s="240">
        <v>2000</v>
      </c>
    </row>
    <row r="10" spans="1:1" x14ac:dyDescent="0.15">
      <c r="A10" s="240">
        <v>2001</v>
      </c>
    </row>
    <row r="11" spans="1:1" x14ac:dyDescent="0.15">
      <c r="A11" s="240">
        <v>2002</v>
      </c>
    </row>
    <row r="12" spans="1:1" x14ac:dyDescent="0.15">
      <c r="A12" s="240">
        <v>2003</v>
      </c>
    </row>
    <row r="13" spans="1:1" x14ac:dyDescent="0.15">
      <c r="A13" s="240">
        <v>2004</v>
      </c>
    </row>
    <row r="14" spans="1:1" x14ac:dyDescent="0.15">
      <c r="A14" s="240">
        <v>2005</v>
      </c>
    </row>
    <row r="15" spans="1:1" x14ac:dyDescent="0.15">
      <c r="A15" s="240">
        <v>2006</v>
      </c>
    </row>
    <row r="16" spans="1:1" x14ac:dyDescent="0.15">
      <c r="A16" s="240">
        <v>2006</v>
      </c>
    </row>
    <row r="17" spans="1:1" x14ac:dyDescent="0.15">
      <c r="A17" s="240">
        <v>2007</v>
      </c>
    </row>
    <row r="18" spans="1:1" x14ac:dyDescent="0.15">
      <c r="A18" s="240">
        <v>2008</v>
      </c>
    </row>
  </sheetData>
  <autoFilter ref="A1:A18" xr:uid="{3362562B-7E67-734A-8C0A-2FFBCEC7F44C}">
    <sortState xmlns:xlrd2="http://schemas.microsoft.com/office/spreadsheetml/2017/richdata2" ref="A2:A18">
      <sortCondition ref="A1:A18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A731D-E5A8-704D-8A62-2C3AB8F9F2D6}">
  <sheetPr>
    <tabColor theme="8"/>
  </sheetPr>
  <dimension ref="A1"/>
  <sheetViews>
    <sheetView zoomScaleNormal="150" zoomScaleSheetLayoutView="100" workbookViewId="0">
      <selection activeCell="I10" sqref="I10"/>
    </sheetView>
  </sheetViews>
  <sheetFormatPr defaultRowHeight="12.75" x14ac:dyDescent="0.15"/>
  <cols>
    <col min="1" max="1" width="11.4609375" bestFit="1" customWidth="1"/>
  </cols>
  <sheetData>
    <row r="1" spans="1:1" x14ac:dyDescent="0.15">
      <c r="A1" t="s">
        <v>1051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4"/>
  </sheetPr>
  <dimension ref="A1:U422"/>
  <sheetViews>
    <sheetView zoomScaleNormal="100" workbookViewId="0">
      <pane xSplit="1" ySplit="1" topLeftCell="I230" activePane="bottomRight" state="frozen"/>
      <selection pane="bottomLeft" activeCell="A2" sqref="A2"/>
      <selection pane="topRight" activeCell="B1" sqref="B1"/>
      <selection pane="bottomRight" activeCell="U56" sqref="U56"/>
    </sheetView>
  </sheetViews>
  <sheetFormatPr defaultRowHeight="12.75" x14ac:dyDescent="0.15"/>
  <cols>
    <col min="1" max="1" width="31.41796875" customWidth="1"/>
    <col min="2" max="2" width="11.4609375" customWidth="1"/>
    <col min="3" max="3" width="31.015625" customWidth="1"/>
    <col min="4" max="4" width="10.78515625" customWidth="1"/>
    <col min="5" max="5" width="4.1796875" style="57" customWidth="1"/>
    <col min="6" max="6" width="19.01171875" style="6" customWidth="1"/>
    <col min="7" max="7" width="11.4609375" style="30" customWidth="1"/>
    <col min="8" max="8" width="17.2578125" customWidth="1"/>
    <col min="9" max="9" width="14.96875" customWidth="1"/>
    <col min="10" max="10" width="26.0234375" customWidth="1"/>
    <col min="11" max="11" width="19.28125" style="36" customWidth="1"/>
    <col min="12" max="12" width="11.4609375" customWidth="1"/>
    <col min="13" max="13" width="15.640625" customWidth="1"/>
    <col min="14" max="14" width="11.4609375" style="36" customWidth="1"/>
    <col min="15" max="15" width="11.4609375" customWidth="1"/>
    <col min="16" max="16" width="11.4609375" style="7" customWidth="1"/>
    <col min="17" max="17" width="17.80078125" style="47" customWidth="1"/>
    <col min="18" max="19" width="11.4609375" customWidth="1"/>
    <col min="20" max="20" width="9.03515625" style="57" customWidth="1"/>
    <col min="21" max="21" width="16.44921875" customWidth="1"/>
    <col min="22" max="256" width="11.4609375" customWidth="1"/>
  </cols>
  <sheetData>
    <row r="1" spans="1:21" s="5" customFormat="1" x14ac:dyDescent="0.15">
      <c r="A1" s="52" t="s">
        <v>255</v>
      </c>
      <c r="B1" s="2" t="s">
        <v>256</v>
      </c>
      <c r="C1" s="53" t="s">
        <v>257</v>
      </c>
      <c r="D1" s="1" t="s">
        <v>258</v>
      </c>
      <c r="E1" s="54" t="s">
        <v>3</v>
      </c>
      <c r="F1" s="1" t="s">
        <v>259</v>
      </c>
      <c r="G1" s="4" t="s">
        <v>260</v>
      </c>
      <c r="H1" s="3" t="s">
        <v>8</v>
      </c>
      <c r="I1" s="20" t="s">
        <v>0</v>
      </c>
      <c r="J1" s="21" t="s">
        <v>1</v>
      </c>
      <c r="K1" s="34" t="s">
        <v>2</v>
      </c>
      <c r="L1" s="22" t="s">
        <v>4</v>
      </c>
      <c r="M1" s="23" t="s">
        <v>5</v>
      </c>
      <c r="N1" s="35" t="s">
        <v>6</v>
      </c>
      <c r="O1" s="24"/>
      <c r="P1" s="22" t="s">
        <v>7</v>
      </c>
      <c r="Q1" s="20" t="s">
        <v>8</v>
      </c>
      <c r="R1" s="25"/>
      <c r="S1" s="25" t="s">
        <v>854</v>
      </c>
      <c r="T1" s="54" t="s">
        <v>3</v>
      </c>
      <c r="U1" s="28" t="s">
        <v>1031</v>
      </c>
    </row>
    <row r="2" spans="1:21" ht="18" x14ac:dyDescent="0.2">
      <c r="A2" s="26" t="s">
        <v>988</v>
      </c>
      <c r="C2" s="29" t="s">
        <v>1002</v>
      </c>
      <c r="E2" s="55">
        <v>0</v>
      </c>
      <c r="F2" s="6" t="s">
        <v>765</v>
      </c>
      <c r="G2" s="30" t="s">
        <v>766</v>
      </c>
      <c r="H2" s="9" t="s">
        <v>1014</v>
      </c>
      <c r="I2" s="9" t="s">
        <v>1010</v>
      </c>
      <c r="J2" s="10"/>
      <c r="K2" s="16" t="s">
        <v>1003</v>
      </c>
      <c r="L2" s="39" t="s">
        <v>14</v>
      </c>
      <c r="M2" s="9"/>
      <c r="N2" s="32"/>
      <c r="O2" s="9"/>
      <c r="P2" s="12"/>
      <c r="Q2" s="46"/>
      <c r="R2" s="9"/>
      <c r="S2" s="9"/>
      <c r="T2" s="55">
        <v>0</v>
      </c>
      <c r="U2" s="64">
        <f t="shared" ref="U2:U65" si="0">COUNTIF(T:T,T2)</f>
        <v>1</v>
      </c>
    </row>
    <row r="3" spans="1:21" ht="18" x14ac:dyDescent="0.2">
      <c r="A3" s="26" t="s">
        <v>989</v>
      </c>
      <c r="C3" s="31" t="s">
        <v>995</v>
      </c>
      <c r="E3" s="55">
        <v>1</v>
      </c>
      <c r="F3" s="6" t="s">
        <v>765</v>
      </c>
      <c r="G3" s="30" t="s">
        <v>766</v>
      </c>
      <c r="H3" s="9" t="s">
        <v>1015</v>
      </c>
      <c r="I3" s="9" t="s">
        <v>1016</v>
      </c>
      <c r="J3" s="10" t="s">
        <v>98</v>
      </c>
      <c r="K3" s="16" t="s">
        <v>1003</v>
      </c>
      <c r="L3" s="59" t="s">
        <v>14</v>
      </c>
      <c r="M3" s="9"/>
      <c r="N3" s="32" t="s">
        <v>43</v>
      </c>
      <c r="O3" s="9"/>
      <c r="P3" s="12"/>
      <c r="Q3" s="46"/>
      <c r="T3" s="55">
        <v>3</v>
      </c>
      <c r="U3" s="64">
        <f t="shared" si="0"/>
        <v>1</v>
      </c>
    </row>
    <row r="4" spans="1:21" ht="18" x14ac:dyDescent="0.2">
      <c r="A4" s="65" t="s">
        <v>271</v>
      </c>
      <c r="B4" s="66"/>
      <c r="C4" s="67" t="s">
        <v>271</v>
      </c>
      <c r="D4" s="66"/>
      <c r="E4" s="68">
        <v>1</v>
      </c>
      <c r="F4" s="69" t="s">
        <v>272</v>
      </c>
      <c r="G4" s="70" t="s">
        <v>273</v>
      </c>
      <c r="H4" s="71"/>
      <c r="I4" s="66"/>
      <c r="J4" s="72" t="s">
        <v>30</v>
      </c>
      <c r="K4" s="73" t="s">
        <v>31</v>
      </c>
      <c r="L4" s="74" t="s">
        <v>14</v>
      </c>
      <c r="M4" s="75"/>
      <c r="N4" s="76"/>
      <c r="O4" s="77"/>
      <c r="P4" s="66" t="s">
        <v>14</v>
      </c>
      <c r="Q4" s="78"/>
      <c r="R4" s="66"/>
      <c r="S4" s="9"/>
      <c r="T4" s="55">
        <v>4</v>
      </c>
      <c r="U4" s="64">
        <f t="shared" si="0"/>
        <v>1</v>
      </c>
    </row>
    <row r="5" spans="1:21" ht="18" x14ac:dyDescent="0.2">
      <c r="A5" s="26" t="s">
        <v>990</v>
      </c>
      <c r="C5" s="29" t="s">
        <v>998</v>
      </c>
      <c r="E5" s="55">
        <v>3</v>
      </c>
      <c r="F5" s="6" t="s">
        <v>765</v>
      </c>
      <c r="G5" s="30" t="s">
        <v>766</v>
      </c>
      <c r="H5" s="9" t="s">
        <v>1014</v>
      </c>
      <c r="I5" s="9"/>
      <c r="J5" s="10" t="s">
        <v>1017</v>
      </c>
      <c r="K5" s="16" t="s">
        <v>1003</v>
      </c>
      <c r="L5" s="39" t="s">
        <v>14</v>
      </c>
      <c r="M5" s="9"/>
      <c r="N5" s="32"/>
      <c r="O5" s="9"/>
      <c r="P5" s="12"/>
      <c r="Q5" s="46"/>
      <c r="S5" s="9"/>
      <c r="T5" s="55">
        <v>5</v>
      </c>
      <c r="U5" s="64">
        <f t="shared" si="0"/>
        <v>1</v>
      </c>
    </row>
    <row r="6" spans="1:21" ht="18" x14ac:dyDescent="0.2">
      <c r="A6" s="26" t="s">
        <v>991</v>
      </c>
      <c r="C6" s="29" t="s">
        <v>999</v>
      </c>
      <c r="E6" s="55">
        <v>4</v>
      </c>
      <c r="F6" s="6" t="s">
        <v>765</v>
      </c>
      <c r="G6" s="30" t="s">
        <v>766</v>
      </c>
      <c r="H6" s="9" t="s">
        <v>1018</v>
      </c>
      <c r="I6" s="9"/>
      <c r="J6" s="9"/>
      <c r="K6" s="16" t="s">
        <v>1003</v>
      </c>
      <c r="L6" s="59" t="s">
        <v>14</v>
      </c>
      <c r="M6" s="9"/>
      <c r="N6" s="32"/>
      <c r="O6" s="9"/>
      <c r="P6" s="12"/>
      <c r="Q6" s="46"/>
      <c r="R6" s="9"/>
      <c r="S6" s="9"/>
      <c r="T6" s="55">
        <v>7</v>
      </c>
      <c r="U6" s="64">
        <f t="shared" si="0"/>
        <v>1</v>
      </c>
    </row>
    <row r="7" spans="1:21" ht="18" x14ac:dyDescent="0.2">
      <c r="A7" s="26" t="s">
        <v>855</v>
      </c>
      <c r="C7" s="29" t="s">
        <v>855</v>
      </c>
      <c r="E7" s="55">
        <v>5</v>
      </c>
      <c r="F7" s="6" t="s">
        <v>856</v>
      </c>
      <c r="G7" s="30" t="s">
        <v>857</v>
      </c>
      <c r="K7" s="36" t="s">
        <v>858</v>
      </c>
      <c r="R7" s="9"/>
      <c r="S7" s="9"/>
      <c r="T7" s="55">
        <v>8</v>
      </c>
      <c r="U7" s="64">
        <f t="shared" si="0"/>
        <v>1</v>
      </c>
    </row>
    <row r="8" spans="1:21" ht="18" x14ac:dyDescent="0.2">
      <c r="A8" s="26" t="s">
        <v>325</v>
      </c>
      <c r="C8" s="29" t="s">
        <v>326</v>
      </c>
      <c r="E8" s="55">
        <v>6</v>
      </c>
      <c r="F8" s="6" t="s">
        <v>327</v>
      </c>
      <c r="G8" s="30" t="s">
        <v>328</v>
      </c>
      <c r="H8" s="8"/>
      <c r="I8" s="9"/>
      <c r="J8" s="10"/>
      <c r="K8" s="16" t="s">
        <v>195</v>
      </c>
      <c r="L8" s="39" t="s">
        <v>14</v>
      </c>
      <c r="M8" s="37"/>
      <c r="N8" s="16"/>
      <c r="O8" s="9"/>
      <c r="P8" s="9"/>
      <c r="Q8" s="46"/>
      <c r="R8" s="9"/>
      <c r="S8" s="9"/>
      <c r="T8" s="55">
        <v>36</v>
      </c>
      <c r="U8" s="64">
        <f t="shared" si="0"/>
        <v>1</v>
      </c>
    </row>
    <row r="9" spans="1:21" ht="18" x14ac:dyDescent="0.2">
      <c r="A9" s="65" t="s">
        <v>859</v>
      </c>
      <c r="B9" s="66"/>
      <c r="C9" s="79" t="s">
        <v>860</v>
      </c>
      <c r="D9" s="66"/>
      <c r="E9" s="68">
        <v>6</v>
      </c>
      <c r="F9" s="69" t="s">
        <v>862</v>
      </c>
      <c r="G9" s="70" t="s">
        <v>863</v>
      </c>
      <c r="H9" s="66"/>
      <c r="I9" s="66"/>
      <c r="J9" s="66"/>
      <c r="K9" s="73" t="s">
        <v>861</v>
      </c>
      <c r="L9" s="66"/>
      <c r="M9" s="66"/>
      <c r="N9" s="73"/>
      <c r="O9" s="66"/>
      <c r="P9" s="80"/>
      <c r="Q9" s="78"/>
      <c r="R9" s="66"/>
      <c r="S9" s="9"/>
      <c r="T9" s="55">
        <v>38</v>
      </c>
      <c r="U9" s="64">
        <f t="shared" si="0"/>
        <v>1</v>
      </c>
    </row>
    <row r="10" spans="1:21" ht="18" x14ac:dyDescent="0.2">
      <c r="A10" s="26" t="s">
        <v>992</v>
      </c>
      <c r="C10" s="62" t="s">
        <v>992</v>
      </c>
      <c r="E10" s="55">
        <v>7</v>
      </c>
      <c r="F10" s="6" t="s">
        <v>765</v>
      </c>
      <c r="G10" s="30" t="s">
        <v>766</v>
      </c>
      <c r="H10" s="9" t="s">
        <v>1019</v>
      </c>
      <c r="I10" s="16" t="s">
        <v>1020</v>
      </c>
      <c r="J10" s="9"/>
      <c r="K10" s="16" t="s">
        <v>1003</v>
      </c>
      <c r="L10" s="59" t="s">
        <v>14</v>
      </c>
      <c r="M10" s="9"/>
      <c r="N10" s="32" t="s">
        <v>43</v>
      </c>
      <c r="O10" s="9"/>
      <c r="P10" s="12"/>
      <c r="Q10" s="46"/>
      <c r="R10" s="9"/>
      <c r="S10" s="9"/>
      <c r="T10" s="55">
        <v>39</v>
      </c>
      <c r="U10" s="64">
        <f t="shared" si="0"/>
        <v>1</v>
      </c>
    </row>
    <row r="11" spans="1:21" ht="18" x14ac:dyDescent="0.2">
      <c r="A11" s="26" t="s">
        <v>993</v>
      </c>
      <c r="C11" s="29" t="s">
        <v>1005</v>
      </c>
      <c r="E11" s="55">
        <v>8</v>
      </c>
      <c r="F11" s="6" t="s">
        <v>765</v>
      </c>
      <c r="G11" s="30" t="s">
        <v>766</v>
      </c>
      <c r="H11" s="9" t="s">
        <v>1014</v>
      </c>
      <c r="I11" s="9" t="s">
        <v>1021</v>
      </c>
      <c r="J11" s="9" t="s">
        <v>98</v>
      </c>
      <c r="K11" s="16" t="s">
        <v>1004</v>
      </c>
      <c r="L11" s="39" t="s">
        <v>14</v>
      </c>
      <c r="M11" s="9"/>
      <c r="N11" s="16"/>
      <c r="O11" s="9"/>
      <c r="P11" s="12"/>
      <c r="Q11" s="46"/>
      <c r="R11" s="9"/>
      <c r="S11" s="9"/>
      <c r="T11" s="55">
        <v>61</v>
      </c>
      <c r="U11" s="64">
        <f t="shared" si="0"/>
        <v>1</v>
      </c>
    </row>
    <row r="12" spans="1:21" ht="18" x14ac:dyDescent="0.2">
      <c r="A12" s="26" t="s">
        <v>348</v>
      </c>
      <c r="B12" s="28"/>
      <c r="C12" s="29" t="s">
        <v>349</v>
      </c>
      <c r="D12" s="29"/>
      <c r="E12" s="55">
        <v>32</v>
      </c>
      <c r="F12" s="6" t="s">
        <v>296</v>
      </c>
      <c r="G12" s="30" t="s">
        <v>297</v>
      </c>
      <c r="H12" s="8" t="s">
        <v>129</v>
      </c>
      <c r="I12" s="9" t="s">
        <v>173</v>
      </c>
      <c r="J12" s="10"/>
      <c r="K12" s="16" t="s">
        <v>89</v>
      </c>
      <c r="L12" s="12"/>
      <c r="M12" s="37"/>
      <c r="N12" s="38"/>
      <c r="O12" s="19"/>
      <c r="P12" s="9"/>
      <c r="Q12" s="46"/>
      <c r="R12" s="9"/>
      <c r="S12" s="9"/>
      <c r="T12" s="55">
        <v>62</v>
      </c>
      <c r="U12" s="64">
        <f t="shared" si="0"/>
        <v>1</v>
      </c>
    </row>
    <row r="13" spans="1:21" ht="18" x14ac:dyDescent="0.2">
      <c r="A13" s="65" t="s">
        <v>694</v>
      </c>
      <c r="B13" s="81"/>
      <c r="C13" s="79" t="s">
        <v>695</v>
      </c>
      <c r="D13" s="79"/>
      <c r="E13" s="68">
        <v>32</v>
      </c>
      <c r="F13" s="69" t="s">
        <v>696</v>
      </c>
      <c r="G13" s="70" t="s">
        <v>697</v>
      </c>
      <c r="H13" s="71" t="s">
        <v>129</v>
      </c>
      <c r="I13" s="66"/>
      <c r="J13" s="72"/>
      <c r="K13" s="73" t="s">
        <v>60</v>
      </c>
      <c r="L13" s="74"/>
      <c r="M13" s="75"/>
      <c r="N13" s="82"/>
      <c r="O13" s="77"/>
      <c r="P13" s="66"/>
      <c r="Q13" s="78"/>
      <c r="R13" s="66"/>
      <c r="S13" s="9"/>
      <c r="T13" s="55">
        <v>63</v>
      </c>
      <c r="U13" s="64">
        <f t="shared" si="0"/>
        <v>1</v>
      </c>
    </row>
    <row r="14" spans="1:21" ht="18" x14ac:dyDescent="0.2">
      <c r="A14" s="26" t="s">
        <v>659</v>
      </c>
      <c r="C14" s="15" t="s">
        <v>659</v>
      </c>
      <c r="E14" s="55">
        <v>36</v>
      </c>
      <c r="F14" s="6" t="s">
        <v>395</v>
      </c>
      <c r="G14" s="30" t="s">
        <v>396</v>
      </c>
      <c r="H14" s="8" t="s">
        <v>33</v>
      </c>
      <c r="I14" s="9"/>
      <c r="J14" s="9"/>
      <c r="K14" s="16" t="s">
        <v>88</v>
      </c>
      <c r="L14" s="12"/>
      <c r="M14" s="13"/>
      <c r="N14" s="16"/>
      <c r="O14" s="9"/>
      <c r="P14" s="9"/>
      <c r="Q14" s="46"/>
      <c r="R14" s="9"/>
      <c r="S14" s="9"/>
      <c r="T14" s="55">
        <v>67</v>
      </c>
      <c r="U14" s="64">
        <f t="shared" si="0"/>
        <v>1</v>
      </c>
    </row>
    <row r="15" spans="1:21" ht="18" x14ac:dyDescent="0.2">
      <c r="A15" s="26" t="s">
        <v>500</v>
      </c>
      <c r="B15" s="28"/>
      <c r="C15" s="29" t="s">
        <v>501</v>
      </c>
      <c r="D15" s="29"/>
      <c r="E15" s="55">
        <v>38</v>
      </c>
      <c r="F15" s="6" t="s">
        <v>338</v>
      </c>
      <c r="G15" s="30" t="s">
        <v>339</v>
      </c>
      <c r="H15" s="8" t="s">
        <v>36</v>
      </c>
      <c r="I15" s="9" t="s">
        <v>176</v>
      </c>
      <c r="J15" s="10"/>
      <c r="K15" s="16" t="s">
        <v>60</v>
      </c>
      <c r="L15" s="12"/>
      <c r="M15" s="37"/>
      <c r="N15" s="38"/>
      <c r="O15" s="19"/>
      <c r="P15" s="9"/>
      <c r="Q15" s="46"/>
      <c r="R15" s="9"/>
      <c r="S15" s="9"/>
      <c r="T15" s="55">
        <v>72</v>
      </c>
      <c r="U15" s="64">
        <f t="shared" si="0"/>
        <v>1</v>
      </c>
    </row>
    <row r="16" spans="1:21" ht="18" x14ac:dyDescent="0.2">
      <c r="A16" s="26" t="s">
        <v>610</v>
      </c>
      <c r="B16" s="28"/>
      <c r="C16" s="29" t="s">
        <v>611</v>
      </c>
      <c r="D16" s="29"/>
      <c r="E16" s="55">
        <v>39</v>
      </c>
      <c r="F16" s="6" t="s">
        <v>539</v>
      </c>
      <c r="G16" s="30" t="s">
        <v>540</v>
      </c>
      <c r="H16" s="8" t="s">
        <v>176</v>
      </c>
      <c r="I16" s="9"/>
      <c r="J16" s="10"/>
      <c r="K16" s="16" t="s">
        <v>91</v>
      </c>
      <c r="L16" s="12"/>
      <c r="M16" s="37" t="s">
        <v>54</v>
      </c>
      <c r="N16" s="18"/>
      <c r="O16" s="14"/>
      <c r="P16" s="9"/>
      <c r="Q16" s="46"/>
      <c r="R16" s="9"/>
      <c r="S16" s="9"/>
      <c r="T16" s="55">
        <v>74</v>
      </c>
      <c r="U16" s="64">
        <f t="shared" si="0"/>
        <v>1</v>
      </c>
    </row>
    <row r="17" spans="1:21" ht="18" x14ac:dyDescent="0.2">
      <c r="A17" s="26" t="s">
        <v>791</v>
      </c>
      <c r="C17" s="15"/>
      <c r="E17" s="55">
        <v>40</v>
      </c>
      <c r="F17" s="6" t="s">
        <v>792</v>
      </c>
      <c r="G17" s="30" t="s">
        <v>793</v>
      </c>
      <c r="H17" s="8" t="s">
        <v>174</v>
      </c>
      <c r="I17" s="9"/>
      <c r="J17" s="10"/>
      <c r="K17" s="16" t="s">
        <v>49</v>
      </c>
      <c r="L17" s="12"/>
      <c r="M17" s="13"/>
      <c r="N17" s="18"/>
      <c r="O17" s="9"/>
      <c r="P17" s="9"/>
      <c r="Q17" s="46"/>
      <c r="R17" s="9"/>
      <c r="S17" s="9"/>
      <c r="T17" s="55">
        <v>78</v>
      </c>
      <c r="U17" s="64">
        <f t="shared" si="0"/>
        <v>1</v>
      </c>
    </row>
    <row r="18" spans="1:21" ht="18" x14ac:dyDescent="0.2">
      <c r="A18" s="65" t="s">
        <v>537</v>
      </c>
      <c r="B18" s="66"/>
      <c r="C18" s="67" t="s">
        <v>538</v>
      </c>
      <c r="D18" s="66"/>
      <c r="E18" s="68">
        <v>40</v>
      </c>
      <c r="F18" s="69" t="s">
        <v>539</v>
      </c>
      <c r="G18" s="70" t="s">
        <v>540</v>
      </c>
      <c r="H18" s="71" t="s">
        <v>173</v>
      </c>
      <c r="I18" s="66"/>
      <c r="J18" s="72" t="s">
        <v>233</v>
      </c>
      <c r="K18" s="73" t="s">
        <v>234</v>
      </c>
      <c r="L18" s="80"/>
      <c r="M18" s="67"/>
      <c r="N18" s="76"/>
      <c r="O18" s="83"/>
      <c r="P18" s="66"/>
      <c r="Q18" s="78" t="s">
        <v>57</v>
      </c>
      <c r="R18" s="66"/>
      <c r="S18" s="9"/>
      <c r="T18" s="55">
        <v>81</v>
      </c>
      <c r="U18" s="64">
        <f t="shared" si="0"/>
        <v>1</v>
      </c>
    </row>
    <row r="19" spans="1:21" ht="18" x14ac:dyDescent="0.2">
      <c r="A19" s="65" t="s">
        <v>769</v>
      </c>
      <c r="B19" s="81"/>
      <c r="C19" s="79" t="s">
        <v>770</v>
      </c>
      <c r="D19" s="79"/>
      <c r="E19" s="68">
        <v>40</v>
      </c>
      <c r="F19" s="69" t="s">
        <v>714</v>
      </c>
      <c r="G19" s="70" t="s">
        <v>285</v>
      </c>
      <c r="H19" s="71"/>
      <c r="I19" s="66"/>
      <c r="J19" s="72" t="s">
        <v>239</v>
      </c>
      <c r="K19" s="73" t="s">
        <v>109</v>
      </c>
      <c r="L19" s="80"/>
      <c r="M19" s="75"/>
      <c r="N19" s="73"/>
      <c r="O19" s="66"/>
      <c r="P19" s="66"/>
      <c r="Q19" s="78"/>
      <c r="R19" s="66"/>
      <c r="S19" s="9"/>
      <c r="T19" s="55">
        <v>86</v>
      </c>
      <c r="U19" s="64">
        <f t="shared" si="0"/>
        <v>1</v>
      </c>
    </row>
    <row r="20" spans="1:21" ht="15.75" customHeight="1" x14ac:dyDescent="0.2">
      <c r="A20" s="26" t="s">
        <v>891</v>
      </c>
      <c r="C20" s="15" t="s">
        <v>1024</v>
      </c>
      <c r="E20" s="56">
        <v>41</v>
      </c>
      <c r="F20" s="61" t="s">
        <v>892</v>
      </c>
      <c r="G20" s="30" t="s">
        <v>1022</v>
      </c>
      <c r="H20" s="8" t="s">
        <v>159</v>
      </c>
      <c r="I20" s="9"/>
      <c r="J20" s="10" t="s">
        <v>1023</v>
      </c>
      <c r="K20" s="16"/>
      <c r="L20" s="9"/>
      <c r="M20" s="9"/>
      <c r="N20" s="16"/>
      <c r="O20" s="9"/>
      <c r="P20" s="12"/>
      <c r="Q20" s="46"/>
      <c r="R20" s="9"/>
      <c r="S20" s="9"/>
      <c r="T20" s="55">
        <v>87</v>
      </c>
      <c r="U20" s="64">
        <f t="shared" si="0"/>
        <v>1</v>
      </c>
    </row>
    <row r="21" spans="1:21" ht="18" x14ac:dyDescent="0.2">
      <c r="A21" s="65" t="s">
        <v>722</v>
      </c>
      <c r="B21" s="81"/>
      <c r="C21" s="79" t="s">
        <v>723</v>
      </c>
      <c r="D21" s="79"/>
      <c r="E21" s="68">
        <v>41</v>
      </c>
      <c r="F21" s="69" t="s">
        <v>724</v>
      </c>
      <c r="G21" s="70" t="s">
        <v>359</v>
      </c>
      <c r="H21" s="71" t="s">
        <v>176</v>
      </c>
      <c r="I21" s="66" t="s">
        <v>174</v>
      </c>
      <c r="J21" s="72"/>
      <c r="K21" s="73" t="s">
        <v>234</v>
      </c>
      <c r="L21" s="80"/>
      <c r="M21" s="75" t="s">
        <v>162</v>
      </c>
      <c r="N21" s="82" t="s">
        <v>14</v>
      </c>
      <c r="O21" s="83" t="s">
        <v>236</v>
      </c>
      <c r="P21" s="66"/>
      <c r="Q21" s="78" t="s">
        <v>237</v>
      </c>
      <c r="R21" s="66"/>
      <c r="S21" s="9"/>
      <c r="T21" s="55">
        <v>94</v>
      </c>
      <c r="U21" s="64">
        <f t="shared" si="0"/>
        <v>1</v>
      </c>
    </row>
    <row r="22" spans="1:21" ht="18" x14ac:dyDescent="0.2">
      <c r="A22" s="65" t="s">
        <v>543</v>
      </c>
      <c r="B22" s="81"/>
      <c r="C22" s="79" t="s">
        <v>544</v>
      </c>
      <c r="D22" s="79"/>
      <c r="E22" s="68">
        <v>41</v>
      </c>
      <c r="F22" s="69" t="s">
        <v>539</v>
      </c>
      <c r="G22" s="70" t="s">
        <v>540</v>
      </c>
      <c r="H22" s="71" t="s">
        <v>176</v>
      </c>
      <c r="I22" s="66" t="s">
        <v>25</v>
      </c>
      <c r="J22" s="72" t="s">
        <v>108</v>
      </c>
      <c r="K22" s="73" t="s">
        <v>109</v>
      </c>
      <c r="L22" s="80"/>
      <c r="M22" s="75"/>
      <c r="N22" s="82"/>
      <c r="O22" s="77"/>
      <c r="P22" s="66"/>
      <c r="Q22" s="78" t="s">
        <v>44</v>
      </c>
      <c r="R22" s="66"/>
      <c r="S22" s="9"/>
      <c r="T22" s="55">
        <v>96</v>
      </c>
      <c r="U22" s="64">
        <f t="shared" si="0"/>
        <v>1</v>
      </c>
    </row>
    <row r="23" spans="1:21" ht="18" x14ac:dyDescent="0.2">
      <c r="A23" s="26" t="s">
        <v>362</v>
      </c>
      <c r="B23" s="28"/>
      <c r="C23" s="29" t="s">
        <v>363</v>
      </c>
      <c r="D23" s="29"/>
      <c r="E23" s="55">
        <v>42</v>
      </c>
      <c r="F23" s="6" t="s">
        <v>364</v>
      </c>
      <c r="G23" s="30" t="s">
        <v>365</v>
      </c>
      <c r="H23" s="8" t="s">
        <v>119</v>
      </c>
      <c r="I23" s="9" t="s">
        <v>160</v>
      </c>
      <c r="J23" s="10" t="s">
        <v>24</v>
      </c>
      <c r="K23" s="16" t="s">
        <v>161</v>
      </c>
      <c r="L23" s="12"/>
      <c r="M23" s="37" t="s">
        <v>162</v>
      </c>
      <c r="N23" s="38"/>
      <c r="O23" s="9"/>
      <c r="P23" s="9"/>
      <c r="Q23" s="46"/>
      <c r="R23" s="9"/>
      <c r="S23" s="9"/>
      <c r="T23" s="55">
        <v>97</v>
      </c>
      <c r="U23" s="64">
        <f t="shared" si="0"/>
        <v>1</v>
      </c>
    </row>
    <row r="24" spans="1:21" ht="18" x14ac:dyDescent="0.2">
      <c r="A24" s="65" t="s">
        <v>718</v>
      </c>
      <c r="B24" s="66"/>
      <c r="C24" s="67"/>
      <c r="D24" s="66"/>
      <c r="E24" s="68">
        <v>42</v>
      </c>
      <c r="F24" s="69" t="s">
        <v>719</v>
      </c>
      <c r="G24" s="70" t="s">
        <v>469</v>
      </c>
      <c r="H24" s="71" t="s">
        <v>10</v>
      </c>
      <c r="I24" s="66"/>
      <c r="J24" s="66"/>
      <c r="K24" s="73" t="s">
        <v>71</v>
      </c>
      <c r="L24" s="80"/>
      <c r="M24" s="67"/>
      <c r="N24" s="76"/>
      <c r="O24" s="66"/>
      <c r="P24" s="66"/>
      <c r="Q24" s="78"/>
      <c r="R24" s="66"/>
      <c r="S24" s="9"/>
      <c r="T24" s="55">
        <v>98</v>
      </c>
      <c r="U24" s="64">
        <f t="shared" si="0"/>
        <v>1</v>
      </c>
    </row>
    <row r="25" spans="1:21" ht="18" x14ac:dyDescent="0.2">
      <c r="A25" s="65" t="s">
        <v>484</v>
      </c>
      <c r="B25" s="81"/>
      <c r="C25" s="79" t="s">
        <v>485</v>
      </c>
      <c r="D25" s="79"/>
      <c r="E25" s="84">
        <v>42</v>
      </c>
      <c r="F25" s="69" t="s">
        <v>486</v>
      </c>
      <c r="G25" s="70" t="s">
        <v>487</v>
      </c>
      <c r="H25" s="71" t="s">
        <v>119</v>
      </c>
      <c r="I25" s="66"/>
      <c r="J25" s="72" t="s">
        <v>24</v>
      </c>
      <c r="K25" s="73" t="s">
        <v>9</v>
      </c>
      <c r="L25" s="66"/>
      <c r="M25" s="85" t="s">
        <v>118</v>
      </c>
      <c r="N25" s="73"/>
      <c r="O25" s="66"/>
      <c r="P25" s="66"/>
      <c r="Q25" s="78"/>
      <c r="R25" s="66"/>
      <c r="S25" s="9"/>
      <c r="T25" s="55">
        <v>99</v>
      </c>
      <c r="U25" s="64">
        <f t="shared" si="0"/>
        <v>1</v>
      </c>
    </row>
    <row r="26" spans="1:21" ht="18" x14ac:dyDescent="0.2">
      <c r="A26" s="26" t="s">
        <v>812</v>
      </c>
      <c r="C26" s="15" t="s">
        <v>813</v>
      </c>
      <c r="E26" s="55">
        <v>43</v>
      </c>
      <c r="F26" s="6" t="s">
        <v>290</v>
      </c>
      <c r="G26" s="30" t="s">
        <v>291</v>
      </c>
      <c r="H26" s="8"/>
      <c r="I26" s="9"/>
      <c r="J26" s="10" t="s">
        <v>252</v>
      </c>
      <c r="K26" s="16" t="s">
        <v>253</v>
      </c>
      <c r="L26" s="12"/>
      <c r="M26" s="13"/>
      <c r="N26" s="18"/>
      <c r="O26" s="9"/>
      <c r="P26" s="9"/>
      <c r="Q26" s="46"/>
      <c r="R26" s="9"/>
      <c r="T26" s="55">
        <v>1</v>
      </c>
      <c r="U26" s="64">
        <f t="shared" si="0"/>
        <v>2</v>
      </c>
    </row>
    <row r="27" spans="1:21" ht="18" x14ac:dyDescent="0.2">
      <c r="A27" s="65" t="s">
        <v>613</v>
      </c>
      <c r="B27" s="81"/>
      <c r="C27" s="79" t="s">
        <v>614</v>
      </c>
      <c r="D27" s="79"/>
      <c r="E27" s="68">
        <v>43</v>
      </c>
      <c r="F27" s="69" t="s">
        <v>417</v>
      </c>
      <c r="G27" s="70" t="s">
        <v>418</v>
      </c>
      <c r="H27" s="71" t="s">
        <v>186</v>
      </c>
      <c r="I27" s="66"/>
      <c r="J27" s="72"/>
      <c r="K27" s="73" t="s">
        <v>180</v>
      </c>
      <c r="L27" s="74"/>
      <c r="M27" s="75"/>
      <c r="N27" s="86"/>
      <c r="O27" s="77"/>
      <c r="P27" s="80" t="s">
        <v>14</v>
      </c>
      <c r="Q27" s="78"/>
      <c r="R27" s="66"/>
      <c r="S27" s="66"/>
      <c r="T27" s="68">
        <v>1</v>
      </c>
      <c r="U27" s="64">
        <f t="shared" si="0"/>
        <v>2</v>
      </c>
    </row>
    <row r="28" spans="1:21" ht="18" x14ac:dyDescent="0.2">
      <c r="A28" s="65" t="s">
        <v>822</v>
      </c>
      <c r="B28" s="66"/>
      <c r="C28" s="66"/>
      <c r="D28" s="66"/>
      <c r="E28" s="68">
        <v>43</v>
      </c>
      <c r="F28" s="69" t="s">
        <v>749</v>
      </c>
      <c r="G28" s="70" t="s">
        <v>831</v>
      </c>
      <c r="H28" s="71"/>
      <c r="I28" s="66"/>
      <c r="J28" s="87"/>
      <c r="K28" s="73" t="s">
        <v>49</v>
      </c>
      <c r="L28" s="66"/>
      <c r="M28" s="66"/>
      <c r="N28" s="73"/>
      <c r="O28" s="66"/>
      <c r="P28" s="66"/>
      <c r="Q28" s="78"/>
      <c r="R28" s="66"/>
      <c r="S28" s="9"/>
      <c r="T28" s="55">
        <v>6</v>
      </c>
      <c r="U28" s="64">
        <f t="shared" si="0"/>
        <v>2</v>
      </c>
    </row>
    <row r="29" spans="1:21" ht="18" x14ac:dyDescent="0.2">
      <c r="A29" s="65" t="s">
        <v>821</v>
      </c>
      <c r="B29" s="66"/>
      <c r="C29" s="67" t="s">
        <v>824</v>
      </c>
      <c r="D29" s="66"/>
      <c r="E29" s="68">
        <v>43</v>
      </c>
      <c r="F29" s="69" t="s">
        <v>829</v>
      </c>
      <c r="G29" s="70" t="s">
        <v>332</v>
      </c>
      <c r="H29" s="71" t="s">
        <v>224</v>
      </c>
      <c r="I29" s="66"/>
      <c r="J29" s="72" t="s">
        <v>830</v>
      </c>
      <c r="K29" s="73" t="s">
        <v>49</v>
      </c>
      <c r="L29" s="66"/>
      <c r="M29" s="66"/>
      <c r="N29" s="73"/>
      <c r="O29" s="66"/>
      <c r="P29" s="66"/>
      <c r="Q29" s="78"/>
      <c r="R29" s="66"/>
      <c r="S29" s="66"/>
      <c r="T29" s="68">
        <v>6</v>
      </c>
      <c r="U29" s="64">
        <f t="shared" si="0"/>
        <v>2</v>
      </c>
    </row>
    <row r="30" spans="1:21" ht="18" x14ac:dyDescent="0.2">
      <c r="A30" s="26" t="s">
        <v>820</v>
      </c>
      <c r="E30" s="55">
        <v>44</v>
      </c>
      <c r="F30" s="6" t="s">
        <v>826</v>
      </c>
      <c r="G30" s="30" t="s">
        <v>827</v>
      </c>
      <c r="H30" s="8"/>
      <c r="I30" s="9"/>
      <c r="J30" s="10" t="s">
        <v>26</v>
      </c>
      <c r="K30" s="16" t="s">
        <v>828</v>
      </c>
      <c r="L30" s="9"/>
      <c r="M30" s="9"/>
      <c r="N30" s="16"/>
      <c r="O30" s="9"/>
      <c r="P30" s="9"/>
      <c r="Q30" s="46"/>
      <c r="R30" s="9"/>
      <c r="S30" s="9"/>
      <c r="T30" s="55">
        <v>32</v>
      </c>
      <c r="U30" s="64">
        <f t="shared" si="0"/>
        <v>2</v>
      </c>
    </row>
    <row r="31" spans="1:21" ht="18" x14ac:dyDescent="0.2">
      <c r="A31" s="65" t="s">
        <v>374</v>
      </c>
      <c r="B31" s="81" t="s">
        <v>375</v>
      </c>
      <c r="C31" s="79" t="s">
        <v>376</v>
      </c>
      <c r="D31" s="79"/>
      <c r="E31" s="68">
        <v>44</v>
      </c>
      <c r="F31" s="69" t="s">
        <v>377</v>
      </c>
      <c r="G31" s="70" t="s">
        <v>378</v>
      </c>
      <c r="H31" s="71" t="s">
        <v>217</v>
      </c>
      <c r="I31" s="66"/>
      <c r="J31" s="72" t="s">
        <v>198</v>
      </c>
      <c r="K31" s="73" t="s">
        <v>51</v>
      </c>
      <c r="L31" s="74"/>
      <c r="M31" s="75" t="s">
        <v>13</v>
      </c>
      <c r="N31" s="82"/>
      <c r="O31" s="83" t="s">
        <v>15</v>
      </c>
      <c r="P31" s="66"/>
      <c r="Q31" s="78" t="s">
        <v>176</v>
      </c>
      <c r="R31" s="66"/>
      <c r="S31" s="66"/>
      <c r="T31" s="68">
        <v>32</v>
      </c>
      <c r="U31" s="64">
        <f t="shared" si="0"/>
        <v>2</v>
      </c>
    </row>
    <row r="32" spans="1:21" ht="18" x14ac:dyDescent="0.2">
      <c r="A32" s="65" t="s">
        <v>753</v>
      </c>
      <c r="B32" s="81"/>
      <c r="C32" s="79" t="s">
        <v>754</v>
      </c>
      <c r="D32" s="79"/>
      <c r="E32" s="68">
        <v>44</v>
      </c>
      <c r="F32" s="69" t="s">
        <v>395</v>
      </c>
      <c r="G32" s="70" t="s">
        <v>396</v>
      </c>
      <c r="H32" s="71" t="s">
        <v>77</v>
      </c>
      <c r="I32" s="66" t="s">
        <v>83</v>
      </c>
      <c r="J32" s="72"/>
      <c r="K32" s="73" t="s">
        <v>35</v>
      </c>
      <c r="L32" s="74"/>
      <c r="M32" s="75"/>
      <c r="N32" s="82"/>
      <c r="O32" s="77"/>
      <c r="P32" s="66"/>
      <c r="Q32" s="88" t="s">
        <v>84</v>
      </c>
      <c r="R32" s="66"/>
      <c r="S32" s="9"/>
      <c r="T32" s="56">
        <v>60</v>
      </c>
      <c r="U32" s="64">
        <f t="shared" si="0"/>
        <v>2</v>
      </c>
    </row>
    <row r="33" spans="1:21" ht="18" x14ac:dyDescent="0.2">
      <c r="A33" s="65" t="s">
        <v>834</v>
      </c>
      <c r="B33" s="66"/>
      <c r="C33" s="79" t="s">
        <v>836</v>
      </c>
      <c r="D33" s="66"/>
      <c r="E33" s="68">
        <v>44</v>
      </c>
      <c r="F33" s="69" t="s">
        <v>421</v>
      </c>
      <c r="G33" s="70" t="s">
        <v>422</v>
      </c>
      <c r="H33" s="71" t="s">
        <v>835</v>
      </c>
      <c r="I33" s="66" t="s">
        <v>174</v>
      </c>
      <c r="J33" s="87"/>
      <c r="K33" s="73" t="s">
        <v>234</v>
      </c>
      <c r="L33" s="66"/>
      <c r="M33" s="66"/>
      <c r="N33" s="66"/>
      <c r="O33" s="66"/>
      <c r="P33" s="66"/>
      <c r="Q33" s="66"/>
      <c r="R33" s="66"/>
      <c r="S33" s="66"/>
      <c r="T33" s="68">
        <v>60</v>
      </c>
      <c r="U33" s="64">
        <f t="shared" si="0"/>
        <v>2</v>
      </c>
    </row>
    <row r="34" spans="1:21" ht="18" x14ac:dyDescent="0.2">
      <c r="A34" s="65" t="s">
        <v>423</v>
      </c>
      <c r="B34" s="81"/>
      <c r="C34" s="79" t="s">
        <v>424</v>
      </c>
      <c r="D34" s="79"/>
      <c r="E34" s="68">
        <v>44</v>
      </c>
      <c r="F34" s="69" t="s">
        <v>425</v>
      </c>
      <c r="G34" s="70" t="s">
        <v>426</v>
      </c>
      <c r="H34" s="71" t="s">
        <v>148</v>
      </c>
      <c r="I34" s="66" t="s">
        <v>38</v>
      </c>
      <c r="J34" s="72" t="s">
        <v>39</v>
      </c>
      <c r="K34" s="73" t="s">
        <v>62</v>
      </c>
      <c r="L34" s="80"/>
      <c r="M34" s="75"/>
      <c r="N34" s="82" t="s">
        <v>14</v>
      </c>
      <c r="O34" s="77"/>
      <c r="P34" s="66"/>
      <c r="Q34" s="78" t="s">
        <v>222</v>
      </c>
      <c r="R34" s="66"/>
      <c r="S34" s="9"/>
      <c r="T34" s="56">
        <v>64</v>
      </c>
      <c r="U34" s="64">
        <f t="shared" si="0"/>
        <v>2</v>
      </c>
    </row>
    <row r="35" spans="1:21" ht="18" x14ac:dyDescent="0.2">
      <c r="A35" s="65" t="s">
        <v>898</v>
      </c>
      <c r="B35" s="66"/>
      <c r="C35" s="67" t="s">
        <v>899</v>
      </c>
      <c r="D35" s="66"/>
      <c r="E35" s="84">
        <v>44</v>
      </c>
      <c r="F35" s="69" t="s">
        <v>263</v>
      </c>
      <c r="G35" s="70" t="s">
        <v>264</v>
      </c>
      <c r="H35" s="89"/>
      <c r="I35" s="66"/>
      <c r="J35" s="87"/>
      <c r="K35" s="73"/>
      <c r="L35" s="66"/>
      <c r="M35" s="66"/>
      <c r="N35" s="73"/>
      <c r="O35" s="66"/>
      <c r="P35" s="80"/>
      <c r="Q35" s="78"/>
      <c r="R35" s="66"/>
      <c r="S35" s="66"/>
      <c r="T35" s="68">
        <v>64</v>
      </c>
      <c r="U35" s="64">
        <f t="shared" si="0"/>
        <v>2</v>
      </c>
    </row>
    <row r="36" spans="1:21" ht="18" x14ac:dyDescent="0.2">
      <c r="A36" s="65" t="s">
        <v>641</v>
      </c>
      <c r="B36" s="81"/>
      <c r="C36" s="79" t="s">
        <v>642</v>
      </c>
      <c r="D36" s="79"/>
      <c r="E36" s="68">
        <v>44</v>
      </c>
      <c r="F36" s="69" t="s">
        <v>643</v>
      </c>
      <c r="G36" s="70" t="s">
        <v>644</v>
      </c>
      <c r="H36" s="71" t="s">
        <v>218</v>
      </c>
      <c r="I36" s="90" t="s">
        <v>77</v>
      </c>
      <c r="J36" s="72" t="s">
        <v>52</v>
      </c>
      <c r="K36" s="73" t="s">
        <v>9</v>
      </c>
      <c r="L36" s="80"/>
      <c r="M36" s="75" t="s">
        <v>940</v>
      </c>
      <c r="N36" s="82" t="s">
        <v>14</v>
      </c>
      <c r="O36" s="77"/>
      <c r="P36" s="66"/>
      <c r="Q36" s="78" t="s">
        <v>230</v>
      </c>
      <c r="R36" s="66"/>
      <c r="S36" s="9"/>
      <c r="T36" s="55">
        <v>66</v>
      </c>
      <c r="U36" s="64">
        <f t="shared" si="0"/>
        <v>2</v>
      </c>
    </row>
    <row r="37" spans="1:21" ht="18" x14ac:dyDescent="0.2">
      <c r="A37" s="26" t="s">
        <v>379</v>
      </c>
      <c r="C37" s="29" t="s">
        <v>380</v>
      </c>
      <c r="E37" s="55">
        <v>45</v>
      </c>
      <c r="F37" s="6" t="s">
        <v>381</v>
      </c>
      <c r="G37" s="30" t="s">
        <v>310</v>
      </c>
      <c r="H37" s="8" t="s">
        <v>176</v>
      </c>
      <c r="I37" s="9"/>
      <c r="J37" s="10"/>
      <c r="K37" s="16" t="s">
        <v>154</v>
      </c>
      <c r="L37" s="12"/>
      <c r="M37" s="37"/>
      <c r="N37" s="38"/>
      <c r="O37" s="19"/>
      <c r="P37" s="9"/>
      <c r="Q37" s="46" t="s">
        <v>155</v>
      </c>
      <c r="R37" s="9"/>
      <c r="S37" s="66"/>
      <c r="T37" s="68">
        <v>66</v>
      </c>
      <c r="U37" s="64">
        <f t="shared" si="0"/>
        <v>2</v>
      </c>
    </row>
    <row r="38" spans="1:21" ht="18" x14ac:dyDescent="0.2">
      <c r="A38" s="65" t="s">
        <v>520</v>
      </c>
      <c r="B38" s="81"/>
      <c r="C38" s="79" t="s">
        <v>521</v>
      </c>
      <c r="D38" s="79"/>
      <c r="E38" s="68">
        <v>45</v>
      </c>
      <c r="F38" s="69" t="s">
        <v>338</v>
      </c>
      <c r="G38" s="70" t="s">
        <v>339</v>
      </c>
      <c r="H38" s="71"/>
      <c r="I38" s="66"/>
      <c r="J38" s="72" t="s">
        <v>90</v>
      </c>
      <c r="K38" s="73" t="s">
        <v>91</v>
      </c>
      <c r="L38" s="80"/>
      <c r="M38" s="75" t="s">
        <v>940</v>
      </c>
      <c r="N38" s="73"/>
      <c r="O38" s="66"/>
      <c r="P38" s="66"/>
      <c r="Q38" s="78"/>
      <c r="R38" s="66"/>
      <c r="S38" s="9"/>
      <c r="T38" s="55">
        <v>73</v>
      </c>
      <c r="U38" s="64">
        <f t="shared" si="0"/>
        <v>2</v>
      </c>
    </row>
    <row r="39" spans="1:21" ht="18" x14ac:dyDescent="0.2">
      <c r="A39" s="65" t="s">
        <v>823</v>
      </c>
      <c r="B39" s="66"/>
      <c r="C39" s="79" t="s">
        <v>825</v>
      </c>
      <c r="D39" s="66"/>
      <c r="E39" s="68">
        <v>45</v>
      </c>
      <c r="F39" s="69" t="s">
        <v>832</v>
      </c>
      <c r="G39" s="70" t="s">
        <v>469</v>
      </c>
      <c r="H39" s="71" t="s">
        <v>833</v>
      </c>
      <c r="I39" s="66"/>
      <c r="J39" s="87"/>
      <c r="K39" s="73" t="s">
        <v>101</v>
      </c>
      <c r="L39" s="66"/>
      <c r="M39" s="66"/>
      <c r="N39" s="73"/>
      <c r="O39" s="66"/>
      <c r="P39" s="66"/>
      <c r="Q39" s="78"/>
      <c r="R39" s="66"/>
      <c r="S39" s="66"/>
      <c r="T39" s="68">
        <v>73</v>
      </c>
      <c r="U39" s="64">
        <f t="shared" si="0"/>
        <v>2</v>
      </c>
    </row>
    <row r="40" spans="1:21" ht="18" x14ac:dyDescent="0.2">
      <c r="A40" s="65" t="s">
        <v>819</v>
      </c>
      <c r="B40" s="66"/>
      <c r="C40" s="66"/>
      <c r="D40" s="66"/>
      <c r="E40" s="68">
        <v>45</v>
      </c>
      <c r="F40" s="69" t="s">
        <v>377</v>
      </c>
      <c r="G40" s="70" t="s">
        <v>378</v>
      </c>
      <c r="H40" s="71" t="s">
        <v>217</v>
      </c>
      <c r="I40" s="66"/>
      <c r="J40" s="66"/>
      <c r="K40" s="73" t="s">
        <v>51</v>
      </c>
      <c r="L40" s="66"/>
      <c r="M40" s="66"/>
      <c r="N40" s="73"/>
      <c r="O40" s="66"/>
      <c r="P40" s="66"/>
      <c r="Q40" s="78"/>
      <c r="R40" s="66"/>
      <c r="S40" s="9"/>
      <c r="T40" s="56">
        <v>75</v>
      </c>
      <c r="U40" s="64">
        <f t="shared" si="0"/>
        <v>2</v>
      </c>
    </row>
    <row r="41" spans="1:21" ht="18" x14ac:dyDescent="0.2">
      <c r="A41" s="65" t="s">
        <v>455</v>
      </c>
      <c r="B41" s="91" t="s">
        <v>929</v>
      </c>
      <c r="C41" s="79" t="s">
        <v>456</v>
      </c>
      <c r="D41" s="79"/>
      <c r="E41" s="68">
        <v>45</v>
      </c>
      <c r="F41" s="69" t="s">
        <v>395</v>
      </c>
      <c r="G41" s="70" t="s">
        <v>396</v>
      </c>
      <c r="H41" s="71" t="s">
        <v>214</v>
      </c>
      <c r="I41" s="66"/>
      <c r="J41" s="72"/>
      <c r="K41" s="73" t="s">
        <v>244</v>
      </c>
      <c r="L41" s="80"/>
      <c r="M41" s="75" t="s">
        <v>118</v>
      </c>
      <c r="N41" s="82"/>
      <c r="O41" s="66"/>
      <c r="P41" s="66"/>
      <c r="Q41" s="78"/>
      <c r="R41" s="66"/>
      <c r="S41" s="66"/>
      <c r="T41" s="68">
        <v>75</v>
      </c>
      <c r="U41" s="64">
        <f t="shared" si="0"/>
        <v>2</v>
      </c>
    </row>
    <row r="42" spans="1:21" ht="18" x14ac:dyDescent="0.2">
      <c r="A42" s="65" t="s">
        <v>594</v>
      </c>
      <c r="B42" s="81"/>
      <c r="C42" s="79" t="s">
        <v>595</v>
      </c>
      <c r="D42" s="79"/>
      <c r="E42" s="68">
        <v>45</v>
      </c>
      <c r="F42" s="69" t="s">
        <v>395</v>
      </c>
      <c r="G42" s="70" t="s">
        <v>396</v>
      </c>
      <c r="H42" s="71" t="s">
        <v>77</v>
      </c>
      <c r="I42" s="66" t="s">
        <v>34</v>
      </c>
      <c r="J42" s="72"/>
      <c r="K42" s="73" t="s">
        <v>35</v>
      </c>
      <c r="L42" s="80"/>
      <c r="M42" s="75"/>
      <c r="N42" s="82"/>
      <c r="O42" s="77"/>
      <c r="P42" s="66"/>
      <c r="Q42" s="78" t="s">
        <v>36</v>
      </c>
      <c r="R42" s="66"/>
      <c r="S42" s="9"/>
      <c r="T42" s="55">
        <v>84</v>
      </c>
      <c r="U42" s="64">
        <f t="shared" si="0"/>
        <v>2</v>
      </c>
    </row>
    <row r="43" spans="1:21" ht="18" x14ac:dyDescent="0.2">
      <c r="A43" s="65" t="s">
        <v>875</v>
      </c>
      <c r="B43" s="66"/>
      <c r="C43" s="67" t="s">
        <v>878</v>
      </c>
      <c r="D43" s="66"/>
      <c r="E43" s="68">
        <v>45</v>
      </c>
      <c r="F43" s="69" t="s">
        <v>876</v>
      </c>
      <c r="G43" s="70" t="s">
        <v>877</v>
      </c>
      <c r="H43" s="71"/>
      <c r="I43" s="66"/>
      <c r="J43" s="87"/>
      <c r="K43" s="73"/>
      <c r="L43" s="66"/>
      <c r="M43" s="66"/>
      <c r="N43" s="73"/>
      <c r="O43" s="66"/>
      <c r="P43" s="80"/>
      <c r="Q43" s="78"/>
      <c r="R43" s="66"/>
      <c r="S43" s="66"/>
      <c r="T43" s="68">
        <v>84</v>
      </c>
      <c r="U43" s="64">
        <f t="shared" si="0"/>
        <v>2</v>
      </c>
    </row>
    <row r="44" spans="1:21" ht="18" x14ac:dyDescent="0.2">
      <c r="A44" s="65" t="s">
        <v>690</v>
      </c>
      <c r="B44" s="66"/>
      <c r="C44" s="67"/>
      <c r="D44" s="66"/>
      <c r="E44" s="68">
        <v>45</v>
      </c>
      <c r="F44" s="69" t="s">
        <v>494</v>
      </c>
      <c r="G44" s="70" t="s">
        <v>495</v>
      </c>
      <c r="H44" s="71" t="s">
        <v>173</v>
      </c>
      <c r="I44" s="66"/>
      <c r="J44" s="72"/>
      <c r="K44" s="73" t="s">
        <v>51</v>
      </c>
      <c r="L44" s="80"/>
      <c r="M44" s="75"/>
      <c r="N44" s="76"/>
      <c r="O44" s="83"/>
      <c r="P44" s="66"/>
      <c r="Q44" s="78" t="s">
        <v>17</v>
      </c>
      <c r="R44" s="66"/>
      <c r="S44" s="9"/>
      <c r="T44" s="55">
        <v>90</v>
      </c>
      <c r="U44" s="64">
        <f t="shared" si="0"/>
        <v>2</v>
      </c>
    </row>
    <row r="45" spans="1:21" ht="18" x14ac:dyDescent="0.2">
      <c r="A45" s="65" t="s">
        <v>533</v>
      </c>
      <c r="B45" s="66"/>
      <c r="C45" s="79" t="s">
        <v>534</v>
      </c>
      <c r="D45" s="66"/>
      <c r="E45" s="68">
        <v>45</v>
      </c>
      <c r="F45" s="69" t="s">
        <v>535</v>
      </c>
      <c r="G45" s="70" t="s">
        <v>536</v>
      </c>
      <c r="H45" s="71" t="s">
        <v>132</v>
      </c>
      <c r="I45" s="66" t="s">
        <v>174</v>
      </c>
      <c r="J45" s="72"/>
      <c r="K45" s="73" t="s">
        <v>175</v>
      </c>
      <c r="L45" s="80"/>
      <c r="M45" s="75" t="s">
        <v>942</v>
      </c>
      <c r="N45" s="76"/>
      <c r="O45" s="83"/>
      <c r="P45" s="66"/>
      <c r="Q45" s="78" t="s">
        <v>105</v>
      </c>
      <c r="R45" s="66"/>
      <c r="S45" s="66"/>
      <c r="T45" s="68">
        <v>90</v>
      </c>
      <c r="U45" s="64">
        <f t="shared" si="0"/>
        <v>2</v>
      </c>
    </row>
    <row r="46" spans="1:21" ht="18" x14ac:dyDescent="0.2">
      <c r="A46" s="65" t="s">
        <v>598</v>
      </c>
      <c r="B46" s="66"/>
      <c r="C46" s="79" t="s">
        <v>599</v>
      </c>
      <c r="D46" s="66"/>
      <c r="E46" s="68">
        <v>45</v>
      </c>
      <c r="F46" s="69" t="s">
        <v>600</v>
      </c>
      <c r="G46" s="70" t="s">
        <v>601</v>
      </c>
      <c r="H46" s="71" t="s">
        <v>150</v>
      </c>
      <c r="I46" s="66"/>
      <c r="J46" s="72"/>
      <c r="K46" s="73" t="s">
        <v>185</v>
      </c>
      <c r="L46" s="80"/>
      <c r="M46" s="67"/>
      <c r="N46" s="76"/>
      <c r="O46" s="83"/>
      <c r="P46" s="66"/>
      <c r="Q46" s="78" t="s">
        <v>186</v>
      </c>
      <c r="R46" s="66"/>
      <c r="S46" s="9"/>
      <c r="T46" s="55">
        <v>91</v>
      </c>
      <c r="U46" s="64">
        <f t="shared" si="0"/>
        <v>2</v>
      </c>
    </row>
    <row r="47" spans="1:21" ht="18" x14ac:dyDescent="0.2">
      <c r="A47" s="65" t="s">
        <v>895</v>
      </c>
      <c r="B47" s="66"/>
      <c r="C47" s="67" t="s">
        <v>896</v>
      </c>
      <c r="D47" s="66"/>
      <c r="E47" s="84">
        <v>45</v>
      </c>
      <c r="F47" s="69" t="s">
        <v>425</v>
      </c>
      <c r="G47" s="70" t="s">
        <v>426</v>
      </c>
      <c r="H47" s="89" t="s">
        <v>148</v>
      </c>
      <c r="I47" s="66"/>
      <c r="J47" s="72" t="s">
        <v>177</v>
      </c>
      <c r="K47" s="73" t="s">
        <v>62</v>
      </c>
      <c r="L47" s="66"/>
      <c r="M47" s="66"/>
      <c r="N47" s="73"/>
      <c r="O47" s="66"/>
      <c r="P47" s="80"/>
      <c r="Q47" s="78"/>
      <c r="R47" s="66"/>
      <c r="S47" s="66"/>
      <c r="T47" s="68">
        <v>91</v>
      </c>
      <c r="U47" s="64">
        <f t="shared" si="0"/>
        <v>2</v>
      </c>
    </row>
    <row r="48" spans="1:21" ht="18" x14ac:dyDescent="0.2">
      <c r="A48" s="65" t="s">
        <v>370</v>
      </c>
      <c r="B48" s="66"/>
      <c r="C48" s="67" t="s">
        <v>371</v>
      </c>
      <c r="D48" s="66"/>
      <c r="E48" s="68">
        <v>45</v>
      </c>
      <c r="F48" s="69" t="s">
        <v>372</v>
      </c>
      <c r="G48" s="70" t="s">
        <v>373</v>
      </c>
      <c r="H48" s="71" t="s">
        <v>103</v>
      </c>
      <c r="I48" s="66" t="s">
        <v>38</v>
      </c>
      <c r="J48" s="72" t="s">
        <v>39</v>
      </c>
      <c r="K48" s="73" t="s">
        <v>40</v>
      </c>
      <c r="L48" s="74" t="s">
        <v>14</v>
      </c>
      <c r="M48" s="75"/>
      <c r="N48" s="82"/>
      <c r="O48" s="77"/>
      <c r="P48" s="66"/>
      <c r="Q48" s="78" t="s">
        <v>41</v>
      </c>
      <c r="R48" s="66"/>
      <c r="S48" s="9"/>
      <c r="T48" s="55">
        <v>40</v>
      </c>
      <c r="U48" s="64">
        <f t="shared" si="0"/>
        <v>3</v>
      </c>
    </row>
    <row r="49" spans="1:21" ht="18" x14ac:dyDescent="0.2">
      <c r="A49" s="65" t="s">
        <v>512</v>
      </c>
      <c r="B49" s="66"/>
      <c r="C49" s="79" t="s">
        <v>513</v>
      </c>
      <c r="D49" s="66"/>
      <c r="E49" s="68">
        <v>45</v>
      </c>
      <c r="F49" s="69" t="s">
        <v>514</v>
      </c>
      <c r="G49" s="70" t="s">
        <v>515</v>
      </c>
      <c r="H49" s="71" t="s">
        <v>111</v>
      </c>
      <c r="I49" s="66"/>
      <c r="J49" s="72"/>
      <c r="K49" s="73" t="s">
        <v>167</v>
      </c>
      <c r="L49" s="80"/>
      <c r="M49" s="75"/>
      <c r="N49" s="73"/>
      <c r="O49" s="66"/>
      <c r="P49" s="66"/>
      <c r="Q49" s="78"/>
      <c r="R49" s="66"/>
      <c r="S49" s="66"/>
      <c r="T49" s="68">
        <v>40</v>
      </c>
      <c r="U49" s="64">
        <f t="shared" si="0"/>
        <v>3</v>
      </c>
    </row>
    <row r="50" spans="1:21" ht="18" x14ac:dyDescent="0.2">
      <c r="A50" s="65" t="s">
        <v>900</v>
      </c>
      <c r="B50" s="66"/>
      <c r="C50" s="67"/>
      <c r="D50" s="66"/>
      <c r="E50" s="84">
        <v>45</v>
      </c>
      <c r="F50" s="69" t="s">
        <v>514</v>
      </c>
      <c r="G50" s="70" t="s">
        <v>515</v>
      </c>
      <c r="H50" s="89"/>
      <c r="I50" s="66"/>
      <c r="J50" s="87"/>
      <c r="K50" s="73"/>
      <c r="L50" s="66"/>
      <c r="M50" s="66"/>
      <c r="N50" s="73"/>
      <c r="O50" s="66"/>
      <c r="P50" s="80"/>
      <c r="Q50" s="78"/>
      <c r="R50" s="66"/>
      <c r="S50" s="66"/>
      <c r="T50" s="68">
        <v>40</v>
      </c>
      <c r="U50" s="64">
        <f t="shared" si="0"/>
        <v>3</v>
      </c>
    </row>
    <row r="51" spans="1:21" ht="18" x14ac:dyDescent="0.2">
      <c r="A51" s="26" t="s">
        <v>445</v>
      </c>
      <c r="C51" s="29" t="s">
        <v>446</v>
      </c>
      <c r="E51" s="55">
        <v>46</v>
      </c>
      <c r="F51" s="6" t="s">
        <v>447</v>
      </c>
      <c r="G51" s="30" t="s">
        <v>448</v>
      </c>
      <c r="H51" s="8" t="s">
        <v>224</v>
      </c>
      <c r="I51" s="9"/>
      <c r="J51" s="10" t="s">
        <v>152</v>
      </c>
      <c r="K51" s="16" t="s">
        <v>153</v>
      </c>
      <c r="L51" s="39"/>
      <c r="M51" s="37" t="s">
        <v>940</v>
      </c>
      <c r="N51" s="38" t="s">
        <v>14</v>
      </c>
      <c r="O51" s="19"/>
      <c r="P51" s="9"/>
      <c r="Q51" s="46"/>
      <c r="R51" s="9"/>
      <c r="S51" s="9"/>
      <c r="T51" s="56">
        <v>41</v>
      </c>
      <c r="U51" s="64">
        <f t="shared" si="0"/>
        <v>3</v>
      </c>
    </row>
    <row r="52" spans="1:21" ht="18" x14ac:dyDescent="0.2">
      <c r="A52" s="65" t="s">
        <v>298</v>
      </c>
      <c r="B52" s="66"/>
      <c r="C52" s="79" t="s">
        <v>299</v>
      </c>
      <c r="D52" s="66"/>
      <c r="E52" s="68">
        <v>46</v>
      </c>
      <c r="F52" s="69" t="s">
        <v>300</v>
      </c>
      <c r="G52" s="70" t="s">
        <v>301</v>
      </c>
      <c r="H52" s="71"/>
      <c r="I52" s="66"/>
      <c r="J52" s="72"/>
      <c r="K52" s="73" t="s">
        <v>19</v>
      </c>
      <c r="L52" s="80"/>
      <c r="M52" s="66"/>
      <c r="N52" s="73"/>
      <c r="O52" s="66"/>
      <c r="P52" s="66"/>
      <c r="Q52" s="78"/>
      <c r="R52" s="66"/>
      <c r="S52" s="66"/>
      <c r="T52" s="68">
        <v>41</v>
      </c>
      <c r="U52" s="64">
        <f t="shared" si="0"/>
        <v>3</v>
      </c>
    </row>
    <row r="53" spans="1:21" ht="18" x14ac:dyDescent="0.2">
      <c r="A53" s="65" t="s">
        <v>294</v>
      </c>
      <c r="B53" s="81"/>
      <c r="C53" s="79" t="s">
        <v>295</v>
      </c>
      <c r="D53" s="79"/>
      <c r="E53" s="68">
        <v>46</v>
      </c>
      <c r="F53" s="69" t="s">
        <v>296</v>
      </c>
      <c r="G53" s="70" t="s">
        <v>297</v>
      </c>
      <c r="H53" s="71" t="s">
        <v>176</v>
      </c>
      <c r="I53" s="66"/>
      <c r="J53" s="72" t="s">
        <v>11</v>
      </c>
      <c r="K53" s="73" t="s">
        <v>12</v>
      </c>
      <c r="L53" s="80"/>
      <c r="M53" s="75" t="s">
        <v>13</v>
      </c>
      <c r="N53" s="82" t="s">
        <v>14</v>
      </c>
      <c r="O53" s="83" t="s">
        <v>15</v>
      </c>
      <c r="P53" s="66"/>
      <c r="Q53" s="78" t="s">
        <v>16</v>
      </c>
      <c r="R53" s="66"/>
      <c r="S53" s="66"/>
      <c r="T53" s="68">
        <v>41</v>
      </c>
      <c r="U53" s="64">
        <f t="shared" si="0"/>
        <v>3</v>
      </c>
    </row>
    <row r="54" spans="1:21" ht="18" x14ac:dyDescent="0.2">
      <c r="A54" s="65" t="s">
        <v>415</v>
      </c>
      <c r="B54" s="81"/>
      <c r="C54" s="79" t="s">
        <v>416</v>
      </c>
      <c r="D54" s="79"/>
      <c r="E54" s="84">
        <v>46</v>
      </c>
      <c r="F54" s="69" t="s">
        <v>417</v>
      </c>
      <c r="G54" s="70" t="s">
        <v>418</v>
      </c>
      <c r="H54" s="71" t="s">
        <v>76</v>
      </c>
      <c r="I54" s="92" t="s">
        <v>73</v>
      </c>
      <c r="J54" s="93" t="s">
        <v>123</v>
      </c>
      <c r="K54" s="73" t="s">
        <v>124</v>
      </c>
      <c r="L54" s="86"/>
      <c r="M54" s="85"/>
      <c r="N54" s="86" t="s">
        <v>43</v>
      </c>
      <c r="O54" s="94"/>
      <c r="P54" s="80" t="s">
        <v>14</v>
      </c>
      <c r="Q54" s="78" t="s">
        <v>77</v>
      </c>
      <c r="R54" s="66"/>
      <c r="T54" s="55">
        <v>42</v>
      </c>
      <c r="U54" s="64">
        <f t="shared" si="0"/>
        <v>3</v>
      </c>
    </row>
    <row r="55" spans="1:21" ht="18" x14ac:dyDescent="0.2">
      <c r="A55" s="65" t="s">
        <v>602</v>
      </c>
      <c r="B55" s="66"/>
      <c r="C55" s="67"/>
      <c r="D55" s="66"/>
      <c r="E55" s="68">
        <v>46</v>
      </c>
      <c r="F55" s="69" t="s">
        <v>494</v>
      </c>
      <c r="G55" s="70" t="s">
        <v>495</v>
      </c>
      <c r="H55" s="71" t="s">
        <v>173</v>
      </c>
      <c r="I55" s="66"/>
      <c r="J55" s="72"/>
      <c r="K55" s="73" t="s">
        <v>51</v>
      </c>
      <c r="L55" s="80"/>
      <c r="M55" s="75"/>
      <c r="N55" s="76"/>
      <c r="O55" s="83"/>
      <c r="P55" s="66"/>
      <c r="Q55" s="78" t="s">
        <v>129</v>
      </c>
      <c r="R55" s="66"/>
      <c r="S55" s="66"/>
      <c r="T55" s="68">
        <v>42</v>
      </c>
      <c r="U55" s="64">
        <f t="shared" si="0"/>
        <v>3</v>
      </c>
    </row>
    <row r="56" spans="1:21" ht="18" x14ac:dyDescent="0.2">
      <c r="A56" s="65" t="s">
        <v>632</v>
      </c>
      <c r="B56" s="81"/>
      <c r="C56" s="79" t="s">
        <v>633</v>
      </c>
      <c r="D56" s="79"/>
      <c r="E56" s="68">
        <v>46</v>
      </c>
      <c r="F56" s="69" t="s">
        <v>634</v>
      </c>
      <c r="G56" s="70" t="s">
        <v>635</v>
      </c>
      <c r="H56" s="71" t="s">
        <v>119</v>
      </c>
      <c r="I56" s="66"/>
      <c r="J56" s="72" t="s">
        <v>24</v>
      </c>
      <c r="K56" s="73" t="s">
        <v>23</v>
      </c>
      <c r="L56" s="74"/>
      <c r="M56" s="75" t="s">
        <v>13</v>
      </c>
      <c r="N56" s="82"/>
      <c r="O56" s="66"/>
      <c r="P56" s="66"/>
      <c r="Q56" s="78"/>
      <c r="R56" s="66"/>
      <c r="S56" s="66"/>
      <c r="T56" s="84">
        <v>42</v>
      </c>
      <c r="U56" s="64">
        <f t="shared" si="0"/>
        <v>3</v>
      </c>
    </row>
    <row r="57" spans="1:21" ht="18" x14ac:dyDescent="0.2">
      <c r="A57" s="65" t="s">
        <v>623</v>
      </c>
      <c r="B57" s="66"/>
      <c r="C57" s="67" t="s">
        <v>624</v>
      </c>
      <c r="D57" s="66"/>
      <c r="E57" s="68">
        <v>46</v>
      </c>
      <c r="F57" s="69" t="s">
        <v>625</v>
      </c>
      <c r="G57" s="70" t="s">
        <v>532</v>
      </c>
      <c r="H57" s="71" t="s">
        <v>209</v>
      </c>
      <c r="I57" s="66"/>
      <c r="J57" s="72" t="s">
        <v>52</v>
      </c>
      <c r="K57" s="73" t="s">
        <v>205</v>
      </c>
      <c r="L57" s="80"/>
      <c r="M57" s="66"/>
      <c r="N57" s="73"/>
      <c r="O57" s="66"/>
      <c r="P57" s="66"/>
      <c r="Q57" s="78"/>
      <c r="R57" s="66"/>
      <c r="S57" s="9"/>
      <c r="T57" s="55">
        <v>43</v>
      </c>
      <c r="U57" s="64">
        <f t="shared" si="0"/>
        <v>4</v>
      </c>
    </row>
    <row r="58" spans="1:21" ht="18" x14ac:dyDescent="0.2">
      <c r="A58" s="65" t="s">
        <v>708</v>
      </c>
      <c r="B58" s="66"/>
      <c r="C58" s="79" t="s">
        <v>709</v>
      </c>
      <c r="D58" s="66"/>
      <c r="E58" s="68">
        <v>46</v>
      </c>
      <c r="F58" s="69" t="s">
        <v>710</v>
      </c>
      <c r="G58" s="70" t="s">
        <v>711</v>
      </c>
      <c r="H58" s="71"/>
      <c r="I58" s="66"/>
      <c r="J58" s="72"/>
      <c r="K58" s="73" t="s">
        <v>46</v>
      </c>
      <c r="L58" s="80"/>
      <c r="M58" s="66"/>
      <c r="N58" s="73"/>
      <c r="O58" s="66"/>
      <c r="P58" s="66"/>
      <c r="Q58" s="78"/>
      <c r="R58" s="66"/>
      <c r="S58" s="66"/>
      <c r="T58" s="68">
        <v>43</v>
      </c>
      <c r="U58" s="64">
        <f t="shared" si="0"/>
        <v>4</v>
      </c>
    </row>
    <row r="59" spans="1:21" ht="18" x14ac:dyDescent="0.2">
      <c r="A59" s="65" t="s">
        <v>901</v>
      </c>
      <c r="B59" s="66"/>
      <c r="C59" s="67" t="s">
        <v>902</v>
      </c>
      <c r="D59" s="66"/>
      <c r="E59" s="84">
        <v>46</v>
      </c>
      <c r="F59" s="69" t="s">
        <v>903</v>
      </c>
      <c r="G59" s="70" t="s">
        <v>904</v>
      </c>
      <c r="H59" s="89"/>
      <c r="I59" s="66"/>
      <c r="J59" s="87"/>
      <c r="K59" s="73"/>
      <c r="L59" s="66"/>
      <c r="M59" s="66"/>
      <c r="N59" s="73"/>
      <c r="O59" s="66"/>
      <c r="P59" s="80"/>
      <c r="Q59" s="78"/>
      <c r="R59" s="66"/>
      <c r="S59" s="66"/>
      <c r="T59" s="68">
        <v>43</v>
      </c>
      <c r="U59" s="64">
        <f t="shared" si="0"/>
        <v>4</v>
      </c>
    </row>
    <row r="60" spans="1:21" ht="18" x14ac:dyDescent="0.2">
      <c r="A60" s="65" t="s">
        <v>452</v>
      </c>
      <c r="B60" s="66"/>
      <c r="C60" s="67"/>
      <c r="D60" s="66"/>
      <c r="E60" s="68">
        <v>46</v>
      </c>
      <c r="F60" s="69" t="s">
        <v>453</v>
      </c>
      <c r="G60" s="70" t="s">
        <v>454</v>
      </c>
      <c r="H60" s="71" t="s">
        <v>174</v>
      </c>
      <c r="I60" s="66"/>
      <c r="J60" s="72"/>
      <c r="K60" s="73" t="s">
        <v>91</v>
      </c>
      <c r="L60" s="66"/>
      <c r="M60" s="66"/>
      <c r="N60" s="73"/>
      <c r="O60" s="66"/>
      <c r="P60" s="66"/>
      <c r="Q60" s="78"/>
      <c r="R60" s="66"/>
      <c r="S60" s="66"/>
      <c r="T60" s="68">
        <v>43</v>
      </c>
      <c r="U60" s="64">
        <f t="shared" si="0"/>
        <v>4</v>
      </c>
    </row>
    <row r="61" spans="1:21" ht="18" x14ac:dyDescent="0.2">
      <c r="A61" s="65" t="s">
        <v>292</v>
      </c>
      <c r="B61" s="81"/>
      <c r="C61" s="79" t="s">
        <v>293</v>
      </c>
      <c r="D61" s="79"/>
      <c r="E61" s="68">
        <v>46</v>
      </c>
      <c r="F61" s="69" t="s">
        <v>263</v>
      </c>
      <c r="G61" s="70" t="s">
        <v>264</v>
      </c>
      <c r="H61" s="71"/>
      <c r="I61" s="66"/>
      <c r="J61" s="72" t="s">
        <v>50</v>
      </c>
      <c r="K61" s="73" t="s">
        <v>35</v>
      </c>
      <c r="L61" s="66"/>
      <c r="M61" s="66"/>
      <c r="N61" s="73"/>
      <c r="O61" s="66"/>
      <c r="P61" s="66"/>
      <c r="Q61" s="78"/>
      <c r="R61" s="66"/>
      <c r="S61" s="9"/>
      <c r="T61" s="55">
        <v>57</v>
      </c>
      <c r="U61" s="64">
        <f t="shared" si="0"/>
        <v>4</v>
      </c>
    </row>
    <row r="62" spans="1:21" ht="18" x14ac:dyDescent="0.2">
      <c r="A62" s="65" t="s">
        <v>815</v>
      </c>
      <c r="B62" s="81"/>
      <c r="C62" s="79" t="s">
        <v>579</v>
      </c>
      <c r="D62" s="79"/>
      <c r="E62" s="68">
        <v>46</v>
      </c>
      <c r="F62" s="69" t="s">
        <v>263</v>
      </c>
      <c r="G62" s="70" t="s">
        <v>264</v>
      </c>
      <c r="H62" s="71" t="s">
        <v>80</v>
      </c>
      <c r="I62" s="66"/>
      <c r="J62" s="72" t="s">
        <v>100</v>
      </c>
      <c r="K62" s="73" t="s">
        <v>101</v>
      </c>
      <c r="L62" s="74"/>
      <c r="M62" s="75" t="s">
        <v>102</v>
      </c>
      <c r="N62" s="82" t="s">
        <v>14</v>
      </c>
      <c r="O62" s="83"/>
      <c r="P62" s="66"/>
      <c r="Q62" s="78" t="s">
        <v>103</v>
      </c>
      <c r="R62" s="66"/>
      <c r="S62" s="66"/>
      <c r="T62" s="68">
        <v>57</v>
      </c>
      <c r="U62" s="64">
        <f t="shared" si="0"/>
        <v>4</v>
      </c>
    </row>
    <row r="63" spans="1:21" ht="18" x14ac:dyDescent="0.2">
      <c r="A63" s="65" t="s">
        <v>541</v>
      </c>
      <c r="B63" s="81"/>
      <c r="C63" s="79" t="s">
        <v>541</v>
      </c>
      <c r="D63" s="79"/>
      <c r="E63" s="68">
        <v>46</v>
      </c>
      <c r="F63" s="69" t="s">
        <v>542</v>
      </c>
      <c r="G63" s="70" t="s">
        <v>469</v>
      </c>
      <c r="H63" s="71" t="s">
        <v>221</v>
      </c>
      <c r="I63" s="66"/>
      <c r="J63" s="72" t="s">
        <v>70</v>
      </c>
      <c r="K63" s="73" t="s">
        <v>211</v>
      </c>
      <c r="L63" s="80"/>
      <c r="M63" s="75"/>
      <c r="N63" s="82" t="s">
        <v>14</v>
      </c>
      <c r="O63" s="77"/>
      <c r="P63" s="66"/>
      <c r="Q63" s="88" t="s">
        <v>212</v>
      </c>
      <c r="R63" s="66"/>
      <c r="S63" s="66"/>
      <c r="T63" s="68">
        <v>57</v>
      </c>
      <c r="U63" s="64">
        <f t="shared" si="0"/>
        <v>4</v>
      </c>
    </row>
    <row r="64" spans="1:21" ht="18" x14ac:dyDescent="0.2">
      <c r="A64" s="65" t="s">
        <v>596</v>
      </c>
      <c r="B64" s="66"/>
      <c r="C64" s="79" t="s">
        <v>597</v>
      </c>
      <c r="D64" s="66"/>
      <c r="E64" s="68">
        <v>46</v>
      </c>
      <c r="F64" s="69" t="s">
        <v>582</v>
      </c>
      <c r="G64" s="70" t="s">
        <v>583</v>
      </c>
      <c r="H64" s="71" t="s">
        <v>77</v>
      </c>
      <c r="I64" s="66" t="s">
        <v>57</v>
      </c>
      <c r="J64" s="72" t="s">
        <v>58</v>
      </c>
      <c r="K64" s="73" t="s">
        <v>56</v>
      </c>
      <c r="L64" s="80"/>
      <c r="M64" s="75"/>
      <c r="N64" s="82"/>
      <c r="O64" s="77"/>
      <c r="P64" s="66"/>
      <c r="Q64" s="78" t="s">
        <v>59</v>
      </c>
      <c r="R64" s="66"/>
      <c r="S64" s="66"/>
      <c r="T64" s="68">
        <v>57</v>
      </c>
      <c r="U64" s="64">
        <f t="shared" si="0"/>
        <v>4</v>
      </c>
    </row>
    <row r="65" spans="1:21" ht="18" x14ac:dyDescent="0.2">
      <c r="A65" s="26" t="s">
        <v>563</v>
      </c>
      <c r="C65" s="15" t="s">
        <v>564</v>
      </c>
      <c r="E65" s="55">
        <v>47</v>
      </c>
      <c r="F65" s="6" t="s">
        <v>565</v>
      </c>
      <c r="G65" s="30" t="s">
        <v>566</v>
      </c>
      <c r="H65" s="8"/>
      <c r="I65" s="9"/>
      <c r="J65" s="10"/>
      <c r="K65" s="16" t="s">
        <v>120</v>
      </c>
      <c r="L65" s="9"/>
      <c r="M65" s="9"/>
      <c r="N65" s="16"/>
      <c r="O65" s="9"/>
      <c r="P65" s="9"/>
      <c r="Q65" s="46"/>
      <c r="R65" s="9"/>
      <c r="T65" s="55">
        <v>54</v>
      </c>
      <c r="U65" s="64">
        <f t="shared" si="0"/>
        <v>5</v>
      </c>
    </row>
    <row r="66" spans="1:21" ht="18" x14ac:dyDescent="0.2">
      <c r="A66" s="65" t="s">
        <v>307</v>
      </c>
      <c r="B66" s="66"/>
      <c r="C66" s="67" t="s">
        <v>308</v>
      </c>
      <c r="D66" s="66"/>
      <c r="E66" s="68">
        <v>47</v>
      </c>
      <c r="F66" s="69" t="s">
        <v>309</v>
      </c>
      <c r="G66" s="70" t="s">
        <v>310</v>
      </c>
      <c r="H66" s="71" t="s">
        <v>209</v>
      </c>
      <c r="I66" s="66" t="s">
        <v>83</v>
      </c>
      <c r="J66" s="72" t="s">
        <v>90</v>
      </c>
      <c r="K66" s="73" t="s">
        <v>180</v>
      </c>
      <c r="L66" s="80"/>
      <c r="M66" s="66"/>
      <c r="N66" s="73"/>
      <c r="O66" s="66"/>
      <c r="P66" s="66"/>
      <c r="Q66" s="78"/>
      <c r="R66" s="66"/>
      <c r="S66" s="66"/>
      <c r="T66" s="68">
        <v>54</v>
      </c>
      <c r="U66" s="64">
        <f t="shared" ref="U66:U129" si="1">COUNTIF(T:T,T66)</f>
        <v>5</v>
      </c>
    </row>
    <row r="67" spans="1:21" ht="18" x14ac:dyDescent="0.2">
      <c r="A67" s="65" t="s">
        <v>440</v>
      </c>
      <c r="B67" s="66"/>
      <c r="C67" s="79" t="s">
        <v>441</v>
      </c>
      <c r="D67" s="66"/>
      <c r="E67" s="68">
        <v>47</v>
      </c>
      <c r="F67" s="69" t="s">
        <v>442</v>
      </c>
      <c r="G67" s="70" t="s">
        <v>359</v>
      </c>
      <c r="H67" s="71" t="s">
        <v>176</v>
      </c>
      <c r="I67" s="66"/>
      <c r="J67" s="72"/>
      <c r="K67" s="73" t="s">
        <v>120</v>
      </c>
      <c r="L67" s="80"/>
      <c r="M67" s="67"/>
      <c r="N67" s="76"/>
      <c r="O67" s="83"/>
      <c r="P67" s="66"/>
      <c r="Q67" s="78"/>
      <c r="R67" s="66"/>
      <c r="S67" s="66"/>
      <c r="T67" s="68">
        <v>54</v>
      </c>
      <c r="U67" s="64">
        <f t="shared" si="1"/>
        <v>5</v>
      </c>
    </row>
    <row r="68" spans="1:21" ht="18" x14ac:dyDescent="0.2">
      <c r="A68" s="65" t="s">
        <v>336</v>
      </c>
      <c r="B68" s="66"/>
      <c r="C68" s="79" t="s">
        <v>337</v>
      </c>
      <c r="D68" s="66"/>
      <c r="E68" s="68">
        <v>47</v>
      </c>
      <c r="F68" s="69" t="s">
        <v>338</v>
      </c>
      <c r="G68" s="70" t="s">
        <v>339</v>
      </c>
      <c r="H68" s="71" t="s">
        <v>73</v>
      </c>
      <c r="I68" s="66"/>
      <c r="J68" s="72"/>
      <c r="K68" s="73" t="s">
        <v>101</v>
      </c>
      <c r="L68" s="80"/>
      <c r="M68" s="75"/>
      <c r="N68" s="82"/>
      <c r="O68" s="77"/>
      <c r="P68" s="66"/>
      <c r="Q68" s="78" t="s">
        <v>104</v>
      </c>
      <c r="R68" s="66"/>
      <c r="S68" s="66"/>
      <c r="T68" s="68">
        <v>54</v>
      </c>
      <c r="U68" s="64">
        <f t="shared" si="1"/>
        <v>5</v>
      </c>
    </row>
    <row r="69" spans="1:21" ht="18" x14ac:dyDescent="0.2">
      <c r="A69" s="65" t="s">
        <v>760</v>
      </c>
      <c r="B69" s="81"/>
      <c r="C69" s="79" t="s">
        <v>761</v>
      </c>
      <c r="D69" s="79"/>
      <c r="E69" s="68">
        <v>47</v>
      </c>
      <c r="F69" s="69" t="s">
        <v>323</v>
      </c>
      <c r="G69" s="70" t="s">
        <v>324</v>
      </c>
      <c r="H69" s="71"/>
      <c r="I69" s="66"/>
      <c r="J69" s="72"/>
      <c r="K69" s="73" t="s">
        <v>21</v>
      </c>
      <c r="L69" s="80"/>
      <c r="M69" s="66"/>
      <c r="N69" s="73"/>
      <c r="O69" s="66"/>
      <c r="P69" s="66"/>
      <c r="Q69" s="78"/>
      <c r="R69" s="66"/>
      <c r="S69" s="66"/>
      <c r="T69" s="68">
        <v>54</v>
      </c>
      <c r="U69" s="64">
        <f t="shared" si="1"/>
        <v>5</v>
      </c>
    </row>
    <row r="70" spans="1:21" ht="18" x14ac:dyDescent="0.2">
      <c r="A70" s="65" t="s">
        <v>743</v>
      </c>
      <c r="B70" s="73"/>
      <c r="C70" s="95" t="s">
        <v>744</v>
      </c>
      <c r="D70" s="95"/>
      <c r="E70" s="84">
        <v>47</v>
      </c>
      <c r="F70" s="96" t="s">
        <v>592</v>
      </c>
      <c r="G70" s="97" t="s">
        <v>593</v>
      </c>
      <c r="H70" s="98" t="s">
        <v>176</v>
      </c>
      <c r="I70" s="73"/>
      <c r="J70" s="93" t="s">
        <v>11</v>
      </c>
      <c r="K70" s="73" t="s">
        <v>12</v>
      </c>
      <c r="L70" s="99"/>
      <c r="M70" s="85" t="s">
        <v>32</v>
      </c>
      <c r="N70" s="76"/>
      <c r="O70" s="77"/>
      <c r="P70" s="66"/>
      <c r="Q70" s="78" t="s">
        <v>33</v>
      </c>
      <c r="R70" s="66"/>
      <c r="S70" s="9"/>
      <c r="T70" s="55">
        <v>58</v>
      </c>
      <c r="U70" s="64">
        <f t="shared" si="1"/>
        <v>6</v>
      </c>
    </row>
    <row r="71" spans="1:21" ht="18" x14ac:dyDescent="0.2">
      <c r="A71" s="65" t="s">
        <v>590</v>
      </c>
      <c r="B71" s="66"/>
      <c r="C71" s="79" t="s">
        <v>591</v>
      </c>
      <c r="D71" s="66"/>
      <c r="E71" s="68">
        <v>47</v>
      </c>
      <c r="F71" s="69" t="s">
        <v>592</v>
      </c>
      <c r="G71" s="70" t="s">
        <v>593</v>
      </c>
      <c r="H71" s="71" t="s">
        <v>77</v>
      </c>
      <c r="I71" s="66" t="s">
        <v>181</v>
      </c>
      <c r="J71" s="72"/>
      <c r="K71" s="73" t="s">
        <v>182</v>
      </c>
      <c r="L71" s="80"/>
      <c r="M71" s="75"/>
      <c r="N71" s="82"/>
      <c r="O71" s="77"/>
      <c r="P71" s="66"/>
      <c r="Q71" s="78" t="s">
        <v>183</v>
      </c>
      <c r="R71" s="66"/>
      <c r="S71" s="66"/>
      <c r="T71" s="84">
        <v>58</v>
      </c>
      <c r="U71" s="64">
        <f t="shared" si="1"/>
        <v>6</v>
      </c>
    </row>
    <row r="72" spans="1:21" ht="18" x14ac:dyDescent="0.2">
      <c r="A72" s="65" t="s">
        <v>464</v>
      </c>
      <c r="B72" s="81"/>
      <c r="C72" s="79" t="s">
        <v>465</v>
      </c>
      <c r="D72" s="79"/>
      <c r="E72" s="68">
        <v>47</v>
      </c>
      <c r="F72" s="69" t="s">
        <v>377</v>
      </c>
      <c r="G72" s="70" t="s">
        <v>378</v>
      </c>
      <c r="H72" s="71" t="s">
        <v>140</v>
      </c>
      <c r="I72" s="66" t="s">
        <v>44</v>
      </c>
      <c r="J72" s="72" t="s">
        <v>45</v>
      </c>
      <c r="K72" s="73" t="s">
        <v>46</v>
      </c>
      <c r="L72" s="80"/>
      <c r="M72" s="75"/>
      <c r="N72" s="82"/>
      <c r="O72" s="77"/>
      <c r="P72" s="66"/>
      <c r="Q72" s="78"/>
      <c r="R72" s="66"/>
      <c r="S72" s="66"/>
      <c r="T72" s="68">
        <v>58</v>
      </c>
      <c r="U72" s="64">
        <f t="shared" si="1"/>
        <v>6</v>
      </c>
    </row>
    <row r="73" spans="1:21" ht="18" x14ac:dyDescent="0.2">
      <c r="A73" s="65" t="s">
        <v>476</v>
      </c>
      <c r="B73" s="66"/>
      <c r="C73" s="67"/>
      <c r="D73" s="66"/>
      <c r="E73" s="68">
        <v>47</v>
      </c>
      <c r="F73" s="69" t="s">
        <v>477</v>
      </c>
      <c r="G73" s="70" t="s">
        <v>264</v>
      </c>
      <c r="H73" s="71"/>
      <c r="I73" s="66"/>
      <c r="J73" s="72"/>
      <c r="K73" s="100" t="s">
        <v>22</v>
      </c>
      <c r="L73" s="80"/>
      <c r="M73" s="66"/>
      <c r="N73" s="100"/>
      <c r="O73" s="66"/>
      <c r="P73" s="66"/>
      <c r="Q73" s="78"/>
      <c r="R73" s="66"/>
      <c r="S73" s="66"/>
      <c r="T73" s="68">
        <v>58</v>
      </c>
      <c r="U73" s="64">
        <f t="shared" si="1"/>
        <v>6</v>
      </c>
    </row>
    <row r="74" spans="1:21" ht="18" x14ac:dyDescent="0.2">
      <c r="A74" s="65" t="s">
        <v>561</v>
      </c>
      <c r="B74" s="66"/>
      <c r="C74" s="79" t="s">
        <v>562</v>
      </c>
      <c r="D74" s="66"/>
      <c r="E74" s="68">
        <v>47</v>
      </c>
      <c r="F74" s="69" t="s">
        <v>477</v>
      </c>
      <c r="G74" s="70" t="s">
        <v>339</v>
      </c>
      <c r="H74" s="71" t="s">
        <v>38</v>
      </c>
      <c r="I74" s="66"/>
      <c r="J74" s="72"/>
      <c r="K74" s="73" t="s">
        <v>27</v>
      </c>
      <c r="L74" s="80"/>
      <c r="M74" s="66"/>
      <c r="N74" s="73"/>
      <c r="O74" s="66"/>
      <c r="P74" s="66"/>
      <c r="Q74" s="78"/>
      <c r="R74" s="66"/>
      <c r="S74" s="66"/>
      <c r="T74" s="68">
        <v>58</v>
      </c>
      <c r="U74" s="64">
        <f t="shared" si="1"/>
        <v>6</v>
      </c>
    </row>
    <row r="75" spans="1:21" ht="18" x14ac:dyDescent="0.2">
      <c r="A75" s="65" t="s">
        <v>400</v>
      </c>
      <c r="B75" s="81"/>
      <c r="C75" s="79" t="s">
        <v>401</v>
      </c>
      <c r="D75" s="79"/>
      <c r="E75" s="68">
        <v>47</v>
      </c>
      <c r="F75" s="69" t="s">
        <v>402</v>
      </c>
      <c r="G75" s="70" t="s">
        <v>403</v>
      </c>
      <c r="H75" s="71" t="s">
        <v>112</v>
      </c>
      <c r="I75" s="66"/>
      <c r="J75" s="72"/>
      <c r="K75" s="73" t="s">
        <v>89</v>
      </c>
      <c r="L75" s="66"/>
      <c r="M75" s="66"/>
      <c r="N75" s="73"/>
      <c r="O75" s="66"/>
      <c r="P75" s="66"/>
      <c r="Q75" s="78"/>
      <c r="R75" s="66"/>
      <c r="S75" s="66"/>
      <c r="T75" s="68">
        <v>58</v>
      </c>
      <c r="U75" s="64">
        <f t="shared" si="1"/>
        <v>6</v>
      </c>
    </row>
    <row r="76" spans="1:21" ht="18" x14ac:dyDescent="0.2">
      <c r="A76" s="65" t="s">
        <v>474</v>
      </c>
      <c r="B76" s="81"/>
      <c r="C76" s="101" t="s">
        <v>475</v>
      </c>
      <c r="D76" s="79"/>
      <c r="E76" s="68">
        <v>47</v>
      </c>
      <c r="F76" s="69" t="s">
        <v>300</v>
      </c>
      <c r="G76" s="70" t="s">
        <v>301</v>
      </c>
      <c r="H76" s="71" t="s">
        <v>159</v>
      </c>
      <c r="I76" s="66" t="s">
        <v>125</v>
      </c>
      <c r="J76" s="72"/>
      <c r="K76" s="73" t="s">
        <v>187</v>
      </c>
      <c r="L76" s="74"/>
      <c r="M76" s="75"/>
      <c r="N76" s="82" t="s">
        <v>43</v>
      </c>
      <c r="O76" s="66"/>
      <c r="P76" s="66"/>
      <c r="Q76" s="78"/>
      <c r="R76" s="66"/>
      <c r="S76" s="9"/>
      <c r="T76" s="56">
        <v>59</v>
      </c>
      <c r="U76" s="64">
        <f t="shared" si="1"/>
        <v>6</v>
      </c>
    </row>
    <row r="77" spans="1:21" ht="18" x14ac:dyDescent="0.2">
      <c r="A77" s="65" t="s">
        <v>794</v>
      </c>
      <c r="B77" s="66"/>
      <c r="C77" s="67"/>
      <c r="D77" s="66"/>
      <c r="E77" s="68">
        <v>47</v>
      </c>
      <c r="F77" s="69" t="s">
        <v>741</v>
      </c>
      <c r="G77" s="70" t="s">
        <v>742</v>
      </c>
      <c r="H77" s="71" t="s">
        <v>107</v>
      </c>
      <c r="I77" s="66" t="s">
        <v>38</v>
      </c>
      <c r="J77" s="72"/>
      <c r="K77" s="73" t="s">
        <v>60</v>
      </c>
      <c r="L77" s="80"/>
      <c r="M77" s="75"/>
      <c r="N77" s="82"/>
      <c r="O77" s="77"/>
      <c r="P77" s="66"/>
      <c r="Q77" s="78" t="s">
        <v>140</v>
      </c>
      <c r="R77" s="66"/>
      <c r="S77" s="66"/>
      <c r="T77" s="68">
        <v>59</v>
      </c>
      <c r="U77" s="64">
        <f t="shared" si="1"/>
        <v>6</v>
      </c>
    </row>
    <row r="78" spans="1:21" ht="18" x14ac:dyDescent="0.2">
      <c r="A78" s="65" t="s">
        <v>734</v>
      </c>
      <c r="B78" s="66"/>
      <c r="C78" s="67"/>
      <c r="D78" s="66"/>
      <c r="E78" s="68">
        <v>47</v>
      </c>
      <c r="F78" s="69" t="s">
        <v>269</v>
      </c>
      <c r="G78" s="70" t="s">
        <v>270</v>
      </c>
      <c r="H78" s="71" t="s">
        <v>144</v>
      </c>
      <c r="I78" s="66" t="s">
        <v>136</v>
      </c>
      <c r="J78" s="72"/>
      <c r="K78" s="73" t="s">
        <v>114</v>
      </c>
      <c r="L78" s="66"/>
      <c r="M78" s="66"/>
      <c r="N78" s="73"/>
      <c r="O78" s="66"/>
      <c r="P78" s="66"/>
      <c r="Q78" s="78"/>
      <c r="R78" s="66"/>
      <c r="S78" s="66"/>
      <c r="T78" s="68">
        <v>59</v>
      </c>
      <c r="U78" s="64">
        <f t="shared" si="1"/>
        <v>6</v>
      </c>
    </row>
    <row r="79" spans="1:21" ht="18" x14ac:dyDescent="0.2">
      <c r="A79" s="65" t="s">
        <v>392</v>
      </c>
      <c r="B79" s="66"/>
      <c r="C79" s="67" t="s">
        <v>853</v>
      </c>
      <c r="D79" s="66"/>
      <c r="E79" s="68">
        <v>47</v>
      </c>
      <c r="F79" s="69" t="s">
        <v>269</v>
      </c>
      <c r="G79" s="70" t="s">
        <v>270</v>
      </c>
      <c r="H79" s="71" t="s">
        <v>164</v>
      </c>
      <c r="I79" s="66"/>
      <c r="J79" s="66"/>
      <c r="K79" s="73" t="s">
        <v>128</v>
      </c>
      <c r="L79" s="80"/>
      <c r="M79" s="67"/>
      <c r="N79" s="76"/>
      <c r="O79" s="83"/>
      <c r="P79" s="66"/>
      <c r="Q79" s="78"/>
      <c r="R79" s="66"/>
      <c r="S79" s="66"/>
      <c r="T79" s="84">
        <v>59</v>
      </c>
      <c r="U79" s="64">
        <f t="shared" si="1"/>
        <v>6</v>
      </c>
    </row>
    <row r="80" spans="1:21" ht="18" x14ac:dyDescent="0.2">
      <c r="A80" s="65" t="s">
        <v>360</v>
      </c>
      <c r="B80" s="66"/>
      <c r="C80" s="79" t="s">
        <v>361</v>
      </c>
      <c r="D80" s="66"/>
      <c r="E80" s="68">
        <v>47</v>
      </c>
      <c r="F80" s="69" t="s">
        <v>269</v>
      </c>
      <c r="G80" s="70" t="s">
        <v>270</v>
      </c>
      <c r="H80" s="71"/>
      <c r="I80" s="66"/>
      <c r="J80" s="72"/>
      <c r="K80" s="73" t="s">
        <v>20</v>
      </c>
      <c r="L80" s="80"/>
      <c r="M80" s="66"/>
      <c r="N80" s="73"/>
      <c r="O80" s="66"/>
      <c r="P80" s="66"/>
      <c r="Q80" s="78"/>
      <c r="R80" s="66"/>
      <c r="S80" s="66"/>
      <c r="T80" s="68">
        <v>59</v>
      </c>
      <c r="U80" s="64">
        <f t="shared" si="1"/>
        <v>6</v>
      </c>
    </row>
    <row r="81" spans="1:21" ht="18" x14ac:dyDescent="0.2">
      <c r="A81" s="65" t="s">
        <v>492</v>
      </c>
      <c r="B81" s="66"/>
      <c r="C81" s="102" t="s">
        <v>493</v>
      </c>
      <c r="D81" s="66"/>
      <c r="E81" s="68">
        <v>47</v>
      </c>
      <c r="F81" s="69" t="s">
        <v>494</v>
      </c>
      <c r="G81" s="70" t="s">
        <v>495</v>
      </c>
      <c r="H81" s="71" t="s">
        <v>173</v>
      </c>
      <c r="I81" s="66"/>
      <c r="J81" s="72"/>
      <c r="K81" s="73" t="s">
        <v>46</v>
      </c>
      <c r="L81" s="80"/>
      <c r="M81" s="75"/>
      <c r="N81" s="76"/>
      <c r="O81" s="83"/>
      <c r="P81" s="66"/>
      <c r="Q81" s="78" t="s">
        <v>174</v>
      </c>
      <c r="R81" s="66"/>
      <c r="S81" s="66"/>
      <c r="T81" s="68">
        <v>59</v>
      </c>
      <c r="U81" s="64">
        <f t="shared" si="1"/>
        <v>6</v>
      </c>
    </row>
    <row r="82" spans="1:21" ht="18" x14ac:dyDescent="0.2">
      <c r="A82" s="65" t="s">
        <v>771</v>
      </c>
      <c r="B82" s="66"/>
      <c r="C82" s="79" t="s">
        <v>772</v>
      </c>
      <c r="D82" s="66"/>
      <c r="E82" s="68">
        <v>47</v>
      </c>
      <c r="F82" s="69" t="s">
        <v>773</v>
      </c>
      <c r="G82" s="70" t="s">
        <v>774</v>
      </c>
      <c r="H82" s="71" t="s">
        <v>173</v>
      </c>
      <c r="I82" s="66"/>
      <c r="J82" s="72" t="s">
        <v>100</v>
      </c>
      <c r="K82" s="73" t="s">
        <v>56</v>
      </c>
      <c r="L82" s="80"/>
      <c r="M82" s="75"/>
      <c r="N82" s="76"/>
      <c r="O82" s="83"/>
      <c r="P82" s="66"/>
      <c r="Q82" s="78" t="s">
        <v>133</v>
      </c>
      <c r="R82" s="66"/>
      <c r="S82" s="9"/>
      <c r="T82" s="55">
        <v>44</v>
      </c>
      <c r="U82" s="64">
        <f t="shared" si="1"/>
        <v>7</v>
      </c>
    </row>
    <row r="83" spans="1:21" ht="18" x14ac:dyDescent="0.2">
      <c r="A83" s="65" t="s">
        <v>802</v>
      </c>
      <c r="B83" s="81"/>
      <c r="C83" s="79" t="s">
        <v>803</v>
      </c>
      <c r="D83" s="79"/>
      <c r="E83" s="68">
        <v>47</v>
      </c>
      <c r="F83" s="69" t="s">
        <v>804</v>
      </c>
      <c r="G83" s="70" t="s">
        <v>264</v>
      </c>
      <c r="H83" s="71" t="s">
        <v>237</v>
      </c>
      <c r="I83" s="66"/>
      <c r="J83" s="72"/>
      <c r="K83" s="73" t="s">
        <v>55</v>
      </c>
      <c r="L83" s="80"/>
      <c r="M83" s="75"/>
      <c r="N83" s="73"/>
      <c r="O83" s="66"/>
      <c r="P83" s="66"/>
      <c r="Q83" s="78"/>
      <c r="R83" s="66"/>
      <c r="S83" s="66"/>
      <c r="T83" s="68">
        <v>44</v>
      </c>
      <c r="U83" s="64">
        <f t="shared" si="1"/>
        <v>7</v>
      </c>
    </row>
    <row r="84" spans="1:21" ht="18" x14ac:dyDescent="0.2">
      <c r="A84" s="65" t="s">
        <v>805</v>
      </c>
      <c r="B84" s="103"/>
      <c r="C84" s="95" t="s">
        <v>806</v>
      </c>
      <c r="D84" s="95"/>
      <c r="E84" s="84">
        <v>47</v>
      </c>
      <c r="F84" s="96" t="s">
        <v>804</v>
      </c>
      <c r="G84" s="97" t="s">
        <v>264</v>
      </c>
      <c r="H84" s="98" t="s">
        <v>237</v>
      </c>
      <c r="I84" s="73"/>
      <c r="J84" s="93"/>
      <c r="K84" s="73" t="s">
        <v>56</v>
      </c>
      <c r="L84" s="99"/>
      <c r="M84" s="66"/>
      <c r="N84" s="73"/>
      <c r="O84" s="66"/>
      <c r="P84" s="66"/>
      <c r="Q84" s="78"/>
      <c r="R84" s="66"/>
      <c r="S84" s="66"/>
      <c r="T84" s="68">
        <v>44</v>
      </c>
      <c r="U84" s="64">
        <f t="shared" si="1"/>
        <v>7</v>
      </c>
    </row>
    <row r="85" spans="1:21" ht="18" x14ac:dyDescent="0.2">
      <c r="A85" s="65" t="s">
        <v>449</v>
      </c>
      <c r="B85" s="81"/>
      <c r="C85" s="79" t="s">
        <v>450</v>
      </c>
      <c r="D85" s="79"/>
      <c r="E85" s="68">
        <v>47</v>
      </c>
      <c r="F85" s="69" t="s">
        <v>451</v>
      </c>
      <c r="G85" s="70" t="s">
        <v>264</v>
      </c>
      <c r="H85" s="71" t="s">
        <v>224</v>
      </c>
      <c r="I85" s="66"/>
      <c r="J85" s="72" t="s">
        <v>165</v>
      </c>
      <c r="K85" s="73" t="s">
        <v>816</v>
      </c>
      <c r="L85" s="74"/>
      <c r="M85" s="75" t="s">
        <v>166</v>
      </c>
      <c r="N85" s="82"/>
      <c r="O85" s="66"/>
      <c r="P85" s="66"/>
      <c r="Q85" s="78"/>
      <c r="R85" s="66"/>
      <c r="S85" s="66"/>
      <c r="T85" s="68">
        <v>44</v>
      </c>
      <c r="U85" s="64">
        <f t="shared" si="1"/>
        <v>7</v>
      </c>
    </row>
    <row r="86" spans="1:21" ht="18" x14ac:dyDescent="0.2">
      <c r="A86" s="65" t="s">
        <v>737</v>
      </c>
      <c r="B86" s="66"/>
      <c r="C86" s="79" t="s">
        <v>738</v>
      </c>
      <c r="D86" s="66"/>
      <c r="E86" s="68">
        <v>47</v>
      </c>
      <c r="F86" s="69" t="s">
        <v>498</v>
      </c>
      <c r="G86" s="70" t="s">
        <v>499</v>
      </c>
      <c r="H86" s="71"/>
      <c r="I86" s="66"/>
      <c r="J86" s="72" t="s">
        <v>233</v>
      </c>
      <c r="K86" s="73" t="s">
        <v>91</v>
      </c>
      <c r="L86" s="80"/>
      <c r="M86" s="85" t="s">
        <v>32</v>
      </c>
      <c r="N86" s="73"/>
      <c r="O86" s="66"/>
      <c r="P86" s="66"/>
      <c r="Q86" s="78"/>
      <c r="R86" s="66"/>
      <c r="S86" s="66"/>
      <c r="T86" s="68">
        <v>44</v>
      </c>
      <c r="U86" s="64">
        <f t="shared" si="1"/>
        <v>7</v>
      </c>
    </row>
    <row r="87" spans="1:21" ht="18" x14ac:dyDescent="0.2">
      <c r="A87" s="65" t="s">
        <v>344</v>
      </c>
      <c r="B87" s="66"/>
      <c r="C87" s="67" t="s">
        <v>345</v>
      </c>
      <c r="D87" s="66"/>
      <c r="E87" s="68">
        <v>47</v>
      </c>
      <c r="F87" s="69" t="s">
        <v>346</v>
      </c>
      <c r="G87" s="70" t="s">
        <v>347</v>
      </c>
      <c r="H87" s="71" t="s">
        <v>105</v>
      </c>
      <c r="I87" s="66"/>
      <c r="J87" s="72"/>
      <c r="K87" s="73" t="s">
        <v>21</v>
      </c>
      <c r="L87" s="80"/>
      <c r="M87" s="75"/>
      <c r="N87" s="82"/>
      <c r="O87" s="77"/>
      <c r="P87" s="66"/>
      <c r="Q87" s="78"/>
      <c r="R87" s="66"/>
      <c r="S87" s="66"/>
      <c r="T87" s="84">
        <v>44</v>
      </c>
      <c r="U87" s="64">
        <f t="shared" si="1"/>
        <v>7</v>
      </c>
    </row>
    <row r="88" spans="1:21" ht="18" x14ac:dyDescent="0.2">
      <c r="A88" s="65" t="s">
        <v>470</v>
      </c>
      <c r="B88" s="81" t="s">
        <v>471</v>
      </c>
      <c r="C88" s="101" t="s">
        <v>472</v>
      </c>
      <c r="D88" s="79" t="s">
        <v>473</v>
      </c>
      <c r="E88" s="68">
        <v>47</v>
      </c>
      <c r="F88" s="69" t="s">
        <v>409</v>
      </c>
      <c r="G88" s="70" t="s">
        <v>410</v>
      </c>
      <c r="H88" s="71" t="s">
        <v>140</v>
      </c>
      <c r="I88" s="66" t="s">
        <v>47</v>
      </c>
      <c r="J88" s="72" t="s">
        <v>48</v>
      </c>
      <c r="K88" s="73" t="s">
        <v>49</v>
      </c>
      <c r="L88" s="74"/>
      <c r="M88" s="75" t="s">
        <v>940</v>
      </c>
      <c r="N88" s="82" t="s">
        <v>43</v>
      </c>
      <c r="O88" s="66"/>
      <c r="P88" s="66"/>
      <c r="Q88" s="78"/>
      <c r="R88" s="66"/>
      <c r="S88" s="66"/>
      <c r="T88" s="68">
        <v>44</v>
      </c>
      <c r="U88" s="64">
        <f t="shared" si="1"/>
        <v>7</v>
      </c>
    </row>
    <row r="89" spans="1:21" ht="18" x14ac:dyDescent="0.2">
      <c r="A89" s="65" t="s">
        <v>615</v>
      </c>
      <c r="B89" s="81"/>
      <c r="C89" s="79" t="s">
        <v>616</v>
      </c>
      <c r="D89" s="79"/>
      <c r="E89" s="71">
        <v>47</v>
      </c>
      <c r="F89" s="69" t="s">
        <v>582</v>
      </c>
      <c r="G89" s="70" t="s">
        <v>583</v>
      </c>
      <c r="H89" s="71" t="s">
        <v>57</v>
      </c>
      <c r="I89" s="66"/>
      <c r="J89" s="66" t="s">
        <v>70</v>
      </c>
      <c r="K89" s="73" t="s">
        <v>71</v>
      </c>
      <c r="L89" s="66"/>
      <c r="M89" s="66"/>
      <c r="N89" s="73"/>
      <c r="O89" s="66"/>
      <c r="P89" s="66"/>
      <c r="Q89" s="78"/>
      <c r="R89" s="66"/>
      <c r="S89" s="9"/>
      <c r="T89" s="55">
        <v>56</v>
      </c>
      <c r="U89" s="64">
        <f t="shared" si="1"/>
        <v>8</v>
      </c>
    </row>
    <row r="90" spans="1:21" ht="18" x14ac:dyDescent="0.2">
      <c r="A90" s="26" t="s">
        <v>879</v>
      </c>
      <c r="C90" s="15" t="s">
        <v>880</v>
      </c>
      <c r="E90" s="55">
        <v>48</v>
      </c>
      <c r="F90" s="6" t="s">
        <v>881</v>
      </c>
      <c r="G90" s="30" t="s">
        <v>487</v>
      </c>
      <c r="H90" s="8"/>
      <c r="I90" s="9"/>
      <c r="J90" s="50"/>
      <c r="K90" s="16"/>
      <c r="L90" s="9"/>
      <c r="M90" s="9"/>
      <c r="N90" s="16"/>
      <c r="O90" s="9"/>
      <c r="P90" s="12"/>
      <c r="Q90" s="46"/>
      <c r="R90" s="9"/>
      <c r="S90" s="66"/>
      <c r="T90" s="68">
        <v>56</v>
      </c>
      <c r="U90" s="64">
        <f t="shared" si="1"/>
        <v>8</v>
      </c>
    </row>
    <row r="91" spans="1:21" ht="18" x14ac:dyDescent="0.2">
      <c r="A91" s="65" t="s">
        <v>321</v>
      </c>
      <c r="B91" s="81"/>
      <c r="C91" s="79" t="s">
        <v>322</v>
      </c>
      <c r="D91" s="79"/>
      <c r="E91" s="68">
        <v>48</v>
      </c>
      <c r="F91" s="69" t="s">
        <v>323</v>
      </c>
      <c r="G91" s="70" t="s">
        <v>324</v>
      </c>
      <c r="H91" s="71"/>
      <c r="I91" s="66"/>
      <c r="J91" s="72"/>
      <c r="K91" s="73" t="s">
        <v>21</v>
      </c>
      <c r="L91" s="66"/>
      <c r="M91" s="66"/>
      <c r="N91" s="73"/>
      <c r="O91" s="66"/>
      <c r="P91" s="66"/>
      <c r="Q91" s="78"/>
      <c r="R91" s="66"/>
      <c r="S91" s="66"/>
      <c r="T91" s="68">
        <v>56</v>
      </c>
      <c r="U91" s="64">
        <f t="shared" si="1"/>
        <v>8</v>
      </c>
    </row>
    <row r="92" spans="1:21" ht="18" x14ac:dyDescent="0.2">
      <c r="A92" s="65" t="s">
        <v>882</v>
      </c>
      <c r="B92" s="66"/>
      <c r="C92" s="67"/>
      <c r="D92" s="66"/>
      <c r="E92" s="68">
        <v>48</v>
      </c>
      <c r="F92" s="69" t="s">
        <v>826</v>
      </c>
      <c r="G92" s="70" t="s">
        <v>827</v>
      </c>
      <c r="H92" s="66"/>
      <c r="I92" s="66"/>
      <c r="J92" s="87"/>
      <c r="K92" s="73"/>
      <c r="L92" s="66"/>
      <c r="M92" s="66"/>
      <c r="N92" s="73"/>
      <c r="O92" s="66"/>
      <c r="P92" s="80"/>
      <c r="Q92" s="78"/>
      <c r="R92" s="66"/>
      <c r="S92" s="66"/>
      <c r="T92" s="68">
        <v>56</v>
      </c>
      <c r="U92" s="64">
        <f t="shared" si="1"/>
        <v>8</v>
      </c>
    </row>
    <row r="93" spans="1:21" ht="18" x14ac:dyDescent="0.2">
      <c r="A93" s="65" t="s">
        <v>887</v>
      </c>
      <c r="B93" s="66"/>
      <c r="C93" s="67" t="s">
        <v>888</v>
      </c>
      <c r="D93" s="66"/>
      <c r="E93" s="84">
        <v>48</v>
      </c>
      <c r="F93" s="69" t="s">
        <v>358</v>
      </c>
      <c r="G93" s="70" t="s">
        <v>359</v>
      </c>
      <c r="H93" s="89" t="s">
        <v>77</v>
      </c>
      <c r="I93" s="66"/>
      <c r="J93" s="87"/>
      <c r="K93" s="73" t="s">
        <v>9</v>
      </c>
      <c r="L93" s="66"/>
      <c r="M93" s="75" t="s">
        <v>942</v>
      </c>
      <c r="N93" s="73"/>
      <c r="O93" s="66"/>
      <c r="P93" s="80"/>
      <c r="Q93" s="78"/>
      <c r="R93" s="97"/>
      <c r="S93" s="66"/>
      <c r="T93" s="84">
        <v>56</v>
      </c>
      <c r="U93" s="64">
        <f t="shared" si="1"/>
        <v>8</v>
      </c>
    </row>
    <row r="94" spans="1:21" ht="18" x14ac:dyDescent="0.2">
      <c r="A94" s="65" t="s">
        <v>648</v>
      </c>
      <c r="B94" s="81"/>
      <c r="C94" s="79" t="s">
        <v>649</v>
      </c>
      <c r="D94" s="79"/>
      <c r="E94" s="68">
        <v>48</v>
      </c>
      <c r="F94" s="69" t="s">
        <v>358</v>
      </c>
      <c r="G94" s="70" t="s">
        <v>359</v>
      </c>
      <c r="H94" s="71" t="s">
        <v>214</v>
      </c>
      <c r="I94" s="66" t="s">
        <v>213</v>
      </c>
      <c r="J94" s="72"/>
      <c r="K94" s="73" t="s">
        <v>66</v>
      </c>
      <c r="L94" s="74"/>
      <c r="M94" s="75"/>
      <c r="N94" s="82"/>
      <c r="O94" s="77"/>
      <c r="P94" s="66"/>
      <c r="Q94" s="78"/>
      <c r="R94" s="66"/>
      <c r="S94" s="66"/>
      <c r="T94" s="68">
        <v>56</v>
      </c>
      <c r="U94" s="64">
        <f t="shared" si="1"/>
        <v>8</v>
      </c>
    </row>
    <row r="95" spans="1:21" ht="18" x14ac:dyDescent="0.2">
      <c r="A95" s="65" t="s">
        <v>288</v>
      </c>
      <c r="B95" s="66"/>
      <c r="C95" s="67" t="s">
        <v>289</v>
      </c>
      <c r="D95" s="66"/>
      <c r="E95" s="68">
        <v>48</v>
      </c>
      <c r="F95" s="69" t="s">
        <v>290</v>
      </c>
      <c r="G95" s="70" t="s">
        <v>291</v>
      </c>
      <c r="H95" s="71"/>
      <c r="I95" s="66"/>
      <c r="J95" s="72"/>
      <c r="K95" s="73" t="s">
        <v>56</v>
      </c>
      <c r="L95" s="66"/>
      <c r="M95" s="66"/>
      <c r="N95" s="73"/>
      <c r="O95" s="66"/>
      <c r="P95" s="66"/>
      <c r="Q95" s="78"/>
      <c r="R95" s="66"/>
      <c r="S95" s="66"/>
      <c r="T95" s="68">
        <v>56</v>
      </c>
      <c r="U95" s="64">
        <f t="shared" si="1"/>
        <v>8</v>
      </c>
    </row>
    <row r="96" spans="1:21" ht="18" x14ac:dyDescent="0.2">
      <c r="A96" s="65" t="s">
        <v>745</v>
      </c>
      <c r="B96" s="81"/>
      <c r="C96" s="79" t="s">
        <v>746</v>
      </c>
      <c r="D96" s="79"/>
      <c r="E96" s="68">
        <v>48</v>
      </c>
      <c r="F96" s="69" t="s">
        <v>724</v>
      </c>
      <c r="G96" s="70" t="s">
        <v>359</v>
      </c>
      <c r="H96" s="71" t="s">
        <v>176</v>
      </c>
      <c r="I96" s="66" t="s">
        <v>77</v>
      </c>
      <c r="J96" s="72" t="s">
        <v>11</v>
      </c>
      <c r="K96" s="73" t="s">
        <v>78</v>
      </c>
      <c r="L96" s="80"/>
      <c r="M96" s="75"/>
      <c r="N96" s="82" t="s">
        <v>14</v>
      </c>
      <c r="O96" s="77"/>
      <c r="P96" s="66"/>
      <c r="Q96" s="78" t="s">
        <v>79</v>
      </c>
      <c r="R96" s="66"/>
      <c r="S96" s="66"/>
      <c r="T96" s="68">
        <v>56</v>
      </c>
      <c r="U96" s="64">
        <f t="shared" si="1"/>
        <v>8</v>
      </c>
    </row>
    <row r="97" spans="1:21" ht="18" x14ac:dyDescent="0.2">
      <c r="A97" s="65" t="s">
        <v>282</v>
      </c>
      <c r="B97" s="66"/>
      <c r="C97" s="79" t="s">
        <v>283</v>
      </c>
      <c r="D97" s="66"/>
      <c r="E97" s="68">
        <v>48</v>
      </c>
      <c r="F97" s="69" t="s">
        <v>284</v>
      </c>
      <c r="G97" s="70" t="s">
        <v>285</v>
      </c>
      <c r="H97" s="71" t="s">
        <v>125</v>
      </c>
      <c r="I97" s="66" t="s">
        <v>131</v>
      </c>
      <c r="J97" s="72"/>
      <c r="K97" s="73" t="s">
        <v>19</v>
      </c>
      <c r="L97" s="66"/>
      <c r="M97" s="66"/>
      <c r="N97" s="73"/>
      <c r="O97" s="66"/>
      <c r="P97" s="66"/>
      <c r="Q97" s="78"/>
      <c r="R97" s="66"/>
      <c r="S97" s="9"/>
      <c r="T97" s="56">
        <v>52</v>
      </c>
      <c r="U97" s="64">
        <f t="shared" si="1"/>
        <v>11</v>
      </c>
    </row>
    <row r="98" spans="1:21" ht="13.5" customHeight="1" x14ac:dyDescent="0.2">
      <c r="A98" s="65" t="s">
        <v>672</v>
      </c>
      <c r="B98" s="66"/>
      <c r="C98" s="79" t="s">
        <v>673</v>
      </c>
      <c r="D98" s="66"/>
      <c r="E98" s="68">
        <v>48</v>
      </c>
      <c r="F98" s="69" t="s">
        <v>395</v>
      </c>
      <c r="G98" s="70" t="s">
        <v>396</v>
      </c>
      <c r="H98" s="71" t="s">
        <v>232</v>
      </c>
      <c r="I98" s="66"/>
      <c r="J98" s="72"/>
      <c r="K98" s="73" t="s">
        <v>117</v>
      </c>
      <c r="L98" s="80"/>
      <c r="M98" s="75"/>
      <c r="N98" s="76"/>
      <c r="O98" s="83"/>
      <c r="P98" s="66"/>
      <c r="Q98" s="78"/>
      <c r="R98" s="66"/>
      <c r="S98" s="66"/>
      <c r="T98" s="68">
        <v>52</v>
      </c>
      <c r="U98" s="64">
        <f t="shared" si="1"/>
        <v>11</v>
      </c>
    </row>
    <row r="99" spans="1:21" ht="18" x14ac:dyDescent="0.2">
      <c r="A99" s="65" t="s">
        <v>739</v>
      </c>
      <c r="B99" s="103"/>
      <c r="C99" s="95" t="s">
        <v>740</v>
      </c>
      <c r="D99" s="95"/>
      <c r="E99" s="84">
        <v>48</v>
      </c>
      <c r="F99" s="96" t="s">
        <v>741</v>
      </c>
      <c r="G99" s="97" t="s">
        <v>742</v>
      </c>
      <c r="H99" s="98" t="s">
        <v>80</v>
      </c>
      <c r="I99" s="73" t="s">
        <v>131</v>
      </c>
      <c r="J99" s="93" t="s">
        <v>52</v>
      </c>
      <c r="K99" s="73" t="s">
        <v>60</v>
      </c>
      <c r="L99" s="99"/>
      <c r="M99" s="85"/>
      <c r="N99" s="76"/>
      <c r="O99" s="77"/>
      <c r="P99" s="66"/>
      <c r="Q99" s="78" t="s">
        <v>132</v>
      </c>
      <c r="R99" s="66"/>
      <c r="S99" s="66"/>
      <c r="T99" s="68">
        <v>52</v>
      </c>
      <c r="U99" s="64">
        <f t="shared" si="1"/>
        <v>11</v>
      </c>
    </row>
    <row r="100" spans="1:21" ht="18" x14ac:dyDescent="0.2">
      <c r="A100" s="65" t="s">
        <v>522</v>
      </c>
      <c r="B100" s="66"/>
      <c r="C100" s="79" t="s">
        <v>523</v>
      </c>
      <c r="D100" s="66"/>
      <c r="E100" s="68">
        <v>48</v>
      </c>
      <c r="F100" s="69" t="s">
        <v>269</v>
      </c>
      <c r="G100" s="70" t="s">
        <v>270</v>
      </c>
      <c r="H100" s="71"/>
      <c r="I100" s="66"/>
      <c r="J100" s="72" t="s">
        <v>198</v>
      </c>
      <c r="K100" s="73" t="s">
        <v>20</v>
      </c>
      <c r="L100" s="80"/>
      <c r="M100" s="66"/>
      <c r="N100" s="73"/>
      <c r="O100" s="66"/>
      <c r="P100" s="66"/>
      <c r="Q100" s="78"/>
      <c r="R100" s="66"/>
      <c r="S100" s="66"/>
      <c r="T100" s="68">
        <v>52</v>
      </c>
      <c r="U100" s="64">
        <f t="shared" si="1"/>
        <v>11</v>
      </c>
    </row>
    <row r="101" spans="1:21" ht="18" x14ac:dyDescent="0.2">
      <c r="A101" s="65" t="s">
        <v>419</v>
      </c>
      <c r="B101" s="66"/>
      <c r="C101" s="79" t="s">
        <v>420</v>
      </c>
      <c r="D101" s="66"/>
      <c r="E101" s="68">
        <v>48</v>
      </c>
      <c r="F101" s="69" t="s">
        <v>421</v>
      </c>
      <c r="G101" s="70" t="s">
        <v>422</v>
      </c>
      <c r="H101" s="71" t="s">
        <v>103</v>
      </c>
      <c r="I101" s="66" t="s">
        <v>125</v>
      </c>
      <c r="J101" s="72" t="s">
        <v>108</v>
      </c>
      <c r="K101" s="73" t="s">
        <v>62</v>
      </c>
      <c r="L101" s="80"/>
      <c r="M101" s="75"/>
      <c r="N101" s="76"/>
      <c r="O101" s="77"/>
      <c r="P101" s="66"/>
      <c r="Q101" s="78" t="s">
        <v>126</v>
      </c>
      <c r="R101" s="66"/>
      <c r="S101" s="66"/>
      <c r="T101" s="68">
        <v>52</v>
      </c>
      <c r="U101" s="64">
        <f t="shared" si="1"/>
        <v>11</v>
      </c>
    </row>
    <row r="102" spans="1:21" ht="18" x14ac:dyDescent="0.2">
      <c r="A102" s="65" t="s">
        <v>784</v>
      </c>
      <c r="B102" s="66"/>
      <c r="C102" s="79" t="s">
        <v>785</v>
      </c>
      <c r="D102" s="66"/>
      <c r="E102" s="68">
        <v>48</v>
      </c>
      <c r="F102" s="69" t="s">
        <v>786</v>
      </c>
      <c r="G102" s="70" t="s">
        <v>787</v>
      </c>
      <c r="H102" s="71" t="s">
        <v>224</v>
      </c>
      <c r="I102" s="66"/>
      <c r="J102" s="72"/>
      <c r="K102" s="73" t="s">
        <v>53</v>
      </c>
      <c r="L102" s="80"/>
      <c r="M102" s="75"/>
      <c r="N102" s="76"/>
      <c r="O102" s="83"/>
      <c r="P102" s="66"/>
      <c r="Q102" s="78"/>
      <c r="R102" s="66"/>
      <c r="S102" s="66"/>
      <c r="T102" s="68">
        <v>52</v>
      </c>
      <c r="U102" s="64">
        <f t="shared" si="1"/>
        <v>11</v>
      </c>
    </row>
    <row r="103" spans="1:21" ht="18" x14ac:dyDescent="0.2">
      <c r="A103" s="65" t="s">
        <v>478</v>
      </c>
      <c r="B103" s="66" t="s">
        <v>873</v>
      </c>
      <c r="C103" s="79" t="s">
        <v>479</v>
      </c>
      <c r="D103" s="66"/>
      <c r="E103" s="68">
        <v>48</v>
      </c>
      <c r="F103" s="69" t="s">
        <v>480</v>
      </c>
      <c r="G103" s="70" t="s">
        <v>481</v>
      </c>
      <c r="H103" s="71"/>
      <c r="I103" s="66"/>
      <c r="J103" s="72"/>
      <c r="K103" s="73" t="s">
        <v>20</v>
      </c>
      <c r="L103" s="66"/>
      <c r="M103" s="66"/>
      <c r="N103" s="73"/>
      <c r="O103" s="66"/>
      <c r="P103" s="66"/>
      <c r="Q103" s="78"/>
      <c r="R103" s="66"/>
      <c r="S103" s="66"/>
      <c r="T103" s="68">
        <v>52</v>
      </c>
      <c r="U103" s="64">
        <f t="shared" si="1"/>
        <v>11</v>
      </c>
    </row>
    <row r="104" spans="1:21" ht="18" x14ac:dyDescent="0.2">
      <c r="A104" s="65" t="s">
        <v>265</v>
      </c>
      <c r="B104" s="81"/>
      <c r="C104" s="79" t="s">
        <v>266</v>
      </c>
      <c r="D104" s="79"/>
      <c r="E104" s="68">
        <v>48</v>
      </c>
      <c r="F104" s="69" t="s">
        <v>263</v>
      </c>
      <c r="G104" s="70" t="s">
        <v>264</v>
      </c>
      <c r="H104" s="71" t="s">
        <v>159</v>
      </c>
      <c r="I104" s="66" t="s">
        <v>95</v>
      </c>
      <c r="J104" s="72"/>
      <c r="K104" s="73" t="s">
        <v>96</v>
      </c>
      <c r="L104" s="74"/>
      <c r="M104" s="75"/>
      <c r="N104" s="82"/>
      <c r="O104" s="77"/>
      <c r="P104" s="66"/>
      <c r="Q104" s="78"/>
      <c r="R104" s="66"/>
      <c r="S104" s="66"/>
      <c r="T104" s="84">
        <v>52</v>
      </c>
      <c r="U104" s="64">
        <f t="shared" si="1"/>
        <v>11</v>
      </c>
    </row>
    <row r="105" spans="1:21" ht="18" x14ac:dyDescent="0.2">
      <c r="A105" s="65" t="s">
        <v>906</v>
      </c>
      <c r="B105" s="66"/>
      <c r="C105" s="67" t="s">
        <v>907</v>
      </c>
      <c r="D105" s="66"/>
      <c r="E105" s="84">
        <v>48</v>
      </c>
      <c r="F105" s="69" t="s">
        <v>346</v>
      </c>
      <c r="G105" s="70" t="s">
        <v>347</v>
      </c>
      <c r="H105" s="89"/>
      <c r="I105" s="66"/>
      <c r="J105" s="87"/>
      <c r="K105" s="73"/>
      <c r="L105" s="66"/>
      <c r="M105" s="66"/>
      <c r="N105" s="73"/>
      <c r="O105" s="66"/>
      <c r="P105" s="80"/>
      <c r="Q105" s="78"/>
      <c r="R105" s="66"/>
      <c r="S105" s="66"/>
      <c r="T105" s="68">
        <v>52</v>
      </c>
      <c r="U105" s="64">
        <f t="shared" si="1"/>
        <v>11</v>
      </c>
    </row>
    <row r="106" spans="1:21" ht="18" x14ac:dyDescent="0.2">
      <c r="A106" s="65" t="s">
        <v>511</v>
      </c>
      <c r="B106" s="66"/>
      <c r="C106" s="79" t="s">
        <v>511</v>
      </c>
      <c r="D106" s="66"/>
      <c r="E106" s="68">
        <v>48</v>
      </c>
      <c r="F106" s="69" t="s">
        <v>409</v>
      </c>
      <c r="G106" s="70" t="s">
        <v>410</v>
      </c>
      <c r="H106" s="71" t="s">
        <v>44</v>
      </c>
      <c r="I106" s="66"/>
      <c r="J106" s="72" t="s">
        <v>26</v>
      </c>
      <c r="K106" s="73" t="s">
        <v>72</v>
      </c>
      <c r="L106" s="66"/>
      <c r="M106" s="66"/>
      <c r="N106" s="73"/>
      <c r="O106" s="66"/>
      <c r="P106" s="66"/>
      <c r="Q106" s="78"/>
      <c r="R106" s="66"/>
      <c r="S106" s="66"/>
      <c r="T106" s="68">
        <v>52</v>
      </c>
      <c r="U106" s="64">
        <f t="shared" si="1"/>
        <v>11</v>
      </c>
    </row>
    <row r="107" spans="1:21" ht="18" x14ac:dyDescent="0.2">
      <c r="A107" s="65" t="s">
        <v>795</v>
      </c>
      <c r="B107" s="73"/>
      <c r="C107" s="95" t="s">
        <v>796</v>
      </c>
      <c r="D107" s="95"/>
      <c r="E107" s="84">
        <v>48</v>
      </c>
      <c r="F107" s="96" t="s">
        <v>797</v>
      </c>
      <c r="G107" s="97" t="s">
        <v>798</v>
      </c>
      <c r="H107" s="98" t="s">
        <v>44</v>
      </c>
      <c r="I107" s="73" t="s">
        <v>209</v>
      </c>
      <c r="J107" s="93" t="s">
        <v>149</v>
      </c>
      <c r="K107" s="73" t="s">
        <v>248</v>
      </c>
      <c r="L107" s="99"/>
      <c r="M107" s="85"/>
      <c r="N107" s="76"/>
      <c r="O107" s="77"/>
      <c r="P107" s="66"/>
      <c r="Q107" s="78"/>
      <c r="R107" s="66"/>
      <c r="S107" s="66"/>
      <c r="T107" s="68">
        <v>52</v>
      </c>
      <c r="U107" s="64">
        <f t="shared" si="1"/>
        <v>11</v>
      </c>
    </row>
    <row r="108" spans="1:21" ht="18" x14ac:dyDescent="0.2">
      <c r="A108" s="26" t="s">
        <v>529</v>
      </c>
      <c r="C108" s="29" t="s">
        <v>530</v>
      </c>
      <c r="E108" s="58">
        <v>49</v>
      </c>
      <c r="F108" s="6" t="s">
        <v>531</v>
      </c>
      <c r="G108" s="30" t="s">
        <v>532</v>
      </c>
      <c r="H108" s="8" t="s">
        <v>119</v>
      </c>
      <c r="I108" s="40"/>
      <c r="J108" s="40"/>
      <c r="K108" s="16" t="s">
        <v>9</v>
      </c>
      <c r="L108" s="44"/>
      <c r="M108" s="45"/>
      <c r="N108" s="41"/>
      <c r="O108" s="9"/>
      <c r="P108" s="9"/>
      <c r="Q108" s="46"/>
      <c r="R108" s="9"/>
      <c r="T108" s="55">
        <v>55</v>
      </c>
      <c r="U108" s="64">
        <f t="shared" si="1"/>
        <v>11</v>
      </c>
    </row>
    <row r="109" spans="1:21" ht="18" x14ac:dyDescent="0.2">
      <c r="A109" s="65" t="s">
        <v>620</v>
      </c>
      <c r="B109" s="66"/>
      <c r="C109" s="79" t="s">
        <v>621</v>
      </c>
      <c r="D109" s="66"/>
      <c r="E109" s="68">
        <v>49</v>
      </c>
      <c r="F109" s="69" t="s">
        <v>622</v>
      </c>
      <c r="G109" s="70" t="s">
        <v>285</v>
      </c>
      <c r="H109" s="71" t="s">
        <v>121</v>
      </c>
      <c r="I109" s="66" t="s">
        <v>251</v>
      </c>
      <c r="J109" s="72"/>
      <c r="K109" s="73" t="s">
        <v>27</v>
      </c>
      <c r="L109" s="66"/>
      <c r="M109" s="66"/>
      <c r="N109" s="73"/>
      <c r="O109" s="66"/>
      <c r="P109" s="66"/>
      <c r="Q109" s="78"/>
      <c r="R109" s="66"/>
      <c r="S109" s="66"/>
      <c r="T109" s="68">
        <v>55</v>
      </c>
      <c r="U109" s="64">
        <f t="shared" si="1"/>
        <v>11</v>
      </c>
    </row>
    <row r="110" spans="1:21" ht="18" x14ac:dyDescent="0.2">
      <c r="A110" s="65" t="s">
        <v>732</v>
      </c>
      <c r="B110" s="81"/>
      <c r="C110" s="79" t="s">
        <v>733</v>
      </c>
      <c r="D110" s="79"/>
      <c r="E110" s="68">
        <v>49</v>
      </c>
      <c r="F110" s="69" t="s">
        <v>323</v>
      </c>
      <c r="G110" s="70" t="s">
        <v>324</v>
      </c>
      <c r="H110" s="71" t="s">
        <v>95</v>
      </c>
      <c r="I110" s="66" t="s">
        <v>86</v>
      </c>
      <c r="J110" s="72"/>
      <c r="K110" s="73" t="s">
        <v>187</v>
      </c>
      <c r="L110" s="80"/>
      <c r="M110" s="75"/>
      <c r="N110" s="73"/>
      <c r="O110" s="66"/>
      <c r="P110" s="66"/>
      <c r="Q110" s="78"/>
      <c r="R110" s="66"/>
      <c r="S110" s="66"/>
      <c r="T110" s="68">
        <v>55</v>
      </c>
      <c r="U110" s="64">
        <f t="shared" si="1"/>
        <v>11</v>
      </c>
    </row>
    <row r="111" spans="1:21" ht="18" x14ac:dyDescent="0.2">
      <c r="A111" s="65" t="s">
        <v>317</v>
      </c>
      <c r="B111" s="66"/>
      <c r="C111" s="79" t="s">
        <v>318</v>
      </c>
      <c r="D111" s="66"/>
      <c r="E111" s="68">
        <v>49</v>
      </c>
      <c r="F111" s="69" t="s">
        <v>319</v>
      </c>
      <c r="G111" s="70" t="s">
        <v>320</v>
      </c>
      <c r="H111" s="71" t="s">
        <v>173</v>
      </c>
      <c r="I111" s="66"/>
      <c r="J111" s="72"/>
      <c r="K111" s="73" t="s">
        <v>182</v>
      </c>
      <c r="L111" s="80"/>
      <c r="M111" s="67"/>
      <c r="N111" s="76"/>
      <c r="O111" s="83"/>
      <c r="P111" s="66"/>
      <c r="Q111" s="78" t="s">
        <v>214</v>
      </c>
      <c r="R111" s="66"/>
      <c r="S111" s="66"/>
      <c r="T111" s="84">
        <v>55</v>
      </c>
      <c r="U111" s="64">
        <f t="shared" si="1"/>
        <v>11</v>
      </c>
    </row>
    <row r="112" spans="1:21" ht="18" x14ac:dyDescent="0.2">
      <c r="A112" s="65" t="s">
        <v>661</v>
      </c>
      <c r="B112" s="66"/>
      <c r="C112" s="79" t="s">
        <v>662</v>
      </c>
      <c r="D112" s="66"/>
      <c r="E112" s="68">
        <v>49</v>
      </c>
      <c r="F112" s="69" t="s">
        <v>331</v>
      </c>
      <c r="G112" s="70" t="s">
        <v>332</v>
      </c>
      <c r="H112" s="71"/>
      <c r="I112" s="66"/>
      <c r="J112" s="72"/>
      <c r="K112" s="73" t="s">
        <v>97</v>
      </c>
      <c r="L112" s="66"/>
      <c r="M112" s="66"/>
      <c r="N112" s="73"/>
      <c r="O112" s="66"/>
      <c r="P112" s="66"/>
      <c r="Q112" s="78"/>
      <c r="R112" s="66"/>
      <c r="S112" s="66"/>
      <c r="T112" s="68">
        <v>55</v>
      </c>
      <c r="U112" s="64">
        <f t="shared" si="1"/>
        <v>11</v>
      </c>
    </row>
    <row r="113" spans="1:21" ht="18" x14ac:dyDescent="0.2">
      <c r="A113" s="65" t="s">
        <v>567</v>
      </c>
      <c r="B113" s="66"/>
      <c r="C113" s="79" t="s">
        <v>568</v>
      </c>
      <c r="D113" s="66"/>
      <c r="E113" s="68">
        <v>49</v>
      </c>
      <c r="F113" s="69" t="s">
        <v>569</v>
      </c>
      <c r="G113" s="70" t="s">
        <v>570</v>
      </c>
      <c r="H113" s="71"/>
      <c r="I113" s="66"/>
      <c r="J113" s="72"/>
      <c r="K113" s="73" t="s">
        <v>88</v>
      </c>
      <c r="L113" s="66"/>
      <c r="M113" s="66"/>
      <c r="N113" s="73"/>
      <c r="O113" s="66"/>
      <c r="P113" s="66"/>
      <c r="Q113" s="78"/>
      <c r="R113" s="66"/>
      <c r="S113" s="66"/>
      <c r="T113" s="68">
        <v>55</v>
      </c>
      <c r="U113" s="64">
        <f t="shared" si="1"/>
        <v>11</v>
      </c>
    </row>
    <row r="114" spans="1:21" ht="18" x14ac:dyDescent="0.2">
      <c r="A114" s="65" t="s">
        <v>922</v>
      </c>
      <c r="B114" s="66"/>
      <c r="C114" s="67" t="s">
        <v>923</v>
      </c>
      <c r="D114" s="66"/>
      <c r="E114" s="84">
        <v>49</v>
      </c>
      <c r="F114" s="69" t="s">
        <v>532</v>
      </c>
      <c r="G114" s="70" t="s">
        <v>647</v>
      </c>
      <c r="H114" s="66"/>
      <c r="I114" s="66"/>
      <c r="J114" s="66"/>
      <c r="K114" s="73"/>
      <c r="L114" s="66"/>
      <c r="M114" s="66"/>
      <c r="N114" s="73"/>
      <c r="O114" s="66"/>
      <c r="P114" s="80"/>
      <c r="Q114" s="78"/>
      <c r="R114" s="66"/>
      <c r="S114" s="66"/>
      <c r="T114" s="68">
        <v>55</v>
      </c>
      <c r="U114" s="64">
        <f t="shared" si="1"/>
        <v>11</v>
      </c>
    </row>
    <row r="115" spans="1:21" ht="18" x14ac:dyDescent="0.2">
      <c r="A115" s="65" t="s">
        <v>924</v>
      </c>
      <c r="B115" s="66"/>
      <c r="C115" s="67" t="s">
        <v>928</v>
      </c>
      <c r="D115" s="66"/>
      <c r="E115" s="84">
        <v>49</v>
      </c>
      <c r="F115" s="69" t="s">
        <v>532</v>
      </c>
      <c r="G115" s="70" t="s">
        <v>647</v>
      </c>
      <c r="H115" s="98" t="s">
        <v>221</v>
      </c>
      <c r="I115" s="66"/>
      <c r="J115" s="66"/>
      <c r="K115" s="73" t="s">
        <v>75</v>
      </c>
      <c r="L115" s="66"/>
      <c r="M115" s="66"/>
      <c r="N115" s="73"/>
      <c r="O115" s="66"/>
      <c r="P115" s="80"/>
      <c r="Q115" s="78"/>
      <c r="R115" s="66"/>
      <c r="S115" s="66"/>
      <c r="T115" s="68">
        <v>55</v>
      </c>
      <c r="U115" s="64">
        <f t="shared" si="1"/>
        <v>11</v>
      </c>
    </row>
    <row r="116" spans="1:21" ht="18" x14ac:dyDescent="0.2">
      <c r="A116" s="65" t="s">
        <v>683</v>
      </c>
      <c r="B116" s="66" t="s">
        <v>684</v>
      </c>
      <c r="C116" s="67" t="s">
        <v>685</v>
      </c>
      <c r="D116" s="66"/>
      <c r="E116" s="68">
        <v>49</v>
      </c>
      <c r="F116" s="69" t="s">
        <v>269</v>
      </c>
      <c r="G116" s="70" t="s">
        <v>270</v>
      </c>
      <c r="H116" s="71"/>
      <c r="I116" s="66"/>
      <c r="J116" s="72"/>
      <c r="K116" s="73" t="s">
        <v>20</v>
      </c>
      <c r="L116" s="80"/>
      <c r="M116" s="66"/>
      <c r="N116" s="73"/>
      <c r="O116" s="66"/>
      <c r="P116" s="66"/>
      <c r="Q116" s="78"/>
      <c r="R116" s="66"/>
      <c r="S116" s="66"/>
      <c r="T116" s="84">
        <v>55</v>
      </c>
      <c r="U116" s="64">
        <f t="shared" si="1"/>
        <v>11</v>
      </c>
    </row>
    <row r="117" spans="1:21" s="36" customFormat="1" ht="18" x14ac:dyDescent="0.2">
      <c r="A117" s="65" t="s">
        <v>897</v>
      </c>
      <c r="B117" s="66"/>
      <c r="C117" s="67" t="s">
        <v>908</v>
      </c>
      <c r="D117" s="66"/>
      <c r="E117" s="84">
        <v>49</v>
      </c>
      <c r="F117" s="96" t="s">
        <v>425</v>
      </c>
      <c r="G117" s="97" t="s">
        <v>426</v>
      </c>
      <c r="H117" s="89" t="s">
        <v>95</v>
      </c>
      <c r="I117" s="66"/>
      <c r="J117" s="87" t="s">
        <v>39</v>
      </c>
      <c r="K117" s="73" t="s">
        <v>81</v>
      </c>
      <c r="L117" s="66"/>
      <c r="M117" s="66"/>
      <c r="N117" s="73"/>
      <c r="O117" s="66"/>
      <c r="P117" s="80"/>
      <c r="Q117" s="78"/>
      <c r="R117" s="73"/>
      <c r="S117" s="66"/>
      <c r="T117" s="68">
        <v>55</v>
      </c>
      <c r="U117" s="64">
        <f t="shared" si="1"/>
        <v>11</v>
      </c>
    </row>
    <row r="118" spans="1:21" ht="18" x14ac:dyDescent="0.2">
      <c r="A118" s="65" t="s">
        <v>751</v>
      </c>
      <c r="B118" s="66"/>
      <c r="C118" s="79" t="s">
        <v>752</v>
      </c>
      <c r="D118" s="66"/>
      <c r="E118" s="68">
        <v>49</v>
      </c>
      <c r="F118" s="69" t="s">
        <v>577</v>
      </c>
      <c r="G118" s="70" t="s">
        <v>578</v>
      </c>
      <c r="H118" s="71"/>
      <c r="I118" s="66"/>
      <c r="J118" s="72"/>
      <c r="K118" s="73" t="s">
        <v>114</v>
      </c>
      <c r="L118" s="66"/>
      <c r="M118" s="66"/>
      <c r="N118" s="73"/>
      <c r="O118" s="66"/>
      <c r="P118" s="66"/>
      <c r="Q118" s="78"/>
      <c r="R118" s="66"/>
      <c r="S118" s="66"/>
      <c r="T118" s="84">
        <v>55</v>
      </c>
      <c r="U118" s="64">
        <f t="shared" si="1"/>
        <v>11</v>
      </c>
    </row>
    <row r="119" spans="1:21" ht="12.75" customHeight="1" x14ac:dyDescent="0.2">
      <c r="A119" s="65" t="s">
        <v>274</v>
      </c>
      <c r="B119" s="81"/>
      <c r="C119" s="79" t="s">
        <v>275</v>
      </c>
      <c r="D119" s="79"/>
      <c r="E119" s="68">
        <v>49</v>
      </c>
      <c r="F119" s="69" t="s">
        <v>276</v>
      </c>
      <c r="G119" s="70" t="s">
        <v>277</v>
      </c>
      <c r="H119" s="71" t="s">
        <v>186</v>
      </c>
      <c r="I119" s="90" t="s">
        <v>57</v>
      </c>
      <c r="J119" s="72" t="s">
        <v>240</v>
      </c>
      <c r="K119" s="73" t="s">
        <v>241</v>
      </c>
      <c r="L119" s="80"/>
      <c r="M119" s="75"/>
      <c r="N119" s="82"/>
      <c r="O119" s="77"/>
      <c r="P119" s="66"/>
      <c r="Q119" s="78"/>
      <c r="R119" s="66"/>
      <c r="S119" s="9"/>
      <c r="T119" s="55">
        <v>53</v>
      </c>
      <c r="U119" s="64">
        <f t="shared" si="1"/>
        <v>13</v>
      </c>
    </row>
    <row r="120" spans="1:21" ht="18" x14ac:dyDescent="0.2">
      <c r="A120" s="65" t="s">
        <v>778</v>
      </c>
      <c r="B120" s="66"/>
      <c r="C120" s="79" t="s">
        <v>779</v>
      </c>
      <c r="D120" s="66"/>
      <c r="E120" s="68">
        <v>49</v>
      </c>
      <c r="F120" s="69" t="s">
        <v>453</v>
      </c>
      <c r="G120" s="70" t="s">
        <v>454</v>
      </c>
      <c r="H120" s="71" t="s">
        <v>140</v>
      </c>
      <c r="I120" s="66"/>
      <c r="J120" s="72"/>
      <c r="K120" s="73" t="s">
        <v>51</v>
      </c>
      <c r="L120" s="80"/>
      <c r="M120" s="66"/>
      <c r="N120" s="73"/>
      <c r="O120" s="66"/>
      <c r="P120" s="66"/>
      <c r="Q120" s="78"/>
      <c r="R120" s="66"/>
      <c r="S120" s="66"/>
      <c r="T120" s="68">
        <v>53</v>
      </c>
      <c r="U120" s="64">
        <f t="shared" si="1"/>
        <v>13</v>
      </c>
    </row>
    <row r="121" spans="1:21" ht="18" x14ac:dyDescent="0.2">
      <c r="A121" s="65" t="s">
        <v>261</v>
      </c>
      <c r="B121" s="73"/>
      <c r="C121" s="95" t="s">
        <v>261</v>
      </c>
      <c r="D121" s="95" t="s">
        <v>262</v>
      </c>
      <c r="E121" s="84">
        <v>49</v>
      </c>
      <c r="F121" s="96" t="s">
        <v>263</v>
      </c>
      <c r="G121" s="97" t="s">
        <v>264</v>
      </c>
      <c r="H121" s="98" t="s">
        <v>80</v>
      </c>
      <c r="I121" s="73" t="s">
        <v>34</v>
      </c>
      <c r="J121" s="93" t="s">
        <v>146</v>
      </c>
      <c r="K121" s="73" t="s">
        <v>147</v>
      </c>
      <c r="L121" s="99"/>
      <c r="M121" s="85"/>
      <c r="N121" s="76"/>
      <c r="O121" s="77"/>
      <c r="P121" s="66"/>
      <c r="Q121" s="78" t="s">
        <v>148</v>
      </c>
      <c r="R121" s="66"/>
      <c r="S121" s="66"/>
      <c r="T121" s="68">
        <v>53</v>
      </c>
      <c r="U121" s="64">
        <f t="shared" si="1"/>
        <v>13</v>
      </c>
    </row>
    <row r="122" spans="1:21" ht="18" x14ac:dyDescent="0.2">
      <c r="A122" s="65" t="s">
        <v>411</v>
      </c>
      <c r="B122" s="103"/>
      <c r="C122" s="95" t="s">
        <v>412</v>
      </c>
      <c r="D122" s="95"/>
      <c r="E122" s="68">
        <v>49</v>
      </c>
      <c r="F122" s="96" t="s">
        <v>413</v>
      </c>
      <c r="G122" s="97" t="s">
        <v>414</v>
      </c>
      <c r="H122" s="98" t="s">
        <v>25</v>
      </c>
      <c r="I122" s="66"/>
      <c r="J122" s="72"/>
      <c r="K122" s="73" t="s">
        <v>97</v>
      </c>
      <c r="L122" s="80"/>
      <c r="M122" s="75" t="s">
        <v>942</v>
      </c>
      <c r="N122" s="76"/>
      <c r="O122" s="66"/>
      <c r="P122" s="66"/>
      <c r="Q122" s="78"/>
      <c r="R122" s="66"/>
      <c r="S122" s="66"/>
      <c r="T122" s="84">
        <v>53</v>
      </c>
      <c r="U122" s="64">
        <f t="shared" si="1"/>
        <v>13</v>
      </c>
    </row>
    <row r="123" spans="1:21" ht="18" x14ac:dyDescent="0.2">
      <c r="A123" s="65" t="s">
        <v>547</v>
      </c>
      <c r="B123" s="66"/>
      <c r="C123" s="79" t="s">
        <v>548</v>
      </c>
      <c r="D123" s="66"/>
      <c r="E123" s="68">
        <v>49</v>
      </c>
      <c r="F123" s="69" t="s">
        <v>542</v>
      </c>
      <c r="G123" s="70" t="s">
        <v>549</v>
      </c>
      <c r="H123" s="71" t="s">
        <v>186</v>
      </c>
      <c r="I123" s="66"/>
      <c r="J123" s="72" t="s">
        <v>239</v>
      </c>
      <c r="K123" s="73" t="s">
        <v>82</v>
      </c>
      <c r="L123" s="80"/>
      <c r="M123" s="75"/>
      <c r="N123" s="76"/>
      <c r="O123" s="77"/>
      <c r="P123" s="66"/>
      <c r="Q123" s="78"/>
      <c r="R123" s="66"/>
      <c r="S123" s="66"/>
      <c r="T123" s="84">
        <v>53</v>
      </c>
      <c r="U123" s="64">
        <f t="shared" si="1"/>
        <v>13</v>
      </c>
    </row>
    <row r="124" spans="1:21" ht="18" x14ac:dyDescent="0.2">
      <c r="A124" s="65" t="s">
        <v>864</v>
      </c>
      <c r="B124" s="81"/>
      <c r="C124" s="79" t="s">
        <v>612</v>
      </c>
      <c r="D124" s="79"/>
      <c r="E124" s="68">
        <v>49</v>
      </c>
      <c r="F124" s="69" t="s">
        <v>539</v>
      </c>
      <c r="G124" s="70" t="s">
        <v>540</v>
      </c>
      <c r="H124" s="71" t="s">
        <v>36</v>
      </c>
      <c r="I124" s="66"/>
      <c r="J124" s="72" t="s">
        <v>210</v>
      </c>
      <c r="K124" s="73" t="s">
        <v>12</v>
      </c>
      <c r="L124" s="80"/>
      <c r="M124" s="75"/>
      <c r="N124" s="82"/>
      <c r="O124" s="77"/>
      <c r="P124" s="66"/>
      <c r="Q124" s="78"/>
      <c r="R124" s="66"/>
      <c r="S124" s="66"/>
      <c r="T124" s="68">
        <v>53</v>
      </c>
      <c r="U124" s="64">
        <f t="shared" si="1"/>
        <v>13</v>
      </c>
    </row>
    <row r="125" spans="1:21" ht="18" x14ac:dyDescent="0.2">
      <c r="A125" s="65" t="s">
        <v>706</v>
      </c>
      <c r="B125" s="81"/>
      <c r="C125" s="79" t="s">
        <v>707</v>
      </c>
      <c r="D125" s="79"/>
      <c r="E125" s="68">
        <v>49</v>
      </c>
      <c r="F125" s="69" t="s">
        <v>693</v>
      </c>
      <c r="G125" s="70" t="s">
        <v>264</v>
      </c>
      <c r="H125" s="71" t="s">
        <v>44</v>
      </c>
      <c r="I125" s="66"/>
      <c r="J125" s="72"/>
      <c r="K125" s="73" t="s">
        <v>35</v>
      </c>
      <c r="L125" s="66"/>
      <c r="M125" s="66"/>
      <c r="N125" s="73"/>
      <c r="O125" s="66"/>
      <c r="P125" s="66"/>
      <c r="Q125" s="78"/>
      <c r="R125" s="66"/>
      <c r="S125" s="66"/>
      <c r="T125" s="68">
        <v>53</v>
      </c>
      <c r="U125" s="64">
        <f t="shared" si="1"/>
        <v>13</v>
      </c>
    </row>
    <row r="126" spans="1:21" ht="18" x14ac:dyDescent="0.2">
      <c r="A126" s="65" t="s">
        <v>837</v>
      </c>
      <c r="B126" s="73"/>
      <c r="C126" s="104" t="s">
        <v>838</v>
      </c>
      <c r="D126" s="73"/>
      <c r="E126" s="84">
        <v>49</v>
      </c>
      <c r="F126" s="96" t="s">
        <v>693</v>
      </c>
      <c r="G126" s="97" t="s">
        <v>264</v>
      </c>
      <c r="H126" s="98" t="s">
        <v>44</v>
      </c>
      <c r="I126" s="73"/>
      <c r="J126" s="104"/>
      <c r="K126" s="73" t="s">
        <v>35</v>
      </c>
      <c r="L126" s="73"/>
      <c r="M126" s="73"/>
      <c r="N126" s="73"/>
      <c r="O126" s="73"/>
      <c r="P126" s="99"/>
      <c r="Q126" s="88"/>
      <c r="R126" s="66"/>
      <c r="S126" s="66"/>
      <c r="T126" s="68">
        <v>53</v>
      </c>
      <c r="U126" s="64">
        <f t="shared" si="1"/>
        <v>13</v>
      </c>
    </row>
    <row r="127" spans="1:21" ht="18" x14ac:dyDescent="0.2">
      <c r="A127" s="26" t="s">
        <v>354</v>
      </c>
      <c r="B127" s="28"/>
      <c r="C127" s="29" t="s">
        <v>355</v>
      </c>
      <c r="D127" s="29"/>
      <c r="E127" s="55">
        <v>50</v>
      </c>
      <c r="F127" s="6" t="s">
        <v>323</v>
      </c>
      <c r="G127" s="30" t="s">
        <v>324</v>
      </c>
      <c r="H127" s="8" t="s">
        <v>125</v>
      </c>
      <c r="I127" s="9"/>
      <c r="J127" s="10" t="s">
        <v>39</v>
      </c>
      <c r="K127" s="16" t="s">
        <v>122</v>
      </c>
      <c r="L127" s="39"/>
      <c r="M127" s="37"/>
      <c r="N127" s="16"/>
      <c r="O127" s="9"/>
      <c r="P127" s="9"/>
      <c r="Q127" s="46"/>
      <c r="R127" s="9"/>
      <c r="S127" s="66"/>
      <c r="T127" s="68">
        <v>53</v>
      </c>
      <c r="U127" s="64">
        <f t="shared" si="1"/>
        <v>13</v>
      </c>
    </row>
    <row r="128" spans="1:21" ht="18" x14ac:dyDescent="0.2">
      <c r="A128" s="65" t="s">
        <v>333</v>
      </c>
      <c r="B128" s="66"/>
      <c r="C128" s="67" t="s">
        <v>334</v>
      </c>
      <c r="D128" s="66"/>
      <c r="E128" s="68">
        <v>50</v>
      </c>
      <c r="F128" s="69" t="s">
        <v>335</v>
      </c>
      <c r="G128" s="70" t="s">
        <v>285</v>
      </c>
      <c r="H128" s="71" t="s">
        <v>215</v>
      </c>
      <c r="I128" s="66" t="s">
        <v>131</v>
      </c>
      <c r="J128" s="66"/>
      <c r="K128" s="73" t="s">
        <v>205</v>
      </c>
      <c r="L128" s="80"/>
      <c r="M128" s="67"/>
      <c r="N128" s="76"/>
      <c r="O128" s="83"/>
      <c r="P128" s="66"/>
      <c r="Q128" s="78" t="s">
        <v>206</v>
      </c>
      <c r="R128" s="66"/>
      <c r="S128" s="66"/>
      <c r="T128" s="68">
        <v>53</v>
      </c>
      <c r="U128" s="64">
        <f t="shared" si="1"/>
        <v>13</v>
      </c>
    </row>
    <row r="129" spans="1:21" ht="18" x14ac:dyDescent="0.2">
      <c r="A129" s="65" t="s">
        <v>608</v>
      </c>
      <c r="B129" s="66"/>
      <c r="C129" s="79" t="s">
        <v>609</v>
      </c>
      <c r="D129" s="66"/>
      <c r="E129" s="68">
        <v>50</v>
      </c>
      <c r="F129" s="69" t="s">
        <v>347</v>
      </c>
      <c r="G129" s="70" t="s">
        <v>477</v>
      </c>
      <c r="H129" s="71" t="s">
        <v>36</v>
      </c>
      <c r="I129" s="66"/>
      <c r="J129" s="66"/>
      <c r="K129" s="73" t="s">
        <v>817</v>
      </c>
      <c r="L129" s="80"/>
      <c r="M129" s="75" t="s">
        <v>54</v>
      </c>
      <c r="N129" s="76"/>
      <c r="O129" s="83"/>
      <c r="P129" s="66"/>
      <c r="Q129" s="71" t="s">
        <v>127</v>
      </c>
      <c r="R129" s="66"/>
      <c r="S129" s="66"/>
      <c r="T129" s="68">
        <v>53</v>
      </c>
      <c r="U129" s="64">
        <f t="shared" si="1"/>
        <v>13</v>
      </c>
    </row>
    <row r="130" spans="1:21" ht="18" x14ac:dyDescent="0.2">
      <c r="A130" s="65" t="s">
        <v>883</v>
      </c>
      <c r="B130" s="66"/>
      <c r="C130" s="67" t="s">
        <v>884</v>
      </c>
      <c r="D130" s="66"/>
      <c r="E130" s="84">
        <v>50</v>
      </c>
      <c r="F130" s="69" t="s">
        <v>885</v>
      </c>
      <c r="G130" s="70" t="s">
        <v>886</v>
      </c>
      <c r="H130" s="71"/>
      <c r="I130" s="66"/>
      <c r="J130" s="87"/>
      <c r="K130" s="73"/>
      <c r="L130" s="66"/>
      <c r="M130" s="66"/>
      <c r="N130" s="73"/>
      <c r="O130" s="66"/>
      <c r="P130" s="80"/>
      <c r="Q130" s="78"/>
      <c r="R130" s="66"/>
      <c r="S130" s="66"/>
      <c r="T130" s="68">
        <v>53</v>
      </c>
      <c r="U130" s="64">
        <f t="shared" ref="U130:U193" si="2">COUNTIF(T:T,T130)</f>
        <v>13</v>
      </c>
    </row>
    <row r="131" spans="1:21" ht="18" x14ac:dyDescent="0.2">
      <c r="A131" s="65" t="s">
        <v>889</v>
      </c>
      <c r="B131" s="66"/>
      <c r="C131" s="67" t="s">
        <v>890</v>
      </c>
      <c r="D131" s="66"/>
      <c r="E131" s="84">
        <v>50</v>
      </c>
      <c r="F131" s="69" t="s">
        <v>358</v>
      </c>
      <c r="G131" s="70" t="s">
        <v>385</v>
      </c>
      <c r="H131" s="89"/>
      <c r="I131" s="66"/>
      <c r="J131" s="87"/>
      <c r="K131" s="73"/>
      <c r="L131" s="66"/>
      <c r="M131" s="66"/>
      <c r="N131" s="73"/>
      <c r="O131" s="66"/>
      <c r="P131" s="80"/>
      <c r="Q131" s="78"/>
      <c r="R131" s="66"/>
      <c r="S131" s="66"/>
      <c r="T131" s="68">
        <v>53</v>
      </c>
      <c r="U131" s="64">
        <f t="shared" si="2"/>
        <v>13</v>
      </c>
    </row>
    <row r="132" spans="1:21" ht="18" x14ac:dyDescent="0.2">
      <c r="A132" s="65" t="s">
        <v>704</v>
      </c>
      <c r="B132" s="66"/>
      <c r="C132" s="67" t="s">
        <v>705</v>
      </c>
      <c r="D132" s="66"/>
      <c r="E132" s="68">
        <v>50</v>
      </c>
      <c r="F132" s="69" t="s">
        <v>358</v>
      </c>
      <c r="G132" s="70" t="s">
        <v>359</v>
      </c>
      <c r="H132" s="71" t="s">
        <v>140</v>
      </c>
      <c r="I132" s="66" t="s">
        <v>73</v>
      </c>
      <c r="J132" s="72"/>
      <c r="K132" s="73" t="s">
        <v>49</v>
      </c>
      <c r="L132" s="80"/>
      <c r="M132" s="66"/>
      <c r="N132" s="73"/>
      <c r="O132" s="66"/>
      <c r="P132" s="66"/>
      <c r="Q132" s="78"/>
      <c r="R132" s="66"/>
      <c r="S132" s="9"/>
      <c r="T132" s="55">
        <v>46</v>
      </c>
      <c r="U132" s="64">
        <f t="shared" si="2"/>
        <v>14</v>
      </c>
    </row>
    <row r="133" spans="1:21" ht="18" x14ac:dyDescent="0.2">
      <c r="A133" s="65" t="s">
        <v>715</v>
      </c>
      <c r="B133" s="66"/>
      <c r="C133" s="67"/>
      <c r="D133" s="66"/>
      <c r="E133" s="68">
        <v>50</v>
      </c>
      <c r="F133" s="69" t="s">
        <v>331</v>
      </c>
      <c r="G133" s="70" t="s">
        <v>332</v>
      </c>
      <c r="H133" s="71"/>
      <c r="I133" s="66"/>
      <c r="J133" s="72"/>
      <c r="K133" s="73" t="s">
        <v>128</v>
      </c>
      <c r="L133" s="80"/>
      <c r="M133" s="75"/>
      <c r="N133" s="73"/>
      <c r="O133" s="66"/>
      <c r="P133" s="66"/>
      <c r="Q133" s="78"/>
      <c r="R133" s="66"/>
      <c r="S133" s="66"/>
      <c r="T133" s="68">
        <v>46</v>
      </c>
      <c r="U133" s="64">
        <f t="shared" si="2"/>
        <v>14</v>
      </c>
    </row>
    <row r="134" spans="1:21" ht="18" x14ac:dyDescent="0.2">
      <c r="A134" s="65" t="s">
        <v>386</v>
      </c>
      <c r="B134" s="66"/>
      <c r="C134" s="67" t="s">
        <v>387</v>
      </c>
      <c r="D134" s="66"/>
      <c r="E134" s="68">
        <v>50</v>
      </c>
      <c r="F134" s="69" t="s">
        <v>342</v>
      </c>
      <c r="G134" s="70" t="s">
        <v>343</v>
      </c>
      <c r="H134" s="71" t="s">
        <v>59</v>
      </c>
      <c r="I134" s="66" t="s">
        <v>34</v>
      </c>
      <c r="J134" s="66"/>
      <c r="K134" s="73" t="s">
        <v>65</v>
      </c>
      <c r="L134" s="80"/>
      <c r="M134" s="67"/>
      <c r="N134" s="76"/>
      <c r="O134" s="83"/>
      <c r="P134" s="66"/>
      <c r="Q134" s="78"/>
      <c r="R134" s="66"/>
      <c r="S134" s="66"/>
      <c r="T134" s="68">
        <v>46</v>
      </c>
      <c r="U134" s="64">
        <f t="shared" si="2"/>
        <v>14</v>
      </c>
    </row>
    <row r="135" spans="1:21" ht="18" x14ac:dyDescent="0.2">
      <c r="A135" s="65" t="s">
        <v>716</v>
      </c>
      <c r="B135" s="66"/>
      <c r="C135" s="79" t="s">
        <v>717</v>
      </c>
      <c r="D135" s="66"/>
      <c r="E135" s="68">
        <v>50</v>
      </c>
      <c r="F135" s="69" t="s">
        <v>477</v>
      </c>
      <c r="G135" s="70" t="s">
        <v>339</v>
      </c>
      <c r="H135" s="71"/>
      <c r="I135" s="66"/>
      <c r="J135" s="72" t="s">
        <v>108</v>
      </c>
      <c r="K135" s="73" t="s">
        <v>21</v>
      </c>
      <c r="L135" s="80"/>
      <c r="M135" s="75"/>
      <c r="N135" s="73"/>
      <c r="O135" s="66"/>
      <c r="P135" s="66"/>
      <c r="Q135" s="78"/>
      <c r="R135" s="66"/>
      <c r="S135" s="66"/>
      <c r="T135" s="84">
        <v>46</v>
      </c>
      <c r="U135" s="64">
        <f t="shared" si="2"/>
        <v>14</v>
      </c>
    </row>
    <row r="136" spans="1:21" ht="18" x14ac:dyDescent="0.2">
      <c r="A136" s="65" t="s">
        <v>782</v>
      </c>
      <c r="B136" s="81"/>
      <c r="C136" s="79" t="s">
        <v>783</v>
      </c>
      <c r="D136" s="79"/>
      <c r="E136" s="68">
        <v>50</v>
      </c>
      <c r="F136" s="69" t="s">
        <v>724</v>
      </c>
      <c r="G136" s="70" t="s">
        <v>359</v>
      </c>
      <c r="H136" s="71" t="s">
        <v>79</v>
      </c>
      <c r="I136" s="66" t="s">
        <v>188</v>
      </c>
      <c r="J136" s="72"/>
      <c r="K136" s="73" t="s">
        <v>189</v>
      </c>
      <c r="L136" s="80"/>
      <c r="M136" s="75"/>
      <c r="N136" s="82" t="s">
        <v>14</v>
      </c>
      <c r="O136" s="66"/>
      <c r="P136" s="66"/>
      <c r="Q136" s="78"/>
      <c r="R136" s="66"/>
      <c r="S136" s="66"/>
      <c r="T136" s="68">
        <v>46</v>
      </c>
      <c r="U136" s="64">
        <f t="shared" si="2"/>
        <v>14</v>
      </c>
    </row>
    <row r="137" spans="1:21" ht="18" x14ac:dyDescent="0.2">
      <c r="A137" s="65" t="s">
        <v>278</v>
      </c>
      <c r="B137" s="73"/>
      <c r="C137" s="95" t="s">
        <v>279</v>
      </c>
      <c r="D137" s="73"/>
      <c r="E137" s="84">
        <v>50</v>
      </c>
      <c r="F137" s="96" t="s">
        <v>280</v>
      </c>
      <c r="G137" s="97" t="s">
        <v>281</v>
      </c>
      <c r="H137" s="98" t="s">
        <v>125</v>
      </c>
      <c r="I137" s="73" t="s">
        <v>84</v>
      </c>
      <c r="J137" s="93"/>
      <c r="K137" s="73" t="s">
        <v>19</v>
      </c>
      <c r="L137" s="66"/>
      <c r="M137" s="66"/>
      <c r="N137" s="73"/>
      <c r="O137" s="66"/>
      <c r="P137" s="66"/>
      <c r="Q137" s="78"/>
      <c r="R137" s="66"/>
      <c r="S137" s="66"/>
      <c r="T137" s="68">
        <v>46</v>
      </c>
      <c r="U137" s="64">
        <f t="shared" si="2"/>
        <v>14</v>
      </c>
    </row>
    <row r="138" spans="1:21" ht="18" x14ac:dyDescent="0.2">
      <c r="A138" s="65" t="s">
        <v>630</v>
      </c>
      <c r="B138" s="81"/>
      <c r="C138" s="79" t="s">
        <v>631</v>
      </c>
      <c r="D138" s="79"/>
      <c r="E138" s="84">
        <v>50</v>
      </c>
      <c r="F138" s="96" t="s">
        <v>395</v>
      </c>
      <c r="G138" s="97" t="s">
        <v>396</v>
      </c>
      <c r="H138" s="71"/>
      <c r="I138" s="66"/>
      <c r="J138" s="72"/>
      <c r="K138" s="73" t="s">
        <v>37</v>
      </c>
      <c r="L138" s="74"/>
      <c r="M138" s="75"/>
      <c r="N138" s="73"/>
      <c r="O138" s="66"/>
      <c r="P138" s="80" t="s">
        <v>14</v>
      </c>
      <c r="Q138" s="78"/>
      <c r="R138" s="66"/>
      <c r="S138" s="66"/>
      <c r="T138" s="68">
        <v>46</v>
      </c>
      <c r="U138" s="64">
        <f t="shared" si="2"/>
        <v>14</v>
      </c>
    </row>
    <row r="139" spans="1:21" ht="18" x14ac:dyDescent="0.2">
      <c r="A139" s="65" t="s">
        <v>311</v>
      </c>
      <c r="B139" s="81"/>
      <c r="C139" s="79" t="s">
        <v>312</v>
      </c>
      <c r="D139" s="79"/>
      <c r="E139" s="68">
        <v>50</v>
      </c>
      <c r="F139" s="69" t="s">
        <v>313</v>
      </c>
      <c r="G139" s="70" t="s">
        <v>314</v>
      </c>
      <c r="H139" s="71"/>
      <c r="I139" s="66"/>
      <c r="J139" s="72" t="s">
        <v>52</v>
      </c>
      <c r="K139" s="73" t="s">
        <v>66</v>
      </c>
      <c r="L139" s="74"/>
      <c r="M139" s="75" t="s">
        <v>942</v>
      </c>
      <c r="N139" s="73"/>
      <c r="O139" s="66"/>
      <c r="P139" s="66"/>
      <c r="Q139" s="78"/>
      <c r="R139" s="66"/>
      <c r="S139" s="66"/>
      <c r="T139" s="68">
        <v>46</v>
      </c>
      <c r="U139" s="64">
        <f t="shared" si="2"/>
        <v>14</v>
      </c>
    </row>
    <row r="140" spans="1:21" ht="18" x14ac:dyDescent="0.2">
      <c r="A140" s="65" t="s">
        <v>645</v>
      </c>
      <c r="B140" s="66"/>
      <c r="C140" s="67" t="s">
        <v>646</v>
      </c>
      <c r="D140" s="66"/>
      <c r="E140" s="68">
        <v>50</v>
      </c>
      <c r="F140" s="69" t="s">
        <v>532</v>
      </c>
      <c r="G140" s="70" t="s">
        <v>647</v>
      </c>
      <c r="H140" s="71" t="s">
        <v>127</v>
      </c>
      <c r="I140" s="66"/>
      <c r="J140" s="72" t="s">
        <v>238</v>
      </c>
      <c r="K140" s="73" t="s">
        <v>55</v>
      </c>
      <c r="L140" s="80"/>
      <c r="M140" s="67"/>
      <c r="N140" s="76"/>
      <c r="O140" s="83"/>
      <c r="P140" s="66"/>
      <c r="Q140" s="78"/>
      <c r="R140" s="66"/>
      <c r="S140" s="66"/>
      <c r="T140" s="84">
        <v>46</v>
      </c>
      <c r="U140" s="64">
        <f t="shared" si="2"/>
        <v>14</v>
      </c>
    </row>
    <row r="141" spans="1:21" ht="18" x14ac:dyDescent="0.2">
      <c r="A141" s="65" t="s">
        <v>799</v>
      </c>
      <c r="B141" s="81" t="s">
        <v>800</v>
      </c>
      <c r="C141" s="79" t="s">
        <v>801</v>
      </c>
      <c r="D141" s="79"/>
      <c r="E141" s="68">
        <v>50</v>
      </c>
      <c r="F141" s="69" t="s">
        <v>532</v>
      </c>
      <c r="G141" s="70" t="s">
        <v>647</v>
      </c>
      <c r="H141" s="71"/>
      <c r="I141" s="66"/>
      <c r="J141" s="72"/>
      <c r="K141" s="73" t="s">
        <v>151</v>
      </c>
      <c r="L141" s="74"/>
      <c r="M141" s="75"/>
      <c r="N141" s="73"/>
      <c r="O141" s="66"/>
      <c r="P141" s="66"/>
      <c r="Q141" s="78"/>
      <c r="R141" s="66"/>
      <c r="S141" s="66"/>
      <c r="T141" s="68">
        <v>46</v>
      </c>
      <c r="U141" s="64">
        <f t="shared" si="2"/>
        <v>14</v>
      </c>
    </row>
    <row r="142" spans="1:21" ht="18" x14ac:dyDescent="0.2">
      <c r="A142" s="65" t="s">
        <v>286</v>
      </c>
      <c r="B142" s="81"/>
      <c r="C142" s="79" t="s">
        <v>287</v>
      </c>
      <c r="D142" s="79"/>
      <c r="E142" s="68">
        <v>50</v>
      </c>
      <c r="F142" s="69" t="s">
        <v>269</v>
      </c>
      <c r="G142" s="70" t="s">
        <v>270</v>
      </c>
      <c r="H142" s="71" t="s">
        <v>41</v>
      </c>
      <c r="I142" s="66"/>
      <c r="J142" s="72"/>
      <c r="K142" s="73" t="s">
        <v>88</v>
      </c>
      <c r="L142" s="74"/>
      <c r="M142" s="75"/>
      <c r="N142" s="82"/>
      <c r="O142" s="77"/>
      <c r="P142" s="66"/>
      <c r="Q142" s="78" t="s">
        <v>47</v>
      </c>
      <c r="R142" s="66"/>
      <c r="S142" s="66"/>
      <c r="T142" s="68">
        <v>46</v>
      </c>
      <c r="U142" s="64">
        <f t="shared" si="2"/>
        <v>14</v>
      </c>
    </row>
    <row r="143" spans="1:21" ht="18" x14ac:dyDescent="0.2">
      <c r="A143" s="65" t="s">
        <v>636</v>
      </c>
      <c r="B143" s="66"/>
      <c r="C143" s="67" t="s">
        <v>637</v>
      </c>
      <c r="D143" s="66" t="s">
        <v>874</v>
      </c>
      <c r="E143" s="68">
        <v>50</v>
      </c>
      <c r="F143" s="69" t="s">
        <v>407</v>
      </c>
      <c r="G143" s="70" t="s">
        <v>406</v>
      </c>
      <c r="H143" s="71" t="s">
        <v>206</v>
      </c>
      <c r="I143" s="66"/>
      <c r="J143" s="66"/>
      <c r="K143" s="73" t="s">
        <v>106</v>
      </c>
      <c r="L143" s="80"/>
      <c r="M143" s="67"/>
      <c r="N143" s="76"/>
      <c r="O143" s="83"/>
      <c r="P143" s="66"/>
      <c r="Q143" s="78" t="s">
        <v>127</v>
      </c>
      <c r="R143" s="66"/>
      <c r="S143" s="66"/>
      <c r="T143" s="68">
        <v>46</v>
      </c>
      <c r="U143" s="64">
        <f t="shared" si="2"/>
        <v>14</v>
      </c>
    </row>
    <row r="144" spans="1:21" ht="18" x14ac:dyDescent="0.2">
      <c r="A144" s="65" t="s">
        <v>427</v>
      </c>
      <c r="B144" s="81"/>
      <c r="C144" s="95" t="s">
        <v>428</v>
      </c>
      <c r="D144" s="79"/>
      <c r="E144" s="68">
        <v>50</v>
      </c>
      <c r="F144" s="69" t="s">
        <v>425</v>
      </c>
      <c r="G144" s="70" t="s">
        <v>426</v>
      </c>
      <c r="H144" s="71" t="s">
        <v>148</v>
      </c>
      <c r="I144" s="66" t="s">
        <v>61</v>
      </c>
      <c r="J144" s="72" t="s">
        <v>39</v>
      </c>
      <c r="K144" s="73" t="s">
        <v>62</v>
      </c>
      <c r="L144" s="74"/>
      <c r="M144" s="75"/>
      <c r="N144" s="82"/>
      <c r="O144" s="77"/>
      <c r="P144" s="66"/>
      <c r="Q144" s="78" t="s">
        <v>63</v>
      </c>
      <c r="R144" s="66"/>
      <c r="S144" s="66"/>
      <c r="T144" s="68">
        <v>46</v>
      </c>
      <c r="U144" s="64">
        <f t="shared" si="2"/>
        <v>14</v>
      </c>
    </row>
    <row r="145" spans="1:21" ht="18" x14ac:dyDescent="0.2">
      <c r="A145" s="65" t="s">
        <v>654</v>
      </c>
      <c r="B145" s="66"/>
      <c r="C145" s="67" t="s">
        <v>655</v>
      </c>
      <c r="D145" s="66"/>
      <c r="E145" s="68">
        <v>50</v>
      </c>
      <c r="F145" s="69" t="s">
        <v>577</v>
      </c>
      <c r="G145" s="70" t="s">
        <v>578</v>
      </c>
      <c r="H145" s="71" t="s">
        <v>44</v>
      </c>
      <c r="I145" s="66"/>
      <c r="J145" s="72" t="s">
        <v>113</v>
      </c>
      <c r="K145" s="73" t="s">
        <v>49</v>
      </c>
      <c r="L145" s="80"/>
      <c r="M145" s="66"/>
      <c r="N145" s="73"/>
      <c r="O145" s="66"/>
      <c r="P145" s="66"/>
      <c r="Q145" s="78"/>
      <c r="R145" s="66"/>
      <c r="S145" s="66"/>
      <c r="T145" s="68">
        <v>46</v>
      </c>
      <c r="U145" s="64">
        <f t="shared" si="2"/>
        <v>14</v>
      </c>
    </row>
    <row r="146" spans="1:21" ht="18" x14ac:dyDescent="0.2">
      <c r="A146" s="65" t="s">
        <v>603</v>
      </c>
      <c r="B146" s="81"/>
      <c r="C146" s="79" t="s">
        <v>604</v>
      </c>
      <c r="D146" s="79"/>
      <c r="E146" s="68">
        <v>50</v>
      </c>
      <c r="F146" s="69" t="s">
        <v>577</v>
      </c>
      <c r="G146" s="70" t="s">
        <v>578</v>
      </c>
      <c r="H146" s="71" t="s">
        <v>176</v>
      </c>
      <c r="I146" s="66"/>
      <c r="J146" s="72" t="s">
        <v>45</v>
      </c>
      <c r="K146" s="73" t="s">
        <v>75</v>
      </c>
      <c r="L146" s="80"/>
      <c r="M146" s="75"/>
      <c r="N146" s="82"/>
      <c r="O146" s="77"/>
      <c r="P146" s="66"/>
      <c r="Q146" s="78" t="s">
        <v>144</v>
      </c>
      <c r="R146" s="66"/>
      <c r="S146" s="9"/>
      <c r="T146" s="55">
        <v>45</v>
      </c>
      <c r="U146" s="64">
        <f t="shared" si="2"/>
        <v>15</v>
      </c>
    </row>
    <row r="147" spans="1:21" ht="18" x14ac:dyDescent="0.2">
      <c r="A147" s="65" t="s">
        <v>404</v>
      </c>
      <c r="B147" s="66"/>
      <c r="C147" s="67" t="s">
        <v>405</v>
      </c>
      <c r="D147" s="66"/>
      <c r="E147" s="68">
        <v>50</v>
      </c>
      <c r="F147" s="69" t="s">
        <v>406</v>
      </c>
      <c r="G147" s="70" t="s">
        <v>407</v>
      </c>
      <c r="H147" s="71" t="s">
        <v>139</v>
      </c>
      <c r="I147" s="66"/>
      <c r="J147" s="66"/>
      <c r="K147" s="73" t="s">
        <v>66</v>
      </c>
      <c r="L147" s="66"/>
      <c r="M147" s="66"/>
      <c r="N147" s="73"/>
      <c r="O147" s="66"/>
      <c r="P147" s="66"/>
      <c r="Q147" s="78"/>
      <c r="R147" s="66"/>
      <c r="S147" s="66"/>
      <c r="T147" s="68">
        <v>45</v>
      </c>
      <c r="U147" s="64">
        <f t="shared" si="2"/>
        <v>15</v>
      </c>
    </row>
    <row r="148" spans="1:21" ht="18" x14ac:dyDescent="0.2">
      <c r="A148" s="65" t="s">
        <v>638</v>
      </c>
      <c r="B148" s="66"/>
      <c r="C148" s="67" t="s">
        <v>638</v>
      </c>
      <c r="D148" s="66"/>
      <c r="E148" s="68">
        <v>50</v>
      </c>
      <c r="F148" s="69" t="s">
        <v>639</v>
      </c>
      <c r="G148" s="70" t="s">
        <v>640</v>
      </c>
      <c r="H148" s="71" t="s">
        <v>218</v>
      </c>
      <c r="I148" s="66" t="s">
        <v>136</v>
      </c>
      <c r="J148" s="105" t="s">
        <v>198</v>
      </c>
      <c r="K148" s="73" t="s">
        <v>231</v>
      </c>
      <c r="L148" s="80"/>
      <c r="M148" s="67"/>
      <c r="N148" s="76"/>
      <c r="O148" s="83"/>
      <c r="P148" s="66"/>
      <c r="Q148" s="78" t="s">
        <v>232</v>
      </c>
      <c r="R148" s="66"/>
      <c r="S148" s="66"/>
      <c r="T148" s="68">
        <v>45</v>
      </c>
      <c r="U148" s="64">
        <f t="shared" si="2"/>
        <v>15</v>
      </c>
    </row>
    <row r="149" spans="1:21" ht="18" x14ac:dyDescent="0.2">
      <c r="A149" s="65" t="s">
        <v>315</v>
      </c>
      <c r="B149" s="66"/>
      <c r="C149" s="67" t="s">
        <v>316</v>
      </c>
      <c r="D149" s="66"/>
      <c r="E149" s="68">
        <v>50</v>
      </c>
      <c r="F149" s="69" t="s">
        <v>263</v>
      </c>
      <c r="G149" s="70" t="s">
        <v>264</v>
      </c>
      <c r="H149" s="71"/>
      <c r="I149" s="66"/>
      <c r="J149" s="72" t="s">
        <v>52</v>
      </c>
      <c r="K149" s="73" t="s">
        <v>53</v>
      </c>
      <c r="L149" s="80"/>
      <c r="M149" s="66"/>
      <c r="N149" s="73"/>
      <c r="O149" s="66"/>
      <c r="P149" s="66"/>
      <c r="Q149" s="78"/>
      <c r="R149" s="66"/>
      <c r="S149" s="66"/>
      <c r="T149" s="68">
        <v>45</v>
      </c>
      <c r="U149" s="64">
        <f t="shared" si="2"/>
        <v>15</v>
      </c>
    </row>
    <row r="150" spans="1:21" ht="18" x14ac:dyDescent="0.2">
      <c r="A150" s="65" t="s">
        <v>397</v>
      </c>
      <c r="B150" s="66"/>
      <c r="C150" s="67" t="s">
        <v>398</v>
      </c>
      <c r="D150" s="66"/>
      <c r="E150" s="71">
        <v>50</v>
      </c>
      <c r="F150" s="69" t="s">
        <v>399</v>
      </c>
      <c r="G150" s="70" t="s">
        <v>359</v>
      </c>
      <c r="H150" s="71" t="s">
        <v>235</v>
      </c>
      <c r="I150" s="66"/>
      <c r="J150" s="66"/>
      <c r="K150" s="73" t="s">
        <v>20</v>
      </c>
      <c r="L150" s="66"/>
      <c r="M150" s="66"/>
      <c r="N150" s="73"/>
      <c r="O150" s="66"/>
      <c r="P150" s="66"/>
      <c r="Q150" s="78"/>
      <c r="R150" s="66"/>
      <c r="S150" s="66"/>
      <c r="T150" s="68">
        <v>45</v>
      </c>
      <c r="U150" s="64">
        <f t="shared" si="2"/>
        <v>15</v>
      </c>
    </row>
    <row r="151" spans="1:21" ht="18" x14ac:dyDescent="0.2">
      <c r="A151" s="65" t="s">
        <v>650</v>
      </c>
      <c r="B151" s="73"/>
      <c r="C151" s="95" t="s">
        <v>651</v>
      </c>
      <c r="D151" s="95"/>
      <c r="E151" s="68">
        <v>50</v>
      </c>
      <c r="F151" s="96" t="s">
        <v>652</v>
      </c>
      <c r="G151" s="97" t="s">
        <v>653</v>
      </c>
      <c r="H151" s="98" t="s">
        <v>212</v>
      </c>
      <c r="I151" s="66"/>
      <c r="J151" s="66"/>
      <c r="K151" s="73" t="s">
        <v>20</v>
      </c>
      <c r="L151" s="80"/>
      <c r="M151" s="67"/>
      <c r="N151" s="76"/>
      <c r="O151" s="83"/>
      <c r="P151" s="66"/>
      <c r="Q151" s="78"/>
      <c r="R151" s="66"/>
      <c r="S151" s="66"/>
      <c r="T151" s="68">
        <v>45</v>
      </c>
      <c r="U151" s="64">
        <f t="shared" si="2"/>
        <v>15</v>
      </c>
    </row>
    <row r="152" spans="1:21" ht="18" x14ac:dyDescent="0.2">
      <c r="A152" s="65" t="s">
        <v>677</v>
      </c>
      <c r="B152" s="81"/>
      <c r="C152" s="79" t="s">
        <v>678</v>
      </c>
      <c r="D152" s="79"/>
      <c r="E152" s="68">
        <v>50</v>
      </c>
      <c r="F152" s="69" t="s">
        <v>643</v>
      </c>
      <c r="G152" s="70" t="s">
        <v>644</v>
      </c>
      <c r="H152" s="71" t="s">
        <v>139</v>
      </c>
      <c r="I152" s="66" t="s">
        <v>28</v>
      </c>
      <c r="J152" s="72" t="s">
        <v>29</v>
      </c>
      <c r="K152" s="73" t="s">
        <v>9</v>
      </c>
      <c r="L152" s="80"/>
      <c r="M152" s="66"/>
      <c r="N152" s="73"/>
      <c r="O152" s="66"/>
      <c r="P152" s="66"/>
      <c r="Q152" s="78"/>
      <c r="R152" s="66"/>
      <c r="S152" s="66"/>
      <c r="T152" s="68">
        <v>45</v>
      </c>
      <c r="U152" s="64">
        <f t="shared" si="2"/>
        <v>15</v>
      </c>
    </row>
    <row r="153" spans="1:21" ht="18" x14ac:dyDescent="0.2">
      <c r="A153" s="26" t="s">
        <v>871</v>
      </c>
      <c r="C153" s="29" t="s">
        <v>872</v>
      </c>
      <c r="E153" s="55">
        <v>51</v>
      </c>
      <c r="F153" s="6" t="s">
        <v>531</v>
      </c>
      <c r="G153" s="30" t="s">
        <v>532</v>
      </c>
      <c r="H153" s="8" t="s">
        <v>119</v>
      </c>
      <c r="K153" s="16" t="s">
        <v>9</v>
      </c>
      <c r="R153" s="9"/>
      <c r="S153" s="66"/>
      <c r="T153" s="68">
        <v>45</v>
      </c>
      <c r="U153" s="64">
        <f t="shared" si="2"/>
        <v>15</v>
      </c>
    </row>
    <row r="154" spans="1:21" ht="18" x14ac:dyDescent="0.2">
      <c r="A154" s="65" t="s">
        <v>502</v>
      </c>
      <c r="B154" s="66"/>
      <c r="C154" s="67" t="s">
        <v>503</v>
      </c>
      <c r="D154" s="66"/>
      <c r="E154" s="68">
        <v>51</v>
      </c>
      <c r="F154" s="69" t="s">
        <v>504</v>
      </c>
      <c r="G154" s="70" t="s">
        <v>359</v>
      </c>
      <c r="H154" s="71" t="s">
        <v>224</v>
      </c>
      <c r="I154" s="66"/>
      <c r="J154" s="72" t="s">
        <v>116</v>
      </c>
      <c r="K154" s="73" t="s">
        <v>816</v>
      </c>
      <c r="L154" s="80"/>
      <c r="M154" s="67"/>
      <c r="N154" s="76"/>
      <c r="O154" s="83"/>
      <c r="P154" s="66"/>
      <c r="Q154" s="78"/>
      <c r="R154" s="66"/>
      <c r="S154" s="66"/>
      <c r="T154" s="68">
        <v>45</v>
      </c>
      <c r="U154" s="64">
        <f t="shared" si="2"/>
        <v>15</v>
      </c>
    </row>
    <row r="155" spans="1:21" ht="18" x14ac:dyDescent="0.2">
      <c r="A155" s="65" t="s">
        <v>758</v>
      </c>
      <c r="B155" s="66"/>
      <c r="C155" s="67" t="s">
        <v>814</v>
      </c>
      <c r="D155" s="66"/>
      <c r="E155" s="68">
        <v>51</v>
      </c>
      <c r="F155" s="69" t="s">
        <v>759</v>
      </c>
      <c r="G155" s="70" t="s">
        <v>332</v>
      </c>
      <c r="H155" s="71"/>
      <c r="I155" s="66"/>
      <c r="J155" s="72"/>
      <c r="K155" s="73" t="s">
        <v>35</v>
      </c>
      <c r="L155" s="80"/>
      <c r="M155" s="66"/>
      <c r="N155" s="73"/>
      <c r="O155" s="66"/>
      <c r="P155" s="66"/>
      <c r="Q155" s="78"/>
      <c r="R155" s="66"/>
      <c r="S155" s="66"/>
      <c r="T155" s="68">
        <v>45</v>
      </c>
      <c r="U155" s="64">
        <f t="shared" si="2"/>
        <v>15</v>
      </c>
    </row>
    <row r="156" spans="1:21" ht="18" x14ac:dyDescent="0.2">
      <c r="A156" s="65" t="s">
        <v>356</v>
      </c>
      <c r="B156" s="66"/>
      <c r="C156" s="67" t="s">
        <v>357</v>
      </c>
      <c r="D156" s="66"/>
      <c r="E156" s="68">
        <v>51</v>
      </c>
      <c r="F156" s="69" t="s">
        <v>358</v>
      </c>
      <c r="G156" s="70" t="s">
        <v>359</v>
      </c>
      <c r="H156" s="71" t="s">
        <v>140</v>
      </c>
      <c r="I156" s="66" t="s">
        <v>38</v>
      </c>
      <c r="J156" s="72" t="s">
        <v>204</v>
      </c>
      <c r="K156" s="73" t="s">
        <v>51</v>
      </c>
      <c r="L156" s="80"/>
      <c r="M156" s="66"/>
      <c r="N156" s="73"/>
      <c r="O156" s="66"/>
      <c r="P156" s="66"/>
      <c r="Q156" s="78"/>
      <c r="R156" s="66"/>
      <c r="S156" s="66"/>
      <c r="T156" s="84">
        <v>45</v>
      </c>
      <c r="U156" s="64">
        <f t="shared" si="2"/>
        <v>15</v>
      </c>
    </row>
    <row r="157" spans="1:21" ht="18" x14ac:dyDescent="0.2">
      <c r="A157" s="65" t="s">
        <v>780</v>
      </c>
      <c r="B157" s="66"/>
      <c r="C157" s="79" t="s">
        <v>781</v>
      </c>
      <c r="D157" s="66"/>
      <c r="E157" s="68">
        <v>51</v>
      </c>
      <c r="F157" s="69" t="s">
        <v>358</v>
      </c>
      <c r="G157" s="70" t="s">
        <v>359</v>
      </c>
      <c r="H157" s="71" t="s">
        <v>44</v>
      </c>
      <c r="I157" s="66" t="s">
        <v>197</v>
      </c>
      <c r="J157" s="72" t="s">
        <v>108</v>
      </c>
      <c r="K157" s="73" t="s">
        <v>114</v>
      </c>
      <c r="L157" s="66"/>
      <c r="M157" s="66"/>
      <c r="N157" s="73"/>
      <c r="O157" s="66"/>
      <c r="P157" s="66"/>
      <c r="Q157" s="78"/>
      <c r="R157" s="66"/>
      <c r="S157" s="66"/>
      <c r="T157" s="68">
        <v>45</v>
      </c>
      <c r="U157" s="64">
        <f t="shared" si="2"/>
        <v>15</v>
      </c>
    </row>
    <row r="158" spans="1:21" ht="18" x14ac:dyDescent="0.2">
      <c r="A158" s="65" t="s">
        <v>775</v>
      </c>
      <c r="B158" s="66"/>
      <c r="C158" s="79" t="s">
        <v>776</v>
      </c>
      <c r="D158" s="66"/>
      <c r="E158" s="68">
        <v>51</v>
      </c>
      <c r="F158" s="69" t="s">
        <v>300</v>
      </c>
      <c r="G158" s="70" t="s">
        <v>301</v>
      </c>
      <c r="H158" s="71" t="s">
        <v>212</v>
      </c>
      <c r="I158" s="66" t="s">
        <v>17</v>
      </c>
      <c r="J158" s="72" t="s">
        <v>18</v>
      </c>
      <c r="K158" s="73" t="s">
        <v>19</v>
      </c>
      <c r="L158" s="66"/>
      <c r="M158" s="66"/>
      <c r="N158" s="73"/>
      <c r="O158" s="66"/>
      <c r="P158" s="66"/>
      <c r="Q158" s="78"/>
      <c r="R158" s="66"/>
      <c r="S158" s="66"/>
      <c r="T158" s="68">
        <v>45</v>
      </c>
      <c r="U158" s="64">
        <f t="shared" si="2"/>
        <v>15</v>
      </c>
    </row>
    <row r="159" spans="1:21" ht="18" x14ac:dyDescent="0.2">
      <c r="A159" s="65" t="s">
        <v>490</v>
      </c>
      <c r="B159" s="81"/>
      <c r="C159" s="101" t="s">
        <v>491</v>
      </c>
      <c r="D159" s="79"/>
      <c r="E159" s="68">
        <v>51</v>
      </c>
      <c r="F159" s="69" t="s">
        <v>417</v>
      </c>
      <c r="G159" s="70" t="s">
        <v>418</v>
      </c>
      <c r="H159" s="71" t="s">
        <v>41</v>
      </c>
      <c r="I159" s="90" t="s">
        <v>225</v>
      </c>
      <c r="J159" s="72"/>
      <c r="K159" s="73" t="s">
        <v>82</v>
      </c>
      <c r="L159" s="74"/>
      <c r="M159" s="75" t="s">
        <v>226</v>
      </c>
      <c r="N159" s="86" t="s">
        <v>43</v>
      </c>
      <c r="O159" s="83"/>
      <c r="P159" s="80" t="s">
        <v>14</v>
      </c>
      <c r="Q159" s="78" t="s">
        <v>227</v>
      </c>
      <c r="R159" s="66"/>
      <c r="S159" s="66"/>
      <c r="T159" s="84">
        <v>45</v>
      </c>
      <c r="U159" s="64">
        <f t="shared" si="2"/>
        <v>15</v>
      </c>
    </row>
    <row r="160" spans="1:21" ht="18" x14ac:dyDescent="0.2">
      <c r="A160" s="65" t="s">
        <v>807</v>
      </c>
      <c r="B160" s="66"/>
      <c r="C160" s="67" t="s">
        <v>808</v>
      </c>
      <c r="D160" s="66"/>
      <c r="E160" s="68">
        <v>51</v>
      </c>
      <c r="F160" s="69" t="s">
        <v>809</v>
      </c>
      <c r="G160" s="70" t="s">
        <v>301</v>
      </c>
      <c r="H160" s="71" t="s">
        <v>206</v>
      </c>
      <c r="I160" s="66"/>
      <c r="J160" s="72"/>
      <c r="K160" s="73" t="s">
        <v>75</v>
      </c>
      <c r="L160" s="80"/>
      <c r="M160" s="75"/>
      <c r="N160" s="76"/>
      <c r="O160" s="83"/>
      <c r="P160" s="66"/>
      <c r="Q160" s="78" t="s">
        <v>164</v>
      </c>
      <c r="R160" s="66"/>
      <c r="S160" s="66"/>
      <c r="T160" s="68">
        <v>45</v>
      </c>
      <c r="U160" s="64">
        <f t="shared" si="2"/>
        <v>15</v>
      </c>
    </row>
    <row r="161" spans="1:21" ht="18" x14ac:dyDescent="0.2">
      <c r="A161" s="65" t="s">
        <v>893</v>
      </c>
      <c r="B161" s="66"/>
      <c r="C161" s="67" t="s">
        <v>894</v>
      </c>
      <c r="D161" s="66"/>
      <c r="E161" s="84">
        <v>51</v>
      </c>
      <c r="F161" s="69" t="s">
        <v>518</v>
      </c>
      <c r="G161" s="70" t="s">
        <v>877</v>
      </c>
      <c r="H161" s="89"/>
      <c r="I161" s="66"/>
      <c r="J161" s="87"/>
      <c r="K161" s="73"/>
      <c r="L161" s="66"/>
      <c r="M161" s="66"/>
      <c r="N161" s="73"/>
      <c r="O161" s="66"/>
      <c r="P161" s="80"/>
      <c r="Q161" s="78"/>
      <c r="R161" s="66"/>
      <c r="S161" s="9"/>
      <c r="T161" s="55">
        <v>51</v>
      </c>
      <c r="U161" s="64">
        <f t="shared" si="2"/>
        <v>15</v>
      </c>
    </row>
    <row r="162" spans="1:21" ht="18" x14ac:dyDescent="0.2">
      <c r="A162" s="65" t="s">
        <v>516</v>
      </c>
      <c r="B162" s="66"/>
      <c r="C162" s="79" t="s">
        <v>517</v>
      </c>
      <c r="D162" s="66"/>
      <c r="E162" s="68">
        <v>51</v>
      </c>
      <c r="F162" s="69" t="s">
        <v>518</v>
      </c>
      <c r="G162" s="70" t="s">
        <v>519</v>
      </c>
      <c r="H162" s="71" t="s">
        <v>209</v>
      </c>
      <c r="I162" s="66"/>
      <c r="J162" s="72"/>
      <c r="K162" s="73" t="s">
        <v>81</v>
      </c>
      <c r="L162" s="66"/>
      <c r="M162" s="66"/>
      <c r="N162" s="73"/>
      <c r="O162" s="66"/>
      <c r="P162" s="66"/>
      <c r="Q162" s="78"/>
      <c r="R162" s="66"/>
      <c r="S162" s="66"/>
      <c r="T162" s="68">
        <v>51</v>
      </c>
      <c r="U162" s="64">
        <f t="shared" si="2"/>
        <v>15</v>
      </c>
    </row>
    <row r="163" spans="1:21" ht="18" x14ac:dyDescent="0.2">
      <c r="A163" s="65" t="s">
        <v>267</v>
      </c>
      <c r="B163" s="66"/>
      <c r="C163" s="67" t="s">
        <v>268</v>
      </c>
      <c r="D163" s="66"/>
      <c r="E163" s="68">
        <v>51</v>
      </c>
      <c r="F163" s="69" t="s">
        <v>269</v>
      </c>
      <c r="G163" s="70" t="s">
        <v>270</v>
      </c>
      <c r="H163" s="71" t="s">
        <v>217</v>
      </c>
      <c r="I163" s="66"/>
      <c r="J163" s="72"/>
      <c r="K163" s="73" t="s">
        <v>55</v>
      </c>
      <c r="L163" s="80"/>
      <c r="M163" s="67"/>
      <c r="N163" s="76"/>
      <c r="O163" s="83"/>
      <c r="P163" s="66"/>
      <c r="Q163" s="78" t="s">
        <v>223</v>
      </c>
      <c r="R163" s="66"/>
      <c r="S163" s="66"/>
      <c r="T163" s="68">
        <v>51</v>
      </c>
      <c r="U163" s="64">
        <f t="shared" si="2"/>
        <v>15</v>
      </c>
    </row>
    <row r="164" spans="1:21" ht="18" x14ac:dyDescent="0.2">
      <c r="A164" s="65" t="s">
        <v>669</v>
      </c>
      <c r="B164" s="81"/>
      <c r="C164" s="79" t="s">
        <v>670</v>
      </c>
      <c r="D164" s="79"/>
      <c r="E164" s="68">
        <v>51</v>
      </c>
      <c r="F164" s="69" t="s">
        <v>643</v>
      </c>
      <c r="G164" s="70" t="s">
        <v>644</v>
      </c>
      <c r="H164" s="71" t="s">
        <v>47</v>
      </c>
      <c r="I164" s="66"/>
      <c r="J164" s="72"/>
      <c r="K164" s="73" t="s">
        <v>130</v>
      </c>
      <c r="L164" s="80"/>
      <c r="M164" s="75"/>
      <c r="N164" s="82"/>
      <c r="O164" s="77"/>
      <c r="P164" s="66"/>
      <c r="Q164" s="78"/>
      <c r="R164" s="66"/>
      <c r="S164" s="66"/>
      <c r="T164" s="68">
        <v>51</v>
      </c>
      <c r="U164" s="64">
        <f t="shared" si="2"/>
        <v>15</v>
      </c>
    </row>
    <row r="165" spans="1:21" ht="18" x14ac:dyDescent="0.2">
      <c r="A165" s="65" t="s">
        <v>686</v>
      </c>
      <c r="B165" s="66"/>
      <c r="C165" s="79" t="s">
        <v>687</v>
      </c>
      <c r="D165" s="66"/>
      <c r="E165" s="68">
        <v>51</v>
      </c>
      <c r="F165" s="69" t="s">
        <v>688</v>
      </c>
      <c r="G165" s="70" t="s">
        <v>689</v>
      </c>
      <c r="H165" s="71"/>
      <c r="I165" s="66"/>
      <c r="J165" s="72"/>
      <c r="K165" s="73" t="s">
        <v>82</v>
      </c>
      <c r="L165" s="80"/>
      <c r="M165" s="66"/>
      <c r="N165" s="73"/>
      <c r="O165" s="66"/>
      <c r="P165" s="66"/>
      <c r="Q165" s="78"/>
      <c r="R165" s="66"/>
      <c r="S165" s="66"/>
      <c r="T165" s="68">
        <v>51</v>
      </c>
      <c r="U165" s="64">
        <f t="shared" si="2"/>
        <v>15</v>
      </c>
    </row>
    <row r="166" spans="1:21" ht="18" x14ac:dyDescent="0.2">
      <c r="A166" s="65" t="s">
        <v>698</v>
      </c>
      <c r="B166" s="66"/>
      <c r="C166" s="79" t="s">
        <v>699</v>
      </c>
      <c r="D166" s="66"/>
      <c r="E166" s="68">
        <v>51</v>
      </c>
      <c r="F166" s="69" t="s">
        <v>693</v>
      </c>
      <c r="G166" s="70" t="s">
        <v>264</v>
      </c>
      <c r="H166" s="71" t="s">
        <v>212</v>
      </c>
      <c r="I166" s="66"/>
      <c r="J166" s="72"/>
      <c r="K166" s="73" t="s">
        <v>72</v>
      </c>
      <c r="L166" s="80"/>
      <c r="M166" s="75"/>
      <c r="N166" s="73"/>
      <c r="O166" s="66"/>
      <c r="P166" s="66"/>
      <c r="Q166" s="78"/>
      <c r="R166" s="66"/>
      <c r="S166" s="66"/>
      <c r="T166" s="68">
        <v>51</v>
      </c>
      <c r="U166" s="64">
        <f t="shared" si="2"/>
        <v>15</v>
      </c>
    </row>
    <row r="167" spans="1:21" ht="18" x14ac:dyDescent="0.2">
      <c r="A167" s="26" t="s">
        <v>926</v>
      </c>
      <c r="C167" s="15" t="s">
        <v>927</v>
      </c>
      <c r="E167" s="56">
        <v>52</v>
      </c>
      <c r="F167" s="6" t="s">
        <v>335</v>
      </c>
      <c r="G167" s="30" t="s">
        <v>285</v>
      </c>
      <c r="L167" s="9"/>
      <c r="M167" s="9"/>
      <c r="N167" s="16"/>
      <c r="O167" s="9"/>
      <c r="P167" s="12"/>
      <c r="Q167" s="46"/>
      <c r="R167" s="9"/>
      <c r="S167" s="66"/>
      <c r="T167" s="68">
        <v>51</v>
      </c>
      <c r="U167" s="64">
        <f t="shared" si="2"/>
        <v>15</v>
      </c>
    </row>
    <row r="168" spans="1:21" ht="18" x14ac:dyDescent="0.2">
      <c r="A168" s="65" t="s">
        <v>735</v>
      </c>
      <c r="B168" s="66"/>
      <c r="C168" s="79" t="s">
        <v>736</v>
      </c>
      <c r="D168" s="66"/>
      <c r="E168" s="68">
        <v>52</v>
      </c>
      <c r="F168" s="69" t="s">
        <v>377</v>
      </c>
      <c r="G168" s="70" t="s">
        <v>378</v>
      </c>
      <c r="H168" s="71"/>
      <c r="I168" s="66"/>
      <c r="J168" s="72"/>
      <c r="K168" s="73" t="s">
        <v>75</v>
      </c>
      <c r="L168" s="66"/>
      <c r="M168" s="66"/>
      <c r="N168" s="73"/>
      <c r="O168" s="66"/>
      <c r="P168" s="66"/>
      <c r="Q168" s="78"/>
      <c r="R168" s="66"/>
      <c r="S168" s="66"/>
      <c r="T168" s="68">
        <v>51</v>
      </c>
      <c r="U168" s="64">
        <f t="shared" si="2"/>
        <v>15</v>
      </c>
    </row>
    <row r="169" spans="1:21" ht="18" x14ac:dyDescent="0.2">
      <c r="A169" s="65" t="s">
        <v>329</v>
      </c>
      <c r="B169" s="81"/>
      <c r="C169" s="79" t="s">
        <v>330</v>
      </c>
      <c r="D169" s="79"/>
      <c r="E169" s="68">
        <v>52</v>
      </c>
      <c r="F169" s="69" t="s">
        <v>331</v>
      </c>
      <c r="G169" s="70" t="s">
        <v>332</v>
      </c>
      <c r="H169" s="71"/>
      <c r="I169" s="66"/>
      <c r="J169" s="72"/>
      <c r="K169" s="73" t="s">
        <v>114</v>
      </c>
      <c r="L169" s="66"/>
      <c r="M169" s="66"/>
      <c r="N169" s="73"/>
      <c r="O169" s="66"/>
      <c r="P169" s="66"/>
      <c r="Q169" s="78"/>
      <c r="R169" s="66"/>
      <c r="S169" s="66"/>
      <c r="T169" s="84">
        <v>51</v>
      </c>
      <c r="U169" s="64">
        <f t="shared" si="2"/>
        <v>15</v>
      </c>
    </row>
    <row r="170" spans="1:21" ht="18" x14ac:dyDescent="0.2">
      <c r="A170" s="65" t="s">
        <v>728</v>
      </c>
      <c r="B170" s="66"/>
      <c r="C170" s="67" t="s">
        <v>729</v>
      </c>
      <c r="D170" s="66"/>
      <c r="E170" s="68">
        <v>52</v>
      </c>
      <c r="F170" s="69" t="s">
        <v>665</v>
      </c>
      <c r="G170" s="70" t="s">
        <v>666</v>
      </c>
      <c r="H170" s="71" t="s">
        <v>184</v>
      </c>
      <c r="I170" s="66"/>
      <c r="J170" s="72"/>
      <c r="K170" s="73" t="s">
        <v>114</v>
      </c>
      <c r="L170" s="80"/>
      <c r="M170" s="67"/>
      <c r="N170" s="76"/>
      <c r="O170" s="83"/>
      <c r="P170" s="66"/>
      <c r="Q170" s="78"/>
      <c r="R170" s="66"/>
      <c r="S170" s="66"/>
      <c r="T170" s="68">
        <v>51</v>
      </c>
      <c r="U170" s="64">
        <f t="shared" si="2"/>
        <v>15</v>
      </c>
    </row>
    <row r="171" spans="1:21" ht="18" x14ac:dyDescent="0.2">
      <c r="A171" s="65" t="s">
        <v>663</v>
      </c>
      <c r="B171" s="66"/>
      <c r="C171" s="67" t="s">
        <v>664</v>
      </c>
      <c r="D171" s="66"/>
      <c r="E171" s="68">
        <v>52</v>
      </c>
      <c r="F171" s="69" t="s">
        <v>665</v>
      </c>
      <c r="G171" s="70" t="s">
        <v>666</v>
      </c>
      <c r="H171" s="71" t="s">
        <v>183</v>
      </c>
      <c r="I171" s="66"/>
      <c r="J171" s="72"/>
      <c r="K171" s="73" t="s">
        <v>75</v>
      </c>
      <c r="L171" s="80"/>
      <c r="M171" s="66"/>
      <c r="N171" s="73"/>
      <c r="O171" s="77"/>
      <c r="P171" s="66"/>
      <c r="Q171" s="78" t="s">
        <v>119</v>
      </c>
      <c r="R171" s="66"/>
      <c r="S171" s="66"/>
      <c r="T171" s="68">
        <v>51</v>
      </c>
      <c r="U171" s="64">
        <f t="shared" si="2"/>
        <v>15</v>
      </c>
    </row>
    <row r="172" spans="1:21" ht="18" x14ac:dyDescent="0.2">
      <c r="A172" s="65" t="s">
        <v>393</v>
      </c>
      <c r="B172" s="66"/>
      <c r="C172" s="67" t="s">
        <v>394</v>
      </c>
      <c r="D172" s="66"/>
      <c r="E172" s="68">
        <v>52</v>
      </c>
      <c r="F172" s="69" t="s">
        <v>395</v>
      </c>
      <c r="G172" s="70" t="s">
        <v>396</v>
      </c>
      <c r="H172" s="71" t="s">
        <v>17</v>
      </c>
      <c r="I172" s="66" t="s">
        <v>44</v>
      </c>
      <c r="J172" s="72" t="s">
        <v>52</v>
      </c>
      <c r="K172" s="73" t="s">
        <v>49</v>
      </c>
      <c r="L172" s="80"/>
      <c r="M172" s="67"/>
      <c r="N172" s="76"/>
      <c r="O172" s="83"/>
      <c r="P172" s="66"/>
      <c r="Q172" s="78"/>
      <c r="R172" s="66"/>
      <c r="S172" s="66"/>
      <c r="T172" s="68">
        <v>51</v>
      </c>
      <c r="U172" s="64">
        <f t="shared" si="2"/>
        <v>15</v>
      </c>
    </row>
    <row r="173" spans="1:21" ht="18" x14ac:dyDescent="0.2">
      <c r="A173" s="65" t="s">
        <v>679</v>
      </c>
      <c r="B173" s="66"/>
      <c r="C173" s="79" t="s">
        <v>680</v>
      </c>
      <c r="D173" s="66"/>
      <c r="E173" s="68">
        <v>52</v>
      </c>
      <c r="F173" s="69" t="s">
        <v>681</v>
      </c>
      <c r="G173" s="70" t="s">
        <v>682</v>
      </c>
      <c r="H173" s="71"/>
      <c r="I173" s="66"/>
      <c r="J173" s="72"/>
      <c r="K173" s="73" t="s">
        <v>254</v>
      </c>
      <c r="L173" s="80"/>
      <c r="M173" s="66"/>
      <c r="N173" s="73"/>
      <c r="O173" s="66"/>
      <c r="P173" s="66"/>
      <c r="Q173" s="78"/>
      <c r="R173" s="66"/>
      <c r="S173" s="66"/>
      <c r="T173" s="68">
        <v>51</v>
      </c>
      <c r="U173" s="64">
        <f t="shared" si="2"/>
        <v>15</v>
      </c>
    </row>
    <row r="174" spans="1:21" ht="18" x14ac:dyDescent="0.2">
      <c r="A174" s="65" t="s">
        <v>605</v>
      </c>
      <c r="B174" s="103"/>
      <c r="C174" s="95" t="s">
        <v>606</v>
      </c>
      <c r="D174" s="95"/>
      <c r="E174" s="84">
        <v>52</v>
      </c>
      <c r="F174" s="96" t="s">
        <v>607</v>
      </c>
      <c r="G174" s="97" t="s">
        <v>273</v>
      </c>
      <c r="H174" s="98" t="s">
        <v>84</v>
      </c>
      <c r="I174" s="73"/>
      <c r="J174" s="93" t="s">
        <v>90</v>
      </c>
      <c r="K174" s="73" t="s">
        <v>130</v>
      </c>
      <c r="L174" s="99"/>
      <c r="M174" s="85"/>
      <c r="N174" s="76"/>
      <c r="O174" s="77"/>
      <c r="P174" s="66"/>
      <c r="Q174" s="78" t="s">
        <v>38</v>
      </c>
      <c r="R174" s="66"/>
      <c r="S174" s="66"/>
      <c r="T174" s="68">
        <v>51</v>
      </c>
      <c r="U174" s="64">
        <f t="shared" si="2"/>
        <v>15</v>
      </c>
    </row>
    <row r="175" spans="1:21" ht="18" x14ac:dyDescent="0.2">
      <c r="A175" s="65" t="s">
        <v>575</v>
      </c>
      <c r="B175" s="66"/>
      <c r="C175" s="79" t="s">
        <v>576</v>
      </c>
      <c r="D175" s="66"/>
      <c r="E175" s="68">
        <v>52</v>
      </c>
      <c r="F175" s="69" t="s">
        <v>577</v>
      </c>
      <c r="G175" s="70" t="s">
        <v>578</v>
      </c>
      <c r="H175" s="71"/>
      <c r="I175" s="66"/>
      <c r="J175" s="72"/>
      <c r="K175" s="73" t="s">
        <v>89</v>
      </c>
      <c r="L175" s="66"/>
      <c r="M175" s="66"/>
      <c r="N175" s="73"/>
      <c r="O175" s="66"/>
      <c r="P175" s="66"/>
      <c r="Q175" s="78"/>
      <c r="R175" s="66"/>
      <c r="S175" s="66"/>
      <c r="T175" s="68">
        <v>51</v>
      </c>
      <c r="U175" s="64">
        <f t="shared" si="2"/>
        <v>15</v>
      </c>
    </row>
    <row r="176" spans="1:21" ht="18" x14ac:dyDescent="0.2">
      <c r="A176" s="65" t="s">
        <v>350</v>
      </c>
      <c r="B176" s="66"/>
      <c r="C176" s="67" t="s">
        <v>351</v>
      </c>
      <c r="D176" s="66"/>
      <c r="E176" s="68">
        <v>52</v>
      </c>
      <c r="F176" s="69" t="s">
        <v>352</v>
      </c>
      <c r="G176" s="70" t="s">
        <v>353</v>
      </c>
      <c r="H176" s="71" t="s">
        <v>214</v>
      </c>
      <c r="I176" s="66"/>
      <c r="J176" s="66"/>
      <c r="K176" s="73" t="s">
        <v>141</v>
      </c>
      <c r="L176" s="80"/>
      <c r="M176" s="67"/>
      <c r="N176" s="76"/>
      <c r="O176" s="66"/>
      <c r="P176" s="66"/>
      <c r="Q176" s="78"/>
      <c r="R176" s="66"/>
      <c r="S176" s="9"/>
      <c r="T176" s="55">
        <v>48</v>
      </c>
      <c r="U176" s="64">
        <f t="shared" si="2"/>
        <v>18</v>
      </c>
    </row>
    <row r="177" spans="1:21" ht="18" x14ac:dyDescent="0.2">
      <c r="A177" s="65" t="s">
        <v>496</v>
      </c>
      <c r="B177" s="66"/>
      <c r="C177" s="79" t="s">
        <v>497</v>
      </c>
      <c r="D177" s="66"/>
      <c r="E177" s="68">
        <v>52</v>
      </c>
      <c r="F177" s="69" t="s">
        <v>498</v>
      </c>
      <c r="G177" s="70" t="s">
        <v>499</v>
      </c>
      <c r="H177" s="71" t="s">
        <v>221</v>
      </c>
      <c r="I177" s="66"/>
      <c r="J177" s="72" t="s">
        <v>70</v>
      </c>
      <c r="K177" s="73" t="s">
        <v>145</v>
      </c>
      <c r="L177" s="80"/>
      <c r="M177" s="75"/>
      <c r="N177" s="76"/>
      <c r="O177" s="83"/>
      <c r="P177" s="66"/>
      <c r="Q177" s="78" t="s">
        <v>95</v>
      </c>
      <c r="R177" s="66"/>
      <c r="S177" s="66"/>
      <c r="T177" s="68">
        <v>48</v>
      </c>
      <c r="U177" s="64">
        <f t="shared" si="2"/>
        <v>18</v>
      </c>
    </row>
    <row r="178" spans="1:21" ht="18" x14ac:dyDescent="0.2">
      <c r="A178" s="26" t="s">
        <v>457</v>
      </c>
      <c r="B178" s="28"/>
      <c r="C178" s="29" t="s">
        <v>458</v>
      </c>
      <c r="D178" s="29"/>
      <c r="E178" s="55">
        <v>53</v>
      </c>
      <c r="F178" s="6" t="s">
        <v>459</v>
      </c>
      <c r="G178" s="30" t="s">
        <v>460</v>
      </c>
      <c r="H178" s="8" t="s">
        <v>125</v>
      </c>
      <c r="I178" s="9"/>
      <c r="J178" s="10"/>
      <c r="K178" s="16" t="s">
        <v>19</v>
      </c>
      <c r="L178" s="12"/>
      <c r="M178" s="9"/>
      <c r="N178" s="16"/>
      <c r="O178" s="9"/>
      <c r="P178" s="9"/>
      <c r="Q178" s="46"/>
      <c r="R178" s="9"/>
      <c r="S178" s="66"/>
      <c r="T178" s="68">
        <v>48</v>
      </c>
      <c r="U178" s="64">
        <f t="shared" si="2"/>
        <v>18</v>
      </c>
    </row>
    <row r="179" spans="1:21" ht="18" x14ac:dyDescent="0.2">
      <c r="A179" s="65" t="s">
        <v>777</v>
      </c>
      <c r="B179" s="66"/>
      <c r="C179" s="79" t="s">
        <v>777</v>
      </c>
      <c r="D179" s="66"/>
      <c r="E179" s="68">
        <v>53</v>
      </c>
      <c r="F179" s="69" t="s">
        <v>300</v>
      </c>
      <c r="G179" s="70" t="s">
        <v>301</v>
      </c>
      <c r="H179" s="71" t="s">
        <v>186</v>
      </c>
      <c r="I179" s="66"/>
      <c r="J179" s="72" t="s">
        <v>156</v>
      </c>
      <c r="K179" s="73" t="s">
        <v>19</v>
      </c>
      <c r="L179" s="74" t="s">
        <v>14</v>
      </c>
      <c r="M179" s="75"/>
      <c r="N179" s="76"/>
      <c r="O179" s="66"/>
      <c r="P179" s="66"/>
      <c r="Q179" s="78"/>
      <c r="R179" s="66"/>
      <c r="S179" s="66"/>
      <c r="T179" s="84">
        <v>48</v>
      </c>
      <c r="U179" s="64">
        <f t="shared" si="2"/>
        <v>18</v>
      </c>
    </row>
    <row r="180" spans="1:21" ht="18" x14ac:dyDescent="0.2">
      <c r="A180" s="65" t="s">
        <v>949</v>
      </c>
      <c r="B180" s="66"/>
      <c r="C180" s="79" t="s">
        <v>952</v>
      </c>
      <c r="D180" s="66"/>
      <c r="E180" s="68">
        <v>53</v>
      </c>
      <c r="F180" s="69" t="s">
        <v>417</v>
      </c>
      <c r="G180" s="70" t="s">
        <v>418</v>
      </c>
      <c r="H180" s="106" t="s">
        <v>973</v>
      </c>
      <c r="I180" s="66"/>
      <c r="J180" s="72" t="s">
        <v>85</v>
      </c>
      <c r="K180" s="73" t="s">
        <v>82</v>
      </c>
      <c r="L180" s="74"/>
      <c r="M180" s="66"/>
      <c r="N180" s="86"/>
      <c r="O180" s="66"/>
      <c r="P180" s="80"/>
      <c r="Q180" s="78"/>
      <c r="R180" s="66"/>
      <c r="S180" s="66"/>
      <c r="T180" s="68">
        <v>48</v>
      </c>
      <c r="U180" s="64">
        <f t="shared" si="2"/>
        <v>18</v>
      </c>
    </row>
    <row r="181" spans="1:21" ht="18" x14ac:dyDescent="0.2">
      <c r="A181" s="65" t="s">
        <v>916</v>
      </c>
      <c r="B181" s="66"/>
      <c r="C181" s="67" t="s">
        <v>925</v>
      </c>
      <c r="D181" s="66"/>
      <c r="E181" s="84">
        <v>53</v>
      </c>
      <c r="F181" s="69" t="s">
        <v>665</v>
      </c>
      <c r="G181" s="70" t="s">
        <v>666</v>
      </c>
      <c r="H181" s="66"/>
      <c r="I181" s="66"/>
      <c r="J181" s="66"/>
      <c r="K181" s="73" t="s">
        <v>930</v>
      </c>
      <c r="L181" s="66"/>
      <c r="M181" s="66"/>
      <c r="N181" s="73"/>
      <c r="O181" s="66"/>
      <c r="P181" s="80"/>
      <c r="Q181" s="78"/>
      <c r="R181" s="66"/>
      <c r="S181" s="66"/>
      <c r="T181" s="68">
        <v>48</v>
      </c>
      <c r="U181" s="64">
        <f t="shared" si="2"/>
        <v>18</v>
      </c>
    </row>
    <row r="182" spans="1:21" ht="18" x14ac:dyDescent="0.2">
      <c r="A182" s="65" t="s">
        <v>917</v>
      </c>
      <c r="B182" s="66"/>
      <c r="C182" s="67" t="s">
        <v>918</v>
      </c>
      <c r="D182" s="66"/>
      <c r="E182" s="84">
        <v>53</v>
      </c>
      <c r="F182" s="69" t="s">
        <v>665</v>
      </c>
      <c r="G182" s="70" t="s">
        <v>666</v>
      </c>
      <c r="H182" s="66"/>
      <c r="I182" s="66"/>
      <c r="J182" s="66"/>
      <c r="K182" s="73" t="s">
        <v>931</v>
      </c>
      <c r="L182" s="74" t="s">
        <v>14</v>
      </c>
      <c r="M182" s="66"/>
      <c r="N182" s="73"/>
      <c r="O182" s="66"/>
      <c r="P182" s="80"/>
      <c r="Q182" s="78"/>
      <c r="R182" s="66"/>
      <c r="S182" s="66"/>
      <c r="T182" s="68">
        <v>48</v>
      </c>
      <c r="U182" s="64">
        <f t="shared" si="2"/>
        <v>18</v>
      </c>
    </row>
    <row r="183" spans="1:21" ht="18" x14ac:dyDescent="0.2">
      <c r="A183" s="65" t="s">
        <v>509</v>
      </c>
      <c r="B183" s="66"/>
      <c r="C183" s="79" t="s">
        <v>510</v>
      </c>
      <c r="D183" s="66"/>
      <c r="E183" s="68">
        <v>53</v>
      </c>
      <c r="F183" s="69" t="s">
        <v>395</v>
      </c>
      <c r="G183" s="70" t="s">
        <v>396</v>
      </c>
      <c r="H183" s="71" t="s">
        <v>136</v>
      </c>
      <c r="I183" s="66"/>
      <c r="J183" s="72" t="s">
        <v>85</v>
      </c>
      <c r="K183" s="73" t="s">
        <v>49</v>
      </c>
      <c r="L183" s="80"/>
      <c r="M183" s="66"/>
      <c r="N183" s="73"/>
      <c r="O183" s="66"/>
      <c r="P183" s="80" t="s">
        <v>14</v>
      </c>
      <c r="Q183" s="78"/>
      <c r="R183" s="66"/>
      <c r="S183" s="66"/>
      <c r="T183" s="68">
        <v>48</v>
      </c>
      <c r="U183" s="64">
        <f t="shared" si="2"/>
        <v>18</v>
      </c>
    </row>
    <row r="184" spans="1:21" ht="18" x14ac:dyDescent="0.2">
      <c r="A184" s="65" t="s">
        <v>909</v>
      </c>
      <c r="B184" s="81"/>
      <c r="C184" s="79" t="s">
        <v>762</v>
      </c>
      <c r="D184" s="79"/>
      <c r="E184" s="68">
        <v>53</v>
      </c>
      <c r="F184" s="69" t="s">
        <v>395</v>
      </c>
      <c r="G184" s="70" t="s">
        <v>396</v>
      </c>
      <c r="H184" s="71" t="s">
        <v>221</v>
      </c>
      <c r="I184" s="66" t="s">
        <v>179</v>
      </c>
      <c r="J184" s="72"/>
      <c r="K184" s="73" t="s">
        <v>130</v>
      </c>
      <c r="L184" s="74"/>
      <c r="M184" s="75"/>
      <c r="N184" s="82"/>
      <c r="O184" s="77"/>
      <c r="P184" s="66"/>
      <c r="Q184" s="78" t="s">
        <v>125</v>
      </c>
      <c r="R184" s="66"/>
      <c r="S184" s="66"/>
      <c r="T184" s="68">
        <v>48</v>
      </c>
      <c r="U184" s="64">
        <f t="shared" si="2"/>
        <v>18</v>
      </c>
    </row>
    <row r="185" spans="1:21" ht="18" x14ac:dyDescent="0.2">
      <c r="A185" s="65" t="s">
        <v>429</v>
      </c>
      <c r="B185" s="66"/>
      <c r="C185" s="79" t="s">
        <v>430</v>
      </c>
      <c r="D185" s="66"/>
      <c r="E185" s="68">
        <v>53</v>
      </c>
      <c r="F185" s="69" t="s">
        <v>431</v>
      </c>
      <c r="G185" s="70" t="s">
        <v>432</v>
      </c>
      <c r="H185" s="71" t="s">
        <v>206</v>
      </c>
      <c r="I185" s="66"/>
      <c r="J185" s="72"/>
      <c r="K185" s="73" t="s">
        <v>49</v>
      </c>
      <c r="L185" s="80"/>
      <c r="M185" s="75"/>
      <c r="N185" s="76"/>
      <c r="O185" s="83"/>
      <c r="P185" s="66"/>
      <c r="Q185" s="78"/>
      <c r="R185" s="66"/>
      <c r="S185" s="66"/>
      <c r="T185" s="84">
        <v>48</v>
      </c>
      <c r="U185" s="64">
        <f t="shared" si="2"/>
        <v>18</v>
      </c>
    </row>
    <row r="186" spans="1:21" ht="18" x14ac:dyDescent="0.2">
      <c r="A186" s="65" t="s">
        <v>555</v>
      </c>
      <c r="B186" s="66"/>
      <c r="C186" s="79" t="s">
        <v>556</v>
      </c>
      <c r="D186" s="66"/>
      <c r="E186" s="68">
        <v>53</v>
      </c>
      <c r="F186" s="69" t="s">
        <v>407</v>
      </c>
      <c r="G186" s="70" t="s">
        <v>406</v>
      </c>
      <c r="H186" s="71" t="s">
        <v>140</v>
      </c>
      <c r="I186" s="66" t="s">
        <v>84</v>
      </c>
      <c r="J186" s="72" t="s">
        <v>177</v>
      </c>
      <c r="K186" s="73" t="s">
        <v>178</v>
      </c>
      <c r="L186" s="74" t="s">
        <v>14</v>
      </c>
      <c r="M186" s="75"/>
      <c r="N186" s="82"/>
      <c r="O186" s="66"/>
      <c r="P186" s="66"/>
      <c r="Q186" s="78"/>
      <c r="R186" s="66"/>
      <c r="S186" s="66"/>
      <c r="T186" s="68">
        <v>48</v>
      </c>
      <c r="U186" s="64">
        <f t="shared" si="2"/>
        <v>18</v>
      </c>
    </row>
    <row r="187" spans="1:21" ht="18" x14ac:dyDescent="0.2">
      <c r="A187" s="65" t="s">
        <v>788</v>
      </c>
      <c r="B187" s="66"/>
      <c r="C187" s="79" t="s">
        <v>789</v>
      </c>
      <c r="D187" s="66"/>
      <c r="E187" s="68">
        <v>53</v>
      </c>
      <c r="F187" s="69" t="s">
        <v>790</v>
      </c>
      <c r="G187" s="70" t="s">
        <v>619</v>
      </c>
      <c r="H187" s="71"/>
      <c r="I187" s="66"/>
      <c r="J187" s="72"/>
      <c r="K187" s="73" t="s">
        <v>49</v>
      </c>
      <c r="L187" s="66"/>
      <c r="M187" s="66"/>
      <c r="N187" s="73"/>
      <c r="O187" s="66"/>
      <c r="P187" s="66"/>
      <c r="Q187" s="78"/>
      <c r="R187" s="66"/>
      <c r="S187" s="66"/>
      <c r="T187" s="68">
        <v>48</v>
      </c>
      <c r="U187" s="64">
        <f t="shared" si="2"/>
        <v>18</v>
      </c>
    </row>
    <row r="188" spans="1:21" ht="18" x14ac:dyDescent="0.2">
      <c r="A188" s="65" t="s">
        <v>524</v>
      </c>
      <c r="B188" s="66"/>
      <c r="C188" s="101" t="s">
        <v>525</v>
      </c>
      <c r="D188" s="66"/>
      <c r="E188" s="68">
        <v>53</v>
      </c>
      <c r="F188" s="69" t="s">
        <v>425</v>
      </c>
      <c r="G188" s="70" t="s">
        <v>426</v>
      </c>
      <c r="H188" s="71"/>
      <c r="I188" s="66"/>
      <c r="J188" s="72" t="s">
        <v>170</v>
      </c>
      <c r="K188" s="73" t="s">
        <v>171</v>
      </c>
      <c r="L188" s="80"/>
      <c r="M188" s="75"/>
      <c r="N188" s="73"/>
      <c r="O188" s="66"/>
      <c r="P188" s="66"/>
      <c r="Q188" s="78"/>
      <c r="R188" s="66"/>
      <c r="S188" s="66"/>
      <c r="T188" s="68">
        <v>48</v>
      </c>
      <c r="U188" s="64">
        <f t="shared" si="2"/>
        <v>18</v>
      </c>
    </row>
    <row r="189" spans="1:21" ht="18" x14ac:dyDescent="0.2">
      <c r="A189" s="65" t="s">
        <v>482</v>
      </c>
      <c r="B189" s="66"/>
      <c r="C189" s="67" t="s">
        <v>483</v>
      </c>
      <c r="D189" s="66"/>
      <c r="E189" s="68">
        <v>53</v>
      </c>
      <c r="F189" s="69" t="s">
        <v>399</v>
      </c>
      <c r="G189" s="70" t="s">
        <v>359</v>
      </c>
      <c r="H189" s="71"/>
      <c r="I189" s="66"/>
      <c r="J189" s="72" t="s">
        <v>52</v>
      </c>
      <c r="K189" s="73" t="s">
        <v>199</v>
      </c>
      <c r="L189" s="80"/>
      <c r="M189" s="66"/>
      <c r="N189" s="73"/>
      <c r="O189" s="66"/>
      <c r="P189" s="66"/>
      <c r="Q189" s="78"/>
      <c r="R189" s="66"/>
      <c r="S189" s="66"/>
      <c r="T189" s="68">
        <v>48</v>
      </c>
      <c r="U189" s="64">
        <f t="shared" si="2"/>
        <v>18</v>
      </c>
    </row>
    <row r="190" spans="1:21" ht="18" x14ac:dyDescent="0.2">
      <c r="A190" s="65" t="s">
        <v>865</v>
      </c>
      <c r="B190" s="66"/>
      <c r="C190" s="79" t="s">
        <v>866</v>
      </c>
      <c r="D190" s="66"/>
      <c r="E190" s="68">
        <v>53</v>
      </c>
      <c r="F190" s="69" t="s">
        <v>867</v>
      </c>
      <c r="G190" s="70" t="s">
        <v>868</v>
      </c>
      <c r="H190" s="106" t="s">
        <v>84</v>
      </c>
      <c r="I190" s="66" t="s">
        <v>870</v>
      </c>
      <c r="J190" s="66" t="s">
        <v>113</v>
      </c>
      <c r="K190" s="73" t="s">
        <v>869</v>
      </c>
      <c r="L190" s="66"/>
      <c r="M190" s="66"/>
      <c r="N190" s="73"/>
      <c r="O190" s="66"/>
      <c r="P190" s="80"/>
      <c r="Q190" s="78"/>
      <c r="R190" s="66"/>
      <c r="S190" s="66"/>
      <c r="T190" s="68">
        <v>48</v>
      </c>
      <c r="U190" s="64">
        <f t="shared" si="2"/>
        <v>18</v>
      </c>
    </row>
    <row r="191" spans="1:21" ht="18" x14ac:dyDescent="0.2">
      <c r="A191" s="26" t="s">
        <v>720</v>
      </c>
      <c r="C191" s="29" t="s">
        <v>721</v>
      </c>
      <c r="E191" s="55">
        <v>54</v>
      </c>
      <c r="F191" s="6" t="s">
        <v>531</v>
      </c>
      <c r="G191" s="30" t="s">
        <v>532</v>
      </c>
      <c r="H191" s="8" t="s">
        <v>126</v>
      </c>
      <c r="I191" s="9" t="s">
        <v>79</v>
      </c>
      <c r="J191" s="10"/>
      <c r="K191" s="16" t="s">
        <v>228</v>
      </c>
      <c r="L191" s="12"/>
      <c r="M191" s="37"/>
      <c r="N191" s="18"/>
      <c r="O191" s="19"/>
      <c r="P191" s="9"/>
      <c r="Q191" s="46" t="s">
        <v>229</v>
      </c>
      <c r="R191" s="9"/>
      <c r="S191" s="66"/>
      <c r="T191" s="84">
        <v>48</v>
      </c>
      <c r="U191" s="64">
        <f t="shared" si="2"/>
        <v>18</v>
      </c>
    </row>
    <row r="192" spans="1:21" ht="18" x14ac:dyDescent="0.2">
      <c r="A192" s="65" t="s">
        <v>941</v>
      </c>
      <c r="B192" s="66"/>
      <c r="C192" s="101" t="s">
        <v>944</v>
      </c>
      <c r="D192" s="66"/>
      <c r="E192" s="68">
        <v>54</v>
      </c>
      <c r="F192" s="69" t="s">
        <v>417</v>
      </c>
      <c r="G192" s="70" t="s">
        <v>418</v>
      </c>
      <c r="H192" s="106" t="s">
        <v>943</v>
      </c>
      <c r="I192" s="66" t="s">
        <v>136</v>
      </c>
      <c r="J192" s="72" t="s">
        <v>18</v>
      </c>
      <c r="K192" s="73" t="s">
        <v>82</v>
      </c>
      <c r="L192" s="86" t="s">
        <v>14</v>
      </c>
      <c r="M192" s="79" t="s">
        <v>942</v>
      </c>
      <c r="N192" s="86" t="s">
        <v>43</v>
      </c>
      <c r="O192" s="66"/>
      <c r="P192" s="80" t="s">
        <v>14</v>
      </c>
      <c r="Q192" s="78"/>
      <c r="R192" s="66"/>
      <c r="S192" s="66"/>
      <c r="T192" s="68">
        <v>48</v>
      </c>
      <c r="U192" s="64">
        <f t="shared" si="2"/>
        <v>18</v>
      </c>
    </row>
    <row r="193" spans="1:21" ht="18" x14ac:dyDescent="0.2">
      <c r="A193" s="65" t="s">
        <v>950</v>
      </c>
      <c r="B193" s="66"/>
      <c r="C193" s="79" t="s">
        <v>951</v>
      </c>
      <c r="D193" s="66"/>
      <c r="E193" s="68">
        <v>54</v>
      </c>
      <c r="F193" s="69" t="s">
        <v>417</v>
      </c>
      <c r="G193" s="70" t="s">
        <v>418</v>
      </c>
      <c r="H193" s="71" t="s">
        <v>214</v>
      </c>
      <c r="I193" s="66" t="s">
        <v>977</v>
      </c>
      <c r="J193" s="72" t="s">
        <v>18</v>
      </c>
      <c r="K193" s="73" t="s">
        <v>82</v>
      </c>
      <c r="L193" s="74" t="s">
        <v>14</v>
      </c>
      <c r="M193" s="66"/>
      <c r="N193" s="86" t="s">
        <v>43</v>
      </c>
      <c r="O193" s="66"/>
      <c r="P193" s="80" t="s">
        <v>14</v>
      </c>
      <c r="Q193" s="78"/>
      <c r="R193" s="66"/>
      <c r="S193" s="66"/>
      <c r="T193" s="84">
        <v>48</v>
      </c>
      <c r="U193" s="64">
        <f t="shared" si="2"/>
        <v>18</v>
      </c>
    </row>
    <row r="194" spans="1:21" ht="18" x14ac:dyDescent="0.2">
      <c r="A194" s="65" t="s">
        <v>526</v>
      </c>
      <c r="B194" s="66"/>
      <c r="C194" s="79" t="s">
        <v>527</v>
      </c>
      <c r="D194" s="66"/>
      <c r="E194" s="68">
        <v>54</v>
      </c>
      <c r="F194" s="69" t="s">
        <v>528</v>
      </c>
      <c r="G194" s="70" t="s">
        <v>332</v>
      </c>
      <c r="H194" s="71"/>
      <c r="I194" s="66"/>
      <c r="J194" s="72"/>
      <c r="K194" s="73" t="s">
        <v>115</v>
      </c>
      <c r="L194" s="80"/>
      <c r="M194" s="75"/>
      <c r="N194" s="73"/>
      <c r="O194" s="107"/>
      <c r="P194" s="108"/>
      <c r="Q194" s="108"/>
      <c r="R194" s="66"/>
      <c r="S194" s="9"/>
      <c r="T194" s="58">
        <v>49</v>
      </c>
      <c r="U194" s="64">
        <f t="shared" ref="U194:U257" si="3">COUNTIF(T:T,T194)</f>
        <v>19</v>
      </c>
    </row>
    <row r="195" spans="1:21" ht="18" x14ac:dyDescent="0.2">
      <c r="A195" s="65" t="s">
        <v>433</v>
      </c>
      <c r="B195" s="66"/>
      <c r="C195" s="79" t="s">
        <v>434</v>
      </c>
      <c r="D195" s="66"/>
      <c r="E195" s="68">
        <v>54</v>
      </c>
      <c r="F195" s="69" t="s">
        <v>435</v>
      </c>
      <c r="G195" s="70" t="s">
        <v>320</v>
      </c>
      <c r="H195" s="71" t="s">
        <v>105</v>
      </c>
      <c r="I195" s="66"/>
      <c r="J195" s="72" t="s">
        <v>52</v>
      </c>
      <c r="K195" s="73" t="s">
        <v>20</v>
      </c>
      <c r="L195" s="80"/>
      <c r="M195" s="75"/>
      <c r="N195" s="76"/>
      <c r="O195" s="83"/>
      <c r="P195" s="66"/>
      <c r="Q195" s="78" t="s">
        <v>235</v>
      </c>
      <c r="R195" s="66"/>
      <c r="S195" s="66"/>
      <c r="T195" s="68">
        <v>49</v>
      </c>
      <c r="U195" s="64">
        <f t="shared" si="3"/>
        <v>19</v>
      </c>
    </row>
    <row r="196" spans="1:21" ht="18" x14ac:dyDescent="0.2">
      <c r="A196" s="26" t="s">
        <v>305</v>
      </c>
      <c r="B196" s="28"/>
      <c r="C196" s="31" t="s">
        <v>306</v>
      </c>
      <c r="D196" s="29"/>
      <c r="E196" s="55">
        <v>55</v>
      </c>
      <c r="F196" s="6" t="s">
        <v>304</v>
      </c>
      <c r="G196" s="30" t="s">
        <v>264</v>
      </c>
      <c r="H196" s="8" t="s">
        <v>133</v>
      </c>
      <c r="I196" s="9"/>
      <c r="J196" s="10"/>
      <c r="K196" s="16" t="s">
        <v>106</v>
      </c>
      <c r="L196" s="12"/>
      <c r="M196" s="37"/>
      <c r="N196" s="38" t="s">
        <v>43</v>
      </c>
      <c r="O196" s="19"/>
      <c r="P196" s="9"/>
      <c r="Q196" s="46" t="s">
        <v>10</v>
      </c>
      <c r="R196" s="9"/>
      <c r="S196" s="66"/>
      <c r="T196" s="68">
        <v>49</v>
      </c>
      <c r="U196" s="64">
        <f t="shared" si="3"/>
        <v>19</v>
      </c>
    </row>
    <row r="197" spans="1:21" ht="18" x14ac:dyDescent="0.2">
      <c r="A197" s="65" t="s">
        <v>302</v>
      </c>
      <c r="B197" s="81"/>
      <c r="C197" s="101" t="s">
        <v>303</v>
      </c>
      <c r="D197" s="79"/>
      <c r="E197" s="68">
        <v>55</v>
      </c>
      <c r="F197" s="69" t="s">
        <v>304</v>
      </c>
      <c r="G197" s="70" t="s">
        <v>264</v>
      </c>
      <c r="H197" s="71" t="s">
        <v>84</v>
      </c>
      <c r="I197" s="66" t="s">
        <v>92</v>
      </c>
      <c r="J197" s="72" t="s">
        <v>108</v>
      </c>
      <c r="K197" s="73" t="s">
        <v>106</v>
      </c>
      <c r="L197" s="74"/>
      <c r="M197" s="75"/>
      <c r="N197" s="82" t="s">
        <v>43</v>
      </c>
      <c r="O197" s="77"/>
      <c r="P197" s="66"/>
      <c r="Q197" s="78" t="s">
        <v>137</v>
      </c>
      <c r="R197" s="66"/>
      <c r="S197" s="66"/>
      <c r="T197" s="68">
        <v>49</v>
      </c>
      <c r="U197" s="64">
        <f t="shared" si="3"/>
        <v>19</v>
      </c>
    </row>
    <row r="198" spans="1:21" ht="18" x14ac:dyDescent="0.2">
      <c r="A198" s="65" t="s">
        <v>626</v>
      </c>
      <c r="B198" s="66"/>
      <c r="C198" s="67" t="s">
        <v>627</v>
      </c>
      <c r="D198" s="66"/>
      <c r="E198" s="68">
        <v>55</v>
      </c>
      <c r="F198" s="69" t="s">
        <v>331</v>
      </c>
      <c r="G198" s="70" t="s">
        <v>332</v>
      </c>
      <c r="H198" s="71" t="s">
        <v>159</v>
      </c>
      <c r="I198" s="66" t="s">
        <v>179</v>
      </c>
      <c r="J198" s="66"/>
      <c r="K198" s="73" t="s">
        <v>228</v>
      </c>
      <c r="L198" s="74" t="s">
        <v>14</v>
      </c>
      <c r="M198" s="67"/>
      <c r="N198" s="73"/>
      <c r="O198" s="66"/>
      <c r="P198" s="66"/>
      <c r="Q198" s="78"/>
      <c r="R198" s="66"/>
      <c r="S198" s="66"/>
      <c r="T198" s="68">
        <v>49</v>
      </c>
      <c r="U198" s="64">
        <f t="shared" si="3"/>
        <v>19</v>
      </c>
    </row>
    <row r="199" spans="1:21" ht="18" x14ac:dyDescent="0.2">
      <c r="A199" s="65" t="s">
        <v>340</v>
      </c>
      <c r="B199" s="73"/>
      <c r="C199" s="95" t="s">
        <v>341</v>
      </c>
      <c r="D199" s="73"/>
      <c r="E199" s="84">
        <v>55</v>
      </c>
      <c r="F199" s="96" t="s">
        <v>342</v>
      </c>
      <c r="G199" s="97" t="s">
        <v>343</v>
      </c>
      <c r="H199" s="98" t="s">
        <v>77</v>
      </c>
      <c r="I199" s="73"/>
      <c r="J199" s="93"/>
      <c r="K199" s="73" t="s">
        <v>117</v>
      </c>
      <c r="L199" s="99"/>
      <c r="M199" s="85"/>
      <c r="N199" s="76"/>
      <c r="O199" s="77"/>
      <c r="P199" s="66"/>
      <c r="Q199" s="78" t="s">
        <v>224</v>
      </c>
      <c r="R199" s="66"/>
      <c r="S199" s="66"/>
      <c r="T199" s="68">
        <v>49</v>
      </c>
      <c r="U199" s="64">
        <f t="shared" si="3"/>
        <v>19</v>
      </c>
    </row>
    <row r="200" spans="1:21" ht="18" x14ac:dyDescent="0.2">
      <c r="A200" s="65" t="s">
        <v>443</v>
      </c>
      <c r="B200" s="66"/>
      <c r="C200" s="67" t="s">
        <v>444</v>
      </c>
      <c r="D200" s="66"/>
      <c r="E200" s="68">
        <v>55</v>
      </c>
      <c r="F200" s="69" t="s">
        <v>364</v>
      </c>
      <c r="G200" s="70" t="s">
        <v>365</v>
      </c>
      <c r="H200" s="71" t="s">
        <v>84</v>
      </c>
      <c r="I200" s="66"/>
      <c r="J200" s="72" t="s">
        <v>116</v>
      </c>
      <c r="K200" s="73" t="s">
        <v>138</v>
      </c>
      <c r="L200" s="80"/>
      <c r="M200" s="67"/>
      <c r="N200" s="76"/>
      <c r="O200" s="83"/>
      <c r="P200" s="66"/>
      <c r="Q200" s="78" t="s">
        <v>139</v>
      </c>
      <c r="R200" s="66"/>
      <c r="S200" s="66"/>
      <c r="T200" s="84">
        <v>49</v>
      </c>
      <c r="U200" s="64">
        <f t="shared" si="3"/>
        <v>19</v>
      </c>
    </row>
    <row r="201" spans="1:21" ht="18" x14ac:dyDescent="0.2">
      <c r="A201" s="65" t="s">
        <v>730</v>
      </c>
      <c r="B201" s="66"/>
      <c r="C201" s="67" t="s">
        <v>731</v>
      </c>
      <c r="D201" s="66"/>
      <c r="E201" s="68">
        <v>55</v>
      </c>
      <c r="F201" s="69" t="s">
        <v>665</v>
      </c>
      <c r="G201" s="70" t="s">
        <v>666</v>
      </c>
      <c r="H201" s="71" t="s">
        <v>184</v>
      </c>
      <c r="I201" s="66"/>
      <c r="J201" s="66"/>
      <c r="K201" s="73" t="s">
        <v>23</v>
      </c>
      <c r="L201" s="80"/>
      <c r="M201" s="67"/>
      <c r="N201" s="76"/>
      <c r="O201" s="83"/>
      <c r="P201" s="66"/>
      <c r="Q201" s="78"/>
      <c r="R201" s="66"/>
      <c r="S201" s="66"/>
      <c r="T201" s="84">
        <v>49</v>
      </c>
      <c r="U201" s="64">
        <f t="shared" si="3"/>
        <v>19</v>
      </c>
    </row>
    <row r="202" spans="1:21" ht="18" x14ac:dyDescent="0.2">
      <c r="A202" s="109" t="s">
        <v>466</v>
      </c>
      <c r="B202" s="81"/>
      <c r="C202" s="101" t="s">
        <v>467</v>
      </c>
      <c r="D202" s="79"/>
      <c r="E202" s="68">
        <v>55</v>
      </c>
      <c r="F202" s="69" t="s">
        <v>468</v>
      </c>
      <c r="G202" s="70" t="s">
        <v>469</v>
      </c>
      <c r="H202" s="71" t="s">
        <v>140</v>
      </c>
      <c r="I202" s="66"/>
      <c r="J202" s="72" t="s">
        <v>116</v>
      </c>
      <c r="K202" s="73" t="s">
        <v>117</v>
      </c>
      <c r="L202" s="80"/>
      <c r="M202" s="75"/>
      <c r="N202" s="82" t="s">
        <v>43</v>
      </c>
      <c r="O202" s="66"/>
      <c r="P202" s="66"/>
      <c r="Q202" s="78"/>
      <c r="R202" s="66"/>
      <c r="S202" s="66"/>
      <c r="T202" s="68">
        <v>49</v>
      </c>
      <c r="U202" s="64">
        <f t="shared" si="3"/>
        <v>19</v>
      </c>
    </row>
    <row r="203" spans="1:21" ht="18" x14ac:dyDescent="0.2">
      <c r="A203" s="65" t="s">
        <v>810</v>
      </c>
      <c r="B203" s="81"/>
      <c r="C203" s="79" t="s">
        <v>811</v>
      </c>
      <c r="D203" s="79"/>
      <c r="E203" s="68">
        <v>55</v>
      </c>
      <c r="F203" s="69" t="s">
        <v>532</v>
      </c>
      <c r="G203" s="70" t="s">
        <v>647</v>
      </c>
      <c r="H203" s="71" t="s">
        <v>103</v>
      </c>
      <c r="I203" s="66" t="s">
        <v>95</v>
      </c>
      <c r="J203" s="72" t="s">
        <v>172</v>
      </c>
      <c r="K203" s="73" t="s">
        <v>20</v>
      </c>
      <c r="L203" s="80"/>
      <c r="M203" s="75"/>
      <c r="N203" s="82"/>
      <c r="O203" s="77"/>
      <c r="P203" s="66"/>
      <c r="Q203" s="78" t="s">
        <v>173</v>
      </c>
      <c r="R203" s="66"/>
      <c r="S203" s="73"/>
      <c r="T203" s="84">
        <v>49</v>
      </c>
      <c r="U203" s="64">
        <f t="shared" si="3"/>
        <v>19</v>
      </c>
    </row>
    <row r="204" spans="1:21" ht="18" x14ac:dyDescent="0.2">
      <c r="A204" s="65" t="s">
        <v>905</v>
      </c>
      <c r="B204" s="66"/>
      <c r="C204" s="67"/>
      <c r="D204" s="66"/>
      <c r="E204" s="84">
        <v>55</v>
      </c>
      <c r="F204" s="69" t="s">
        <v>903</v>
      </c>
      <c r="G204" s="70" t="s">
        <v>904</v>
      </c>
      <c r="H204" s="89"/>
      <c r="I204" s="66"/>
      <c r="J204" s="87"/>
      <c r="K204" s="73"/>
      <c r="L204" s="66"/>
      <c r="M204" s="66"/>
      <c r="N204" s="73"/>
      <c r="O204" s="66"/>
      <c r="P204" s="80"/>
      <c r="Q204" s="78"/>
      <c r="R204" s="66"/>
      <c r="S204" s="66"/>
      <c r="T204" s="68">
        <v>49</v>
      </c>
      <c r="U204" s="64">
        <f t="shared" si="3"/>
        <v>19</v>
      </c>
    </row>
    <row r="205" spans="1:21" ht="18" x14ac:dyDescent="0.2">
      <c r="A205" s="65" t="s">
        <v>488</v>
      </c>
      <c r="B205" s="66"/>
      <c r="C205" s="79" t="s">
        <v>489</v>
      </c>
      <c r="D205" s="66"/>
      <c r="E205" s="68">
        <v>55</v>
      </c>
      <c r="F205" s="69" t="s">
        <v>486</v>
      </c>
      <c r="G205" s="70" t="s">
        <v>487</v>
      </c>
      <c r="H205" s="71" t="s">
        <v>119</v>
      </c>
      <c r="I205" s="66"/>
      <c r="J205" s="72"/>
      <c r="K205" s="73" t="s">
        <v>9</v>
      </c>
      <c r="L205" s="80"/>
      <c r="M205" s="75"/>
      <c r="N205" s="76"/>
      <c r="O205" s="66"/>
      <c r="P205" s="66"/>
      <c r="Q205" s="78"/>
      <c r="R205" s="66"/>
      <c r="S205" s="66"/>
      <c r="T205" s="68">
        <v>49</v>
      </c>
      <c r="U205" s="64">
        <f t="shared" si="3"/>
        <v>19</v>
      </c>
    </row>
    <row r="206" spans="1:21" ht="18" x14ac:dyDescent="0.2">
      <c r="A206" s="65" t="s">
        <v>712</v>
      </c>
      <c r="B206" s="103"/>
      <c r="C206" s="95" t="s">
        <v>713</v>
      </c>
      <c r="D206" s="95"/>
      <c r="E206" s="84">
        <v>55</v>
      </c>
      <c r="F206" s="96" t="s">
        <v>714</v>
      </c>
      <c r="G206" s="97" t="s">
        <v>285</v>
      </c>
      <c r="H206" s="98" t="s">
        <v>176</v>
      </c>
      <c r="I206" s="73" t="s">
        <v>110</v>
      </c>
      <c r="J206" s="93"/>
      <c r="K206" s="73" t="s">
        <v>89</v>
      </c>
      <c r="L206" s="99"/>
      <c r="M206" s="85"/>
      <c r="N206" s="82" t="s">
        <v>14</v>
      </c>
      <c r="O206" s="77"/>
      <c r="P206" s="66"/>
      <c r="Q206" s="78" t="s">
        <v>111</v>
      </c>
      <c r="R206" s="66"/>
      <c r="S206" s="66"/>
      <c r="T206" s="68">
        <v>49</v>
      </c>
      <c r="U206" s="64">
        <f t="shared" si="3"/>
        <v>19</v>
      </c>
    </row>
    <row r="207" spans="1:21" ht="18" x14ac:dyDescent="0.2">
      <c r="A207" s="26" t="s">
        <v>550</v>
      </c>
      <c r="B207" s="28" t="s">
        <v>551</v>
      </c>
      <c r="C207" s="29" t="s">
        <v>552</v>
      </c>
      <c r="D207" s="29"/>
      <c r="E207" s="55">
        <v>56</v>
      </c>
      <c r="F207" s="6" t="s">
        <v>553</v>
      </c>
      <c r="G207" s="30" t="s">
        <v>554</v>
      </c>
      <c r="H207" s="8" t="s">
        <v>229</v>
      </c>
      <c r="I207" s="9"/>
      <c r="J207" s="10" t="s">
        <v>26</v>
      </c>
      <c r="K207" s="16" t="s">
        <v>27</v>
      </c>
      <c r="L207" s="39"/>
      <c r="M207" s="37"/>
      <c r="N207" s="38"/>
      <c r="O207" s="19"/>
      <c r="P207" s="9"/>
      <c r="Q207" s="46"/>
      <c r="R207" s="9"/>
      <c r="S207" s="66"/>
      <c r="T207" s="84">
        <v>49</v>
      </c>
      <c r="U207" s="64">
        <f t="shared" si="3"/>
        <v>19</v>
      </c>
    </row>
    <row r="208" spans="1:21" ht="18" x14ac:dyDescent="0.2">
      <c r="A208" s="65" t="s">
        <v>953</v>
      </c>
      <c r="B208" s="66"/>
      <c r="C208" s="101" t="s">
        <v>954</v>
      </c>
      <c r="D208" s="66"/>
      <c r="E208" s="68">
        <v>56</v>
      </c>
      <c r="F208" s="69" t="s">
        <v>417</v>
      </c>
      <c r="G208" s="70" t="s">
        <v>418</v>
      </c>
      <c r="H208" s="106" t="s">
        <v>943</v>
      </c>
      <c r="I208" s="66"/>
      <c r="J208" s="72" t="s">
        <v>967</v>
      </c>
      <c r="K208" s="73" t="s">
        <v>82</v>
      </c>
      <c r="L208" s="74" t="s">
        <v>14</v>
      </c>
      <c r="M208" s="66"/>
      <c r="N208" s="86" t="s">
        <v>43</v>
      </c>
      <c r="O208" s="66"/>
      <c r="P208" s="80" t="s">
        <v>14</v>
      </c>
      <c r="Q208" s="78"/>
      <c r="R208" s="66"/>
      <c r="S208" s="66"/>
      <c r="T208" s="68">
        <v>49</v>
      </c>
      <c r="U208" s="64">
        <f t="shared" si="3"/>
        <v>19</v>
      </c>
    </row>
    <row r="209" spans="1:21" ht="18" x14ac:dyDescent="0.2">
      <c r="A209" s="65" t="s">
        <v>955</v>
      </c>
      <c r="B209" s="66"/>
      <c r="C209" s="79" t="s">
        <v>956</v>
      </c>
      <c r="D209" s="66"/>
      <c r="E209" s="68">
        <v>56</v>
      </c>
      <c r="F209" s="69" t="s">
        <v>417</v>
      </c>
      <c r="G209" s="70" t="s">
        <v>418</v>
      </c>
      <c r="H209" s="106" t="s">
        <v>107</v>
      </c>
      <c r="I209" s="66" t="s">
        <v>974</v>
      </c>
      <c r="J209" s="72" t="s">
        <v>975</v>
      </c>
      <c r="K209" s="73" t="s">
        <v>82</v>
      </c>
      <c r="L209" s="74"/>
      <c r="M209" s="66"/>
      <c r="N209" s="86"/>
      <c r="O209" s="66"/>
      <c r="P209" s="80"/>
      <c r="Q209" s="78"/>
      <c r="R209" s="66"/>
      <c r="S209" s="66"/>
      <c r="T209" s="68">
        <v>49</v>
      </c>
      <c r="U209" s="64">
        <f t="shared" si="3"/>
        <v>19</v>
      </c>
    </row>
    <row r="210" spans="1:21" ht="18" x14ac:dyDescent="0.2">
      <c r="A210" s="65" t="s">
        <v>557</v>
      </c>
      <c r="B210" s="81"/>
      <c r="C210" s="101" t="s">
        <v>558</v>
      </c>
      <c r="D210" s="79"/>
      <c r="E210" s="68">
        <v>56</v>
      </c>
      <c r="F210" s="69" t="s">
        <v>559</v>
      </c>
      <c r="G210" s="70" t="s">
        <v>560</v>
      </c>
      <c r="H210" s="71" t="s">
        <v>79</v>
      </c>
      <c r="I210" s="66" t="s">
        <v>249</v>
      </c>
      <c r="J210" s="72" t="s">
        <v>250</v>
      </c>
      <c r="K210" s="73" t="s">
        <v>72</v>
      </c>
      <c r="L210" s="74" t="s">
        <v>14</v>
      </c>
      <c r="M210" s="66"/>
      <c r="N210" s="73"/>
      <c r="O210" s="66"/>
      <c r="P210" s="66"/>
      <c r="Q210" s="78"/>
      <c r="R210" s="66"/>
      <c r="S210" s="66"/>
      <c r="T210" s="68">
        <v>49</v>
      </c>
      <c r="U210" s="64">
        <f t="shared" si="3"/>
        <v>19</v>
      </c>
    </row>
    <row r="211" spans="1:21" ht="18" x14ac:dyDescent="0.2">
      <c r="A211" s="65" t="s">
        <v>921</v>
      </c>
      <c r="B211" s="66"/>
      <c r="C211" s="67" t="s">
        <v>932</v>
      </c>
      <c r="D211" s="66"/>
      <c r="E211" s="84">
        <v>56</v>
      </c>
      <c r="F211" s="69" t="s">
        <v>395</v>
      </c>
      <c r="G211" s="70" t="s">
        <v>396</v>
      </c>
      <c r="H211" s="66" t="s">
        <v>148</v>
      </c>
      <c r="I211" s="66"/>
      <c r="J211" s="66" t="s">
        <v>113</v>
      </c>
      <c r="K211" s="73" t="s">
        <v>178</v>
      </c>
      <c r="L211" s="66"/>
      <c r="M211" s="66"/>
      <c r="N211" s="73"/>
      <c r="O211" s="66"/>
      <c r="P211" s="80"/>
      <c r="Q211" s="78"/>
      <c r="R211" s="66"/>
      <c r="S211" s="66"/>
      <c r="T211" s="68">
        <v>49</v>
      </c>
      <c r="U211" s="64">
        <f t="shared" si="3"/>
        <v>19</v>
      </c>
    </row>
    <row r="212" spans="1:21" ht="18" x14ac:dyDescent="0.2">
      <c r="A212" s="65" t="s">
        <v>588</v>
      </c>
      <c r="B212" s="66"/>
      <c r="C212" s="67" t="s">
        <v>589</v>
      </c>
      <c r="D212" s="66"/>
      <c r="E212" s="68">
        <v>56</v>
      </c>
      <c r="F212" s="69" t="s">
        <v>395</v>
      </c>
      <c r="G212" s="70" t="s">
        <v>396</v>
      </c>
      <c r="H212" s="71" t="s">
        <v>148</v>
      </c>
      <c r="I212" s="66" t="s">
        <v>105</v>
      </c>
      <c r="J212" s="72" t="s">
        <v>48</v>
      </c>
      <c r="K212" s="73" t="s">
        <v>106</v>
      </c>
      <c r="L212" s="80"/>
      <c r="M212" s="67"/>
      <c r="N212" s="76"/>
      <c r="O212" s="83"/>
      <c r="P212" s="66"/>
      <c r="Q212" s="78" t="s">
        <v>107</v>
      </c>
      <c r="R212" s="66"/>
      <c r="S212" s="66"/>
      <c r="T212" s="84">
        <v>49</v>
      </c>
      <c r="U212" s="64">
        <f t="shared" si="3"/>
        <v>19</v>
      </c>
    </row>
    <row r="213" spans="1:21" ht="18" x14ac:dyDescent="0.2">
      <c r="A213" s="65" t="s">
        <v>656</v>
      </c>
      <c r="B213" s="81"/>
      <c r="C213" s="79" t="s">
        <v>818</v>
      </c>
      <c r="D213" s="79"/>
      <c r="E213" s="68">
        <v>56</v>
      </c>
      <c r="F213" s="69" t="s">
        <v>657</v>
      </c>
      <c r="G213" s="70" t="s">
        <v>658</v>
      </c>
      <c r="H213" s="71" t="s">
        <v>16</v>
      </c>
      <c r="I213" s="66" t="s">
        <v>249</v>
      </c>
      <c r="J213" s="72" t="s">
        <v>250</v>
      </c>
      <c r="K213" s="73" t="s">
        <v>72</v>
      </c>
      <c r="L213" s="74" t="s">
        <v>14</v>
      </c>
      <c r="M213" s="66"/>
      <c r="N213" s="73"/>
      <c r="O213" s="66"/>
      <c r="P213" s="66"/>
      <c r="Q213" s="78"/>
      <c r="R213" s="66"/>
      <c r="S213" s="9"/>
      <c r="T213" s="55">
        <v>47</v>
      </c>
      <c r="U213" s="64">
        <f t="shared" si="3"/>
        <v>25</v>
      </c>
    </row>
    <row r="214" spans="1:21" ht="18" x14ac:dyDescent="0.2">
      <c r="A214" s="65" t="s">
        <v>747</v>
      </c>
      <c r="B214" s="81"/>
      <c r="C214" s="79" t="s">
        <v>748</v>
      </c>
      <c r="D214" s="79"/>
      <c r="E214" s="68">
        <v>56</v>
      </c>
      <c r="F214" s="69" t="s">
        <v>749</v>
      </c>
      <c r="G214" s="70" t="s">
        <v>750</v>
      </c>
      <c r="H214" s="71" t="s">
        <v>176</v>
      </c>
      <c r="I214" s="66" t="s">
        <v>92</v>
      </c>
      <c r="J214" s="72"/>
      <c r="K214" s="73" t="s">
        <v>75</v>
      </c>
      <c r="L214" s="74"/>
      <c r="M214" s="75"/>
      <c r="N214" s="82"/>
      <c r="O214" s="77"/>
      <c r="P214" s="66"/>
      <c r="Q214" s="78" t="s">
        <v>112</v>
      </c>
      <c r="R214" s="66"/>
      <c r="S214" s="66"/>
      <c r="T214" s="68">
        <v>47</v>
      </c>
      <c r="U214" s="64">
        <f t="shared" si="3"/>
        <v>25</v>
      </c>
    </row>
    <row r="215" spans="1:21" ht="18" x14ac:dyDescent="0.2">
      <c r="A215" s="26" t="s">
        <v>366</v>
      </c>
      <c r="B215" s="28"/>
      <c r="C215" s="29" t="s">
        <v>367</v>
      </c>
      <c r="D215" s="29"/>
      <c r="E215" s="55">
        <v>57</v>
      </c>
      <c r="F215" s="6" t="s">
        <v>368</v>
      </c>
      <c r="G215" s="30" t="s">
        <v>369</v>
      </c>
      <c r="H215" s="8" t="s">
        <v>80</v>
      </c>
      <c r="I215" s="9" t="s">
        <v>216</v>
      </c>
      <c r="J215" s="10"/>
      <c r="K215" s="16" t="s">
        <v>816</v>
      </c>
      <c r="L215" s="12"/>
      <c r="M215" s="37"/>
      <c r="N215" s="38"/>
      <c r="O215" s="19"/>
      <c r="P215" s="9" t="s">
        <v>14</v>
      </c>
      <c r="Q215" s="46" t="s">
        <v>217</v>
      </c>
      <c r="R215" s="9"/>
      <c r="S215" s="66"/>
      <c r="T215" s="68">
        <v>47</v>
      </c>
      <c r="U215" s="64">
        <f t="shared" si="3"/>
        <v>25</v>
      </c>
    </row>
    <row r="216" spans="1:21" ht="18" x14ac:dyDescent="0.2">
      <c r="A216" s="65" t="s">
        <v>382</v>
      </c>
      <c r="B216" s="66"/>
      <c r="C216" s="79" t="s">
        <v>383</v>
      </c>
      <c r="D216" s="66"/>
      <c r="E216" s="68">
        <v>57</v>
      </c>
      <c r="F216" s="69" t="s">
        <v>384</v>
      </c>
      <c r="G216" s="70" t="s">
        <v>385</v>
      </c>
      <c r="H216" s="71" t="s">
        <v>36</v>
      </c>
      <c r="I216" s="66"/>
      <c r="J216" s="72"/>
      <c r="K216" s="73" t="s">
        <v>64</v>
      </c>
      <c r="L216" s="80"/>
      <c r="M216" s="75"/>
      <c r="N216" s="76"/>
      <c r="O216" s="83"/>
      <c r="P216" s="66" t="s">
        <v>14</v>
      </c>
      <c r="Q216" s="78"/>
      <c r="R216" s="66"/>
      <c r="S216" s="66"/>
      <c r="T216" s="68">
        <v>47</v>
      </c>
      <c r="U216" s="64">
        <f t="shared" si="3"/>
        <v>25</v>
      </c>
    </row>
    <row r="217" spans="1:21" ht="18" x14ac:dyDescent="0.2">
      <c r="A217" s="65" t="s">
        <v>408</v>
      </c>
      <c r="B217" s="81"/>
      <c r="C217" s="67"/>
      <c r="D217" s="79"/>
      <c r="E217" s="68">
        <v>57</v>
      </c>
      <c r="F217" s="69" t="s">
        <v>409</v>
      </c>
      <c r="G217" s="70" t="s">
        <v>410</v>
      </c>
      <c r="H217" s="71" t="s">
        <v>163</v>
      </c>
      <c r="I217" s="66"/>
      <c r="J217" s="72" t="s">
        <v>74</v>
      </c>
      <c r="K217" s="73" t="s">
        <v>75</v>
      </c>
      <c r="L217" s="80"/>
      <c r="M217" s="85" t="s">
        <v>32</v>
      </c>
      <c r="N217" s="82"/>
      <c r="O217" s="66"/>
      <c r="P217" s="66"/>
      <c r="Q217" s="78"/>
      <c r="R217" s="66"/>
      <c r="S217" s="66"/>
      <c r="T217" s="68">
        <v>47</v>
      </c>
      <c r="U217" s="64">
        <f t="shared" si="3"/>
        <v>25</v>
      </c>
    </row>
    <row r="218" spans="1:21" ht="18" x14ac:dyDescent="0.2">
      <c r="A218" s="65" t="s">
        <v>584</v>
      </c>
      <c r="B218" s="81"/>
      <c r="C218" s="79" t="s">
        <v>585</v>
      </c>
      <c r="D218" s="79"/>
      <c r="E218" s="68">
        <v>57</v>
      </c>
      <c r="F218" s="69" t="s">
        <v>586</v>
      </c>
      <c r="G218" s="70" t="s">
        <v>587</v>
      </c>
      <c r="H218" s="71" t="s">
        <v>132</v>
      </c>
      <c r="I218" s="66"/>
      <c r="J218" s="72" t="s">
        <v>219</v>
      </c>
      <c r="K218" s="73" t="s">
        <v>220</v>
      </c>
      <c r="L218" s="74"/>
      <c r="M218" s="85" t="s">
        <v>32</v>
      </c>
      <c r="N218" s="82"/>
      <c r="O218" s="77"/>
      <c r="P218" s="66"/>
      <c r="Q218" s="78" t="s">
        <v>221</v>
      </c>
      <c r="R218" s="66"/>
      <c r="S218" s="66"/>
      <c r="T218" s="84">
        <v>47</v>
      </c>
      <c r="U218" s="64">
        <f t="shared" si="3"/>
        <v>25</v>
      </c>
    </row>
    <row r="219" spans="1:21" ht="18" x14ac:dyDescent="0.2">
      <c r="A219" s="26" t="s">
        <v>945</v>
      </c>
      <c r="C219" s="31" t="s">
        <v>946</v>
      </c>
      <c r="E219" s="55">
        <v>58</v>
      </c>
      <c r="F219" s="6" t="s">
        <v>417</v>
      </c>
      <c r="G219" s="30" t="s">
        <v>418</v>
      </c>
      <c r="H219" s="51" t="s">
        <v>943</v>
      </c>
      <c r="I219" s="43" t="s">
        <v>969</v>
      </c>
      <c r="J219" s="60" t="s">
        <v>966</v>
      </c>
      <c r="K219" s="16" t="s">
        <v>82</v>
      </c>
      <c r="L219" s="39" t="s">
        <v>14</v>
      </c>
      <c r="M219" s="33" t="s">
        <v>976</v>
      </c>
      <c r="N219" s="59" t="s">
        <v>43</v>
      </c>
      <c r="O219" s="9"/>
      <c r="P219" s="12" t="s">
        <v>14</v>
      </c>
      <c r="Q219" s="46"/>
      <c r="R219" s="9"/>
      <c r="S219" s="66"/>
      <c r="T219" s="68">
        <v>47</v>
      </c>
      <c r="U219" s="64">
        <f t="shared" si="3"/>
        <v>25</v>
      </c>
    </row>
    <row r="220" spans="1:21" ht="18" x14ac:dyDescent="0.2">
      <c r="A220" s="65" t="s">
        <v>849</v>
      </c>
      <c r="B220" s="66"/>
      <c r="C220" s="87" t="s">
        <v>850</v>
      </c>
      <c r="D220" s="66"/>
      <c r="E220" s="84">
        <v>58</v>
      </c>
      <c r="F220" s="96" t="s">
        <v>852</v>
      </c>
      <c r="G220" s="97" t="s">
        <v>560</v>
      </c>
      <c r="H220" s="71" t="s">
        <v>851</v>
      </c>
      <c r="I220" s="66" t="s">
        <v>216</v>
      </c>
      <c r="J220" s="87"/>
      <c r="K220" s="73" t="s">
        <v>141</v>
      </c>
      <c r="L220" s="66"/>
      <c r="M220" s="66"/>
      <c r="N220" s="73"/>
      <c r="O220" s="66"/>
      <c r="P220" s="80"/>
      <c r="Q220" s="78"/>
      <c r="R220" s="66"/>
      <c r="S220" s="66"/>
      <c r="T220" s="68">
        <v>47</v>
      </c>
      <c r="U220" s="64">
        <f t="shared" si="3"/>
        <v>25</v>
      </c>
    </row>
    <row r="221" spans="1:21" ht="18" x14ac:dyDescent="0.2">
      <c r="A221" s="65" t="s">
        <v>571</v>
      </c>
      <c r="B221" s="81"/>
      <c r="C221" s="79" t="s">
        <v>572</v>
      </c>
      <c r="D221" s="79"/>
      <c r="E221" s="68">
        <v>58</v>
      </c>
      <c r="F221" s="69" t="s">
        <v>573</v>
      </c>
      <c r="G221" s="70" t="s">
        <v>574</v>
      </c>
      <c r="H221" s="71"/>
      <c r="I221" s="66"/>
      <c r="J221" s="72"/>
      <c r="K221" s="73" t="s">
        <v>72</v>
      </c>
      <c r="L221" s="74"/>
      <c r="M221" s="66"/>
      <c r="N221" s="73"/>
      <c r="O221" s="66"/>
      <c r="P221" s="66"/>
      <c r="Q221" s="78"/>
      <c r="R221" s="66"/>
      <c r="S221" s="66"/>
      <c r="T221" s="68">
        <v>47</v>
      </c>
      <c r="U221" s="64">
        <f t="shared" si="3"/>
        <v>25</v>
      </c>
    </row>
    <row r="222" spans="1:21" ht="18" x14ac:dyDescent="0.2">
      <c r="A222" s="65" t="s">
        <v>767</v>
      </c>
      <c r="B222" s="66"/>
      <c r="C222" s="67" t="s">
        <v>768</v>
      </c>
      <c r="D222" s="66"/>
      <c r="E222" s="68">
        <v>58</v>
      </c>
      <c r="F222" s="69" t="s">
        <v>577</v>
      </c>
      <c r="G222" s="70" t="s">
        <v>578</v>
      </c>
      <c r="H222" s="71" t="s">
        <v>155</v>
      </c>
      <c r="I222" s="66" t="s">
        <v>86</v>
      </c>
      <c r="J222" s="72" t="s">
        <v>202</v>
      </c>
      <c r="K222" s="73" t="s">
        <v>203</v>
      </c>
      <c r="L222" s="80"/>
      <c r="M222" s="67"/>
      <c r="N222" s="73"/>
      <c r="O222" s="66"/>
      <c r="P222" s="66"/>
      <c r="Q222" s="78"/>
      <c r="R222" s="66"/>
      <c r="S222" s="66"/>
      <c r="T222" s="68">
        <v>47</v>
      </c>
      <c r="U222" s="64">
        <f t="shared" si="3"/>
        <v>25</v>
      </c>
    </row>
    <row r="223" spans="1:21" ht="18" x14ac:dyDescent="0.2">
      <c r="A223" s="65" t="s">
        <v>388</v>
      </c>
      <c r="B223" s="81"/>
      <c r="C223" s="79" t="s">
        <v>389</v>
      </c>
      <c r="D223" s="79"/>
      <c r="E223" s="68">
        <v>58</v>
      </c>
      <c r="F223" s="69" t="s">
        <v>390</v>
      </c>
      <c r="G223" s="70" t="s">
        <v>391</v>
      </c>
      <c r="H223" s="71" t="s">
        <v>59</v>
      </c>
      <c r="I223" s="66" t="s">
        <v>92</v>
      </c>
      <c r="J223" s="72" t="s">
        <v>93</v>
      </c>
      <c r="K223" s="73" t="s">
        <v>94</v>
      </c>
      <c r="L223" s="74"/>
      <c r="M223" s="75"/>
      <c r="N223" s="82"/>
      <c r="O223" s="66"/>
      <c r="P223" s="66"/>
      <c r="Q223" s="78"/>
      <c r="R223" s="66"/>
      <c r="S223" s="66"/>
      <c r="T223" s="68">
        <v>47</v>
      </c>
      <c r="U223" s="64">
        <f t="shared" si="3"/>
        <v>25</v>
      </c>
    </row>
    <row r="224" spans="1:21" ht="18" x14ac:dyDescent="0.2">
      <c r="A224" s="65" t="s">
        <v>580</v>
      </c>
      <c r="B224" s="81"/>
      <c r="C224" s="101" t="s">
        <v>581</v>
      </c>
      <c r="D224" s="79"/>
      <c r="E224" s="68">
        <v>58</v>
      </c>
      <c r="F224" s="69" t="s">
        <v>582</v>
      </c>
      <c r="G224" s="70" t="s">
        <v>583</v>
      </c>
      <c r="H224" s="71" t="s">
        <v>215</v>
      </c>
      <c r="I224" s="66"/>
      <c r="J224" s="72" t="s">
        <v>149</v>
      </c>
      <c r="K224" s="73" t="s">
        <v>56</v>
      </c>
      <c r="L224" s="74"/>
      <c r="M224" s="75"/>
      <c r="N224" s="82" t="s">
        <v>43</v>
      </c>
      <c r="O224" s="77"/>
      <c r="P224" s="66" t="s">
        <v>14</v>
      </c>
      <c r="Q224" s="78" t="s">
        <v>150</v>
      </c>
      <c r="R224" s="66"/>
      <c r="S224" s="66"/>
      <c r="T224" s="68">
        <v>47</v>
      </c>
      <c r="U224" s="64">
        <f t="shared" si="3"/>
        <v>25</v>
      </c>
    </row>
    <row r="225" spans="1:21" ht="18" x14ac:dyDescent="0.2">
      <c r="A225" s="26" t="s">
        <v>839</v>
      </c>
      <c r="C225" s="48" t="s">
        <v>840</v>
      </c>
      <c r="E225" s="56">
        <v>59</v>
      </c>
      <c r="F225" s="17" t="s">
        <v>331</v>
      </c>
      <c r="G225" s="27" t="s">
        <v>332</v>
      </c>
      <c r="H225" s="8" t="s">
        <v>57</v>
      </c>
      <c r="I225" s="9"/>
      <c r="J225" s="50"/>
      <c r="K225" s="16" t="s">
        <v>841</v>
      </c>
      <c r="L225" s="9"/>
      <c r="M225" s="9"/>
      <c r="N225" s="16"/>
      <c r="O225" s="9"/>
      <c r="P225" s="12"/>
      <c r="Q225" s="46"/>
      <c r="R225" s="9"/>
      <c r="S225" s="66"/>
      <c r="T225" s="68">
        <v>47</v>
      </c>
      <c r="U225" s="64">
        <f t="shared" si="3"/>
        <v>25</v>
      </c>
    </row>
    <row r="226" spans="1:21" ht="18" x14ac:dyDescent="0.2">
      <c r="A226" s="65" t="s">
        <v>910</v>
      </c>
      <c r="B226" s="66"/>
      <c r="C226" s="66"/>
      <c r="D226" s="66"/>
      <c r="E226" s="68">
        <v>59</v>
      </c>
      <c r="F226" s="69" t="s">
        <v>459</v>
      </c>
      <c r="G226" s="70" t="s">
        <v>460</v>
      </c>
      <c r="H226" s="89"/>
      <c r="I226" s="66"/>
      <c r="J226" s="87"/>
      <c r="K226" s="73"/>
      <c r="L226" s="66"/>
      <c r="M226" s="66"/>
      <c r="N226" s="73"/>
      <c r="O226" s="66"/>
      <c r="P226" s="80"/>
      <c r="Q226" s="78"/>
      <c r="R226" s="66"/>
      <c r="S226" s="66"/>
      <c r="T226" s="68">
        <v>47</v>
      </c>
      <c r="U226" s="64">
        <f t="shared" si="3"/>
        <v>25</v>
      </c>
    </row>
    <row r="227" spans="1:21" ht="18" x14ac:dyDescent="0.2">
      <c r="A227" s="65" t="s">
        <v>948</v>
      </c>
      <c r="B227" s="66"/>
      <c r="C227" s="101" t="s">
        <v>947</v>
      </c>
      <c r="D227" s="66"/>
      <c r="E227" s="68">
        <v>59</v>
      </c>
      <c r="F227" s="69" t="s">
        <v>417</v>
      </c>
      <c r="G227" s="70" t="s">
        <v>418</v>
      </c>
      <c r="H227" s="71" t="s">
        <v>76</v>
      </c>
      <c r="I227" s="66"/>
      <c r="J227" s="72"/>
      <c r="K227" s="73" t="s">
        <v>82</v>
      </c>
      <c r="L227" s="74" t="s">
        <v>14</v>
      </c>
      <c r="M227" s="66"/>
      <c r="N227" s="86" t="s">
        <v>43</v>
      </c>
      <c r="O227" s="66"/>
      <c r="P227" s="80" t="s">
        <v>14</v>
      </c>
      <c r="Q227" s="78"/>
      <c r="R227" s="66"/>
      <c r="S227" s="66"/>
      <c r="T227" s="68">
        <v>47</v>
      </c>
      <c r="U227" s="64">
        <f t="shared" si="3"/>
        <v>25</v>
      </c>
    </row>
    <row r="228" spans="1:21" ht="18" x14ac:dyDescent="0.2">
      <c r="A228" s="65" t="s">
        <v>842</v>
      </c>
      <c r="B228" s="66"/>
      <c r="C228" s="87"/>
      <c r="D228" s="66"/>
      <c r="E228" s="84">
        <v>59</v>
      </c>
      <c r="F228" s="96" t="s">
        <v>843</v>
      </c>
      <c r="G228" s="97" t="s">
        <v>844</v>
      </c>
      <c r="H228" s="71" t="s">
        <v>845</v>
      </c>
      <c r="I228" s="66"/>
      <c r="J228" s="87"/>
      <c r="K228" s="73" t="s">
        <v>253</v>
      </c>
      <c r="L228" s="66"/>
      <c r="M228" s="66"/>
      <c r="N228" s="73"/>
      <c r="O228" s="66"/>
      <c r="P228" s="80"/>
      <c r="Q228" s="78"/>
      <c r="R228" s="66"/>
      <c r="S228" s="66"/>
      <c r="T228" s="68">
        <v>47</v>
      </c>
      <c r="U228" s="64">
        <f t="shared" si="3"/>
        <v>25</v>
      </c>
    </row>
    <row r="229" spans="1:21" ht="18" x14ac:dyDescent="0.2">
      <c r="A229" s="65" t="s">
        <v>700</v>
      </c>
      <c r="B229" s="81"/>
      <c r="C229" s="101" t="s">
        <v>701</v>
      </c>
      <c r="D229" s="79"/>
      <c r="E229" s="68">
        <v>59</v>
      </c>
      <c r="F229" s="69" t="s">
        <v>702</v>
      </c>
      <c r="G229" s="70" t="s">
        <v>291</v>
      </c>
      <c r="H229" s="71" t="s">
        <v>125</v>
      </c>
      <c r="I229" s="66" t="s">
        <v>86</v>
      </c>
      <c r="J229" s="72" t="s">
        <v>87</v>
      </c>
      <c r="K229" s="73" t="s">
        <v>66</v>
      </c>
      <c r="L229" s="74" t="s">
        <v>14</v>
      </c>
      <c r="M229" s="75"/>
      <c r="N229" s="82" t="s">
        <v>43</v>
      </c>
      <c r="O229" s="77"/>
      <c r="P229" s="66" t="s">
        <v>14</v>
      </c>
      <c r="Q229" s="78"/>
      <c r="R229" s="66"/>
      <c r="S229" s="66"/>
      <c r="T229" s="68">
        <v>47</v>
      </c>
      <c r="U229" s="64">
        <f t="shared" si="3"/>
        <v>25</v>
      </c>
    </row>
    <row r="230" spans="1:21" ht="18" x14ac:dyDescent="0.2">
      <c r="A230" s="65" t="s">
        <v>691</v>
      </c>
      <c r="B230" s="81"/>
      <c r="C230" s="101" t="s">
        <v>692</v>
      </c>
      <c r="D230" s="79"/>
      <c r="E230" s="68">
        <v>59</v>
      </c>
      <c r="F230" s="69" t="s">
        <v>693</v>
      </c>
      <c r="G230" s="70" t="s">
        <v>264</v>
      </c>
      <c r="H230" s="71" t="s">
        <v>63</v>
      </c>
      <c r="I230" s="66" t="s">
        <v>44</v>
      </c>
      <c r="J230" s="72" t="s">
        <v>45</v>
      </c>
      <c r="K230" s="73" t="s">
        <v>168</v>
      </c>
      <c r="L230" s="80"/>
      <c r="M230" s="75"/>
      <c r="N230" s="82" t="s">
        <v>43</v>
      </c>
      <c r="O230" s="77"/>
      <c r="P230" s="66" t="s">
        <v>14</v>
      </c>
      <c r="Q230" s="78" t="s">
        <v>169</v>
      </c>
      <c r="R230" s="66"/>
      <c r="S230" s="66"/>
      <c r="T230" s="68">
        <v>47</v>
      </c>
      <c r="U230" s="64">
        <f t="shared" si="3"/>
        <v>25</v>
      </c>
    </row>
    <row r="231" spans="1:21" ht="18" x14ac:dyDescent="0.2">
      <c r="A231" s="26" t="s">
        <v>846</v>
      </c>
      <c r="C231" s="48" t="s">
        <v>847</v>
      </c>
      <c r="E231" s="56">
        <v>60</v>
      </c>
      <c r="F231" s="17" t="s">
        <v>331</v>
      </c>
      <c r="G231" s="27" t="s">
        <v>332</v>
      </c>
      <c r="H231" s="8" t="s">
        <v>57</v>
      </c>
      <c r="I231" s="9"/>
      <c r="J231" s="10" t="s">
        <v>848</v>
      </c>
      <c r="K231" s="16" t="s">
        <v>841</v>
      </c>
      <c r="L231" s="9"/>
      <c r="M231" s="9"/>
      <c r="N231" s="16"/>
      <c r="O231" s="9"/>
      <c r="P231" s="12"/>
      <c r="Q231" s="46"/>
      <c r="R231" s="9"/>
      <c r="S231" s="66"/>
      <c r="T231" s="68">
        <v>47</v>
      </c>
      <c r="U231" s="64">
        <f t="shared" si="3"/>
        <v>25</v>
      </c>
    </row>
    <row r="232" spans="1:21" ht="18" x14ac:dyDescent="0.2">
      <c r="A232" s="65" t="s">
        <v>957</v>
      </c>
      <c r="B232" s="66"/>
      <c r="C232" s="79" t="s">
        <v>958</v>
      </c>
      <c r="D232" s="66"/>
      <c r="E232" s="68">
        <v>60</v>
      </c>
      <c r="F232" s="69" t="s">
        <v>417</v>
      </c>
      <c r="G232" s="70" t="s">
        <v>418</v>
      </c>
      <c r="H232" s="106" t="s">
        <v>964</v>
      </c>
      <c r="I232" s="66"/>
      <c r="J232" s="72" t="s">
        <v>149</v>
      </c>
      <c r="K232" s="73" t="s">
        <v>968</v>
      </c>
      <c r="L232" s="66"/>
      <c r="M232" s="66"/>
      <c r="N232" s="86" t="s">
        <v>43</v>
      </c>
      <c r="O232" s="66"/>
      <c r="P232" s="80" t="s">
        <v>14</v>
      </c>
      <c r="Q232" s="78"/>
      <c r="R232" s="66"/>
      <c r="S232" s="66"/>
      <c r="T232" s="84">
        <v>47</v>
      </c>
      <c r="U232" s="64">
        <f t="shared" si="3"/>
        <v>25</v>
      </c>
    </row>
    <row r="233" spans="1:21" ht="18" x14ac:dyDescent="0.2">
      <c r="A233" s="26" t="s">
        <v>911</v>
      </c>
      <c r="C233" s="15" t="s">
        <v>912</v>
      </c>
      <c r="E233" s="55">
        <v>61</v>
      </c>
      <c r="F233" s="11" t="s">
        <v>459</v>
      </c>
      <c r="G233" s="30" t="s">
        <v>460</v>
      </c>
      <c r="H233" s="49" t="s">
        <v>933</v>
      </c>
      <c r="I233" s="9"/>
      <c r="J233" s="50"/>
      <c r="K233" s="16" t="s">
        <v>934</v>
      </c>
      <c r="L233" s="9"/>
      <c r="M233" s="9"/>
      <c r="N233" s="16"/>
      <c r="O233" s="9"/>
      <c r="P233" s="12"/>
      <c r="Q233" s="46"/>
      <c r="R233" s="9"/>
      <c r="S233" s="66"/>
      <c r="T233" s="68">
        <v>47</v>
      </c>
      <c r="U233" s="64">
        <f t="shared" si="3"/>
        <v>25</v>
      </c>
    </row>
    <row r="234" spans="1:21" ht="18" x14ac:dyDescent="0.2">
      <c r="A234" s="26" t="s">
        <v>436</v>
      </c>
      <c r="B234" s="28"/>
      <c r="C234" s="31" t="s">
        <v>437</v>
      </c>
      <c r="D234" s="29"/>
      <c r="E234" s="55">
        <v>62</v>
      </c>
      <c r="F234" s="6" t="s">
        <v>438</v>
      </c>
      <c r="G234" s="30" t="s">
        <v>439</v>
      </c>
      <c r="H234" s="8" t="s">
        <v>222</v>
      </c>
      <c r="I234" s="9" t="s">
        <v>140</v>
      </c>
      <c r="J234" s="10"/>
      <c r="K234" s="16" t="s">
        <v>141</v>
      </c>
      <c r="L234" s="39" t="s">
        <v>14</v>
      </c>
      <c r="M234" s="37" t="s">
        <v>142</v>
      </c>
      <c r="N234" s="38" t="s">
        <v>43</v>
      </c>
      <c r="O234" s="14"/>
      <c r="P234" s="9" t="s">
        <v>14</v>
      </c>
      <c r="Q234" s="46" t="s">
        <v>143</v>
      </c>
      <c r="R234" s="9"/>
      <c r="S234" s="66"/>
      <c r="T234" s="68">
        <v>47</v>
      </c>
      <c r="U234" s="64">
        <f t="shared" si="3"/>
        <v>25</v>
      </c>
    </row>
    <row r="235" spans="1:21" ht="18" x14ac:dyDescent="0.2">
      <c r="A235" s="26" t="s">
        <v>913</v>
      </c>
      <c r="C235" s="15"/>
      <c r="E235" s="55">
        <v>63</v>
      </c>
      <c r="F235" s="11" t="s">
        <v>459</v>
      </c>
      <c r="G235" s="30" t="s">
        <v>460</v>
      </c>
      <c r="H235" s="49"/>
      <c r="I235" s="9"/>
      <c r="J235" s="50"/>
      <c r="K235" s="16" t="s">
        <v>117</v>
      </c>
      <c r="L235" s="9"/>
      <c r="M235" s="9"/>
      <c r="N235" s="16"/>
      <c r="O235" s="9"/>
      <c r="P235" s="12"/>
      <c r="Q235" s="46"/>
      <c r="R235" s="9"/>
      <c r="S235" s="66"/>
      <c r="T235" s="68">
        <v>47</v>
      </c>
      <c r="U235" s="64">
        <f t="shared" si="3"/>
        <v>25</v>
      </c>
    </row>
    <row r="236" spans="1:21" ht="18" x14ac:dyDescent="0.2">
      <c r="A236" s="26" t="s">
        <v>914</v>
      </c>
      <c r="C236" s="15" t="s">
        <v>915</v>
      </c>
      <c r="E236" s="56">
        <v>64</v>
      </c>
      <c r="F236" s="11" t="s">
        <v>459</v>
      </c>
      <c r="G236" s="30" t="s">
        <v>460</v>
      </c>
      <c r="H236" s="49"/>
      <c r="I236" s="9"/>
      <c r="J236" s="9"/>
      <c r="K236" s="16" t="s">
        <v>117</v>
      </c>
      <c r="L236" s="9"/>
      <c r="M236" s="9"/>
      <c r="N236" s="16"/>
      <c r="O236" s="9"/>
      <c r="P236" s="12"/>
      <c r="Q236" s="46"/>
      <c r="R236" s="9"/>
      <c r="S236" s="66"/>
      <c r="T236" s="68">
        <v>47</v>
      </c>
      <c r="U236" s="64">
        <f t="shared" si="3"/>
        <v>25</v>
      </c>
    </row>
    <row r="237" spans="1:21" ht="18" x14ac:dyDescent="0.2">
      <c r="A237" s="65" t="s">
        <v>959</v>
      </c>
      <c r="B237" s="66"/>
      <c r="C237" s="79" t="s">
        <v>960</v>
      </c>
      <c r="D237" s="66"/>
      <c r="E237" s="68">
        <v>64</v>
      </c>
      <c r="F237" s="69" t="s">
        <v>417</v>
      </c>
      <c r="G237" s="70" t="s">
        <v>418</v>
      </c>
      <c r="H237" s="106" t="s">
        <v>965</v>
      </c>
      <c r="I237" s="66"/>
      <c r="J237" s="72"/>
      <c r="K237" s="73" t="s">
        <v>82</v>
      </c>
      <c r="L237" s="74" t="s">
        <v>14</v>
      </c>
      <c r="M237" s="66"/>
      <c r="N237" s="86" t="s">
        <v>43</v>
      </c>
      <c r="O237" s="66"/>
      <c r="P237" s="80" t="s">
        <v>14</v>
      </c>
      <c r="Q237" s="78"/>
      <c r="R237" s="66"/>
      <c r="S237" s="66"/>
      <c r="T237" s="71">
        <v>47</v>
      </c>
      <c r="U237" s="64">
        <f t="shared" si="3"/>
        <v>25</v>
      </c>
    </row>
    <row r="238" spans="1:21" ht="18" x14ac:dyDescent="0.2">
      <c r="A238" s="26" t="s">
        <v>961</v>
      </c>
      <c r="C238" s="31" t="s">
        <v>962</v>
      </c>
      <c r="E238" s="55">
        <v>66</v>
      </c>
      <c r="F238" s="6" t="s">
        <v>417</v>
      </c>
      <c r="G238" s="30" t="s">
        <v>418</v>
      </c>
      <c r="H238" s="51" t="s">
        <v>939</v>
      </c>
      <c r="J238" s="60" t="s">
        <v>970</v>
      </c>
      <c r="K238" s="16" t="s">
        <v>971</v>
      </c>
      <c r="L238" s="39" t="s">
        <v>14</v>
      </c>
      <c r="M238" s="9"/>
      <c r="N238" s="59" t="s">
        <v>43</v>
      </c>
      <c r="O238" s="9"/>
      <c r="P238" s="12" t="s">
        <v>14</v>
      </c>
      <c r="Q238" s="46"/>
      <c r="R238" s="9"/>
      <c r="S238" s="9"/>
      <c r="T238" s="55">
        <v>50</v>
      </c>
      <c r="U238" s="64">
        <f t="shared" si="3"/>
        <v>26</v>
      </c>
    </row>
    <row r="239" spans="1:21" ht="18" x14ac:dyDescent="0.2">
      <c r="A239" s="65" t="s">
        <v>935</v>
      </c>
      <c r="B239" s="66"/>
      <c r="C239" s="67" t="s">
        <v>936</v>
      </c>
      <c r="D239" s="66"/>
      <c r="E239" s="68">
        <v>66</v>
      </c>
      <c r="F239" s="69" t="s">
        <v>937</v>
      </c>
      <c r="G239" s="70" t="s">
        <v>938</v>
      </c>
      <c r="H239" s="71" t="s">
        <v>939</v>
      </c>
      <c r="I239" s="66" t="s">
        <v>16</v>
      </c>
      <c r="J239" s="72" t="s">
        <v>11</v>
      </c>
      <c r="K239" s="73" t="s">
        <v>42</v>
      </c>
      <c r="L239" s="66"/>
      <c r="M239" s="66"/>
      <c r="N239" s="73"/>
      <c r="O239" s="66"/>
      <c r="P239" s="80"/>
      <c r="Q239" s="78"/>
      <c r="R239" s="66"/>
      <c r="S239" s="66"/>
      <c r="T239" s="68">
        <v>50</v>
      </c>
      <c r="U239" s="64">
        <f t="shared" si="3"/>
        <v>26</v>
      </c>
    </row>
    <row r="240" spans="1:21" ht="18" x14ac:dyDescent="0.2">
      <c r="A240" s="26" t="s">
        <v>978</v>
      </c>
      <c r="C240" s="15" t="s">
        <v>979</v>
      </c>
      <c r="E240" s="55">
        <v>67</v>
      </c>
      <c r="F240" s="6" t="s">
        <v>980</v>
      </c>
      <c r="G240" s="30" t="s">
        <v>359</v>
      </c>
      <c r="H240" s="8" t="s">
        <v>179</v>
      </c>
      <c r="I240" s="9" t="s">
        <v>981</v>
      </c>
      <c r="J240" s="10" t="s">
        <v>93</v>
      </c>
      <c r="K240" s="16" t="s">
        <v>982</v>
      </c>
      <c r="L240" s="9"/>
      <c r="M240" s="9"/>
      <c r="N240" s="16"/>
      <c r="O240" s="9"/>
      <c r="P240" s="12"/>
      <c r="Q240" s="46"/>
      <c r="R240" s="9"/>
      <c r="S240" s="66"/>
      <c r="T240" s="68">
        <v>50</v>
      </c>
      <c r="U240" s="64">
        <f t="shared" si="3"/>
        <v>26</v>
      </c>
    </row>
    <row r="241" spans="1:21" ht="18" x14ac:dyDescent="0.2">
      <c r="A241" s="26" t="s">
        <v>963</v>
      </c>
      <c r="C241" s="29" t="s">
        <v>963</v>
      </c>
      <c r="E241" s="55">
        <v>72</v>
      </c>
      <c r="F241" s="6" t="s">
        <v>417</v>
      </c>
      <c r="G241" s="30" t="s">
        <v>418</v>
      </c>
      <c r="K241" s="16" t="s">
        <v>972</v>
      </c>
      <c r="L241" s="39" t="s">
        <v>14</v>
      </c>
      <c r="M241" s="9"/>
      <c r="N241" s="59" t="s">
        <v>43</v>
      </c>
      <c r="O241" s="9"/>
      <c r="P241" s="12" t="s">
        <v>14</v>
      </c>
      <c r="Q241" s="46"/>
      <c r="R241" s="9"/>
      <c r="S241" s="66"/>
      <c r="T241" s="84">
        <v>50</v>
      </c>
      <c r="U241" s="64">
        <f t="shared" si="3"/>
        <v>26</v>
      </c>
    </row>
    <row r="242" spans="1:21" ht="18" x14ac:dyDescent="0.2">
      <c r="A242" s="26" t="s">
        <v>755</v>
      </c>
      <c r="B242" s="28"/>
      <c r="C242" s="29" t="s">
        <v>756</v>
      </c>
      <c r="D242" s="29"/>
      <c r="E242" s="55">
        <v>73</v>
      </c>
      <c r="F242" s="6" t="s">
        <v>757</v>
      </c>
      <c r="G242" s="30" t="s">
        <v>264</v>
      </c>
      <c r="H242" s="8" t="s">
        <v>104</v>
      </c>
      <c r="I242" s="42" t="s">
        <v>79</v>
      </c>
      <c r="J242" s="10"/>
      <c r="K242" s="16" t="s">
        <v>195</v>
      </c>
      <c r="L242" s="39" t="s">
        <v>14</v>
      </c>
      <c r="M242" s="37" t="s">
        <v>13</v>
      </c>
      <c r="N242" s="38" t="s">
        <v>43</v>
      </c>
      <c r="O242" s="14" t="s">
        <v>15</v>
      </c>
      <c r="P242" s="9" t="s">
        <v>14</v>
      </c>
      <c r="Q242" s="46" t="s">
        <v>196</v>
      </c>
      <c r="R242" s="9"/>
      <c r="S242" s="66"/>
      <c r="T242" s="84">
        <v>50</v>
      </c>
      <c r="U242" s="64">
        <f t="shared" si="3"/>
        <v>26</v>
      </c>
    </row>
    <row r="243" spans="1:21" ht="18" x14ac:dyDescent="0.2">
      <c r="A243" s="65" t="s">
        <v>628</v>
      </c>
      <c r="B243" s="81"/>
      <c r="C243" s="79" t="s">
        <v>629</v>
      </c>
      <c r="D243" s="79"/>
      <c r="E243" s="68">
        <v>73</v>
      </c>
      <c r="F243" s="69" t="s">
        <v>453</v>
      </c>
      <c r="G243" s="70" t="s">
        <v>454</v>
      </c>
      <c r="H243" s="71" t="s">
        <v>137</v>
      </c>
      <c r="I243" s="66"/>
      <c r="J243" s="72"/>
      <c r="K243" s="73" t="s">
        <v>190</v>
      </c>
      <c r="L243" s="74" t="s">
        <v>14</v>
      </c>
      <c r="M243" s="75"/>
      <c r="N243" s="73"/>
      <c r="O243" s="66"/>
      <c r="P243" s="66"/>
      <c r="Q243" s="78"/>
      <c r="R243" s="66"/>
      <c r="S243" s="66"/>
      <c r="T243" s="68">
        <v>50</v>
      </c>
      <c r="U243" s="64">
        <f t="shared" si="3"/>
        <v>26</v>
      </c>
    </row>
    <row r="244" spans="1:21" ht="18" x14ac:dyDescent="0.2">
      <c r="A244" s="26" t="s">
        <v>725</v>
      </c>
      <c r="C244" s="29" t="s">
        <v>725</v>
      </c>
      <c r="E244" s="55">
        <v>74</v>
      </c>
      <c r="F244" s="6" t="s">
        <v>726</v>
      </c>
      <c r="G244" s="30" t="s">
        <v>727</v>
      </c>
      <c r="H244" s="8" t="s">
        <v>223</v>
      </c>
      <c r="I244" s="9" t="s">
        <v>207</v>
      </c>
      <c r="J244" s="10" t="s">
        <v>208</v>
      </c>
      <c r="K244" s="16" t="s">
        <v>135</v>
      </c>
      <c r="L244" s="39" t="s">
        <v>14</v>
      </c>
      <c r="M244" s="37"/>
      <c r="N244" s="38" t="s">
        <v>43</v>
      </c>
      <c r="O244" s="19"/>
      <c r="P244" s="9" t="s">
        <v>14</v>
      </c>
      <c r="Q244" s="46" t="s">
        <v>209</v>
      </c>
      <c r="R244" s="9"/>
      <c r="S244" s="66"/>
      <c r="T244" s="68">
        <v>50</v>
      </c>
      <c r="U244" s="64">
        <f t="shared" si="3"/>
        <v>26</v>
      </c>
    </row>
    <row r="245" spans="1:21" ht="18" x14ac:dyDescent="0.2">
      <c r="A245" s="26" t="s">
        <v>919</v>
      </c>
      <c r="C245" s="15" t="s">
        <v>920</v>
      </c>
      <c r="E245" s="56">
        <v>75</v>
      </c>
      <c r="F245" s="6" t="s">
        <v>665</v>
      </c>
      <c r="G245" s="30" t="s">
        <v>666</v>
      </c>
      <c r="K245" s="36" t="s">
        <v>931</v>
      </c>
      <c r="L245" s="39" t="s">
        <v>14</v>
      </c>
      <c r="M245" s="9"/>
      <c r="N245" s="16"/>
      <c r="O245" s="9"/>
      <c r="P245" s="12"/>
      <c r="Q245" s="46"/>
      <c r="R245" s="9"/>
      <c r="S245" s="66"/>
      <c r="T245" s="68">
        <v>50</v>
      </c>
      <c r="U245" s="64">
        <f t="shared" si="3"/>
        <v>26</v>
      </c>
    </row>
    <row r="246" spans="1:21" ht="18" x14ac:dyDescent="0.2">
      <c r="A246" s="65" t="s">
        <v>375</v>
      </c>
      <c r="B246" s="66"/>
      <c r="C246" s="79" t="s">
        <v>617</v>
      </c>
      <c r="D246" s="66"/>
      <c r="E246" s="68">
        <v>75</v>
      </c>
      <c r="F246" s="69" t="s">
        <v>618</v>
      </c>
      <c r="G246" s="70" t="s">
        <v>619</v>
      </c>
      <c r="H246" s="71" t="s">
        <v>140</v>
      </c>
      <c r="I246" s="66"/>
      <c r="J246" s="72" t="s">
        <v>134</v>
      </c>
      <c r="K246" s="73" t="s">
        <v>135</v>
      </c>
      <c r="L246" s="74" t="s">
        <v>14</v>
      </c>
      <c r="M246" s="75" t="s">
        <v>13</v>
      </c>
      <c r="N246" s="76"/>
      <c r="O246" s="83" t="s">
        <v>15</v>
      </c>
      <c r="P246" s="66" t="s">
        <v>14</v>
      </c>
      <c r="Q246" s="78"/>
      <c r="R246" s="66"/>
      <c r="S246" s="66"/>
      <c r="T246" s="68">
        <v>50</v>
      </c>
      <c r="U246" s="64">
        <f t="shared" si="3"/>
        <v>26</v>
      </c>
    </row>
    <row r="247" spans="1:21" ht="18" x14ac:dyDescent="0.2">
      <c r="A247" s="26" t="s">
        <v>674</v>
      </c>
      <c r="C247" s="29" t="s">
        <v>675</v>
      </c>
      <c r="E247" s="55">
        <v>78</v>
      </c>
      <c r="F247" s="6" t="s">
        <v>676</v>
      </c>
      <c r="G247" s="30" t="s">
        <v>339</v>
      </c>
      <c r="H247" s="8" t="s">
        <v>140</v>
      </c>
      <c r="I247" s="9" t="s">
        <v>245</v>
      </c>
      <c r="J247" s="10" t="s">
        <v>246</v>
      </c>
      <c r="K247" s="16" t="s">
        <v>247</v>
      </c>
      <c r="L247" s="39" t="s">
        <v>14</v>
      </c>
      <c r="M247" s="37" t="s">
        <v>13</v>
      </c>
      <c r="N247" s="18"/>
      <c r="O247" s="14" t="s">
        <v>15</v>
      </c>
      <c r="P247" s="9" t="s">
        <v>14</v>
      </c>
      <c r="Q247" s="46"/>
      <c r="R247" s="9"/>
      <c r="S247" s="66"/>
      <c r="T247" s="68">
        <v>50</v>
      </c>
      <c r="U247" s="64">
        <f t="shared" si="3"/>
        <v>26</v>
      </c>
    </row>
    <row r="248" spans="1:21" ht="18" x14ac:dyDescent="0.2">
      <c r="A248" s="26" t="s">
        <v>445</v>
      </c>
      <c r="C248" s="29" t="s">
        <v>446</v>
      </c>
      <c r="E248" s="55">
        <v>81</v>
      </c>
      <c r="F248" s="6" t="s">
        <v>545</v>
      </c>
      <c r="G248" s="30" t="s">
        <v>546</v>
      </c>
      <c r="H248" s="8" t="s">
        <v>223</v>
      </c>
      <c r="I248" s="9"/>
      <c r="J248" s="10" t="s">
        <v>157</v>
      </c>
      <c r="K248" s="16" t="s">
        <v>158</v>
      </c>
      <c r="L248" s="39" t="s">
        <v>14</v>
      </c>
      <c r="M248" s="37" t="s">
        <v>940</v>
      </c>
      <c r="N248" s="38" t="s">
        <v>14</v>
      </c>
      <c r="O248" s="19"/>
      <c r="P248" s="9" t="s">
        <v>14</v>
      </c>
      <c r="Q248" s="46" t="s">
        <v>159</v>
      </c>
      <c r="R248" s="9"/>
      <c r="S248" s="66"/>
      <c r="T248" s="84">
        <v>50</v>
      </c>
      <c r="U248" s="64">
        <f t="shared" si="3"/>
        <v>26</v>
      </c>
    </row>
    <row r="249" spans="1:21" ht="18" x14ac:dyDescent="0.2">
      <c r="A249" s="26" t="s">
        <v>763</v>
      </c>
      <c r="C249" s="31" t="s">
        <v>764</v>
      </c>
      <c r="E249" s="55">
        <v>84</v>
      </c>
      <c r="F249" s="6" t="s">
        <v>765</v>
      </c>
      <c r="G249" s="30" t="s">
        <v>766</v>
      </c>
      <c r="H249" s="8" t="s">
        <v>230</v>
      </c>
      <c r="I249" s="9" t="s">
        <v>1006</v>
      </c>
      <c r="J249" s="10" t="s">
        <v>98</v>
      </c>
      <c r="K249" s="16" t="s">
        <v>99</v>
      </c>
      <c r="L249" s="39" t="s">
        <v>14</v>
      </c>
      <c r="M249" s="37"/>
      <c r="N249" s="18" t="s">
        <v>43</v>
      </c>
      <c r="O249" s="19"/>
      <c r="P249" s="9" t="s">
        <v>14</v>
      </c>
      <c r="Q249" s="46"/>
      <c r="R249" s="9"/>
      <c r="S249" s="66"/>
      <c r="T249" s="84">
        <v>50</v>
      </c>
      <c r="U249" s="64">
        <f t="shared" si="3"/>
        <v>26</v>
      </c>
    </row>
    <row r="250" spans="1:21" ht="18" x14ac:dyDescent="0.2">
      <c r="A250" s="65" t="s">
        <v>660</v>
      </c>
      <c r="B250" s="66"/>
      <c r="C250" s="102" t="s">
        <v>660</v>
      </c>
      <c r="D250" s="66"/>
      <c r="E250" s="68">
        <v>84</v>
      </c>
      <c r="F250" s="69" t="s">
        <v>327</v>
      </c>
      <c r="G250" s="70" t="s">
        <v>328</v>
      </c>
      <c r="H250" s="71"/>
      <c r="I250" s="66"/>
      <c r="J250" s="72" t="s">
        <v>200</v>
      </c>
      <c r="K250" s="73" t="s">
        <v>201</v>
      </c>
      <c r="L250" s="74" t="s">
        <v>14</v>
      </c>
      <c r="M250" s="75"/>
      <c r="N250" s="82" t="s">
        <v>43</v>
      </c>
      <c r="O250" s="77"/>
      <c r="P250" s="66" t="s">
        <v>14</v>
      </c>
      <c r="Q250" s="78"/>
      <c r="R250" s="66"/>
      <c r="S250" s="66"/>
      <c r="T250" s="68">
        <v>50</v>
      </c>
      <c r="U250" s="64">
        <f t="shared" si="3"/>
        <v>26</v>
      </c>
    </row>
    <row r="251" spans="1:21" ht="18" x14ac:dyDescent="0.2">
      <c r="A251" s="26" t="s">
        <v>671</v>
      </c>
      <c r="C251" s="29" t="s">
        <v>671</v>
      </c>
      <c r="E251" s="55">
        <v>86</v>
      </c>
      <c r="F251" s="6" t="s">
        <v>272</v>
      </c>
      <c r="G251" s="30" t="s">
        <v>273</v>
      </c>
      <c r="H251" s="8" t="s">
        <v>227</v>
      </c>
      <c r="I251" s="9"/>
      <c r="J251" s="10" t="s">
        <v>242</v>
      </c>
      <c r="K251" s="16" t="s">
        <v>243</v>
      </c>
      <c r="L251" s="39" t="s">
        <v>14</v>
      </c>
      <c r="M251" s="37"/>
      <c r="N251" s="18"/>
      <c r="O251" s="19"/>
      <c r="P251" s="9" t="s">
        <v>14</v>
      </c>
      <c r="Q251" s="46"/>
      <c r="R251" s="9"/>
      <c r="S251" s="66"/>
      <c r="T251" s="68">
        <v>50</v>
      </c>
      <c r="U251" s="64">
        <f t="shared" si="3"/>
        <v>26</v>
      </c>
    </row>
    <row r="252" spans="1:21" ht="18" x14ac:dyDescent="0.2">
      <c r="A252" s="26" t="s">
        <v>983</v>
      </c>
      <c r="C252" s="62" t="s">
        <v>1000</v>
      </c>
      <c r="E252" s="55">
        <v>87</v>
      </c>
      <c r="F252" s="6" t="s">
        <v>765</v>
      </c>
      <c r="G252" s="30" t="s">
        <v>766</v>
      </c>
      <c r="H252" s="63" t="s">
        <v>1007</v>
      </c>
      <c r="I252" s="9" t="s">
        <v>1008</v>
      </c>
      <c r="J252" s="10" t="s">
        <v>98</v>
      </c>
      <c r="K252" s="16" t="s">
        <v>99</v>
      </c>
      <c r="L252" s="39" t="s">
        <v>14</v>
      </c>
      <c r="M252" s="9"/>
      <c r="N252" s="32" t="s">
        <v>43</v>
      </c>
      <c r="O252" s="9"/>
      <c r="P252" s="12"/>
      <c r="Q252" s="46"/>
      <c r="R252" s="9"/>
      <c r="S252" s="66"/>
      <c r="T252" s="68">
        <v>50</v>
      </c>
      <c r="U252" s="64">
        <f t="shared" si="3"/>
        <v>26</v>
      </c>
    </row>
    <row r="253" spans="1:21" ht="18" x14ac:dyDescent="0.2">
      <c r="A253" s="26" t="s">
        <v>984</v>
      </c>
      <c r="C253" s="62" t="s">
        <v>996</v>
      </c>
      <c r="E253" s="55">
        <v>90</v>
      </c>
      <c r="F253" s="6" t="s">
        <v>765</v>
      </c>
      <c r="G253" s="30" t="s">
        <v>766</v>
      </c>
      <c r="H253" s="63" t="s">
        <v>1009</v>
      </c>
      <c r="I253" s="9"/>
      <c r="J253" s="60"/>
      <c r="K253" s="16" t="s">
        <v>99</v>
      </c>
      <c r="L253" s="39" t="s">
        <v>14</v>
      </c>
      <c r="M253" s="9"/>
      <c r="N253" s="32" t="s">
        <v>43</v>
      </c>
      <c r="O253" s="9"/>
      <c r="P253" s="12"/>
      <c r="Q253" s="46"/>
      <c r="R253" s="9"/>
      <c r="S253" s="66"/>
      <c r="T253" s="68">
        <v>50</v>
      </c>
      <c r="U253" s="64">
        <f t="shared" si="3"/>
        <v>26</v>
      </c>
    </row>
    <row r="254" spans="1:21" ht="18" x14ac:dyDescent="0.2">
      <c r="A254" s="65" t="s">
        <v>703</v>
      </c>
      <c r="B254" s="66"/>
      <c r="C254" s="67" t="s">
        <v>703</v>
      </c>
      <c r="D254" s="66"/>
      <c r="E254" s="68">
        <v>90</v>
      </c>
      <c r="F254" s="69" t="s">
        <v>668</v>
      </c>
      <c r="G254" s="70" t="s">
        <v>310</v>
      </c>
      <c r="H254" s="106" t="s">
        <v>143</v>
      </c>
      <c r="I254" s="66" t="s">
        <v>191</v>
      </c>
      <c r="J254" s="72"/>
      <c r="K254" s="73" t="s">
        <v>192</v>
      </c>
      <c r="L254" s="74" t="s">
        <v>14</v>
      </c>
      <c r="M254" s="75"/>
      <c r="N254" s="82" t="s">
        <v>43</v>
      </c>
      <c r="O254" s="77"/>
      <c r="P254" s="66" t="s">
        <v>14</v>
      </c>
      <c r="Q254" s="78"/>
      <c r="R254" s="66"/>
      <c r="S254" s="66"/>
      <c r="T254" s="68">
        <v>50</v>
      </c>
      <c r="U254" s="64">
        <f t="shared" si="3"/>
        <v>26</v>
      </c>
    </row>
    <row r="255" spans="1:21" ht="18" x14ac:dyDescent="0.2">
      <c r="A255" s="26" t="s">
        <v>994</v>
      </c>
      <c r="C255" s="62" t="s">
        <v>994</v>
      </c>
      <c r="E255" s="55">
        <v>91</v>
      </c>
      <c r="F255" s="6" t="s">
        <v>765</v>
      </c>
      <c r="G255" s="30" t="s">
        <v>766</v>
      </c>
      <c r="H255" s="63" t="s">
        <v>1010</v>
      </c>
      <c r="I255" s="9" t="s">
        <v>1008</v>
      </c>
      <c r="J255" s="9"/>
      <c r="K255" s="16" t="s">
        <v>1003</v>
      </c>
      <c r="L255" s="39" t="s">
        <v>14</v>
      </c>
      <c r="M255" s="9"/>
      <c r="N255" s="32" t="s">
        <v>43</v>
      </c>
      <c r="O255" s="9"/>
      <c r="P255" s="12"/>
      <c r="Q255" s="46"/>
      <c r="R255" s="9"/>
      <c r="S255" s="66"/>
      <c r="T255" s="68">
        <v>50</v>
      </c>
      <c r="U255" s="64">
        <f t="shared" si="3"/>
        <v>26</v>
      </c>
    </row>
    <row r="256" spans="1:21" ht="18" x14ac:dyDescent="0.2">
      <c r="A256" s="65" t="s">
        <v>436</v>
      </c>
      <c r="B256" s="66"/>
      <c r="C256" s="79" t="s">
        <v>461</v>
      </c>
      <c r="D256" s="66"/>
      <c r="E256" s="68">
        <v>91</v>
      </c>
      <c r="F256" s="69" t="s">
        <v>462</v>
      </c>
      <c r="G256" s="70" t="s">
        <v>463</v>
      </c>
      <c r="H256" s="106" t="s">
        <v>169</v>
      </c>
      <c r="I256" s="66" t="s">
        <v>193</v>
      </c>
      <c r="J256" s="72" t="s">
        <v>157</v>
      </c>
      <c r="K256" s="73" t="s">
        <v>194</v>
      </c>
      <c r="L256" s="74" t="s">
        <v>14</v>
      </c>
      <c r="M256" s="75"/>
      <c r="N256" s="82" t="s">
        <v>14</v>
      </c>
      <c r="O256" s="77"/>
      <c r="P256" s="66" t="s">
        <v>14</v>
      </c>
      <c r="Q256" s="78"/>
      <c r="R256" s="66"/>
      <c r="S256" s="66"/>
      <c r="T256" s="68">
        <v>50</v>
      </c>
      <c r="U256" s="64">
        <f t="shared" si="3"/>
        <v>26</v>
      </c>
    </row>
    <row r="257" spans="1:21" ht="18" x14ac:dyDescent="0.2">
      <c r="A257" s="26" t="s">
        <v>985</v>
      </c>
      <c r="C257" s="29" t="s">
        <v>997</v>
      </c>
      <c r="E257" s="55">
        <v>94</v>
      </c>
      <c r="F257" s="6" t="s">
        <v>765</v>
      </c>
      <c r="G257" s="30" t="s">
        <v>766</v>
      </c>
      <c r="H257" s="63" t="s">
        <v>1011</v>
      </c>
      <c r="I257" s="9" t="s">
        <v>939</v>
      </c>
      <c r="J257" s="10"/>
      <c r="K257" s="16" t="s">
        <v>1003</v>
      </c>
      <c r="L257" s="39" t="s">
        <v>14</v>
      </c>
      <c r="M257" s="9"/>
      <c r="N257" s="16"/>
      <c r="O257" s="9"/>
      <c r="P257" s="12"/>
      <c r="Q257" s="46"/>
      <c r="R257" s="9"/>
      <c r="S257" s="66"/>
      <c r="T257" s="68">
        <v>50</v>
      </c>
      <c r="U257" s="64">
        <f t="shared" si="3"/>
        <v>26</v>
      </c>
    </row>
    <row r="258" spans="1:21" ht="18" x14ac:dyDescent="0.2">
      <c r="A258" s="26" t="s">
        <v>986</v>
      </c>
      <c r="C258" s="62" t="s">
        <v>986</v>
      </c>
      <c r="E258" s="55">
        <v>96</v>
      </c>
      <c r="F258" s="6" t="s">
        <v>765</v>
      </c>
      <c r="G258" s="30" t="s">
        <v>766</v>
      </c>
      <c r="H258" s="63" t="s">
        <v>1012</v>
      </c>
      <c r="I258" s="9"/>
      <c r="J258" s="10" t="s">
        <v>98</v>
      </c>
      <c r="K258" s="16" t="s">
        <v>1003</v>
      </c>
      <c r="L258" s="59" t="s">
        <v>14</v>
      </c>
      <c r="M258" s="9"/>
      <c r="N258" s="32" t="s">
        <v>43</v>
      </c>
      <c r="O258" s="9"/>
      <c r="P258" s="12"/>
      <c r="Q258" s="46"/>
      <c r="R258" s="9"/>
      <c r="S258" s="66"/>
      <c r="T258" s="68">
        <v>50</v>
      </c>
      <c r="U258" s="64">
        <f t="shared" ref="U258:U263" si="4">COUNTIF(T:T,T258)</f>
        <v>26</v>
      </c>
    </row>
    <row r="259" spans="1:21" ht="18" x14ac:dyDescent="0.2">
      <c r="A259" s="26" t="s">
        <v>667</v>
      </c>
      <c r="C259" s="29" t="s">
        <v>667</v>
      </c>
      <c r="E259" s="55">
        <v>97</v>
      </c>
      <c r="F259" s="6" t="s">
        <v>668</v>
      </c>
      <c r="G259" s="30" t="s">
        <v>310</v>
      </c>
      <c r="H259" s="51" t="s">
        <v>196</v>
      </c>
      <c r="I259" s="9" t="s">
        <v>67</v>
      </c>
      <c r="J259" s="10" t="s">
        <v>68</v>
      </c>
      <c r="K259" s="16" t="s">
        <v>69</v>
      </c>
      <c r="L259" s="39" t="s">
        <v>14</v>
      </c>
      <c r="M259" s="37"/>
      <c r="N259" s="38"/>
      <c r="O259" s="19"/>
      <c r="P259" s="9" t="s">
        <v>14</v>
      </c>
      <c r="Q259" s="46"/>
      <c r="R259" s="9"/>
      <c r="S259" s="66"/>
      <c r="T259" s="68">
        <v>50</v>
      </c>
      <c r="U259" s="64">
        <f t="shared" si="4"/>
        <v>26</v>
      </c>
    </row>
    <row r="260" spans="1:21" ht="18" x14ac:dyDescent="0.2">
      <c r="A260" s="26" t="s">
        <v>987</v>
      </c>
      <c r="C260" s="29" t="s">
        <v>1001</v>
      </c>
      <c r="E260" s="55">
        <v>98</v>
      </c>
      <c r="F260" s="6" t="s">
        <v>765</v>
      </c>
      <c r="G260" s="30" t="s">
        <v>766</v>
      </c>
      <c r="H260" s="63" t="s">
        <v>1013</v>
      </c>
      <c r="I260" s="9" t="s">
        <v>1008</v>
      </c>
      <c r="J260" s="10"/>
      <c r="K260" s="16" t="s">
        <v>1003</v>
      </c>
      <c r="L260" s="59" t="s">
        <v>14</v>
      </c>
      <c r="M260" s="9"/>
      <c r="N260" s="32"/>
      <c r="O260" s="9"/>
      <c r="P260" s="12"/>
      <c r="Q260" s="46"/>
      <c r="R260" s="9"/>
      <c r="S260" s="66"/>
      <c r="T260" s="68">
        <v>50</v>
      </c>
      <c r="U260" s="64">
        <f t="shared" si="4"/>
        <v>26</v>
      </c>
    </row>
    <row r="261" spans="1:21" ht="18" x14ac:dyDescent="0.2">
      <c r="A261" s="26" t="s">
        <v>505</v>
      </c>
      <c r="C261" s="15" t="s">
        <v>506</v>
      </c>
      <c r="E261" s="55">
        <v>99</v>
      </c>
      <c r="F261" s="6" t="s">
        <v>507</v>
      </c>
      <c r="G261" s="30" t="s">
        <v>508</v>
      </c>
      <c r="H261" s="51" t="s">
        <v>196</v>
      </c>
      <c r="I261" s="9"/>
      <c r="J261" s="10"/>
      <c r="K261" s="16" t="s">
        <v>42</v>
      </c>
      <c r="L261" s="39" t="s">
        <v>14</v>
      </c>
      <c r="M261" s="37" t="s">
        <v>942</v>
      </c>
      <c r="N261" s="38" t="s">
        <v>43</v>
      </c>
      <c r="O261" s="19"/>
      <c r="P261" s="9" t="s">
        <v>14</v>
      </c>
      <c r="Q261" s="46"/>
      <c r="R261" s="9"/>
      <c r="S261" s="66"/>
      <c r="T261" s="71">
        <v>50</v>
      </c>
      <c r="U261" s="64">
        <f t="shared" si="4"/>
        <v>26</v>
      </c>
    </row>
    <row r="262" spans="1:21" ht="18" x14ac:dyDescent="0.2">
      <c r="A262" s="109" t="s">
        <v>1025</v>
      </c>
      <c r="B262" s="66"/>
      <c r="C262" s="67" t="s">
        <v>1026</v>
      </c>
      <c r="D262" s="66"/>
      <c r="E262" s="68">
        <v>45</v>
      </c>
      <c r="F262" s="69" t="s">
        <v>417</v>
      </c>
      <c r="G262" s="70" t="s">
        <v>418</v>
      </c>
      <c r="H262" s="106" t="s">
        <v>222</v>
      </c>
      <c r="I262" s="66"/>
      <c r="J262" s="110" t="s">
        <v>123</v>
      </c>
      <c r="K262" s="73" t="s">
        <v>53</v>
      </c>
      <c r="L262" s="66"/>
      <c r="M262" s="66"/>
      <c r="N262" s="73"/>
      <c r="O262" s="66"/>
      <c r="P262" s="80"/>
      <c r="Q262" s="78"/>
      <c r="R262" s="66"/>
      <c r="S262" s="66"/>
      <c r="T262" s="68">
        <v>50</v>
      </c>
      <c r="U262" s="64">
        <f t="shared" si="4"/>
        <v>26</v>
      </c>
    </row>
    <row r="263" spans="1:21" ht="18" x14ac:dyDescent="0.2">
      <c r="A263" s="109" t="s">
        <v>1027</v>
      </c>
      <c r="B263" s="66"/>
      <c r="C263" s="67" t="s">
        <v>1028</v>
      </c>
      <c r="D263" s="66"/>
      <c r="E263" s="68">
        <v>51</v>
      </c>
      <c r="F263" s="69" t="s">
        <v>1029</v>
      </c>
      <c r="G263" s="70" t="s">
        <v>635</v>
      </c>
      <c r="H263" s="106" t="s">
        <v>973</v>
      </c>
      <c r="I263" s="66"/>
      <c r="J263" s="110" t="s">
        <v>1030</v>
      </c>
      <c r="K263" s="73" t="s">
        <v>841</v>
      </c>
      <c r="L263" s="66"/>
      <c r="M263" s="66"/>
      <c r="N263" s="73"/>
      <c r="O263" s="66"/>
      <c r="P263" s="80"/>
      <c r="Q263" s="78"/>
      <c r="R263" s="66"/>
      <c r="S263" s="66"/>
      <c r="T263" s="68">
        <v>50</v>
      </c>
      <c r="U263" s="64">
        <f t="shared" si="4"/>
        <v>26</v>
      </c>
    </row>
    <row r="264" spans="1:21" x14ac:dyDescent="0.15">
      <c r="H264" s="9"/>
      <c r="I264" s="9"/>
      <c r="J264" s="9"/>
      <c r="K264" s="16"/>
      <c r="L264" s="9"/>
      <c r="M264" s="9"/>
      <c r="N264" s="16"/>
      <c r="O264" s="9"/>
      <c r="P264" s="12"/>
      <c r="Q264" s="46"/>
      <c r="R264" s="9"/>
      <c r="S264" s="9"/>
    </row>
    <row r="265" spans="1:21" x14ac:dyDescent="0.15">
      <c r="H265" s="9"/>
      <c r="I265" s="9"/>
      <c r="J265" s="9"/>
      <c r="K265" s="16"/>
      <c r="L265" s="9"/>
      <c r="M265" s="9"/>
      <c r="N265" s="16"/>
      <c r="O265" s="9"/>
      <c r="P265" s="12"/>
      <c r="Q265" s="46"/>
      <c r="R265" s="9"/>
      <c r="S265" s="9"/>
    </row>
    <row r="266" spans="1:21" x14ac:dyDescent="0.15">
      <c r="L266" s="9"/>
      <c r="M266" s="9"/>
      <c r="N266" s="16"/>
      <c r="O266" s="9"/>
      <c r="P266" s="12"/>
      <c r="Q266" s="46"/>
      <c r="R266" s="9"/>
      <c r="S266" s="9"/>
    </row>
    <row r="267" spans="1:21" x14ac:dyDescent="0.15">
      <c r="L267" s="9"/>
      <c r="M267" s="9"/>
      <c r="N267" s="16"/>
      <c r="O267" s="9"/>
      <c r="P267" s="12"/>
      <c r="Q267" s="46"/>
      <c r="R267" s="9"/>
      <c r="S267" s="9"/>
    </row>
    <row r="268" spans="1:21" x14ac:dyDescent="0.15">
      <c r="L268" s="9"/>
      <c r="M268" s="9"/>
      <c r="N268" s="16"/>
      <c r="O268" s="9"/>
      <c r="P268" s="12"/>
      <c r="Q268" s="46"/>
      <c r="R268" s="9"/>
      <c r="S268" s="9"/>
    </row>
    <row r="269" spans="1:21" x14ac:dyDescent="0.15">
      <c r="L269" s="9"/>
      <c r="M269" s="9"/>
      <c r="N269" s="16"/>
      <c r="O269" s="9"/>
      <c r="P269" s="12"/>
      <c r="Q269" s="46"/>
      <c r="R269" s="9"/>
      <c r="S269" s="9"/>
    </row>
    <row r="270" spans="1:21" x14ac:dyDescent="0.15">
      <c r="L270" s="9"/>
      <c r="M270" s="9"/>
      <c r="N270" s="16"/>
      <c r="O270" s="9"/>
      <c r="P270" s="12"/>
      <c r="Q270" s="46"/>
      <c r="R270" s="9"/>
      <c r="S270" s="9"/>
    </row>
    <row r="271" spans="1:21" x14ac:dyDescent="0.15">
      <c r="L271" s="9"/>
      <c r="M271" s="9"/>
      <c r="N271" s="16"/>
      <c r="O271" s="9"/>
      <c r="P271" s="12"/>
      <c r="Q271" s="46"/>
      <c r="R271" s="9"/>
      <c r="S271" s="9"/>
    </row>
    <row r="272" spans="1:21" x14ac:dyDescent="0.15">
      <c r="L272" s="9"/>
      <c r="M272" s="9"/>
      <c r="N272" s="16"/>
      <c r="O272" s="9"/>
      <c r="P272" s="12"/>
      <c r="Q272" s="46"/>
      <c r="R272" s="9"/>
      <c r="S272" s="9"/>
    </row>
    <row r="273" spans="12:19" x14ac:dyDescent="0.15">
      <c r="L273" s="9"/>
      <c r="M273" s="9"/>
      <c r="N273" s="16"/>
      <c r="O273" s="9"/>
      <c r="P273" s="12"/>
      <c r="Q273" s="46"/>
      <c r="R273" s="9"/>
      <c r="S273" s="9"/>
    </row>
    <row r="274" spans="12:19" x14ac:dyDescent="0.15">
      <c r="L274" s="9"/>
      <c r="M274" s="9"/>
      <c r="N274" s="16"/>
      <c r="O274" s="9"/>
      <c r="P274" s="12"/>
      <c r="Q274" s="46"/>
      <c r="R274" s="9"/>
      <c r="S274" s="9"/>
    </row>
    <row r="275" spans="12:19" x14ac:dyDescent="0.15">
      <c r="L275" s="9"/>
      <c r="M275" s="9"/>
      <c r="N275" s="16"/>
      <c r="O275" s="9"/>
      <c r="P275" s="12"/>
      <c r="Q275" s="46"/>
      <c r="R275" s="9"/>
      <c r="S275" s="9"/>
    </row>
    <row r="276" spans="12:19" x14ac:dyDescent="0.15">
      <c r="L276" s="9"/>
      <c r="M276" s="9"/>
      <c r="N276" s="16"/>
      <c r="O276" s="9"/>
      <c r="P276" s="12"/>
      <c r="Q276" s="46"/>
      <c r="R276" s="9"/>
      <c r="S276" s="9"/>
    </row>
    <row r="277" spans="12:19" x14ac:dyDescent="0.15">
      <c r="L277" s="9"/>
      <c r="M277" s="9"/>
      <c r="N277" s="16"/>
      <c r="O277" s="9"/>
      <c r="P277" s="12"/>
      <c r="Q277" s="46"/>
      <c r="R277" s="9"/>
      <c r="S277" s="9"/>
    </row>
    <row r="278" spans="12:19" x14ac:dyDescent="0.15">
      <c r="L278" s="9"/>
      <c r="M278" s="9"/>
      <c r="N278" s="16"/>
      <c r="O278" s="9"/>
      <c r="P278" s="12"/>
      <c r="Q278" s="46"/>
      <c r="R278" s="9"/>
      <c r="S278" s="9"/>
    </row>
    <row r="279" spans="12:19" x14ac:dyDescent="0.15">
      <c r="L279" s="9"/>
      <c r="M279" s="9"/>
      <c r="N279" s="16"/>
      <c r="O279" s="9"/>
      <c r="P279" s="12"/>
      <c r="Q279" s="46"/>
      <c r="R279" s="9"/>
      <c r="S279" s="9"/>
    </row>
    <row r="280" spans="12:19" x14ac:dyDescent="0.15">
      <c r="L280" s="9"/>
      <c r="M280" s="9"/>
      <c r="N280" s="16"/>
      <c r="O280" s="9"/>
      <c r="P280" s="12"/>
      <c r="Q280" s="46"/>
      <c r="R280" s="9"/>
      <c r="S280" s="9"/>
    </row>
    <row r="281" spans="12:19" x14ac:dyDescent="0.15">
      <c r="L281" s="9"/>
      <c r="M281" s="9"/>
      <c r="N281" s="16"/>
      <c r="O281" s="9"/>
      <c r="P281" s="12"/>
      <c r="Q281" s="46"/>
      <c r="R281" s="9"/>
      <c r="S281" s="9"/>
    </row>
    <row r="282" spans="12:19" x14ac:dyDescent="0.15">
      <c r="L282" s="9"/>
      <c r="M282" s="9"/>
      <c r="N282" s="16"/>
      <c r="O282" s="9"/>
      <c r="P282" s="12"/>
      <c r="Q282" s="46"/>
      <c r="R282" s="9"/>
      <c r="S282" s="9"/>
    </row>
    <row r="283" spans="12:19" x14ac:dyDescent="0.15">
      <c r="L283" s="9"/>
      <c r="M283" s="9"/>
      <c r="N283" s="16"/>
      <c r="O283" s="9"/>
      <c r="P283" s="12"/>
      <c r="Q283" s="46"/>
      <c r="R283" s="9"/>
      <c r="S283" s="9"/>
    </row>
    <row r="284" spans="12:19" x14ac:dyDescent="0.15">
      <c r="L284" s="9"/>
      <c r="M284" s="9"/>
      <c r="N284" s="16"/>
      <c r="O284" s="9"/>
      <c r="P284" s="12"/>
      <c r="Q284" s="46"/>
      <c r="R284" s="9"/>
      <c r="S284" s="9"/>
    </row>
    <row r="285" spans="12:19" x14ac:dyDescent="0.15">
      <c r="L285" s="9"/>
      <c r="M285" s="9"/>
      <c r="N285" s="16"/>
      <c r="O285" s="9"/>
      <c r="P285" s="12"/>
      <c r="Q285" s="46"/>
      <c r="R285" s="9"/>
      <c r="S285" s="9"/>
    </row>
    <row r="286" spans="12:19" x14ac:dyDescent="0.15">
      <c r="L286" s="9"/>
      <c r="M286" s="9"/>
      <c r="N286" s="16"/>
      <c r="O286" s="9"/>
      <c r="P286" s="12"/>
      <c r="Q286" s="46"/>
      <c r="R286" s="9"/>
      <c r="S286" s="9"/>
    </row>
    <row r="287" spans="12:19" x14ac:dyDescent="0.15">
      <c r="L287" s="9"/>
      <c r="M287" s="9"/>
      <c r="N287" s="16"/>
      <c r="O287" s="9"/>
      <c r="P287" s="12"/>
      <c r="Q287" s="46"/>
      <c r="R287" s="9"/>
      <c r="S287" s="9"/>
    </row>
    <row r="288" spans="12:19" x14ac:dyDescent="0.15">
      <c r="L288" s="9"/>
      <c r="M288" s="9"/>
      <c r="N288" s="16"/>
      <c r="O288" s="9"/>
      <c r="P288" s="12"/>
      <c r="Q288" s="46"/>
      <c r="R288" s="9"/>
      <c r="S288" s="9"/>
    </row>
    <row r="289" spans="12:19" x14ac:dyDescent="0.15">
      <c r="L289" s="9"/>
      <c r="M289" s="9"/>
      <c r="N289" s="16"/>
      <c r="O289" s="9"/>
      <c r="P289" s="12"/>
      <c r="Q289" s="46"/>
      <c r="R289" s="9"/>
      <c r="S289" s="9"/>
    </row>
    <row r="290" spans="12:19" x14ac:dyDescent="0.15">
      <c r="L290" s="9"/>
      <c r="M290" s="9"/>
      <c r="N290" s="16"/>
      <c r="O290" s="9"/>
      <c r="P290" s="12"/>
      <c r="Q290" s="46"/>
      <c r="R290" s="9"/>
      <c r="S290" s="9"/>
    </row>
    <row r="291" spans="12:19" x14ac:dyDescent="0.15">
      <c r="L291" s="9"/>
      <c r="M291" s="9"/>
      <c r="N291" s="16"/>
      <c r="O291" s="9"/>
      <c r="P291" s="12"/>
      <c r="Q291" s="46"/>
      <c r="R291" s="9"/>
      <c r="S291" s="9"/>
    </row>
    <row r="292" spans="12:19" x14ac:dyDescent="0.15">
      <c r="L292" s="9"/>
      <c r="M292" s="9"/>
      <c r="N292" s="16"/>
      <c r="O292" s="9"/>
      <c r="P292" s="12"/>
      <c r="Q292" s="46"/>
      <c r="R292" s="9"/>
      <c r="S292" s="9"/>
    </row>
    <row r="293" spans="12:19" x14ac:dyDescent="0.15">
      <c r="L293" s="9"/>
      <c r="M293" s="9"/>
      <c r="N293" s="16"/>
      <c r="O293" s="9"/>
      <c r="P293" s="12"/>
      <c r="Q293" s="46"/>
      <c r="R293" s="9"/>
      <c r="S293" s="9"/>
    </row>
    <row r="294" spans="12:19" x14ac:dyDescent="0.15">
      <c r="L294" s="9"/>
      <c r="M294" s="9"/>
      <c r="N294" s="16"/>
      <c r="O294" s="9"/>
      <c r="P294" s="12"/>
      <c r="Q294" s="46"/>
      <c r="R294" s="9"/>
      <c r="S294" s="9"/>
    </row>
    <row r="295" spans="12:19" x14ac:dyDescent="0.15">
      <c r="L295" s="9"/>
      <c r="M295" s="9"/>
      <c r="N295" s="16"/>
      <c r="O295" s="9"/>
      <c r="P295" s="12"/>
      <c r="Q295" s="46"/>
      <c r="R295" s="9"/>
      <c r="S295" s="9"/>
    </row>
    <row r="296" spans="12:19" x14ac:dyDescent="0.15">
      <c r="L296" s="9"/>
      <c r="M296" s="9"/>
      <c r="N296" s="16"/>
      <c r="O296" s="9"/>
      <c r="P296" s="12"/>
      <c r="Q296" s="46"/>
      <c r="R296" s="9"/>
      <c r="S296" s="9"/>
    </row>
    <row r="297" spans="12:19" x14ac:dyDescent="0.15">
      <c r="L297" s="9"/>
      <c r="M297" s="9"/>
      <c r="N297" s="16"/>
      <c r="O297" s="9"/>
      <c r="P297" s="12"/>
      <c r="Q297" s="46"/>
      <c r="R297" s="9"/>
      <c r="S297" s="9"/>
    </row>
    <row r="298" spans="12:19" x14ac:dyDescent="0.15">
      <c r="L298" s="9"/>
      <c r="M298" s="9"/>
      <c r="N298" s="16"/>
      <c r="O298" s="9"/>
      <c r="P298" s="12"/>
      <c r="Q298" s="46"/>
      <c r="R298" s="9"/>
      <c r="S298" s="9"/>
    </row>
    <row r="299" spans="12:19" x14ac:dyDescent="0.15">
      <c r="L299" s="9"/>
      <c r="M299" s="9"/>
      <c r="N299" s="16"/>
      <c r="O299" s="9"/>
      <c r="P299" s="12"/>
      <c r="Q299" s="46"/>
      <c r="R299" s="9"/>
      <c r="S299" s="9"/>
    </row>
    <row r="300" spans="12:19" x14ac:dyDescent="0.15">
      <c r="L300" s="9"/>
      <c r="M300" s="9"/>
      <c r="N300" s="16"/>
      <c r="O300" s="9"/>
      <c r="P300" s="12"/>
      <c r="Q300" s="46"/>
      <c r="R300" s="9"/>
      <c r="S300" s="9"/>
    </row>
    <row r="301" spans="12:19" x14ac:dyDescent="0.15">
      <c r="L301" s="9"/>
      <c r="M301" s="9"/>
      <c r="N301" s="16"/>
      <c r="O301" s="9"/>
      <c r="P301" s="12"/>
      <c r="Q301" s="46"/>
      <c r="R301" s="9"/>
      <c r="S301" s="9"/>
    </row>
    <row r="302" spans="12:19" x14ac:dyDescent="0.15">
      <c r="L302" s="9"/>
      <c r="M302" s="9"/>
      <c r="N302" s="16"/>
      <c r="O302" s="9"/>
      <c r="P302" s="12"/>
      <c r="Q302" s="46"/>
      <c r="R302" s="9"/>
      <c r="S302" s="9"/>
    </row>
    <row r="303" spans="12:19" x14ac:dyDescent="0.15">
      <c r="L303" s="9"/>
      <c r="M303" s="9"/>
      <c r="N303" s="16"/>
      <c r="O303" s="9"/>
      <c r="P303" s="12"/>
      <c r="Q303" s="46"/>
      <c r="R303" s="9"/>
      <c r="S303" s="9"/>
    </row>
    <row r="304" spans="12:19" x14ac:dyDescent="0.15">
      <c r="L304" s="9"/>
      <c r="M304" s="9"/>
      <c r="N304" s="16"/>
      <c r="O304" s="9"/>
      <c r="P304" s="12"/>
      <c r="Q304" s="46"/>
      <c r="R304" s="9"/>
      <c r="S304" s="9"/>
    </row>
    <row r="305" spans="12:19" x14ac:dyDescent="0.15">
      <c r="L305" s="9"/>
      <c r="M305" s="9"/>
      <c r="N305" s="16"/>
      <c r="O305" s="9"/>
      <c r="P305" s="12"/>
      <c r="Q305" s="46"/>
      <c r="R305" s="9"/>
      <c r="S305" s="9"/>
    </row>
    <row r="306" spans="12:19" x14ac:dyDescent="0.15">
      <c r="L306" s="9"/>
      <c r="M306" s="9"/>
      <c r="N306" s="16"/>
      <c r="O306" s="9"/>
      <c r="P306" s="12"/>
      <c r="Q306" s="46"/>
      <c r="R306" s="9"/>
      <c r="S306" s="9"/>
    </row>
    <row r="307" spans="12:19" x14ac:dyDescent="0.15">
      <c r="L307" s="9"/>
      <c r="M307" s="9"/>
      <c r="N307" s="16"/>
      <c r="O307" s="9"/>
      <c r="P307" s="12"/>
      <c r="Q307" s="46"/>
      <c r="R307" s="9"/>
      <c r="S307" s="9"/>
    </row>
    <row r="308" spans="12:19" x14ac:dyDescent="0.15">
      <c r="L308" s="9"/>
      <c r="M308" s="9"/>
      <c r="N308" s="16"/>
      <c r="O308" s="9"/>
      <c r="P308" s="12"/>
      <c r="Q308" s="46"/>
      <c r="R308" s="9"/>
      <c r="S308" s="9"/>
    </row>
    <row r="309" spans="12:19" x14ac:dyDescent="0.15">
      <c r="L309" s="9"/>
      <c r="M309" s="9"/>
      <c r="N309" s="16"/>
      <c r="O309" s="9"/>
      <c r="P309" s="12"/>
      <c r="Q309" s="46"/>
      <c r="R309" s="9"/>
      <c r="S309" s="9"/>
    </row>
    <row r="310" spans="12:19" x14ac:dyDescent="0.15">
      <c r="L310" s="9"/>
      <c r="M310" s="9"/>
      <c r="N310" s="16"/>
      <c r="O310" s="9"/>
      <c r="P310" s="12"/>
      <c r="Q310" s="46"/>
      <c r="R310" s="9"/>
      <c r="S310" s="9"/>
    </row>
    <row r="311" spans="12:19" x14ac:dyDescent="0.15">
      <c r="L311" s="9"/>
      <c r="M311" s="9"/>
      <c r="N311" s="16"/>
      <c r="O311" s="9"/>
      <c r="P311" s="12"/>
      <c r="Q311" s="46"/>
      <c r="R311" s="9"/>
      <c r="S311" s="9"/>
    </row>
    <row r="312" spans="12:19" x14ac:dyDescent="0.15">
      <c r="L312" s="9"/>
      <c r="M312" s="9"/>
      <c r="N312" s="16"/>
      <c r="O312" s="9"/>
      <c r="P312" s="12"/>
      <c r="Q312" s="46"/>
      <c r="R312" s="9"/>
      <c r="S312" s="9"/>
    </row>
    <row r="313" spans="12:19" x14ac:dyDescent="0.15">
      <c r="L313" s="9"/>
      <c r="M313" s="9"/>
      <c r="N313" s="16"/>
      <c r="O313" s="9"/>
      <c r="P313" s="12"/>
      <c r="Q313" s="46"/>
      <c r="R313" s="9"/>
      <c r="S313" s="9"/>
    </row>
    <row r="314" spans="12:19" x14ac:dyDescent="0.15">
      <c r="L314" s="9"/>
      <c r="M314" s="9"/>
      <c r="N314" s="16"/>
      <c r="O314" s="9"/>
      <c r="P314" s="12"/>
      <c r="Q314" s="46"/>
      <c r="R314" s="9"/>
      <c r="S314" s="9"/>
    </row>
    <row r="315" spans="12:19" x14ac:dyDescent="0.15">
      <c r="L315" s="9"/>
      <c r="M315" s="9"/>
      <c r="N315" s="16"/>
      <c r="O315" s="9"/>
      <c r="P315" s="12"/>
      <c r="Q315" s="46"/>
      <c r="R315" s="9"/>
      <c r="S315" s="9"/>
    </row>
    <row r="316" spans="12:19" x14ac:dyDescent="0.15">
      <c r="L316" s="9"/>
      <c r="M316" s="9"/>
      <c r="N316" s="16"/>
      <c r="O316" s="9"/>
      <c r="P316" s="12"/>
      <c r="Q316" s="46"/>
      <c r="R316" s="9"/>
      <c r="S316" s="9"/>
    </row>
    <row r="317" spans="12:19" x14ac:dyDescent="0.15">
      <c r="L317" s="9"/>
      <c r="M317" s="9"/>
      <c r="N317" s="16"/>
      <c r="O317" s="9"/>
      <c r="P317" s="12"/>
      <c r="Q317" s="46"/>
      <c r="R317" s="9"/>
      <c r="S317" s="9"/>
    </row>
    <row r="318" spans="12:19" x14ac:dyDescent="0.15">
      <c r="L318" s="9"/>
      <c r="M318" s="9"/>
      <c r="N318" s="16"/>
      <c r="O318" s="9"/>
      <c r="P318" s="12"/>
      <c r="Q318" s="46"/>
      <c r="R318" s="9"/>
      <c r="S318" s="9"/>
    </row>
    <row r="319" spans="12:19" x14ac:dyDescent="0.15">
      <c r="L319" s="9"/>
      <c r="M319" s="9"/>
      <c r="N319" s="16"/>
      <c r="O319" s="9"/>
      <c r="P319" s="12"/>
      <c r="Q319" s="46"/>
      <c r="R319" s="9"/>
      <c r="S319" s="9"/>
    </row>
    <row r="320" spans="12:19" x14ac:dyDescent="0.15">
      <c r="L320" s="9"/>
      <c r="M320" s="9"/>
      <c r="N320" s="16"/>
      <c r="O320" s="9"/>
      <c r="P320" s="12"/>
      <c r="Q320" s="46"/>
      <c r="R320" s="9"/>
      <c r="S320" s="9"/>
    </row>
    <row r="321" spans="12:19" x14ac:dyDescent="0.15">
      <c r="L321" s="9"/>
      <c r="M321" s="9"/>
      <c r="N321" s="16"/>
      <c r="O321" s="9"/>
      <c r="P321" s="12"/>
      <c r="Q321" s="46"/>
      <c r="R321" s="9"/>
      <c r="S321" s="9"/>
    </row>
    <row r="322" spans="12:19" x14ac:dyDescent="0.15">
      <c r="L322" s="9"/>
      <c r="M322" s="9"/>
      <c r="N322" s="16"/>
      <c r="O322" s="9"/>
      <c r="P322" s="12"/>
      <c r="Q322" s="46"/>
      <c r="R322" s="9"/>
      <c r="S322" s="9"/>
    </row>
    <row r="323" spans="12:19" x14ac:dyDescent="0.15">
      <c r="L323" s="9"/>
      <c r="M323" s="9"/>
      <c r="N323" s="16"/>
      <c r="O323" s="9"/>
      <c r="P323" s="12"/>
      <c r="Q323" s="46"/>
      <c r="R323" s="9"/>
      <c r="S323" s="9"/>
    </row>
    <row r="324" spans="12:19" x14ac:dyDescent="0.15">
      <c r="L324" s="9"/>
      <c r="M324" s="9"/>
      <c r="N324" s="16"/>
      <c r="O324" s="9"/>
      <c r="P324" s="12"/>
      <c r="Q324" s="46"/>
      <c r="R324" s="9"/>
      <c r="S324" s="9"/>
    </row>
    <row r="325" spans="12:19" x14ac:dyDescent="0.15">
      <c r="L325" s="9"/>
      <c r="M325" s="9"/>
      <c r="N325" s="16"/>
      <c r="O325" s="9"/>
      <c r="P325" s="12"/>
      <c r="Q325" s="46"/>
      <c r="R325" s="9"/>
      <c r="S325" s="9"/>
    </row>
    <row r="326" spans="12:19" x14ac:dyDescent="0.15">
      <c r="L326" s="9"/>
      <c r="M326" s="9"/>
      <c r="N326" s="16"/>
      <c r="O326" s="9"/>
      <c r="P326" s="12"/>
      <c r="Q326" s="46"/>
      <c r="R326" s="9"/>
      <c r="S326" s="9"/>
    </row>
    <row r="327" spans="12:19" x14ac:dyDescent="0.15">
      <c r="L327" s="9"/>
      <c r="M327" s="9"/>
      <c r="N327" s="16"/>
      <c r="O327" s="9"/>
      <c r="P327" s="12"/>
      <c r="Q327" s="46"/>
      <c r="R327" s="9"/>
      <c r="S327" s="9"/>
    </row>
    <row r="328" spans="12:19" x14ac:dyDescent="0.15">
      <c r="L328" s="9"/>
      <c r="M328" s="9"/>
      <c r="N328" s="16"/>
      <c r="O328" s="9"/>
      <c r="P328" s="12"/>
      <c r="Q328" s="46"/>
      <c r="R328" s="9"/>
      <c r="S328" s="9"/>
    </row>
    <row r="329" spans="12:19" x14ac:dyDescent="0.15">
      <c r="L329" s="9"/>
      <c r="M329" s="9"/>
      <c r="N329" s="16"/>
      <c r="O329" s="9"/>
      <c r="P329" s="12"/>
      <c r="Q329" s="46"/>
      <c r="R329" s="9"/>
      <c r="S329" s="9"/>
    </row>
    <row r="330" spans="12:19" x14ac:dyDescent="0.15">
      <c r="L330" s="9"/>
      <c r="M330" s="9"/>
      <c r="N330" s="16"/>
      <c r="O330" s="9"/>
      <c r="P330" s="12"/>
      <c r="Q330" s="46"/>
      <c r="R330" s="9"/>
      <c r="S330" s="9"/>
    </row>
    <row r="331" spans="12:19" x14ac:dyDescent="0.15">
      <c r="L331" s="9"/>
      <c r="M331" s="9"/>
      <c r="N331" s="16"/>
      <c r="O331" s="9"/>
      <c r="P331" s="12"/>
      <c r="Q331" s="46"/>
      <c r="R331" s="9"/>
      <c r="S331" s="9"/>
    </row>
    <row r="332" spans="12:19" x14ac:dyDescent="0.15">
      <c r="L332" s="9"/>
      <c r="M332" s="9"/>
      <c r="N332" s="16"/>
      <c r="O332" s="9"/>
      <c r="P332" s="12"/>
      <c r="Q332" s="46"/>
      <c r="R332" s="9"/>
      <c r="S332" s="9"/>
    </row>
    <row r="333" spans="12:19" x14ac:dyDescent="0.15">
      <c r="L333" s="9"/>
      <c r="M333" s="9"/>
      <c r="N333" s="16"/>
      <c r="O333" s="9"/>
      <c r="P333" s="12"/>
      <c r="Q333" s="46"/>
      <c r="R333" s="9"/>
      <c r="S333" s="9"/>
    </row>
    <row r="334" spans="12:19" x14ac:dyDescent="0.15">
      <c r="L334" s="9"/>
      <c r="M334" s="9"/>
      <c r="N334" s="16"/>
      <c r="O334" s="9"/>
      <c r="P334" s="12"/>
      <c r="Q334" s="46"/>
      <c r="R334" s="9"/>
      <c r="S334" s="9"/>
    </row>
    <row r="335" spans="12:19" x14ac:dyDescent="0.15">
      <c r="L335" s="9"/>
      <c r="M335" s="9"/>
      <c r="N335" s="16"/>
      <c r="O335" s="9"/>
      <c r="P335" s="12"/>
      <c r="Q335" s="46"/>
      <c r="R335" s="9"/>
      <c r="S335" s="9"/>
    </row>
    <row r="336" spans="12:19" x14ac:dyDescent="0.15">
      <c r="L336" s="9"/>
      <c r="M336" s="9"/>
      <c r="N336" s="16"/>
      <c r="O336" s="9"/>
      <c r="P336" s="12"/>
      <c r="Q336" s="46"/>
      <c r="R336" s="9"/>
      <c r="S336" s="9"/>
    </row>
    <row r="337" spans="12:19" x14ac:dyDescent="0.15">
      <c r="L337" s="9"/>
      <c r="M337" s="9"/>
      <c r="N337" s="16"/>
      <c r="O337" s="9"/>
      <c r="P337" s="12"/>
      <c r="Q337" s="46"/>
      <c r="R337" s="9"/>
      <c r="S337" s="9"/>
    </row>
    <row r="338" spans="12:19" x14ac:dyDescent="0.15">
      <c r="L338" s="9"/>
      <c r="M338" s="9"/>
      <c r="N338" s="16"/>
      <c r="O338" s="9"/>
      <c r="P338" s="12"/>
      <c r="Q338" s="46"/>
      <c r="R338" s="9"/>
      <c r="S338" s="9"/>
    </row>
    <row r="339" spans="12:19" x14ac:dyDescent="0.15">
      <c r="L339" s="9"/>
      <c r="M339" s="9"/>
      <c r="N339" s="16"/>
      <c r="O339" s="9"/>
      <c r="P339" s="12"/>
      <c r="Q339" s="46"/>
      <c r="R339" s="9"/>
      <c r="S339" s="9"/>
    </row>
    <row r="340" spans="12:19" x14ac:dyDescent="0.15">
      <c r="L340" s="9"/>
      <c r="M340" s="9"/>
      <c r="N340" s="16"/>
      <c r="O340" s="9"/>
      <c r="P340" s="12"/>
      <c r="Q340" s="46"/>
      <c r="R340" s="9"/>
      <c r="S340" s="9"/>
    </row>
    <row r="341" spans="12:19" x14ac:dyDescent="0.15">
      <c r="L341" s="9"/>
      <c r="M341" s="9"/>
      <c r="N341" s="16"/>
      <c r="O341" s="9"/>
      <c r="P341" s="12"/>
      <c r="Q341" s="46"/>
      <c r="R341" s="9"/>
      <c r="S341" s="9"/>
    </row>
    <row r="342" spans="12:19" x14ac:dyDescent="0.15">
      <c r="L342" s="9"/>
      <c r="M342" s="9"/>
      <c r="N342" s="16"/>
      <c r="O342" s="9"/>
      <c r="P342" s="12"/>
      <c r="Q342" s="46"/>
      <c r="R342" s="9"/>
      <c r="S342" s="9"/>
    </row>
    <row r="343" spans="12:19" x14ac:dyDescent="0.15">
      <c r="L343" s="9"/>
      <c r="M343" s="9"/>
      <c r="N343" s="16"/>
      <c r="O343" s="9"/>
      <c r="P343" s="12"/>
      <c r="Q343" s="46"/>
      <c r="R343" s="9"/>
      <c r="S343" s="9"/>
    </row>
    <row r="344" spans="12:19" x14ac:dyDescent="0.15">
      <c r="L344" s="9"/>
      <c r="M344" s="9"/>
      <c r="N344" s="16"/>
      <c r="O344" s="9"/>
      <c r="P344" s="12"/>
      <c r="Q344" s="46"/>
      <c r="R344" s="9"/>
      <c r="S344" s="9"/>
    </row>
    <row r="345" spans="12:19" x14ac:dyDescent="0.15">
      <c r="L345" s="9"/>
      <c r="M345" s="9"/>
      <c r="N345" s="16"/>
      <c r="O345" s="9"/>
      <c r="P345" s="12"/>
      <c r="Q345" s="46"/>
      <c r="R345" s="9"/>
      <c r="S345" s="9"/>
    </row>
    <row r="346" spans="12:19" x14ac:dyDescent="0.15">
      <c r="L346" s="9"/>
      <c r="M346" s="9"/>
      <c r="N346" s="16"/>
      <c r="O346" s="9"/>
      <c r="P346" s="12"/>
      <c r="Q346" s="46"/>
      <c r="R346" s="9"/>
      <c r="S346" s="9"/>
    </row>
    <row r="347" spans="12:19" x14ac:dyDescent="0.15">
      <c r="L347" s="9"/>
      <c r="M347" s="9"/>
      <c r="N347" s="16"/>
      <c r="O347" s="9"/>
      <c r="P347" s="12"/>
      <c r="Q347" s="46"/>
      <c r="R347" s="9"/>
      <c r="S347" s="9"/>
    </row>
    <row r="348" spans="12:19" x14ac:dyDescent="0.15">
      <c r="L348" s="9"/>
      <c r="M348" s="9"/>
      <c r="N348" s="16"/>
      <c r="O348" s="9"/>
      <c r="P348" s="12"/>
      <c r="Q348" s="46"/>
      <c r="R348" s="9"/>
      <c r="S348" s="9"/>
    </row>
    <row r="349" spans="12:19" x14ac:dyDescent="0.15">
      <c r="L349" s="9"/>
      <c r="M349" s="9"/>
      <c r="N349" s="16"/>
      <c r="O349" s="9"/>
      <c r="P349" s="12"/>
      <c r="Q349" s="46"/>
      <c r="R349" s="9"/>
      <c r="S349" s="9"/>
    </row>
    <row r="350" spans="12:19" x14ac:dyDescent="0.15">
      <c r="L350" s="9"/>
      <c r="M350" s="9"/>
      <c r="N350" s="16"/>
      <c r="O350" s="9"/>
      <c r="P350" s="12"/>
      <c r="Q350" s="46"/>
      <c r="R350" s="9"/>
      <c r="S350" s="9"/>
    </row>
    <row r="351" spans="12:19" x14ac:dyDescent="0.15">
      <c r="L351" s="9"/>
      <c r="M351" s="9"/>
      <c r="N351" s="16"/>
      <c r="O351" s="9"/>
      <c r="P351" s="12"/>
      <c r="Q351" s="46"/>
      <c r="R351" s="9"/>
      <c r="S351" s="9"/>
    </row>
    <row r="352" spans="12:19" x14ac:dyDescent="0.15">
      <c r="L352" s="9"/>
      <c r="M352" s="9"/>
      <c r="N352" s="16"/>
      <c r="O352" s="9"/>
      <c r="P352" s="12"/>
      <c r="Q352" s="46"/>
      <c r="R352" s="9"/>
      <c r="S352" s="9"/>
    </row>
    <row r="353" spans="12:19" x14ac:dyDescent="0.15">
      <c r="L353" s="9"/>
      <c r="M353" s="9"/>
      <c r="N353" s="16"/>
      <c r="O353" s="9"/>
      <c r="P353" s="12"/>
      <c r="Q353" s="46"/>
      <c r="R353" s="9"/>
      <c r="S353" s="9"/>
    </row>
    <row r="354" spans="12:19" x14ac:dyDescent="0.15">
      <c r="L354" s="9"/>
      <c r="M354" s="9"/>
      <c r="N354" s="16"/>
      <c r="O354" s="9"/>
      <c r="P354" s="12"/>
      <c r="Q354" s="46"/>
      <c r="R354" s="9"/>
      <c r="S354" s="9"/>
    </row>
    <row r="355" spans="12:19" x14ac:dyDescent="0.15">
      <c r="L355" s="9"/>
      <c r="M355" s="9"/>
      <c r="N355" s="16"/>
      <c r="O355" s="9"/>
      <c r="P355" s="12"/>
      <c r="Q355" s="46"/>
      <c r="R355" s="9"/>
      <c r="S355" s="9"/>
    </row>
    <row r="356" spans="12:19" x14ac:dyDescent="0.15">
      <c r="L356" s="9"/>
      <c r="M356" s="9"/>
      <c r="N356" s="16"/>
      <c r="O356" s="9"/>
      <c r="P356" s="12"/>
      <c r="Q356" s="46"/>
      <c r="R356" s="9"/>
      <c r="S356" s="9"/>
    </row>
    <row r="357" spans="12:19" x14ac:dyDescent="0.15">
      <c r="L357" s="9"/>
      <c r="M357" s="9"/>
      <c r="N357" s="16"/>
      <c r="O357" s="9"/>
      <c r="P357" s="12"/>
      <c r="Q357" s="46"/>
      <c r="R357" s="9"/>
      <c r="S357" s="9"/>
    </row>
    <row r="358" spans="12:19" x14ac:dyDescent="0.15">
      <c r="L358" s="9"/>
      <c r="M358" s="9"/>
      <c r="N358" s="16"/>
      <c r="O358" s="9"/>
      <c r="P358" s="12"/>
      <c r="Q358" s="46"/>
      <c r="R358" s="9"/>
      <c r="S358" s="9"/>
    </row>
    <row r="359" spans="12:19" x14ac:dyDescent="0.15">
      <c r="L359" s="9"/>
      <c r="M359" s="9"/>
      <c r="N359" s="16"/>
      <c r="O359" s="9"/>
      <c r="P359" s="12"/>
      <c r="Q359" s="46"/>
      <c r="R359" s="9"/>
      <c r="S359" s="9"/>
    </row>
    <row r="360" spans="12:19" x14ac:dyDescent="0.15">
      <c r="L360" s="9"/>
      <c r="M360" s="9"/>
      <c r="N360" s="16"/>
      <c r="O360" s="9"/>
      <c r="P360" s="12"/>
      <c r="Q360" s="46"/>
      <c r="R360" s="9"/>
      <c r="S360" s="9"/>
    </row>
    <row r="361" spans="12:19" x14ac:dyDescent="0.15">
      <c r="L361" s="9"/>
      <c r="M361" s="9"/>
      <c r="N361" s="16"/>
      <c r="O361" s="9"/>
      <c r="P361" s="12"/>
      <c r="Q361" s="46"/>
      <c r="R361" s="9"/>
      <c r="S361" s="9"/>
    </row>
    <row r="362" spans="12:19" x14ac:dyDescent="0.15">
      <c r="L362" s="9"/>
      <c r="M362" s="9"/>
      <c r="N362" s="16"/>
      <c r="O362" s="9"/>
      <c r="P362" s="12"/>
      <c r="Q362" s="46"/>
      <c r="R362" s="9"/>
      <c r="S362" s="9"/>
    </row>
    <row r="363" spans="12:19" x14ac:dyDescent="0.15">
      <c r="L363" s="9"/>
      <c r="M363" s="9"/>
      <c r="N363" s="16"/>
      <c r="O363" s="9"/>
      <c r="P363" s="12"/>
      <c r="Q363" s="46"/>
      <c r="R363" s="9"/>
      <c r="S363" s="9"/>
    </row>
    <row r="364" spans="12:19" x14ac:dyDescent="0.15">
      <c r="L364" s="9"/>
      <c r="M364" s="9"/>
      <c r="N364" s="16"/>
      <c r="O364" s="9"/>
      <c r="P364" s="12"/>
      <c r="Q364" s="46"/>
      <c r="R364" s="9"/>
      <c r="S364" s="9"/>
    </row>
    <row r="365" spans="12:19" x14ac:dyDescent="0.15">
      <c r="L365" s="9"/>
      <c r="M365" s="9"/>
      <c r="N365" s="16"/>
      <c r="O365" s="9"/>
      <c r="P365" s="12"/>
      <c r="Q365" s="46"/>
      <c r="R365" s="9"/>
      <c r="S365" s="9"/>
    </row>
    <row r="366" spans="12:19" x14ac:dyDescent="0.15">
      <c r="L366" s="9"/>
      <c r="M366" s="9"/>
      <c r="N366" s="16"/>
      <c r="O366" s="9"/>
      <c r="P366" s="12"/>
      <c r="Q366" s="46"/>
      <c r="R366" s="9"/>
      <c r="S366" s="9"/>
    </row>
    <row r="367" spans="12:19" x14ac:dyDescent="0.15">
      <c r="L367" s="9"/>
      <c r="M367" s="9"/>
      <c r="N367" s="16"/>
      <c r="O367" s="9"/>
      <c r="P367" s="12"/>
      <c r="Q367" s="46"/>
      <c r="R367" s="9"/>
      <c r="S367" s="9"/>
    </row>
    <row r="368" spans="12:19" x14ac:dyDescent="0.15">
      <c r="L368" s="9"/>
      <c r="M368" s="9"/>
      <c r="N368" s="16"/>
      <c r="O368" s="9"/>
      <c r="P368" s="12"/>
      <c r="Q368" s="46"/>
      <c r="R368" s="9"/>
      <c r="S368" s="9"/>
    </row>
    <row r="369" spans="12:19" x14ac:dyDescent="0.15">
      <c r="L369" s="9"/>
      <c r="M369" s="9"/>
      <c r="N369" s="16"/>
      <c r="O369" s="9"/>
      <c r="P369" s="12"/>
      <c r="Q369" s="46"/>
      <c r="R369" s="9"/>
      <c r="S369" s="9"/>
    </row>
    <row r="370" spans="12:19" x14ac:dyDescent="0.15">
      <c r="L370" s="9"/>
      <c r="M370" s="9"/>
      <c r="N370" s="16"/>
      <c r="O370" s="9"/>
      <c r="P370" s="12"/>
      <c r="Q370" s="46"/>
      <c r="R370" s="9"/>
      <c r="S370" s="9"/>
    </row>
    <row r="371" spans="12:19" x14ac:dyDescent="0.15">
      <c r="L371" s="9"/>
      <c r="M371" s="9"/>
      <c r="N371" s="16"/>
      <c r="O371" s="9"/>
      <c r="P371" s="12"/>
      <c r="Q371" s="46"/>
      <c r="R371" s="9"/>
      <c r="S371" s="9"/>
    </row>
    <row r="372" spans="12:19" x14ac:dyDescent="0.15">
      <c r="L372" s="9"/>
      <c r="M372" s="9"/>
      <c r="N372" s="16"/>
      <c r="O372" s="9"/>
      <c r="P372" s="12"/>
      <c r="Q372" s="46"/>
      <c r="R372" s="9"/>
      <c r="S372" s="9"/>
    </row>
    <row r="373" spans="12:19" x14ac:dyDescent="0.15">
      <c r="L373" s="9"/>
      <c r="M373" s="9"/>
      <c r="N373" s="16"/>
      <c r="O373" s="9"/>
      <c r="P373" s="12"/>
      <c r="Q373" s="46"/>
      <c r="R373" s="9"/>
      <c r="S373" s="9"/>
    </row>
    <row r="374" spans="12:19" x14ac:dyDescent="0.15">
      <c r="L374" s="9"/>
      <c r="M374" s="9"/>
      <c r="N374" s="16"/>
      <c r="O374" s="9"/>
      <c r="P374" s="12"/>
      <c r="Q374" s="46"/>
      <c r="R374" s="9"/>
      <c r="S374" s="9"/>
    </row>
    <row r="375" spans="12:19" x14ac:dyDescent="0.15">
      <c r="L375" s="9"/>
      <c r="M375" s="9"/>
      <c r="N375" s="16"/>
      <c r="O375" s="9"/>
      <c r="P375" s="12"/>
      <c r="Q375" s="46"/>
      <c r="R375" s="9"/>
      <c r="S375" s="9"/>
    </row>
    <row r="376" spans="12:19" x14ac:dyDescent="0.15">
      <c r="L376" s="9"/>
      <c r="M376" s="9"/>
      <c r="N376" s="16"/>
      <c r="O376" s="9"/>
      <c r="P376" s="12"/>
      <c r="Q376" s="46"/>
      <c r="R376" s="9"/>
      <c r="S376" s="9"/>
    </row>
    <row r="377" spans="12:19" x14ac:dyDescent="0.15">
      <c r="L377" s="9"/>
      <c r="M377" s="9"/>
      <c r="N377" s="16"/>
      <c r="O377" s="9"/>
      <c r="P377" s="12"/>
      <c r="Q377" s="46"/>
      <c r="R377" s="9"/>
      <c r="S377" s="9"/>
    </row>
    <row r="378" spans="12:19" x14ac:dyDescent="0.15">
      <c r="L378" s="9"/>
      <c r="M378" s="9"/>
      <c r="N378" s="16"/>
      <c r="O378" s="9"/>
      <c r="P378" s="12"/>
      <c r="Q378" s="46"/>
      <c r="R378" s="9"/>
      <c r="S378" s="9"/>
    </row>
    <row r="379" spans="12:19" x14ac:dyDescent="0.15">
      <c r="L379" s="9"/>
      <c r="M379" s="9"/>
      <c r="N379" s="16"/>
      <c r="O379" s="9"/>
      <c r="P379" s="12"/>
      <c r="Q379" s="46"/>
      <c r="R379" s="9"/>
      <c r="S379" s="9"/>
    </row>
    <row r="380" spans="12:19" x14ac:dyDescent="0.15">
      <c r="L380" s="9"/>
      <c r="M380" s="9"/>
      <c r="N380" s="16"/>
      <c r="O380" s="9"/>
      <c r="P380" s="12"/>
      <c r="Q380" s="46"/>
      <c r="R380" s="9"/>
      <c r="S380" s="9"/>
    </row>
    <row r="381" spans="12:19" x14ac:dyDescent="0.15">
      <c r="L381" s="9"/>
      <c r="M381" s="9"/>
      <c r="N381" s="16"/>
      <c r="O381" s="9"/>
      <c r="P381" s="12"/>
      <c r="Q381" s="46"/>
      <c r="R381" s="9"/>
      <c r="S381" s="9"/>
    </row>
    <row r="382" spans="12:19" x14ac:dyDescent="0.15">
      <c r="L382" s="9"/>
      <c r="M382" s="9"/>
      <c r="N382" s="16"/>
      <c r="O382" s="9"/>
      <c r="P382" s="12"/>
      <c r="Q382" s="46"/>
      <c r="R382" s="9"/>
      <c r="S382" s="9"/>
    </row>
    <row r="383" spans="12:19" x14ac:dyDescent="0.15">
      <c r="L383" s="9"/>
      <c r="M383" s="9"/>
      <c r="N383" s="16"/>
      <c r="O383" s="9"/>
      <c r="P383" s="12"/>
      <c r="Q383" s="46"/>
      <c r="R383" s="9"/>
      <c r="S383" s="9"/>
    </row>
    <row r="384" spans="12:19" x14ac:dyDescent="0.15">
      <c r="L384" s="9"/>
      <c r="M384" s="9"/>
      <c r="N384" s="16"/>
      <c r="O384" s="9"/>
      <c r="P384" s="12"/>
      <c r="Q384" s="46"/>
      <c r="R384" s="9"/>
      <c r="S384" s="9"/>
    </row>
    <row r="385" spans="12:19" x14ac:dyDescent="0.15">
      <c r="L385" s="9"/>
      <c r="M385" s="9"/>
      <c r="N385" s="16"/>
      <c r="O385" s="9"/>
      <c r="P385" s="12"/>
      <c r="Q385" s="46"/>
      <c r="R385" s="9"/>
      <c r="S385" s="9"/>
    </row>
    <row r="386" spans="12:19" x14ac:dyDescent="0.15">
      <c r="L386" s="9"/>
      <c r="M386" s="9"/>
      <c r="N386" s="16"/>
      <c r="O386" s="9"/>
      <c r="P386" s="12"/>
      <c r="Q386" s="46"/>
      <c r="R386" s="9"/>
      <c r="S386" s="9"/>
    </row>
    <row r="387" spans="12:19" x14ac:dyDescent="0.15">
      <c r="L387" s="9"/>
      <c r="M387" s="9"/>
      <c r="N387" s="16"/>
      <c r="O387" s="9"/>
      <c r="P387" s="12"/>
      <c r="Q387" s="46"/>
      <c r="R387" s="9"/>
      <c r="S387" s="9"/>
    </row>
    <row r="388" spans="12:19" x14ac:dyDescent="0.15">
      <c r="L388" s="9"/>
      <c r="M388" s="9"/>
      <c r="N388" s="16"/>
      <c r="O388" s="9"/>
      <c r="P388" s="12"/>
      <c r="Q388" s="46"/>
      <c r="R388" s="9"/>
      <c r="S388" s="9"/>
    </row>
    <row r="389" spans="12:19" x14ac:dyDescent="0.15">
      <c r="L389" s="9"/>
      <c r="M389" s="9"/>
      <c r="N389" s="16"/>
      <c r="O389" s="9"/>
      <c r="P389" s="12"/>
      <c r="Q389" s="46"/>
      <c r="R389" s="9"/>
      <c r="S389" s="9"/>
    </row>
    <row r="390" spans="12:19" x14ac:dyDescent="0.15">
      <c r="L390" s="9"/>
      <c r="M390" s="9"/>
      <c r="N390" s="16"/>
      <c r="O390" s="9"/>
      <c r="P390" s="12"/>
      <c r="Q390" s="46"/>
      <c r="R390" s="9"/>
      <c r="S390" s="9"/>
    </row>
    <row r="391" spans="12:19" x14ac:dyDescent="0.15">
      <c r="L391" s="9"/>
      <c r="M391" s="9"/>
      <c r="N391" s="16"/>
      <c r="O391" s="9"/>
      <c r="P391" s="12"/>
      <c r="Q391" s="46"/>
      <c r="R391" s="9"/>
      <c r="S391" s="9"/>
    </row>
    <row r="392" spans="12:19" x14ac:dyDescent="0.15">
      <c r="L392" s="9"/>
      <c r="M392" s="9"/>
      <c r="N392" s="16"/>
      <c r="O392" s="9"/>
      <c r="P392" s="12"/>
      <c r="Q392" s="46"/>
      <c r="R392" s="9"/>
      <c r="S392" s="9"/>
    </row>
    <row r="393" spans="12:19" x14ac:dyDescent="0.15">
      <c r="L393" s="9"/>
      <c r="M393" s="9"/>
      <c r="N393" s="16"/>
      <c r="O393" s="9"/>
      <c r="P393" s="12"/>
      <c r="Q393" s="46"/>
      <c r="R393" s="9"/>
      <c r="S393" s="9"/>
    </row>
    <row r="394" spans="12:19" x14ac:dyDescent="0.15">
      <c r="L394" s="9"/>
      <c r="M394" s="9"/>
      <c r="N394" s="16"/>
      <c r="O394" s="9"/>
      <c r="P394" s="12"/>
      <c r="Q394" s="46"/>
      <c r="R394" s="9"/>
      <c r="S394" s="9"/>
    </row>
    <row r="395" spans="12:19" x14ac:dyDescent="0.15">
      <c r="L395" s="9"/>
      <c r="M395" s="9"/>
      <c r="N395" s="16"/>
      <c r="O395" s="9"/>
      <c r="P395" s="12"/>
      <c r="Q395" s="46"/>
      <c r="R395" s="9"/>
      <c r="S395" s="9"/>
    </row>
    <row r="396" spans="12:19" x14ac:dyDescent="0.15">
      <c r="L396" s="9"/>
      <c r="M396" s="9"/>
      <c r="N396" s="16"/>
      <c r="O396" s="9"/>
      <c r="P396" s="12"/>
      <c r="Q396" s="46"/>
      <c r="R396" s="9"/>
      <c r="S396" s="9"/>
    </row>
    <row r="397" spans="12:19" x14ac:dyDescent="0.15">
      <c r="L397" s="9"/>
      <c r="M397" s="9"/>
      <c r="N397" s="16"/>
      <c r="O397" s="9"/>
      <c r="P397" s="12"/>
      <c r="Q397" s="46"/>
      <c r="R397" s="9"/>
      <c r="S397" s="9"/>
    </row>
    <row r="398" spans="12:19" x14ac:dyDescent="0.15">
      <c r="L398" s="9"/>
      <c r="M398" s="9"/>
      <c r="N398" s="16"/>
      <c r="O398" s="9"/>
      <c r="P398" s="12"/>
      <c r="Q398" s="46"/>
      <c r="R398" s="9"/>
      <c r="S398" s="9"/>
    </row>
    <row r="399" spans="12:19" x14ac:dyDescent="0.15">
      <c r="L399" s="9"/>
      <c r="M399" s="9"/>
      <c r="N399" s="16"/>
      <c r="O399" s="9"/>
      <c r="P399" s="12"/>
      <c r="Q399" s="46"/>
      <c r="R399" s="9"/>
      <c r="S399" s="9"/>
    </row>
    <row r="400" spans="12:19" x14ac:dyDescent="0.15">
      <c r="L400" s="9"/>
      <c r="M400" s="9"/>
      <c r="N400" s="16"/>
      <c r="O400" s="9"/>
      <c r="P400" s="12"/>
      <c r="Q400" s="46"/>
      <c r="R400" s="9"/>
      <c r="S400" s="9"/>
    </row>
    <row r="401" spans="12:19" x14ac:dyDescent="0.15">
      <c r="L401" s="9"/>
      <c r="M401" s="9"/>
      <c r="N401" s="16"/>
      <c r="O401" s="9"/>
      <c r="P401" s="12"/>
      <c r="Q401" s="46"/>
      <c r="R401" s="9"/>
      <c r="S401" s="9"/>
    </row>
    <row r="402" spans="12:19" x14ac:dyDescent="0.15">
      <c r="L402" s="9"/>
      <c r="M402" s="9"/>
      <c r="N402" s="16"/>
      <c r="O402" s="9"/>
      <c r="P402" s="12"/>
      <c r="Q402" s="46"/>
      <c r="R402" s="9"/>
      <c r="S402" s="9"/>
    </row>
    <row r="403" spans="12:19" x14ac:dyDescent="0.15">
      <c r="L403" s="9"/>
      <c r="M403" s="9"/>
      <c r="N403" s="16"/>
      <c r="O403" s="9"/>
      <c r="P403" s="12"/>
      <c r="Q403" s="46"/>
      <c r="R403" s="9"/>
      <c r="S403" s="9"/>
    </row>
    <row r="404" spans="12:19" x14ac:dyDescent="0.15">
      <c r="L404" s="9"/>
      <c r="M404" s="9"/>
      <c r="N404" s="16"/>
      <c r="O404" s="9"/>
      <c r="P404" s="12"/>
      <c r="Q404" s="46"/>
      <c r="R404" s="9"/>
      <c r="S404" s="9"/>
    </row>
    <row r="405" spans="12:19" x14ac:dyDescent="0.15">
      <c r="L405" s="9"/>
      <c r="M405" s="9"/>
      <c r="N405" s="16"/>
      <c r="O405" s="9"/>
      <c r="P405" s="12"/>
      <c r="Q405" s="46"/>
      <c r="R405" s="9"/>
      <c r="S405" s="9"/>
    </row>
    <row r="406" spans="12:19" x14ac:dyDescent="0.15">
      <c r="L406" s="9"/>
      <c r="M406" s="9"/>
      <c r="N406" s="16"/>
      <c r="O406" s="9"/>
      <c r="P406" s="12"/>
      <c r="Q406" s="46"/>
      <c r="R406" s="9"/>
      <c r="S406" s="9"/>
    </row>
    <row r="407" spans="12:19" x14ac:dyDescent="0.15">
      <c r="L407" s="9"/>
      <c r="M407" s="9"/>
      <c r="N407" s="16"/>
      <c r="O407" s="9"/>
      <c r="P407" s="12"/>
      <c r="Q407" s="46"/>
      <c r="R407" s="9"/>
      <c r="S407" s="9"/>
    </row>
    <row r="408" spans="12:19" x14ac:dyDescent="0.15">
      <c r="L408" s="9"/>
      <c r="M408" s="9"/>
      <c r="N408" s="16"/>
      <c r="O408" s="9"/>
      <c r="P408" s="12"/>
      <c r="Q408" s="46"/>
      <c r="R408" s="9"/>
      <c r="S408" s="9"/>
    </row>
    <row r="409" spans="12:19" x14ac:dyDescent="0.15">
      <c r="L409" s="9"/>
      <c r="M409" s="9"/>
      <c r="N409" s="16"/>
      <c r="O409" s="9"/>
      <c r="P409" s="12"/>
      <c r="Q409" s="46"/>
      <c r="R409" s="9"/>
      <c r="S409" s="9"/>
    </row>
    <row r="410" spans="12:19" x14ac:dyDescent="0.15">
      <c r="L410" s="9"/>
      <c r="M410" s="9"/>
      <c r="N410" s="16"/>
      <c r="O410" s="9"/>
      <c r="P410" s="12"/>
      <c r="Q410" s="46"/>
      <c r="R410" s="9"/>
      <c r="S410" s="9"/>
    </row>
    <row r="411" spans="12:19" x14ac:dyDescent="0.15">
      <c r="L411" s="9"/>
      <c r="M411" s="9"/>
      <c r="N411" s="16"/>
      <c r="O411" s="9"/>
      <c r="P411" s="12"/>
      <c r="Q411" s="46"/>
      <c r="R411" s="9"/>
      <c r="S411" s="9"/>
    </row>
    <row r="412" spans="12:19" x14ac:dyDescent="0.15">
      <c r="L412" s="9"/>
      <c r="M412" s="9"/>
      <c r="N412" s="16"/>
      <c r="O412" s="9"/>
      <c r="P412" s="12"/>
      <c r="Q412" s="46"/>
      <c r="R412" s="9"/>
      <c r="S412" s="9"/>
    </row>
    <row r="413" spans="12:19" x14ac:dyDescent="0.15">
      <c r="L413" s="9"/>
      <c r="M413" s="9"/>
      <c r="N413" s="16"/>
      <c r="O413" s="9"/>
      <c r="P413" s="12"/>
      <c r="Q413" s="46"/>
      <c r="R413" s="9"/>
      <c r="S413" s="9"/>
    </row>
    <row r="414" spans="12:19" x14ac:dyDescent="0.15">
      <c r="L414" s="9"/>
      <c r="M414" s="9"/>
      <c r="N414" s="16"/>
      <c r="O414" s="9"/>
      <c r="P414" s="12"/>
      <c r="Q414" s="46"/>
      <c r="R414" s="9"/>
      <c r="S414" s="9"/>
    </row>
    <row r="415" spans="12:19" x14ac:dyDescent="0.15">
      <c r="L415" s="9"/>
      <c r="M415" s="9"/>
      <c r="N415" s="16"/>
      <c r="O415" s="9"/>
      <c r="P415" s="12"/>
      <c r="Q415" s="46"/>
      <c r="R415" s="9"/>
      <c r="S415" s="9"/>
    </row>
    <row r="416" spans="12:19" x14ac:dyDescent="0.15">
      <c r="L416" s="9"/>
      <c r="M416" s="9"/>
      <c r="N416" s="16"/>
      <c r="O416" s="9"/>
      <c r="P416" s="12"/>
      <c r="Q416" s="46"/>
      <c r="R416" s="9"/>
      <c r="S416" s="9"/>
    </row>
    <row r="417" spans="12:19" x14ac:dyDescent="0.15">
      <c r="L417" s="9"/>
      <c r="M417" s="9"/>
      <c r="N417" s="16"/>
      <c r="O417" s="9"/>
      <c r="P417" s="12"/>
      <c r="Q417" s="46"/>
      <c r="R417" s="9"/>
      <c r="S417" s="9"/>
    </row>
    <row r="418" spans="12:19" x14ac:dyDescent="0.15">
      <c r="L418" s="9"/>
      <c r="M418" s="9"/>
      <c r="N418" s="16"/>
      <c r="O418" s="9"/>
      <c r="P418" s="12"/>
      <c r="Q418" s="46"/>
      <c r="R418" s="9"/>
      <c r="S418" s="9"/>
    </row>
    <row r="419" spans="12:19" x14ac:dyDescent="0.15">
      <c r="L419" s="9"/>
      <c r="M419" s="9"/>
      <c r="N419" s="16"/>
      <c r="O419" s="9"/>
      <c r="P419" s="12"/>
      <c r="Q419" s="46"/>
      <c r="R419" s="9"/>
      <c r="S419" s="9"/>
    </row>
    <row r="420" spans="12:19" x14ac:dyDescent="0.15">
      <c r="L420" s="9"/>
      <c r="M420" s="9"/>
      <c r="N420" s="16"/>
      <c r="O420" s="9"/>
      <c r="P420" s="12"/>
      <c r="Q420" s="46"/>
      <c r="R420" s="9"/>
      <c r="S420" s="9"/>
    </row>
    <row r="421" spans="12:19" x14ac:dyDescent="0.15">
      <c r="L421" s="9"/>
      <c r="M421" s="9"/>
      <c r="N421" s="16"/>
      <c r="O421" s="9"/>
      <c r="P421" s="12"/>
      <c r="Q421" s="46"/>
      <c r="R421" s="9"/>
      <c r="S421" s="9"/>
    </row>
    <row r="422" spans="12:19" x14ac:dyDescent="0.15">
      <c r="L422" s="9"/>
      <c r="M422" s="9"/>
      <c r="N422" s="16"/>
      <c r="O422" s="9"/>
      <c r="P422" s="12"/>
      <c r="Q422" s="46"/>
      <c r="R422" s="9"/>
      <c r="S422" s="9"/>
    </row>
  </sheetData>
  <autoFilter ref="A1:U1" xr:uid="{00000000-0009-0000-0000-000001000000}"/>
  <phoneticPr fontId="19" type="noConversion"/>
  <pageMargins left="0.75" right="0.75" top="1" bottom="1" header="0.4921259845" footer="0.4921259845"/>
  <pageSetup paperSize="9" scale="35" orientation="portrait" horizontalDpi="4294967293" verticalDpi="0" r:id="rId1"/>
  <headerFooter alignWithMargins="0"/>
  <rowBreaks count="1" manualBreakCount="1">
    <brk id="75" max="19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44"/>
  </sheetPr>
  <dimension ref="A2:R208"/>
  <sheetViews>
    <sheetView workbookViewId="0">
      <selection activeCell="B3" sqref="B3:B21"/>
    </sheetView>
  </sheetViews>
  <sheetFormatPr defaultRowHeight="12.75" x14ac:dyDescent="0.15"/>
  <cols>
    <col min="1" max="1" width="22.65234375" customWidth="1"/>
    <col min="2" max="2" width="34.51953125" customWidth="1"/>
    <col min="3" max="257" width="11.4609375" customWidth="1"/>
  </cols>
  <sheetData>
    <row r="2" spans="1:18" ht="15" x14ac:dyDescent="0.15">
      <c r="A2" t="s">
        <v>271</v>
      </c>
      <c r="B2" s="167" t="str">
        <f>PROPER(LEFT(A2,1))&amp;MID(A2,2,LEN(A2))</f>
        <v>Mulholland drive</v>
      </c>
      <c r="D2" t="s">
        <v>271</v>
      </c>
      <c r="F2">
        <v>1</v>
      </c>
      <c r="G2" t="s">
        <v>272</v>
      </c>
      <c r="H2" t="s">
        <v>273</v>
      </c>
      <c r="K2" t="s">
        <v>30</v>
      </c>
      <c r="L2" t="s">
        <v>31</v>
      </c>
      <c r="M2" t="s">
        <v>14</v>
      </c>
      <c r="Q2" t="s">
        <v>14</v>
      </c>
    </row>
    <row r="3" spans="1:18" ht="15" x14ac:dyDescent="0.15">
      <c r="A3" t="s">
        <v>859</v>
      </c>
      <c r="B3" s="167" t="str">
        <f t="shared" ref="B3:B21" si="0">PROPER(LEFT(A3,1))&amp;MID(A3,2,LEN(A3))</f>
        <v>The good german</v>
      </c>
      <c r="D3" t="s">
        <v>860</v>
      </c>
      <c r="F3">
        <v>6</v>
      </c>
      <c r="G3" t="s">
        <v>862</v>
      </c>
      <c r="H3" t="s">
        <v>863</v>
      </c>
      <c r="L3" t="s">
        <v>861</v>
      </c>
    </row>
    <row r="4" spans="1:18" ht="15" x14ac:dyDescent="0.15">
      <c r="A4" t="s">
        <v>694</v>
      </c>
      <c r="B4" s="167" t="str">
        <f t="shared" si="0"/>
        <v>I am a fugitive</v>
      </c>
      <c r="D4" t="s">
        <v>695</v>
      </c>
      <c r="F4">
        <v>32</v>
      </c>
      <c r="G4" t="s">
        <v>696</v>
      </c>
      <c r="H4" t="s">
        <v>697</v>
      </c>
      <c r="I4" t="s">
        <v>129</v>
      </c>
      <c r="L4" t="s">
        <v>60</v>
      </c>
    </row>
    <row r="5" spans="1:18" ht="15" x14ac:dyDescent="0.15">
      <c r="A5" t="s">
        <v>537</v>
      </c>
      <c r="B5" s="167" t="str">
        <f t="shared" si="0"/>
        <v>They drive by night</v>
      </c>
      <c r="D5" t="s">
        <v>538</v>
      </c>
      <c r="F5">
        <v>40</v>
      </c>
      <c r="G5" t="s">
        <v>539</v>
      </c>
      <c r="H5" t="s">
        <v>540</v>
      </c>
      <c r="I5" t="s">
        <v>173</v>
      </c>
      <c r="K5" t="s">
        <v>233</v>
      </c>
      <c r="L5" t="s">
        <v>234</v>
      </c>
      <c r="R5" t="s">
        <v>57</v>
      </c>
    </row>
    <row r="6" spans="1:18" ht="15" x14ac:dyDescent="0.15">
      <c r="A6" t="s">
        <v>769</v>
      </c>
      <c r="B6" s="167" t="str">
        <f t="shared" si="0"/>
        <v>The letter</v>
      </c>
      <c r="D6" t="s">
        <v>770</v>
      </c>
      <c r="F6">
        <v>40</v>
      </c>
      <c r="G6" t="s">
        <v>714</v>
      </c>
      <c r="H6" t="s">
        <v>285</v>
      </c>
      <c r="K6" t="s">
        <v>239</v>
      </c>
      <c r="L6" t="s">
        <v>109</v>
      </c>
    </row>
    <row r="7" spans="1:18" ht="15" x14ac:dyDescent="0.15">
      <c r="A7" t="s">
        <v>722</v>
      </c>
      <c r="B7" s="167" t="str">
        <f t="shared" si="0"/>
        <v>The maltese falcon</v>
      </c>
      <c r="D7" t="s">
        <v>723</v>
      </c>
      <c r="F7">
        <v>41</v>
      </c>
      <c r="G7" t="s">
        <v>724</v>
      </c>
      <c r="H7" t="s">
        <v>359</v>
      </c>
      <c r="I7" t="s">
        <v>176</v>
      </c>
      <c r="J7" t="s">
        <v>174</v>
      </c>
      <c r="L7" t="s">
        <v>234</v>
      </c>
      <c r="N7" t="s">
        <v>162</v>
      </c>
      <c r="O7" t="s">
        <v>14</v>
      </c>
      <c r="P7" t="s">
        <v>236</v>
      </c>
      <c r="R7" t="s">
        <v>237</v>
      </c>
    </row>
    <row r="8" spans="1:18" ht="15" x14ac:dyDescent="0.15">
      <c r="A8" t="s">
        <v>543</v>
      </c>
      <c r="B8" s="167" t="str">
        <f t="shared" si="0"/>
        <v>High sierra</v>
      </c>
      <c r="D8" t="s">
        <v>544</v>
      </c>
      <c r="F8">
        <v>41</v>
      </c>
      <c r="G8" t="s">
        <v>539</v>
      </c>
      <c r="H8" t="s">
        <v>540</v>
      </c>
      <c r="I8" t="s">
        <v>176</v>
      </c>
      <c r="J8" t="s">
        <v>25</v>
      </c>
      <c r="K8" t="s">
        <v>108</v>
      </c>
      <c r="L8" t="s">
        <v>109</v>
      </c>
      <c r="R8" t="s">
        <v>44</v>
      </c>
    </row>
    <row r="9" spans="1:18" ht="15" x14ac:dyDescent="0.15">
      <c r="A9" t="s">
        <v>718</v>
      </c>
      <c r="B9" s="167" t="str">
        <f t="shared" si="0"/>
        <v>Fingers at the window</v>
      </c>
      <c r="F9">
        <v>42</v>
      </c>
      <c r="G9" t="s">
        <v>719</v>
      </c>
      <c r="H9" t="s">
        <v>469</v>
      </c>
      <c r="I9" t="s">
        <v>10</v>
      </c>
      <c r="L9" t="s">
        <v>71</v>
      </c>
    </row>
    <row r="10" spans="1:18" ht="15" x14ac:dyDescent="0.15">
      <c r="A10" t="s">
        <v>484</v>
      </c>
      <c r="B10" s="167" t="str">
        <f t="shared" si="0"/>
        <v>This gun for hire</v>
      </c>
      <c r="D10" t="s">
        <v>485</v>
      </c>
      <c r="F10">
        <v>42</v>
      </c>
      <c r="G10" t="s">
        <v>486</v>
      </c>
      <c r="H10" t="s">
        <v>487</v>
      </c>
      <c r="I10" t="s">
        <v>119</v>
      </c>
      <c r="K10" t="s">
        <v>24</v>
      </c>
      <c r="L10" t="s">
        <v>9</v>
      </c>
      <c r="N10" t="s">
        <v>118</v>
      </c>
    </row>
    <row r="11" spans="1:18" ht="15" x14ac:dyDescent="0.15">
      <c r="A11" t="s">
        <v>613</v>
      </c>
      <c r="B11" s="167" t="str">
        <f t="shared" si="0"/>
        <v>Shadow of a doubt</v>
      </c>
      <c r="D11" t="s">
        <v>614</v>
      </c>
      <c r="F11">
        <v>43</v>
      </c>
      <c r="G11" t="s">
        <v>417</v>
      </c>
      <c r="H11" t="s">
        <v>418</v>
      </c>
      <c r="I11" t="s">
        <v>186</v>
      </c>
      <c r="L11" t="s">
        <v>180</v>
      </c>
      <c r="Q11" t="s">
        <v>14</v>
      </c>
    </row>
    <row r="12" spans="1:18" ht="15" x14ac:dyDescent="0.15">
      <c r="A12" t="s">
        <v>822</v>
      </c>
      <c r="B12" s="167" t="str">
        <f t="shared" si="0"/>
        <v>Ghost ship</v>
      </c>
      <c r="F12">
        <v>43</v>
      </c>
      <c r="G12" t="s">
        <v>749</v>
      </c>
      <c r="H12" t="s">
        <v>831</v>
      </c>
      <c r="L12" t="s">
        <v>49</v>
      </c>
    </row>
    <row r="13" spans="1:18" ht="15" x14ac:dyDescent="0.15">
      <c r="A13" t="s">
        <v>821</v>
      </c>
      <c r="B13" s="167" t="str">
        <f t="shared" si="0"/>
        <v>Fallen sparrow</v>
      </c>
      <c r="D13" t="s">
        <v>824</v>
      </c>
      <c r="F13">
        <v>43</v>
      </c>
      <c r="G13" t="s">
        <v>829</v>
      </c>
      <c r="H13" t="s">
        <v>332</v>
      </c>
      <c r="I13" t="s">
        <v>224</v>
      </c>
      <c r="K13" t="s">
        <v>830</v>
      </c>
      <c r="L13" t="s">
        <v>49</v>
      </c>
    </row>
    <row r="14" spans="1:18" ht="15" x14ac:dyDescent="0.15">
      <c r="A14" t="s">
        <v>374</v>
      </c>
      <c r="B14" s="167" t="str">
        <f t="shared" si="0"/>
        <v>Murder my sweet</v>
      </c>
      <c r="C14" t="s">
        <v>375</v>
      </c>
      <c r="D14" t="s">
        <v>376</v>
      </c>
      <c r="F14">
        <v>44</v>
      </c>
      <c r="G14" t="s">
        <v>377</v>
      </c>
      <c r="H14" t="s">
        <v>378</v>
      </c>
      <c r="I14" t="s">
        <v>217</v>
      </c>
      <c r="K14" t="s">
        <v>198</v>
      </c>
      <c r="L14" t="s">
        <v>51</v>
      </c>
      <c r="N14" t="s">
        <v>13</v>
      </c>
      <c r="P14" t="s">
        <v>15</v>
      </c>
      <c r="R14" t="s">
        <v>176</v>
      </c>
    </row>
    <row r="15" spans="1:18" ht="15" x14ac:dyDescent="0.15">
      <c r="A15" t="s">
        <v>753</v>
      </c>
      <c r="B15" s="167" t="str">
        <f t="shared" si="0"/>
        <v>The woman in the window</v>
      </c>
      <c r="D15" t="s">
        <v>754</v>
      </c>
      <c r="F15">
        <v>44</v>
      </c>
      <c r="G15" t="s">
        <v>395</v>
      </c>
      <c r="H15" t="s">
        <v>396</v>
      </c>
      <c r="I15" t="s">
        <v>77</v>
      </c>
      <c r="J15" t="s">
        <v>83</v>
      </c>
      <c r="L15" t="s">
        <v>35</v>
      </c>
      <c r="R15" t="s">
        <v>84</v>
      </c>
    </row>
    <row r="16" spans="1:18" ht="15" x14ac:dyDescent="0.15">
      <c r="A16" t="s">
        <v>834</v>
      </c>
      <c r="B16" s="167" t="str">
        <f t="shared" si="0"/>
        <v>The mask of Dimitrios</v>
      </c>
      <c r="D16" t="s">
        <v>836</v>
      </c>
      <c r="F16">
        <v>44</v>
      </c>
      <c r="G16" t="s">
        <v>421</v>
      </c>
      <c r="H16" t="s">
        <v>422</v>
      </c>
      <c r="I16" t="s">
        <v>835</v>
      </c>
      <c r="J16" t="s">
        <v>174</v>
      </c>
      <c r="L16" t="s">
        <v>234</v>
      </c>
    </row>
    <row r="17" spans="1:18" ht="15" x14ac:dyDescent="0.15">
      <c r="A17" t="s">
        <v>423</v>
      </c>
      <c r="B17" s="167" t="str">
        <f t="shared" si="0"/>
        <v>Laura</v>
      </c>
      <c r="D17" t="s">
        <v>424</v>
      </c>
      <c r="F17">
        <v>44</v>
      </c>
      <c r="G17" t="s">
        <v>425</v>
      </c>
      <c r="H17" t="s">
        <v>426</v>
      </c>
      <c r="I17" t="s">
        <v>148</v>
      </c>
      <c r="J17" t="s">
        <v>38</v>
      </c>
      <c r="K17" t="s">
        <v>39</v>
      </c>
      <c r="L17" t="s">
        <v>62</v>
      </c>
      <c r="O17" t="s">
        <v>14</v>
      </c>
      <c r="R17" t="s">
        <v>222</v>
      </c>
    </row>
    <row r="18" spans="1:18" ht="15" x14ac:dyDescent="0.15">
      <c r="A18" t="s">
        <v>898</v>
      </c>
      <c r="B18" s="167" t="str">
        <f t="shared" si="0"/>
        <v>Phantom Lady</v>
      </c>
      <c r="D18" t="s">
        <v>899</v>
      </c>
      <c r="F18">
        <v>44</v>
      </c>
      <c r="G18" t="s">
        <v>263</v>
      </c>
      <c r="H18" t="s">
        <v>264</v>
      </c>
    </row>
    <row r="19" spans="1:18" ht="15" x14ac:dyDescent="0.15">
      <c r="A19" t="s">
        <v>641</v>
      </c>
      <c r="B19" s="167" t="str">
        <f t="shared" si="0"/>
        <v>Double indemnity</v>
      </c>
      <c r="D19" t="s">
        <v>642</v>
      </c>
      <c r="F19">
        <v>44</v>
      </c>
      <c r="G19" t="s">
        <v>643</v>
      </c>
      <c r="H19" t="s">
        <v>644</v>
      </c>
      <c r="I19" t="s">
        <v>218</v>
      </c>
      <c r="J19" t="s">
        <v>77</v>
      </c>
      <c r="K19" t="s">
        <v>52</v>
      </c>
      <c r="L19" t="s">
        <v>9</v>
      </c>
      <c r="N19" t="s">
        <v>940</v>
      </c>
      <c r="O19" t="s">
        <v>14</v>
      </c>
      <c r="R19" t="s">
        <v>230</v>
      </c>
    </row>
    <row r="20" spans="1:18" ht="15" x14ac:dyDescent="0.15">
      <c r="A20" t="s">
        <v>520</v>
      </c>
      <c r="B20" s="167" t="str">
        <f t="shared" si="0"/>
        <v>Mildred Pierce</v>
      </c>
      <c r="D20" t="s">
        <v>521</v>
      </c>
      <c r="F20">
        <v>45</v>
      </c>
      <c r="G20" t="s">
        <v>338</v>
      </c>
      <c r="H20" t="s">
        <v>339</v>
      </c>
      <c r="K20" t="s">
        <v>90</v>
      </c>
      <c r="L20" t="s">
        <v>91</v>
      </c>
      <c r="N20" t="s">
        <v>940</v>
      </c>
    </row>
    <row r="21" spans="1:18" ht="15" x14ac:dyDescent="0.15">
      <c r="A21" t="s">
        <v>823</v>
      </c>
      <c r="B21" s="167" t="str">
        <f t="shared" si="0"/>
        <v>Lady on a train</v>
      </c>
      <c r="D21" t="s">
        <v>825</v>
      </c>
      <c r="F21">
        <v>45</v>
      </c>
      <c r="G21" t="s">
        <v>832</v>
      </c>
      <c r="H21" t="s">
        <v>469</v>
      </c>
      <c r="I21" t="s">
        <v>833</v>
      </c>
      <c r="L21" t="s">
        <v>101</v>
      </c>
    </row>
    <row r="22" spans="1:18" x14ac:dyDescent="0.15">
      <c r="A22" t="s">
        <v>819</v>
      </c>
      <c r="F22">
        <v>45</v>
      </c>
      <c r="G22" t="s">
        <v>377</v>
      </c>
      <c r="H22" t="s">
        <v>378</v>
      </c>
      <c r="I22" t="s">
        <v>217</v>
      </c>
      <c r="L22" t="s">
        <v>51</v>
      </c>
    </row>
    <row r="23" spans="1:18" x14ac:dyDescent="0.15">
      <c r="A23" t="s">
        <v>455</v>
      </c>
      <c r="C23" t="s">
        <v>929</v>
      </c>
      <c r="D23" t="s">
        <v>456</v>
      </c>
      <c r="F23">
        <v>45</v>
      </c>
      <c r="G23" t="s">
        <v>395</v>
      </c>
      <c r="H23" t="s">
        <v>396</v>
      </c>
      <c r="I23" t="s">
        <v>214</v>
      </c>
      <c r="L23" t="s">
        <v>244</v>
      </c>
      <c r="N23" t="s">
        <v>118</v>
      </c>
    </row>
    <row r="24" spans="1:18" x14ac:dyDescent="0.15">
      <c r="A24" t="s">
        <v>594</v>
      </c>
      <c r="D24" t="s">
        <v>595</v>
      </c>
      <c r="F24">
        <v>45</v>
      </c>
      <c r="G24" t="s">
        <v>395</v>
      </c>
      <c r="H24" t="s">
        <v>396</v>
      </c>
      <c r="I24" t="s">
        <v>77</v>
      </c>
      <c r="J24" t="s">
        <v>34</v>
      </c>
      <c r="L24" t="s">
        <v>35</v>
      </c>
      <c r="R24" t="s">
        <v>36</v>
      </c>
    </row>
    <row r="25" spans="1:18" x14ac:dyDescent="0.15">
      <c r="A25" t="s">
        <v>875</v>
      </c>
      <c r="D25" t="s">
        <v>878</v>
      </c>
      <c r="F25">
        <v>45</v>
      </c>
      <c r="G25" t="s">
        <v>876</v>
      </c>
      <c r="H25" t="s">
        <v>877</v>
      </c>
    </row>
    <row r="26" spans="1:18" x14ac:dyDescent="0.15">
      <c r="A26" t="s">
        <v>690</v>
      </c>
      <c r="F26">
        <v>45</v>
      </c>
      <c r="G26" t="s">
        <v>494</v>
      </c>
      <c r="H26" t="s">
        <v>495</v>
      </c>
      <c r="I26" t="s">
        <v>173</v>
      </c>
      <c r="L26" t="s">
        <v>51</v>
      </c>
      <c r="R26" t="s">
        <v>17</v>
      </c>
    </row>
    <row r="27" spans="1:18" x14ac:dyDescent="0.15">
      <c r="A27" t="s">
        <v>533</v>
      </c>
      <c r="D27" t="s">
        <v>534</v>
      </c>
      <c r="F27">
        <v>45</v>
      </c>
      <c r="G27" t="s">
        <v>535</v>
      </c>
      <c r="H27" t="s">
        <v>536</v>
      </c>
      <c r="I27" t="s">
        <v>132</v>
      </c>
      <c r="J27" t="s">
        <v>174</v>
      </c>
      <c r="L27" t="s">
        <v>175</v>
      </c>
      <c r="N27" t="s">
        <v>942</v>
      </c>
      <c r="R27" t="s">
        <v>105</v>
      </c>
    </row>
    <row r="28" spans="1:18" x14ac:dyDescent="0.15">
      <c r="A28" t="s">
        <v>598</v>
      </c>
      <c r="D28" t="s">
        <v>599</v>
      </c>
      <c r="F28">
        <v>45</v>
      </c>
      <c r="G28" t="s">
        <v>600</v>
      </c>
      <c r="H28" t="s">
        <v>601</v>
      </c>
      <c r="I28" t="s">
        <v>150</v>
      </c>
      <c r="L28" t="s">
        <v>185</v>
      </c>
      <c r="R28" t="s">
        <v>186</v>
      </c>
    </row>
    <row r="29" spans="1:18" x14ac:dyDescent="0.15">
      <c r="A29" t="s">
        <v>895</v>
      </c>
      <c r="D29" t="s">
        <v>896</v>
      </c>
      <c r="F29">
        <v>45</v>
      </c>
      <c r="G29" t="s">
        <v>425</v>
      </c>
      <c r="H29" t="s">
        <v>426</v>
      </c>
      <c r="I29" t="s">
        <v>148</v>
      </c>
      <c r="K29" t="s">
        <v>177</v>
      </c>
      <c r="L29" t="s">
        <v>62</v>
      </c>
    </row>
    <row r="30" spans="1:18" x14ac:dyDescent="0.15">
      <c r="A30" t="s">
        <v>370</v>
      </c>
      <c r="D30" t="s">
        <v>371</v>
      </c>
      <c r="F30">
        <v>45</v>
      </c>
      <c r="G30" t="s">
        <v>372</v>
      </c>
      <c r="H30" t="s">
        <v>373</v>
      </c>
      <c r="I30" t="s">
        <v>103</v>
      </c>
      <c r="J30" t="s">
        <v>38</v>
      </c>
      <c r="K30" t="s">
        <v>39</v>
      </c>
      <c r="L30" t="s">
        <v>40</v>
      </c>
      <c r="M30" t="s">
        <v>14</v>
      </c>
      <c r="R30" t="s">
        <v>41</v>
      </c>
    </row>
    <row r="31" spans="1:18" x14ac:dyDescent="0.15">
      <c r="A31" t="s">
        <v>512</v>
      </c>
      <c r="D31" t="s">
        <v>513</v>
      </c>
      <c r="F31">
        <v>45</v>
      </c>
      <c r="G31" t="s">
        <v>514</v>
      </c>
      <c r="H31" t="s">
        <v>515</v>
      </c>
      <c r="I31" t="s">
        <v>111</v>
      </c>
      <c r="L31" t="s">
        <v>167</v>
      </c>
    </row>
    <row r="32" spans="1:18" x14ac:dyDescent="0.15">
      <c r="A32" t="s">
        <v>900</v>
      </c>
      <c r="F32">
        <v>45</v>
      </c>
      <c r="G32" t="s">
        <v>514</v>
      </c>
      <c r="H32" t="s">
        <v>515</v>
      </c>
    </row>
    <row r="33" spans="1:18" x14ac:dyDescent="0.15">
      <c r="A33" t="s">
        <v>298</v>
      </c>
      <c r="D33" t="s">
        <v>299</v>
      </c>
      <c r="F33">
        <v>46</v>
      </c>
      <c r="G33" t="s">
        <v>300</v>
      </c>
      <c r="H33" t="s">
        <v>301</v>
      </c>
      <c r="L33" t="s">
        <v>19</v>
      </c>
    </row>
    <row r="34" spans="1:18" x14ac:dyDescent="0.15">
      <c r="A34" t="s">
        <v>294</v>
      </c>
      <c r="D34" t="s">
        <v>295</v>
      </c>
      <c r="F34">
        <v>46</v>
      </c>
      <c r="G34" t="s">
        <v>296</v>
      </c>
      <c r="H34" t="s">
        <v>297</v>
      </c>
      <c r="I34" t="s">
        <v>176</v>
      </c>
      <c r="K34" t="s">
        <v>11</v>
      </c>
      <c r="L34" t="s">
        <v>12</v>
      </c>
      <c r="N34" t="s">
        <v>13</v>
      </c>
      <c r="O34" t="s">
        <v>14</v>
      </c>
      <c r="P34" t="s">
        <v>15</v>
      </c>
      <c r="R34" t="s">
        <v>16</v>
      </c>
    </row>
    <row r="35" spans="1:18" x14ac:dyDescent="0.15">
      <c r="A35" t="s">
        <v>415</v>
      </c>
      <c r="D35" t="s">
        <v>416</v>
      </c>
      <c r="F35">
        <v>46</v>
      </c>
      <c r="G35" t="s">
        <v>417</v>
      </c>
      <c r="H35" t="s">
        <v>418</v>
      </c>
      <c r="I35" t="s">
        <v>76</v>
      </c>
      <c r="J35" t="s">
        <v>73</v>
      </c>
      <c r="K35" t="s">
        <v>123</v>
      </c>
      <c r="L35" t="s">
        <v>124</v>
      </c>
      <c r="O35" t="s">
        <v>43</v>
      </c>
      <c r="Q35" t="s">
        <v>14</v>
      </c>
      <c r="R35" t="s">
        <v>77</v>
      </c>
    </row>
    <row r="36" spans="1:18" x14ac:dyDescent="0.15">
      <c r="A36" t="s">
        <v>602</v>
      </c>
      <c r="F36">
        <v>46</v>
      </c>
      <c r="G36" t="s">
        <v>494</v>
      </c>
      <c r="H36" t="s">
        <v>495</v>
      </c>
      <c r="I36" t="s">
        <v>173</v>
      </c>
      <c r="L36" t="s">
        <v>51</v>
      </c>
      <c r="R36" t="s">
        <v>129</v>
      </c>
    </row>
    <row r="37" spans="1:18" x14ac:dyDescent="0.15">
      <c r="A37" t="s">
        <v>632</v>
      </c>
      <c r="D37" t="s">
        <v>633</v>
      </c>
      <c r="F37">
        <v>46</v>
      </c>
      <c r="G37" t="s">
        <v>634</v>
      </c>
      <c r="H37" t="s">
        <v>635</v>
      </c>
      <c r="I37" t="s">
        <v>119</v>
      </c>
      <c r="K37" t="s">
        <v>24</v>
      </c>
      <c r="L37" t="s">
        <v>23</v>
      </c>
      <c r="N37" t="s">
        <v>13</v>
      </c>
    </row>
    <row r="38" spans="1:18" x14ac:dyDescent="0.15">
      <c r="A38" t="s">
        <v>623</v>
      </c>
      <c r="D38" t="s">
        <v>624</v>
      </c>
      <c r="F38">
        <v>46</v>
      </c>
      <c r="G38" t="s">
        <v>625</v>
      </c>
      <c r="H38" t="s">
        <v>532</v>
      </c>
      <c r="I38" t="s">
        <v>209</v>
      </c>
      <c r="K38" t="s">
        <v>52</v>
      </c>
      <c r="L38" t="s">
        <v>205</v>
      </c>
    </row>
    <row r="39" spans="1:18" x14ac:dyDescent="0.15">
      <c r="A39" t="s">
        <v>708</v>
      </c>
      <c r="D39" t="s">
        <v>709</v>
      </c>
      <c r="F39">
        <v>46</v>
      </c>
      <c r="G39" t="s">
        <v>710</v>
      </c>
      <c r="H39" t="s">
        <v>711</v>
      </c>
      <c r="L39" t="s">
        <v>46</v>
      </c>
    </row>
    <row r="40" spans="1:18" x14ac:dyDescent="0.15">
      <c r="A40" t="s">
        <v>901</v>
      </c>
      <c r="D40" t="s">
        <v>902</v>
      </c>
      <c r="F40">
        <v>46</v>
      </c>
      <c r="G40" t="s">
        <v>903</v>
      </c>
      <c r="H40" t="s">
        <v>904</v>
      </c>
    </row>
    <row r="41" spans="1:18" x14ac:dyDescent="0.15">
      <c r="A41" t="s">
        <v>452</v>
      </c>
      <c r="F41">
        <v>46</v>
      </c>
      <c r="G41" t="s">
        <v>453</v>
      </c>
      <c r="H41" t="s">
        <v>454</v>
      </c>
      <c r="I41" t="s">
        <v>174</v>
      </c>
      <c r="L41" t="s">
        <v>91</v>
      </c>
    </row>
    <row r="42" spans="1:18" x14ac:dyDescent="0.15">
      <c r="A42" t="s">
        <v>292</v>
      </c>
      <c r="D42" t="s">
        <v>293</v>
      </c>
      <c r="F42">
        <v>46</v>
      </c>
      <c r="G42" t="s">
        <v>263</v>
      </c>
      <c r="H42" t="s">
        <v>264</v>
      </c>
      <c r="K42" t="s">
        <v>50</v>
      </c>
      <c r="L42" t="s">
        <v>35</v>
      </c>
    </row>
    <row r="43" spans="1:18" x14ac:dyDescent="0.15">
      <c r="A43" t="s">
        <v>815</v>
      </c>
      <c r="D43" t="s">
        <v>579</v>
      </c>
      <c r="F43">
        <v>46</v>
      </c>
      <c r="G43" t="s">
        <v>263</v>
      </c>
      <c r="H43" t="s">
        <v>264</v>
      </c>
      <c r="I43" t="s">
        <v>80</v>
      </c>
      <c r="K43" t="s">
        <v>100</v>
      </c>
      <c r="L43" t="s">
        <v>101</v>
      </c>
      <c r="N43" t="s">
        <v>102</v>
      </c>
      <c r="O43" t="s">
        <v>14</v>
      </c>
      <c r="R43" t="s">
        <v>103</v>
      </c>
    </row>
    <row r="44" spans="1:18" x14ac:dyDescent="0.15">
      <c r="A44" t="s">
        <v>541</v>
      </c>
      <c r="D44" t="s">
        <v>541</v>
      </c>
      <c r="F44">
        <v>46</v>
      </c>
      <c r="G44" t="s">
        <v>542</v>
      </c>
      <c r="H44" t="s">
        <v>469</v>
      </c>
      <c r="I44" t="s">
        <v>221</v>
      </c>
      <c r="K44" t="s">
        <v>70</v>
      </c>
      <c r="L44" t="s">
        <v>211</v>
      </c>
      <c r="O44" t="s">
        <v>14</v>
      </c>
      <c r="R44" t="s">
        <v>212</v>
      </c>
    </row>
    <row r="45" spans="1:18" x14ac:dyDescent="0.15">
      <c r="A45" t="s">
        <v>596</v>
      </c>
      <c r="D45" t="s">
        <v>597</v>
      </c>
      <c r="F45">
        <v>46</v>
      </c>
      <c r="G45" t="s">
        <v>582</v>
      </c>
      <c r="H45" t="s">
        <v>583</v>
      </c>
      <c r="I45" t="s">
        <v>77</v>
      </c>
      <c r="J45" t="s">
        <v>57</v>
      </c>
      <c r="K45" t="s">
        <v>58</v>
      </c>
      <c r="L45" t="s">
        <v>56</v>
      </c>
      <c r="R45" t="s">
        <v>59</v>
      </c>
    </row>
    <row r="46" spans="1:18" x14ac:dyDescent="0.15">
      <c r="A46" t="s">
        <v>307</v>
      </c>
      <c r="D46" t="s">
        <v>308</v>
      </c>
      <c r="F46">
        <v>47</v>
      </c>
      <c r="G46" t="s">
        <v>309</v>
      </c>
      <c r="H46" t="s">
        <v>310</v>
      </c>
      <c r="I46" t="s">
        <v>209</v>
      </c>
      <c r="J46" t="s">
        <v>83</v>
      </c>
      <c r="K46" t="s">
        <v>90</v>
      </c>
      <c r="L46" t="s">
        <v>180</v>
      </c>
    </row>
    <row r="47" spans="1:18" x14ac:dyDescent="0.15">
      <c r="A47" t="s">
        <v>440</v>
      </c>
      <c r="D47" t="s">
        <v>441</v>
      </c>
      <c r="F47">
        <v>47</v>
      </c>
      <c r="G47" t="s">
        <v>442</v>
      </c>
      <c r="H47" t="s">
        <v>359</v>
      </c>
      <c r="I47" t="s">
        <v>176</v>
      </c>
      <c r="L47" t="s">
        <v>120</v>
      </c>
    </row>
    <row r="48" spans="1:18" x14ac:dyDescent="0.15">
      <c r="A48" t="s">
        <v>336</v>
      </c>
      <c r="D48" t="s">
        <v>337</v>
      </c>
      <c r="F48">
        <v>47</v>
      </c>
      <c r="G48" t="s">
        <v>338</v>
      </c>
      <c r="H48" t="s">
        <v>339</v>
      </c>
      <c r="I48" t="s">
        <v>73</v>
      </c>
      <c r="L48" t="s">
        <v>101</v>
      </c>
      <c r="R48" t="s">
        <v>104</v>
      </c>
    </row>
    <row r="49" spans="1:18" x14ac:dyDescent="0.15">
      <c r="A49" t="s">
        <v>760</v>
      </c>
      <c r="D49" t="s">
        <v>761</v>
      </c>
      <c r="F49">
        <v>47</v>
      </c>
      <c r="G49" t="s">
        <v>323</v>
      </c>
      <c r="H49" t="s">
        <v>324</v>
      </c>
      <c r="L49" t="s">
        <v>21</v>
      </c>
    </row>
    <row r="50" spans="1:18" x14ac:dyDescent="0.15">
      <c r="A50" t="s">
        <v>743</v>
      </c>
      <c r="D50" t="s">
        <v>744</v>
      </c>
      <c r="F50">
        <v>47</v>
      </c>
      <c r="G50" t="s">
        <v>592</v>
      </c>
      <c r="H50" t="s">
        <v>593</v>
      </c>
      <c r="I50" t="s">
        <v>176</v>
      </c>
      <c r="K50" t="s">
        <v>11</v>
      </c>
      <c r="L50" t="s">
        <v>12</v>
      </c>
      <c r="N50" t="s">
        <v>32</v>
      </c>
      <c r="R50" t="s">
        <v>33</v>
      </c>
    </row>
    <row r="51" spans="1:18" x14ac:dyDescent="0.15">
      <c r="A51" t="s">
        <v>590</v>
      </c>
      <c r="D51" t="s">
        <v>591</v>
      </c>
      <c r="F51">
        <v>47</v>
      </c>
      <c r="G51" t="s">
        <v>592</v>
      </c>
      <c r="H51" t="s">
        <v>593</v>
      </c>
      <c r="I51" t="s">
        <v>77</v>
      </c>
      <c r="J51" t="s">
        <v>181</v>
      </c>
      <c r="L51" t="s">
        <v>182</v>
      </c>
      <c r="R51" t="s">
        <v>183</v>
      </c>
    </row>
    <row r="52" spans="1:18" x14ac:dyDescent="0.15">
      <c r="A52" t="s">
        <v>464</v>
      </c>
      <c r="D52" t="s">
        <v>465</v>
      </c>
      <c r="F52">
        <v>47</v>
      </c>
      <c r="G52" t="s">
        <v>377</v>
      </c>
      <c r="H52" t="s">
        <v>378</v>
      </c>
      <c r="I52" t="s">
        <v>140</v>
      </c>
      <c r="J52" t="s">
        <v>44</v>
      </c>
      <c r="K52" t="s">
        <v>45</v>
      </c>
      <c r="L52" t="s">
        <v>46</v>
      </c>
    </row>
    <row r="53" spans="1:18" x14ac:dyDescent="0.15">
      <c r="A53" t="s">
        <v>476</v>
      </c>
      <c r="F53">
        <v>47</v>
      </c>
      <c r="G53" t="s">
        <v>477</v>
      </c>
      <c r="H53" t="s">
        <v>264</v>
      </c>
      <c r="L53" t="s">
        <v>22</v>
      </c>
    </row>
    <row r="54" spans="1:18" x14ac:dyDescent="0.15">
      <c r="A54" t="s">
        <v>561</v>
      </c>
      <c r="D54" t="s">
        <v>562</v>
      </c>
      <c r="F54">
        <v>47</v>
      </c>
      <c r="G54" t="s">
        <v>477</v>
      </c>
      <c r="H54" t="s">
        <v>339</v>
      </c>
      <c r="I54" t="s">
        <v>38</v>
      </c>
      <c r="L54" t="s">
        <v>27</v>
      </c>
    </row>
    <row r="55" spans="1:18" x14ac:dyDescent="0.15">
      <c r="A55" t="s">
        <v>400</v>
      </c>
      <c r="D55" t="s">
        <v>401</v>
      </c>
      <c r="F55">
        <v>47</v>
      </c>
      <c r="G55" t="s">
        <v>402</v>
      </c>
      <c r="H55" t="s">
        <v>403</v>
      </c>
      <c r="I55" t="s">
        <v>112</v>
      </c>
      <c r="L55" t="s">
        <v>89</v>
      </c>
    </row>
    <row r="56" spans="1:18" x14ac:dyDescent="0.15">
      <c r="A56" t="s">
        <v>474</v>
      </c>
      <c r="D56" t="s">
        <v>475</v>
      </c>
      <c r="F56">
        <v>47</v>
      </c>
      <c r="G56" t="s">
        <v>300</v>
      </c>
      <c r="H56" t="s">
        <v>301</v>
      </c>
      <c r="I56" t="s">
        <v>159</v>
      </c>
      <c r="J56" t="s">
        <v>125</v>
      </c>
      <c r="L56" t="s">
        <v>187</v>
      </c>
      <c r="O56" t="s">
        <v>43</v>
      </c>
    </row>
    <row r="57" spans="1:18" x14ac:dyDescent="0.15">
      <c r="A57" t="s">
        <v>794</v>
      </c>
      <c r="F57">
        <v>47</v>
      </c>
      <c r="G57" t="s">
        <v>741</v>
      </c>
      <c r="H57" t="s">
        <v>742</v>
      </c>
      <c r="I57" t="s">
        <v>107</v>
      </c>
      <c r="J57" t="s">
        <v>38</v>
      </c>
      <c r="L57" t="s">
        <v>60</v>
      </c>
      <c r="R57" t="s">
        <v>140</v>
      </c>
    </row>
    <row r="58" spans="1:18" x14ac:dyDescent="0.15">
      <c r="A58" t="s">
        <v>734</v>
      </c>
      <c r="F58">
        <v>47</v>
      </c>
      <c r="G58" t="s">
        <v>269</v>
      </c>
      <c r="H58" t="s">
        <v>270</v>
      </c>
      <c r="I58" t="s">
        <v>144</v>
      </c>
      <c r="J58" t="s">
        <v>136</v>
      </c>
      <c r="L58" t="s">
        <v>114</v>
      </c>
    </row>
    <row r="59" spans="1:18" x14ac:dyDescent="0.15">
      <c r="A59" t="s">
        <v>392</v>
      </c>
      <c r="D59" t="s">
        <v>853</v>
      </c>
      <c r="F59">
        <v>47</v>
      </c>
      <c r="G59" t="s">
        <v>269</v>
      </c>
      <c r="H59" t="s">
        <v>270</v>
      </c>
      <c r="I59" t="s">
        <v>164</v>
      </c>
      <c r="L59" t="s">
        <v>128</v>
      </c>
    </row>
    <row r="60" spans="1:18" x14ac:dyDescent="0.15">
      <c r="A60" t="s">
        <v>360</v>
      </c>
      <c r="D60" t="s">
        <v>361</v>
      </c>
      <c r="F60">
        <v>47</v>
      </c>
      <c r="G60" t="s">
        <v>269</v>
      </c>
      <c r="H60" t="s">
        <v>270</v>
      </c>
      <c r="L60" t="s">
        <v>20</v>
      </c>
    </row>
    <row r="61" spans="1:18" x14ac:dyDescent="0.15">
      <c r="A61" t="s">
        <v>492</v>
      </c>
      <c r="D61" t="s">
        <v>493</v>
      </c>
      <c r="F61">
        <v>47</v>
      </c>
      <c r="G61" t="s">
        <v>494</v>
      </c>
      <c r="H61" t="s">
        <v>495</v>
      </c>
      <c r="I61" t="s">
        <v>173</v>
      </c>
      <c r="L61" t="s">
        <v>46</v>
      </c>
      <c r="R61" t="s">
        <v>174</v>
      </c>
    </row>
    <row r="62" spans="1:18" x14ac:dyDescent="0.15">
      <c r="A62" t="s">
        <v>771</v>
      </c>
      <c r="D62" t="s">
        <v>772</v>
      </c>
      <c r="F62">
        <v>47</v>
      </c>
      <c r="G62" t="s">
        <v>773</v>
      </c>
      <c r="H62" t="s">
        <v>774</v>
      </c>
      <c r="I62" t="s">
        <v>173</v>
      </c>
      <c r="K62" t="s">
        <v>100</v>
      </c>
      <c r="L62" t="s">
        <v>56</v>
      </c>
      <c r="R62" t="s">
        <v>133</v>
      </c>
    </row>
    <row r="63" spans="1:18" x14ac:dyDescent="0.15">
      <c r="A63" t="s">
        <v>802</v>
      </c>
      <c r="D63" t="s">
        <v>803</v>
      </c>
      <c r="F63">
        <v>47</v>
      </c>
      <c r="G63" t="s">
        <v>804</v>
      </c>
      <c r="H63" t="s">
        <v>264</v>
      </c>
      <c r="I63" t="s">
        <v>237</v>
      </c>
      <c r="L63" t="s">
        <v>55</v>
      </c>
    </row>
    <row r="64" spans="1:18" x14ac:dyDescent="0.15">
      <c r="A64" t="s">
        <v>805</v>
      </c>
      <c r="D64" t="s">
        <v>806</v>
      </c>
      <c r="F64">
        <v>47</v>
      </c>
      <c r="G64" t="s">
        <v>804</v>
      </c>
      <c r="H64" t="s">
        <v>264</v>
      </c>
      <c r="I64" t="s">
        <v>237</v>
      </c>
      <c r="L64" t="s">
        <v>56</v>
      </c>
    </row>
    <row r="65" spans="1:18" x14ac:dyDescent="0.15">
      <c r="A65" t="s">
        <v>449</v>
      </c>
      <c r="D65" t="s">
        <v>450</v>
      </c>
      <c r="F65">
        <v>47</v>
      </c>
      <c r="G65" t="s">
        <v>451</v>
      </c>
      <c r="H65" t="s">
        <v>264</v>
      </c>
      <c r="I65" t="s">
        <v>224</v>
      </c>
      <c r="K65" t="s">
        <v>165</v>
      </c>
      <c r="L65" t="s">
        <v>816</v>
      </c>
      <c r="N65" t="s">
        <v>166</v>
      </c>
    </row>
    <row r="66" spans="1:18" x14ac:dyDescent="0.15">
      <c r="A66" t="s">
        <v>737</v>
      </c>
      <c r="D66" t="s">
        <v>738</v>
      </c>
      <c r="F66">
        <v>47</v>
      </c>
      <c r="G66" t="s">
        <v>498</v>
      </c>
      <c r="H66" t="s">
        <v>499</v>
      </c>
      <c r="K66" t="s">
        <v>233</v>
      </c>
      <c r="L66" t="s">
        <v>91</v>
      </c>
      <c r="N66" t="s">
        <v>32</v>
      </c>
    </row>
    <row r="67" spans="1:18" x14ac:dyDescent="0.15">
      <c r="A67" t="s">
        <v>344</v>
      </c>
      <c r="D67" t="s">
        <v>345</v>
      </c>
      <c r="F67">
        <v>47</v>
      </c>
      <c r="G67" t="s">
        <v>346</v>
      </c>
      <c r="H67" t="s">
        <v>347</v>
      </c>
      <c r="I67" t="s">
        <v>105</v>
      </c>
      <c r="L67" t="s">
        <v>21</v>
      </c>
    </row>
    <row r="68" spans="1:18" x14ac:dyDescent="0.15">
      <c r="A68" t="s">
        <v>470</v>
      </c>
      <c r="C68" t="s">
        <v>471</v>
      </c>
      <c r="D68" t="s">
        <v>472</v>
      </c>
      <c r="E68" t="s">
        <v>473</v>
      </c>
      <c r="F68">
        <v>47</v>
      </c>
      <c r="G68" t="s">
        <v>409</v>
      </c>
      <c r="H68" t="s">
        <v>410</v>
      </c>
      <c r="I68" t="s">
        <v>140</v>
      </c>
      <c r="J68" t="s">
        <v>47</v>
      </c>
      <c r="K68" t="s">
        <v>48</v>
      </c>
      <c r="L68" t="s">
        <v>49</v>
      </c>
      <c r="N68" t="s">
        <v>940</v>
      </c>
      <c r="O68" t="s">
        <v>43</v>
      </c>
    </row>
    <row r="69" spans="1:18" x14ac:dyDescent="0.15">
      <c r="A69" t="s">
        <v>615</v>
      </c>
      <c r="D69" t="s">
        <v>616</v>
      </c>
      <c r="F69">
        <v>47</v>
      </c>
      <c r="G69" t="s">
        <v>582</v>
      </c>
      <c r="H69" t="s">
        <v>583</v>
      </c>
      <c r="I69" t="s">
        <v>57</v>
      </c>
      <c r="K69" t="s">
        <v>70</v>
      </c>
      <c r="L69" t="s">
        <v>71</v>
      </c>
    </row>
    <row r="70" spans="1:18" x14ac:dyDescent="0.15">
      <c r="A70" t="s">
        <v>321</v>
      </c>
      <c r="D70" t="s">
        <v>322</v>
      </c>
      <c r="F70">
        <v>48</v>
      </c>
      <c r="G70" t="s">
        <v>323</v>
      </c>
      <c r="H70" t="s">
        <v>324</v>
      </c>
      <c r="L70" t="s">
        <v>21</v>
      </c>
    </row>
    <row r="71" spans="1:18" x14ac:dyDescent="0.15">
      <c r="A71" t="s">
        <v>882</v>
      </c>
      <c r="F71">
        <v>48</v>
      </c>
      <c r="G71" t="s">
        <v>826</v>
      </c>
      <c r="H71" t="s">
        <v>827</v>
      </c>
    </row>
    <row r="72" spans="1:18" x14ac:dyDescent="0.15">
      <c r="A72" t="s">
        <v>887</v>
      </c>
      <c r="D72" t="s">
        <v>888</v>
      </c>
      <c r="F72">
        <v>48</v>
      </c>
      <c r="G72" t="s">
        <v>358</v>
      </c>
      <c r="H72" t="s">
        <v>359</v>
      </c>
      <c r="I72" t="s">
        <v>77</v>
      </c>
      <c r="L72" t="s">
        <v>9</v>
      </c>
      <c r="N72" t="s">
        <v>942</v>
      </c>
    </row>
    <row r="73" spans="1:18" x14ac:dyDescent="0.15">
      <c r="A73" t="s">
        <v>648</v>
      </c>
      <c r="D73" t="s">
        <v>649</v>
      </c>
      <c r="F73">
        <v>48</v>
      </c>
      <c r="G73" t="s">
        <v>358</v>
      </c>
      <c r="H73" t="s">
        <v>359</v>
      </c>
      <c r="I73" t="s">
        <v>214</v>
      </c>
      <c r="J73" t="s">
        <v>213</v>
      </c>
      <c r="L73" t="s">
        <v>66</v>
      </c>
    </row>
    <row r="74" spans="1:18" x14ac:dyDescent="0.15">
      <c r="A74" t="s">
        <v>288</v>
      </c>
      <c r="D74" t="s">
        <v>289</v>
      </c>
      <c r="F74">
        <v>48</v>
      </c>
      <c r="G74" t="s">
        <v>290</v>
      </c>
      <c r="H74" t="s">
        <v>291</v>
      </c>
      <c r="L74" t="s">
        <v>56</v>
      </c>
    </row>
    <row r="75" spans="1:18" x14ac:dyDescent="0.15">
      <c r="A75" t="s">
        <v>745</v>
      </c>
      <c r="D75" t="s">
        <v>746</v>
      </c>
      <c r="F75">
        <v>48</v>
      </c>
      <c r="G75" t="s">
        <v>724</v>
      </c>
      <c r="H75" t="s">
        <v>359</v>
      </c>
      <c r="I75" t="s">
        <v>176</v>
      </c>
      <c r="J75" t="s">
        <v>77</v>
      </c>
      <c r="K75" t="s">
        <v>11</v>
      </c>
      <c r="L75" t="s">
        <v>78</v>
      </c>
      <c r="O75" t="s">
        <v>14</v>
      </c>
      <c r="R75" t="s">
        <v>79</v>
      </c>
    </row>
    <row r="76" spans="1:18" x14ac:dyDescent="0.15">
      <c r="A76" t="s">
        <v>282</v>
      </c>
      <c r="D76" t="s">
        <v>283</v>
      </c>
      <c r="F76">
        <v>48</v>
      </c>
      <c r="G76" t="s">
        <v>284</v>
      </c>
      <c r="H76" t="s">
        <v>285</v>
      </c>
      <c r="I76" t="s">
        <v>125</v>
      </c>
      <c r="J76" t="s">
        <v>131</v>
      </c>
      <c r="L76" t="s">
        <v>19</v>
      </c>
    </row>
    <row r="77" spans="1:18" x14ac:dyDescent="0.15">
      <c r="A77" t="s">
        <v>672</v>
      </c>
      <c r="D77" t="s">
        <v>673</v>
      </c>
      <c r="F77">
        <v>48</v>
      </c>
      <c r="G77" t="s">
        <v>395</v>
      </c>
      <c r="H77" t="s">
        <v>396</v>
      </c>
      <c r="I77" t="s">
        <v>232</v>
      </c>
      <c r="L77" t="s">
        <v>117</v>
      </c>
    </row>
    <row r="78" spans="1:18" x14ac:dyDescent="0.15">
      <c r="A78" t="s">
        <v>739</v>
      </c>
      <c r="D78" t="s">
        <v>740</v>
      </c>
      <c r="F78">
        <v>48</v>
      </c>
      <c r="G78" t="s">
        <v>741</v>
      </c>
      <c r="H78" t="s">
        <v>742</v>
      </c>
      <c r="I78" t="s">
        <v>80</v>
      </c>
      <c r="J78" t="s">
        <v>131</v>
      </c>
      <c r="K78" t="s">
        <v>52</v>
      </c>
      <c r="L78" t="s">
        <v>60</v>
      </c>
      <c r="R78" t="s">
        <v>132</v>
      </c>
    </row>
    <row r="79" spans="1:18" x14ac:dyDescent="0.15">
      <c r="A79" t="s">
        <v>522</v>
      </c>
      <c r="D79" t="s">
        <v>523</v>
      </c>
      <c r="F79">
        <v>48</v>
      </c>
      <c r="G79" t="s">
        <v>269</v>
      </c>
      <c r="H79" t="s">
        <v>270</v>
      </c>
      <c r="K79" t="s">
        <v>198</v>
      </c>
      <c r="L79" t="s">
        <v>20</v>
      </c>
    </row>
    <row r="80" spans="1:18" x14ac:dyDescent="0.15">
      <c r="A80" t="s">
        <v>419</v>
      </c>
      <c r="D80" t="s">
        <v>420</v>
      </c>
      <c r="F80">
        <v>48</v>
      </c>
      <c r="G80" t="s">
        <v>421</v>
      </c>
      <c r="H80" t="s">
        <v>422</v>
      </c>
      <c r="I80" t="s">
        <v>103</v>
      </c>
      <c r="J80" t="s">
        <v>125</v>
      </c>
      <c r="K80" t="s">
        <v>108</v>
      </c>
      <c r="L80" t="s">
        <v>62</v>
      </c>
      <c r="R80" t="s">
        <v>126</v>
      </c>
    </row>
    <row r="81" spans="1:18" x14ac:dyDescent="0.15">
      <c r="A81" t="s">
        <v>784</v>
      </c>
      <c r="D81" t="s">
        <v>785</v>
      </c>
      <c r="F81">
        <v>48</v>
      </c>
      <c r="G81" t="s">
        <v>786</v>
      </c>
      <c r="H81" t="s">
        <v>787</v>
      </c>
      <c r="I81" t="s">
        <v>224</v>
      </c>
      <c r="L81" t="s">
        <v>53</v>
      </c>
    </row>
    <row r="82" spans="1:18" x14ac:dyDescent="0.15">
      <c r="A82" t="s">
        <v>478</v>
      </c>
      <c r="C82" t="s">
        <v>873</v>
      </c>
      <c r="D82" t="s">
        <v>479</v>
      </c>
      <c r="F82">
        <v>48</v>
      </c>
      <c r="G82" t="s">
        <v>480</v>
      </c>
      <c r="H82" t="s">
        <v>481</v>
      </c>
      <c r="L82" t="s">
        <v>20</v>
      </c>
    </row>
    <row r="83" spans="1:18" x14ac:dyDescent="0.15">
      <c r="A83" t="s">
        <v>265</v>
      </c>
      <c r="D83" t="s">
        <v>266</v>
      </c>
      <c r="F83">
        <v>48</v>
      </c>
      <c r="G83" t="s">
        <v>263</v>
      </c>
      <c r="H83" t="s">
        <v>264</v>
      </c>
      <c r="I83" t="s">
        <v>159</v>
      </c>
      <c r="J83" t="s">
        <v>95</v>
      </c>
      <c r="L83" t="s">
        <v>96</v>
      </c>
    </row>
    <row r="84" spans="1:18" x14ac:dyDescent="0.15">
      <c r="A84" t="s">
        <v>906</v>
      </c>
      <c r="D84" t="s">
        <v>907</v>
      </c>
      <c r="F84">
        <v>48</v>
      </c>
      <c r="G84" t="s">
        <v>346</v>
      </c>
      <c r="H84" t="s">
        <v>347</v>
      </c>
    </row>
    <row r="85" spans="1:18" x14ac:dyDescent="0.15">
      <c r="A85" t="s">
        <v>511</v>
      </c>
      <c r="D85" t="s">
        <v>511</v>
      </c>
      <c r="F85">
        <v>48</v>
      </c>
      <c r="G85" t="s">
        <v>409</v>
      </c>
      <c r="H85" t="s">
        <v>410</v>
      </c>
      <c r="I85" t="s">
        <v>44</v>
      </c>
      <c r="K85" t="s">
        <v>26</v>
      </c>
      <c r="L85" t="s">
        <v>72</v>
      </c>
    </row>
    <row r="86" spans="1:18" x14ac:dyDescent="0.15">
      <c r="A86" t="s">
        <v>795</v>
      </c>
      <c r="D86" t="s">
        <v>796</v>
      </c>
      <c r="F86">
        <v>48</v>
      </c>
      <c r="G86" t="s">
        <v>797</v>
      </c>
      <c r="H86" t="s">
        <v>798</v>
      </c>
      <c r="I86" t="s">
        <v>44</v>
      </c>
      <c r="J86" t="s">
        <v>209</v>
      </c>
      <c r="K86" t="s">
        <v>149</v>
      </c>
      <c r="L86" t="s">
        <v>248</v>
      </c>
    </row>
    <row r="87" spans="1:18" x14ac:dyDescent="0.15">
      <c r="A87" t="s">
        <v>620</v>
      </c>
      <c r="D87" t="s">
        <v>621</v>
      </c>
      <c r="F87">
        <v>49</v>
      </c>
      <c r="G87" t="s">
        <v>622</v>
      </c>
      <c r="H87" t="s">
        <v>285</v>
      </c>
      <c r="I87" t="s">
        <v>121</v>
      </c>
      <c r="J87" t="s">
        <v>251</v>
      </c>
      <c r="L87" t="s">
        <v>27</v>
      </c>
    </row>
    <row r="88" spans="1:18" x14ac:dyDescent="0.15">
      <c r="A88" t="s">
        <v>732</v>
      </c>
      <c r="D88" t="s">
        <v>733</v>
      </c>
      <c r="F88">
        <v>49</v>
      </c>
      <c r="G88" t="s">
        <v>323</v>
      </c>
      <c r="H88" t="s">
        <v>324</v>
      </c>
      <c r="I88" t="s">
        <v>95</v>
      </c>
      <c r="J88" t="s">
        <v>86</v>
      </c>
      <c r="L88" t="s">
        <v>187</v>
      </c>
    </row>
    <row r="89" spans="1:18" x14ac:dyDescent="0.15">
      <c r="A89" t="s">
        <v>317</v>
      </c>
      <c r="D89" t="s">
        <v>318</v>
      </c>
      <c r="F89">
        <v>49</v>
      </c>
      <c r="G89" t="s">
        <v>319</v>
      </c>
      <c r="H89" t="s">
        <v>320</v>
      </c>
      <c r="I89" t="s">
        <v>173</v>
      </c>
      <c r="L89" t="s">
        <v>182</v>
      </c>
      <c r="R89" t="s">
        <v>214</v>
      </c>
    </row>
    <row r="90" spans="1:18" x14ac:dyDescent="0.15">
      <c r="A90" t="s">
        <v>661</v>
      </c>
      <c r="D90" t="s">
        <v>662</v>
      </c>
      <c r="F90">
        <v>49</v>
      </c>
      <c r="G90" t="s">
        <v>331</v>
      </c>
      <c r="H90" t="s">
        <v>332</v>
      </c>
      <c r="L90" t="s">
        <v>97</v>
      </c>
    </row>
    <row r="91" spans="1:18" x14ac:dyDescent="0.15">
      <c r="A91" t="s">
        <v>567</v>
      </c>
      <c r="D91" t="s">
        <v>568</v>
      </c>
      <c r="F91">
        <v>49</v>
      </c>
      <c r="G91" t="s">
        <v>569</v>
      </c>
      <c r="H91" t="s">
        <v>570</v>
      </c>
      <c r="L91" t="s">
        <v>88</v>
      </c>
    </row>
    <row r="92" spans="1:18" x14ac:dyDescent="0.15">
      <c r="A92" t="s">
        <v>922</v>
      </c>
      <c r="D92" t="s">
        <v>923</v>
      </c>
      <c r="F92">
        <v>49</v>
      </c>
      <c r="G92" t="s">
        <v>532</v>
      </c>
      <c r="H92" t="s">
        <v>647</v>
      </c>
    </row>
    <row r="93" spans="1:18" x14ac:dyDescent="0.15">
      <c r="A93" t="s">
        <v>924</v>
      </c>
      <c r="D93" t="s">
        <v>928</v>
      </c>
      <c r="F93">
        <v>49</v>
      </c>
      <c r="G93" t="s">
        <v>532</v>
      </c>
      <c r="H93" t="s">
        <v>647</v>
      </c>
      <c r="I93" t="s">
        <v>221</v>
      </c>
      <c r="L93" t="s">
        <v>75</v>
      </c>
    </row>
    <row r="94" spans="1:18" x14ac:dyDescent="0.15">
      <c r="A94" t="s">
        <v>683</v>
      </c>
      <c r="C94" t="s">
        <v>684</v>
      </c>
      <c r="D94" t="s">
        <v>685</v>
      </c>
      <c r="F94">
        <v>49</v>
      </c>
      <c r="G94" t="s">
        <v>269</v>
      </c>
      <c r="H94" t="s">
        <v>270</v>
      </c>
      <c r="L94" t="s">
        <v>20</v>
      </c>
    </row>
    <row r="95" spans="1:18" x14ac:dyDescent="0.15">
      <c r="A95" t="s">
        <v>897</v>
      </c>
      <c r="D95" t="s">
        <v>908</v>
      </c>
      <c r="F95">
        <v>49</v>
      </c>
      <c r="G95" t="s">
        <v>425</v>
      </c>
      <c r="H95" t="s">
        <v>426</v>
      </c>
      <c r="I95" t="s">
        <v>95</v>
      </c>
      <c r="K95" t="s">
        <v>39</v>
      </c>
      <c r="L95" t="s">
        <v>81</v>
      </c>
    </row>
    <row r="96" spans="1:18" x14ac:dyDescent="0.15">
      <c r="A96" t="s">
        <v>751</v>
      </c>
      <c r="D96" t="s">
        <v>752</v>
      </c>
      <c r="F96">
        <v>49</v>
      </c>
      <c r="G96" t="s">
        <v>577</v>
      </c>
      <c r="H96" t="s">
        <v>578</v>
      </c>
      <c r="L96" t="s">
        <v>114</v>
      </c>
    </row>
    <row r="97" spans="1:18" x14ac:dyDescent="0.15">
      <c r="A97" t="s">
        <v>274</v>
      </c>
      <c r="D97" t="s">
        <v>275</v>
      </c>
      <c r="F97">
        <v>49</v>
      </c>
      <c r="G97" t="s">
        <v>276</v>
      </c>
      <c r="H97" t="s">
        <v>277</v>
      </c>
      <c r="I97" t="s">
        <v>186</v>
      </c>
      <c r="J97" t="s">
        <v>57</v>
      </c>
      <c r="K97" t="s">
        <v>240</v>
      </c>
      <c r="L97" t="s">
        <v>241</v>
      </c>
    </row>
    <row r="98" spans="1:18" x14ac:dyDescent="0.15">
      <c r="A98" t="s">
        <v>778</v>
      </c>
      <c r="D98" t="s">
        <v>779</v>
      </c>
      <c r="F98">
        <v>49</v>
      </c>
      <c r="G98" t="s">
        <v>453</v>
      </c>
      <c r="H98" t="s">
        <v>454</v>
      </c>
      <c r="I98" t="s">
        <v>140</v>
      </c>
      <c r="L98" t="s">
        <v>51</v>
      </c>
    </row>
    <row r="99" spans="1:18" x14ac:dyDescent="0.15">
      <c r="A99" t="s">
        <v>261</v>
      </c>
      <c r="D99" t="s">
        <v>261</v>
      </c>
      <c r="E99" t="s">
        <v>262</v>
      </c>
      <c r="F99">
        <v>49</v>
      </c>
      <c r="G99" t="s">
        <v>263</v>
      </c>
      <c r="H99" t="s">
        <v>264</v>
      </c>
      <c r="I99" t="s">
        <v>80</v>
      </c>
      <c r="J99" t="s">
        <v>34</v>
      </c>
      <c r="K99" t="s">
        <v>146</v>
      </c>
      <c r="L99" t="s">
        <v>147</v>
      </c>
      <c r="R99" t="s">
        <v>148</v>
      </c>
    </row>
    <row r="100" spans="1:18" x14ac:dyDescent="0.15">
      <c r="A100" t="s">
        <v>411</v>
      </c>
      <c r="D100" t="s">
        <v>412</v>
      </c>
      <c r="F100">
        <v>49</v>
      </c>
      <c r="G100" t="s">
        <v>413</v>
      </c>
      <c r="H100" t="s">
        <v>414</v>
      </c>
      <c r="I100" t="s">
        <v>25</v>
      </c>
      <c r="L100" t="s">
        <v>97</v>
      </c>
      <c r="N100" t="s">
        <v>942</v>
      </c>
    </row>
    <row r="101" spans="1:18" x14ac:dyDescent="0.15">
      <c r="A101" t="s">
        <v>547</v>
      </c>
      <c r="D101" t="s">
        <v>548</v>
      </c>
      <c r="F101">
        <v>49</v>
      </c>
      <c r="G101" t="s">
        <v>542</v>
      </c>
      <c r="H101" t="s">
        <v>549</v>
      </c>
      <c r="I101" t="s">
        <v>186</v>
      </c>
      <c r="K101" t="s">
        <v>239</v>
      </c>
      <c r="L101" t="s">
        <v>82</v>
      </c>
    </row>
    <row r="102" spans="1:18" x14ac:dyDescent="0.15">
      <c r="A102" t="s">
        <v>864</v>
      </c>
      <c r="D102" t="s">
        <v>612</v>
      </c>
      <c r="F102">
        <v>49</v>
      </c>
      <c r="G102" t="s">
        <v>539</v>
      </c>
      <c r="H102" t="s">
        <v>540</v>
      </c>
      <c r="I102" t="s">
        <v>36</v>
      </c>
      <c r="K102" t="s">
        <v>210</v>
      </c>
      <c r="L102" t="s">
        <v>12</v>
      </c>
    </row>
    <row r="103" spans="1:18" x14ac:dyDescent="0.15">
      <c r="A103" t="s">
        <v>706</v>
      </c>
      <c r="D103" t="s">
        <v>707</v>
      </c>
      <c r="F103">
        <v>49</v>
      </c>
      <c r="G103" t="s">
        <v>693</v>
      </c>
      <c r="H103" t="s">
        <v>264</v>
      </c>
      <c r="I103" t="s">
        <v>44</v>
      </c>
      <c r="L103" t="s">
        <v>35</v>
      </c>
    </row>
    <row r="104" spans="1:18" x14ac:dyDescent="0.15">
      <c r="A104" t="s">
        <v>837</v>
      </c>
      <c r="D104" t="s">
        <v>838</v>
      </c>
      <c r="F104">
        <v>49</v>
      </c>
      <c r="G104" t="s">
        <v>693</v>
      </c>
      <c r="H104" t="s">
        <v>264</v>
      </c>
      <c r="I104" t="s">
        <v>44</v>
      </c>
      <c r="L104" t="s">
        <v>35</v>
      </c>
    </row>
    <row r="105" spans="1:18" x14ac:dyDescent="0.15">
      <c r="A105" t="s">
        <v>333</v>
      </c>
      <c r="D105" t="s">
        <v>334</v>
      </c>
      <c r="F105">
        <v>50</v>
      </c>
      <c r="G105" t="s">
        <v>335</v>
      </c>
      <c r="H105" t="s">
        <v>285</v>
      </c>
      <c r="I105" t="s">
        <v>215</v>
      </c>
      <c r="J105" t="s">
        <v>131</v>
      </c>
      <c r="L105" t="s">
        <v>205</v>
      </c>
      <c r="R105" t="s">
        <v>206</v>
      </c>
    </row>
    <row r="106" spans="1:18" x14ac:dyDescent="0.15">
      <c r="A106" t="s">
        <v>608</v>
      </c>
      <c r="D106" t="s">
        <v>609</v>
      </c>
      <c r="F106">
        <v>50</v>
      </c>
      <c r="G106" t="s">
        <v>347</v>
      </c>
      <c r="H106" t="s">
        <v>477</v>
      </c>
      <c r="I106" t="s">
        <v>36</v>
      </c>
      <c r="L106" t="s">
        <v>817</v>
      </c>
      <c r="N106" t="s">
        <v>54</v>
      </c>
      <c r="R106" t="s">
        <v>127</v>
      </c>
    </row>
    <row r="107" spans="1:18" x14ac:dyDescent="0.15">
      <c r="A107" t="s">
        <v>883</v>
      </c>
      <c r="D107" t="s">
        <v>884</v>
      </c>
      <c r="F107">
        <v>50</v>
      </c>
      <c r="G107" t="s">
        <v>885</v>
      </c>
      <c r="H107" t="s">
        <v>886</v>
      </c>
    </row>
    <row r="108" spans="1:18" x14ac:dyDescent="0.15">
      <c r="A108" t="s">
        <v>889</v>
      </c>
      <c r="D108" t="s">
        <v>890</v>
      </c>
      <c r="F108">
        <v>50</v>
      </c>
      <c r="G108" t="s">
        <v>358</v>
      </c>
      <c r="H108" t="s">
        <v>385</v>
      </c>
    </row>
    <row r="109" spans="1:18" x14ac:dyDescent="0.15">
      <c r="A109" t="s">
        <v>704</v>
      </c>
      <c r="D109" t="s">
        <v>705</v>
      </c>
      <c r="F109">
        <v>50</v>
      </c>
      <c r="G109" t="s">
        <v>358</v>
      </c>
      <c r="H109" t="s">
        <v>359</v>
      </c>
      <c r="I109" t="s">
        <v>140</v>
      </c>
      <c r="J109" t="s">
        <v>73</v>
      </c>
      <c r="L109" t="s">
        <v>49</v>
      </c>
    </row>
    <row r="110" spans="1:18" x14ac:dyDescent="0.15">
      <c r="A110" t="s">
        <v>715</v>
      </c>
      <c r="F110">
        <v>50</v>
      </c>
      <c r="G110" t="s">
        <v>331</v>
      </c>
      <c r="H110" t="s">
        <v>332</v>
      </c>
      <c r="L110" t="s">
        <v>128</v>
      </c>
    </row>
    <row r="111" spans="1:18" x14ac:dyDescent="0.15">
      <c r="A111" t="s">
        <v>386</v>
      </c>
      <c r="D111" t="s">
        <v>387</v>
      </c>
      <c r="F111">
        <v>50</v>
      </c>
      <c r="G111" t="s">
        <v>342</v>
      </c>
      <c r="H111" t="s">
        <v>343</v>
      </c>
      <c r="I111" t="s">
        <v>59</v>
      </c>
      <c r="J111" t="s">
        <v>34</v>
      </c>
      <c r="L111" t="s">
        <v>65</v>
      </c>
    </row>
    <row r="112" spans="1:18" x14ac:dyDescent="0.15">
      <c r="A112" t="s">
        <v>716</v>
      </c>
      <c r="D112" t="s">
        <v>717</v>
      </c>
      <c r="F112">
        <v>50</v>
      </c>
      <c r="G112" t="s">
        <v>477</v>
      </c>
      <c r="H112" t="s">
        <v>339</v>
      </c>
      <c r="K112" t="s">
        <v>108</v>
      </c>
      <c r="L112" t="s">
        <v>21</v>
      </c>
    </row>
    <row r="113" spans="1:18" x14ac:dyDescent="0.15">
      <c r="A113" t="s">
        <v>782</v>
      </c>
      <c r="D113" t="s">
        <v>783</v>
      </c>
      <c r="F113">
        <v>50</v>
      </c>
      <c r="G113" t="s">
        <v>724</v>
      </c>
      <c r="H113" t="s">
        <v>359</v>
      </c>
      <c r="I113" t="s">
        <v>79</v>
      </c>
      <c r="J113" t="s">
        <v>188</v>
      </c>
      <c r="L113" t="s">
        <v>189</v>
      </c>
      <c r="O113" t="s">
        <v>14</v>
      </c>
    </row>
    <row r="114" spans="1:18" x14ac:dyDescent="0.15">
      <c r="A114" t="s">
        <v>278</v>
      </c>
      <c r="D114" t="s">
        <v>279</v>
      </c>
      <c r="F114">
        <v>50</v>
      </c>
      <c r="G114" t="s">
        <v>280</v>
      </c>
      <c r="H114" t="s">
        <v>281</v>
      </c>
      <c r="I114" t="s">
        <v>125</v>
      </c>
      <c r="J114" t="s">
        <v>84</v>
      </c>
      <c r="L114" t="s">
        <v>19</v>
      </c>
    </row>
    <row r="115" spans="1:18" x14ac:dyDescent="0.15">
      <c r="A115" t="s">
        <v>630</v>
      </c>
      <c r="D115" t="s">
        <v>631</v>
      </c>
      <c r="F115">
        <v>50</v>
      </c>
      <c r="G115" t="s">
        <v>395</v>
      </c>
      <c r="H115" t="s">
        <v>396</v>
      </c>
      <c r="L115" t="s">
        <v>37</v>
      </c>
      <c r="Q115" t="s">
        <v>14</v>
      </c>
    </row>
    <row r="116" spans="1:18" x14ac:dyDescent="0.15">
      <c r="A116" t="s">
        <v>311</v>
      </c>
      <c r="D116" t="s">
        <v>312</v>
      </c>
      <c r="F116">
        <v>50</v>
      </c>
      <c r="G116" t="s">
        <v>313</v>
      </c>
      <c r="H116" t="s">
        <v>314</v>
      </c>
      <c r="K116" t="s">
        <v>52</v>
      </c>
      <c r="L116" t="s">
        <v>66</v>
      </c>
      <c r="N116" t="s">
        <v>942</v>
      </c>
    </row>
    <row r="117" spans="1:18" x14ac:dyDescent="0.15">
      <c r="A117" t="s">
        <v>645</v>
      </c>
      <c r="D117" t="s">
        <v>646</v>
      </c>
      <c r="F117">
        <v>50</v>
      </c>
      <c r="G117" t="s">
        <v>532</v>
      </c>
      <c r="H117" t="s">
        <v>647</v>
      </c>
      <c r="I117" t="s">
        <v>127</v>
      </c>
      <c r="K117" t="s">
        <v>238</v>
      </c>
      <c r="L117" t="s">
        <v>55</v>
      </c>
    </row>
    <row r="118" spans="1:18" x14ac:dyDescent="0.15">
      <c r="A118" t="s">
        <v>799</v>
      </c>
      <c r="C118" t="s">
        <v>800</v>
      </c>
      <c r="D118" t="s">
        <v>801</v>
      </c>
      <c r="F118">
        <v>50</v>
      </c>
      <c r="G118" t="s">
        <v>532</v>
      </c>
      <c r="H118" t="s">
        <v>647</v>
      </c>
      <c r="L118" t="s">
        <v>151</v>
      </c>
    </row>
    <row r="119" spans="1:18" x14ac:dyDescent="0.15">
      <c r="A119" t="s">
        <v>286</v>
      </c>
      <c r="D119" t="s">
        <v>287</v>
      </c>
      <c r="F119">
        <v>50</v>
      </c>
      <c r="G119" t="s">
        <v>269</v>
      </c>
      <c r="H119" t="s">
        <v>270</v>
      </c>
      <c r="I119" t="s">
        <v>41</v>
      </c>
      <c r="L119" t="s">
        <v>88</v>
      </c>
      <c r="R119" t="s">
        <v>47</v>
      </c>
    </row>
    <row r="120" spans="1:18" x14ac:dyDescent="0.15">
      <c r="A120" t="s">
        <v>636</v>
      </c>
      <c r="D120" t="s">
        <v>637</v>
      </c>
      <c r="E120" t="s">
        <v>874</v>
      </c>
      <c r="F120">
        <v>50</v>
      </c>
      <c r="G120" t="s">
        <v>407</v>
      </c>
      <c r="H120" t="s">
        <v>406</v>
      </c>
      <c r="I120" t="s">
        <v>206</v>
      </c>
      <c r="L120" t="s">
        <v>106</v>
      </c>
      <c r="R120" t="s">
        <v>127</v>
      </c>
    </row>
    <row r="121" spans="1:18" x14ac:dyDescent="0.15">
      <c r="A121" t="s">
        <v>427</v>
      </c>
      <c r="D121" t="s">
        <v>428</v>
      </c>
      <c r="F121">
        <v>50</v>
      </c>
      <c r="G121" t="s">
        <v>425</v>
      </c>
      <c r="H121" t="s">
        <v>426</v>
      </c>
      <c r="I121" t="s">
        <v>148</v>
      </c>
      <c r="J121" t="s">
        <v>61</v>
      </c>
      <c r="K121" t="s">
        <v>39</v>
      </c>
      <c r="L121" t="s">
        <v>62</v>
      </c>
      <c r="R121" t="s">
        <v>63</v>
      </c>
    </row>
    <row r="122" spans="1:18" x14ac:dyDescent="0.15">
      <c r="A122" t="s">
        <v>654</v>
      </c>
      <c r="D122" t="s">
        <v>655</v>
      </c>
      <c r="F122">
        <v>50</v>
      </c>
      <c r="G122" t="s">
        <v>577</v>
      </c>
      <c r="H122" t="s">
        <v>578</v>
      </c>
      <c r="I122" t="s">
        <v>44</v>
      </c>
      <c r="K122" t="s">
        <v>113</v>
      </c>
      <c r="L122" t="s">
        <v>49</v>
      </c>
    </row>
    <row r="123" spans="1:18" x14ac:dyDescent="0.15">
      <c r="A123" t="s">
        <v>603</v>
      </c>
      <c r="D123" t="s">
        <v>604</v>
      </c>
      <c r="F123">
        <v>50</v>
      </c>
      <c r="G123" t="s">
        <v>577</v>
      </c>
      <c r="H123" t="s">
        <v>578</v>
      </c>
      <c r="I123" t="s">
        <v>176</v>
      </c>
      <c r="K123" t="s">
        <v>45</v>
      </c>
      <c r="L123" t="s">
        <v>75</v>
      </c>
      <c r="R123" t="s">
        <v>144</v>
      </c>
    </row>
    <row r="124" spans="1:18" x14ac:dyDescent="0.15">
      <c r="A124" t="s">
        <v>404</v>
      </c>
      <c r="D124" t="s">
        <v>405</v>
      </c>
      <c r="F124">
        <v>50</v>
      </c>
      <c r="G124" t="s">
        <v>406</v>
      </c>
      <c r="H124" t="s">
        <v>407</v>
      </c>
      <c r="I124" t="s">
        <v>139</v>
      </c>
      <c r="L124" t="s">
        <v>66</v>
      </c>
    </row>
    <row r="125" spans="1:18" x14ac:dyDescent="0.15">
      <c r="A125" t="s">
        <v>638</v>
      </c>
      <c r="D125" t="s">
        <v>638</v>
      </c>
      <c r="F125">
        <v>50</v>
      </c>
      <c r="G125" t="s">
        <v>639</v>
      </c>
      <c r="H125" t="s">
        <v>640</v>
      </c>
      <c r="I125" t="s">
        <v>218</v>
      </c>
      <c r="J125" t="s">
        <v>136</v>
      </c>
      <c r="K125" t="s">
        <v>198</v>
      </c>
      <c r="L125" t="s">
        <v>231</v>
      </c>
      <c r="R125" t="s">
        <v>232</v>
      </c>
    </row>
    <row r="126" spans="1:18" x14ac:dyDescent="0.15">
      <c r="A126" t="s">
        <v>315</v>
      </c>
      <c r="D126" t="s">
        <v>316</v>
      </c>
      <c r="F126">
        <v>50</v>
      </c>
      <c r="G126" t="s">
        <v>263</v>
      </c>
      <c r="H126" t="s">
        <v>264</v>
      </c>
      <c r="K126" t="s">
        <v>52</v>
      </c>
      <c r="L126" t="s">
        <v>53</v>
      </c>
    </row>
    <row r="127" spans="1:18" x14ac:dyDescent="0.15">
      <c r="A127" t="s">
        <v>397</v>
      </c>
      <c r="D127" t="s">
        <v>398</v>
      </c>
      <c r="F127">
        <v>50</v>
      </c>
      <c r="G127" t="s">
        <v>399</v>
      </c>
      <c r="H127" t="s">
        <v>359</v>
      </c>
      <c r="I127" t="s">
        <v>235</v>
      </c>
      <c r="L127" t="s">
        <v>20</v>
      </c>
    </row>
    <row r="128" spans="1:18" x14ac:dyDescent="0.15">
      <c r="A128" t="s">
        <v>650</v>
      </c>
      <c r="D128" t="s">
        <v>651</v>
      </c>
      <c r="F128">
        <v>50</v>
      </c>
      <c r="G128" t="s">
        <v>652</v>
      </c>
      <c r="H128" t="s">
        <v>653</v>
      </c>
      <c r="I128" t="s">
        <v>212</v>
      </c>
      <c r="L128" t="s">
        <v>20</v>
      </c>
    </row>
    <row r="129" spans="1:18" x14ac:dyDescent="0.15">
      <c r="A129" t="s">
        <v>677</v>
      </c>
      <c r="D129" t="s">
        <v>678</v>
      </c>
      <c r="F129">
        <v>50</v>
      </c>
      <c r="G129" t="s">
        <v>643</v>
      </c>
      <c r="H129" t="s">
        <v>644</v>
      </c>
      <c r="I129" t="s">
        <v>139</v>
      </c>
      <c r="J129" t="s">
        <v>28</v>
      </c>
      <c r="K129" t="s">
        <v>29</v>
      </c>
      <c r="L129" t="s">
        <v>9</v>
      </c>
    </row>
    <row r="130" spans="1:18" x14ac:dyDescent="0.15">
      <c r="A130" t="s">
        <v>502</v>
      </c>
      <c r="D130" t="s">
        <v>503</v>
      </c>
      <c r="F130">
        <v>51</v>
      </c>
      <c r="G130" t="s">
        <v>504</v>
      </c>
      <c r="H130" t="s">
        <v>359</v>
      </c>
      <c r="I130" t="s">
        <v>224</v>
      </c>
      <c r="K130" t="s">
        <v>116</v>
      </c>
      <c r="L130" t="s">
        <v>816</v>
      </c>
    </row>
    <row r="131" spans="1:18" x14ac:dyDescent="0.15">
      <c r="A131" t="s">
        <v>758</v>
      </c>
      <c r="D131" t="s">
        <v>814</v>
      </c>
      <c r="F131">
        <v>51</v>
      </c>
      <c r="G131" t="s">
        <v>759</v>
      </c>
      <c r="H131" t="s">
        <v>332</v>
      </c>
      <c r="L131" t="s">
        <v>35</v>
      </c>
    </row>
    <row r="132" spans="1:18" x14ac:dyDescent="0.15">
      <c r="A132" t="s">
        <v>356</v>
      </c>
      <c r="D132" t="s">
        <v>357</v>
      </c>
      <c r="F132">
        <v>51</v>
      </c>
      <c r="G132" t="s">
        <v>358</v>
      </c>
      <c r="H132" t="s">
        <v>359</v>
      </c>
      <c r="I132" t="s">
        <v>140</v>
      </c>
      <c r="J132" t="s">
        <v>38</v>
      </c>
      <c r="K132" t="s">
        <v>204</v>
      </c>
      <c r="L132" t="s">
        <v>51</v>
      </c>
    </row>
    <row r="133" spans="1:18" x14ac:dyDescent="0.15">
      <c r="A133" t="s">
        <v>780</v>
      </c>
      <c r="D133" t="s">
        <v>781</v>
      </c>
      <c r="F133">
        <v>51</v>
      </c>
      <c r="G133" t="s">
        <v>358</v>
      </c>
      <c r="H133" t="s">
        <v>359</v>
      </c>
      <c r="I133" t="s">
        <v>44</v>
      </c>
      <c r="J133" t="s">
        <v>197</v>
      </c>
      <c r="K133" t="s">
        <v>108</v>
      </c>
      <c r="L133" t="s">
        <v>114</v>
      </c>
    </row>
    <row r="134" spans="1:18" x14ac:dyDescent="0.15">
      <c r="A134" t="s">
        <v>775</v>
      </c>
      <c r="D134" t="s">
        <v>776</v>
      </c>
      <c r="F134">
        <v>51</v>
      </c>
      <c r="G134" t="s">
        <v>300</v>
      </c>
      <c r="H134" t="s">
        <v>301</v>
      </c>
      <c r="I134" t="s">
        <v>212</v>
      </c>
      <c r="J134" t="s">
        <v>17</v>
      </c>
      <c r="K134" t="s">
        <v>18</v>
      </c>
      <c r="L134" t="s">
        <v>19</v>
      </c>
    </row>
    <row r="135" spans="1:18" x14ac:dyDescent="0.15">
      <c r="A135" t="s">
        <v>490</v>
      </c>
      <c r="D135" t="s">
        <v>491</v>
      </c>
      <c r="F135">
        <v>51</v>
      </c>
      <c r="G135" t="s">
        <v>417</v>
      </c>
      <c r="H135" t="s">
        <v>418</v>
      </c>
      <c r="I135" t="s">
        <v>41</v>
      </c>
      <c r="J135" t="s">
        <v>225</v>
      </c>
      <c r="L135" t="s">
        <v>82</v>
      </c>
      <c r="N135" t="s">
        <v>226</v>
      </c>
      <c r="O135" t="s">
        <v>43</v>
      </c>
      <c r="Q135" t="s">
        <v>14</v>
      </c>
      <c r="R135" t="s">
        <v>227</v>
      </c>
    </row>
    <row r="136" spans="1:18" x14ac:dyDescent="0.15">
      <c r="A136" t="s">
        <v>807</v>
      </c>
      <c r="D136" t="s">
        <v>808</v>
      </c>
      <c r="F136">
        <v>51</v>
      </c>
      <c r="G136" t="s">
        <v>809</v>
      </c>
      <c r="H136" t="s">
        <v>301</v>
      </c>
      <c r="I136" t="s">
        <v>206</v>
      </c>
      <c r="L136" t="s">
        <v>75</v>
      </c>
      <c r="R136" t="s">
        <v>164</v>
      </c>
    </row>
    <row r="137" spans="1:18" x14ac:dyDescent="0.15">
      <c r="A137" t="s">
        <v>893</v>
      </c>
      <c r="D137" t="s">
        <v>894</v>
      </c>
      <c r="F137">
        <v>51</v>
      </c>
      <c r="G137" t="s">
        <v>518</v>
      </c>
      <c r="H137" t="s">
        <v>877</v>
      </c>
    </row>
    <row r="138" spans="1:18" x14ac:dyDescent="0.15">
      <c r="A138" t="s">
        <v>516</v>
      </c>
      <c r="D138" t="s">
        <v>517</v>
      </c>
      <c r="F138">
        <v>51</v>
      </c>
      <c r="G138" t="s">
        <v>518</v>
      </c>
      <c r="H138" t="s">
        <v>519</v>
      </c>
      <c r="I138" t="s">
        <v>209</v>
      </c>
      <c r="L138" t="s">
        <v>81</v>
      </c>
    </row>
    <row r="139" spans="1:18" x14ac:dyDescent="0.15">
      <c r="A139" t="s">
        <v>267</v>
      </c>
      <c r="D139" t="s">
        <v>268</v>
      </c>
      <c r="F139">
        <v>51</v>
      </c>
      <c r="G139" t="s">
        <v>269</v>
      </c>
      <c r="H139" t="s">
        <v>270</v>
      </c>
      <c r="I139" t="s">
        <v>217</v>
      </c>
      <c r="L139" t="s">
        <v>55</v>
      </c>
      <c r="R139" t="s">
        <v>223</v>
      </c>
    </row>
    <row r="140" spans="1:18" x14ac:dyDescent="0.15">
      <c r="A140" t="s">
        <v>669</v>
      </c>
      <c r="D140" t="s">
        <v>670</v>
      </c>
      <c r="F140">
        <v>51</v>
      </c>
      <c r="G140" t="s">
        <v>643</v>
      </c>
      <c r="H140" t="s">
        <v>644</v>
      </c>
      <c r="I140" t="s">
        <v>47</v>
      </c>
      <c r="L140" t="s">
        <v>130</v>
      </c>
    </row>
    <row r="141" spans="1:18" x14ac:dyDescent="0.15">
      <c r="A141" t="s">
        <v>686</v>
      </c>
      <c r="D141" t="s">
        <v>687</v>
      </c>
      <c r="F141">
        <v>51</v>
      </c>
      <c r="G141" t="s">
        <v>688</v>
      </c>
      <c r="H141" t="s">
        <v>689</v>
      </c>
      <c r="L141" t="s">
        <v>82</v>
      </c>
    </row>
    <row r="142" spans="1:18" x14ac:dyDescent="0.15">
      <c r="A142" t="s">
        <v>698</v>
      </c>
      <c r="D142" t="s">
        <v>699</v>
      </c>
      <c r="F142">
        <v>51</v>
      </c>
      <c r="G142" t="s">
        <v>693</v>
      </c>
      <c r="H142" t="s">
        <v>264</v>
      </c>
      <c r="I142" t="s">
        <v>212</v>
      </c>
      <c r="L142" t="s">
        <v>72</v>
      </c>
    </row>
    <row r="143" spans="1:18" x14ac:dyDescent="0.15">
      <c r="A143" t="s">
        <v>735</v>
      </c>
      <c r="D143" t="s">
        <v>736</v>
      </c>
      <c r="F143">
        <v>52</v>
      </c>
      <c r="G143" t="s">
        <v>377</v>
      </c>
      <c r="H143" t="s">
        <v>378</v>
      </c>
      <c r="L143" t="s">
        <v>75</v>
      </c>
    </row>
    <row r="144" spans="1:18" x14ac:dyDescent="0.15">
      <c r="A144" t="s">
        <v>329</v>
      </c>
      <c r="D144" t="s">
        <v>330</v>
      </c>
      <c r="F144">
        <v>52</v>
      </c>
      <c r="G144" t="s">
        <v>331</v>
      </c>
      <c r="H144" t="s">
        <v>332</v>
      </c>
      <c r="L144" t="s">
        <v>114</v>
      </c>
    </row>
    <row r="145" spans="1:18" x14ac:dyDescent="0.15">
      <c r="A145" t="s">
        <v>728</v>
      </c>
      <c r="D145" t="s">
        <v>729</v>
      </c>
      <c r="F145">
        <v>52</v>
      </c>
      <c r="G145" t="s">
        <v>665</v>
      </c>
      <c r="H145" t="s">
        <v>666</v>
      </c>
      <c r="I145" t="s">
        <v>184</v>
      </c>
      <c r="L145" t="s">
        <v>114</v>
      </c>
    </row>
    <row r="146" spans="1:18" x14ac:dyDescent="0.15">
      <c r="A146" t="s">
        <v>663</v>
      </c>
      <c r="D146" t="s">
        <v>664</v>
      </c>
      <c r="F146">
        <v>52</v>
      </c>
      <c r="G146" t="s">
        <v>665</v>
      </c>
      <c r="H146" t="s">
        <v>666</v>
      </c>
      <c r="I146" t="s">
        <v>183</v>
      </c>
      <c r="L146" t="s">
        <v>75</v>
      </c>
      <c r="R146" t="s">
        <v>119</v>
      </c>
    </row>
    <row r="147" spans="1:18" x14ac:dyDescent="0.15">
      <c r="A147" t="s">
        <v>393</v>
      </c>
      <c r="D147" t="s">
        <v>394</v>
      </c>
      <c r="F147">
        <v>52</v>
      </c>
      <c r="G147" t="s">
        <v>395</v>
      </c>
      <c r="H147" t="s">
        <v>396</v>
      </c>
      <c r="I147" t="s">
        <v>17</v>
      </c>
      <c r="J147" t="s">
        <v>44</v>
      </c>
      <c r="K147" t="s">
        <v>52</v>
      </c>
      <c r="L147" t="s">
        <v>49</v>
      </c>
    </row>
    <row r="148" spans="1:18" x14ac:dyDescent="0.15">
      <c r="A148" t="s">
        <v>679</v>
      </c>
      <c r="D148" t="s">
        <v>680</v>
      </c>
      <c r="F148">
        <v>52</v>
      </c>
      <c r="G148" t="s">
        <v>681</v>
      </c>
      <c r="H148" t="s">
        <v>682</v>
      </c>
      <c r="L148" t="s">
        <v>254</v>
      </c>
    </row>
    <row r="149" spans="1:18" x14ac:dyDescent="0.15">
      <c r="A149" t="s">
        <v>605</v>
      </c>
      <c r="D149" t="s">
        <v>606</v>
      </c>
      <c r="F149">
        <v>52</v>
      </c>
      <c r="G149" t="s">
        <v>607</v>
      </c>
      <c r="H149" t="s">
        <v>273</v>
      </c>
      <c r="I149" t="s">
        <v>84</v>
      </c>
      <c r="K149" t="s">
        <v>90</v>
      </c>
      <c r="L149" t="s">
        <v>130</v>
      </c>
      <c r="R149" t="s">
        <v>38</v>
      </c>
    </row>
    <row r="150" spans="1:18" x14ac:dyDescent="0.15">
      <c r="A150" t="s">
        <v>575</v>
      </c>
      <c r="D150" t="s">
        <v>576</v>
      </c>
      <c r="F150">
        <v>52</v>
      </c>
      <c r="G150" t="s">
        <v>577</v>
      </c>
      <c r="H150" t="s">
        <v>578</v>
      </c>
      <c r="L150" t="s">
        <v>89</v>
      </c>
    </row>
    <row r="151" spans="1:18" x14ac:dyDescent="0.15">
      <c r="A151" t="s">
        <v>350</v>
      </c>
      <c r="D151" t="s">
        <v>351</v>
      </c>
      <c r="F151">
        <v>52</v>
      </c>
      <c r="G151" t="s">
        <v>352</v>
      </c>
      <c r="H151" t="s">
        <v>353</v>
      </c>
      <c r="I151" t="s">
        <v>214</v>
      </c>
      <c r="L151" t="s">
        <v>141</v>
      </c>
    </row>
    <row r="152" spans="1:18" x14ac:dyDescent="0.15">
      <c r="A152" t="s">
        <v>496</v>
      </c>
      <c r="D152" t="s">
        <v>497</v>
      </c>
      <c r="F152">
        <v>52</v>
      </c>
      <c r="G152" t="s">
        <v>498</v>
      </c>
      <c r="H152" t="s">
        <v>499</v>
      </c>
      <c r="I152" t="s">
        <v>221</v>
      </c>
      <c r="K152" t="s">
        <v>70</v>
      </c>
      <c r="L152" t="s">
        <v>145</v>
      </c>
      <c r="R152" t="s">
        <v>95</v>
      </c>
    </row>
    <row r="153" spans="1:18" x14ac:dyDescent="0.15">
      <c r="A153" t="s">
        <v>777</v>
      </c>
      <c r="D153" t="s">
        <v>777</v>
      </c>
      <c r="F153">
        <v>53</v>
      </c>
      <c r="G153" t="s">
        <v>300</v>
      </c>
      <c r="H153" t="s">
        <v>301</v>
      </c>
      <c r="I153" t="s">
        <v>186</v>
      </c>
      <c r="K153" t="s">
        <v>156</v>
      </c>
      <c r="L153" t="s">
        <v>19</v>
      </c>
      <c r="M153" t="s">
        <v>14</v>
      </c>
    </row>
    <row r="154" spans="1:18" x14ac:dyDescent="0.15">
      <c r="A154" t="s">
        <v>949</v>
      </c>
      <c r="D154" t="s">
        <v>952</v>
      </c>
      <c r="F154">
        <v>53</v>
      </c>
      <c r="G154" t="s">
        <v>417</v>
      </c>
      <c r="H154" t="s">
        <v>418</v>
      </c>
      <c r="I154" t="s">
        <v>973</v>
      </c>
      <c r="K154" t="s">
        <v>85</v>
      </c>
      <c r="L154" t="s">
        <v>82</v>
      </c>
    </row>
    <row r="155" spans="1:18" x14ac:dyDescent="0.15">
      <c r="A155" t="s">
        <v>916</v>
      </c>
      <c r="D155" t="s">
        <v>925</v>
      </c>
      <c r="F155">
        <v>53</v>
      </c>
      <c r="G155" t="s">
        <v>665</v>
      </c>
      <c r="H155" t="s">
        <v>666</v>
      </c>
      <c r="L155" t="s">
        <v>930</v>
      </c>
    </row>
    <row r="156" spans="1:18" x14ac:dyDescent="0.15">
      <c r="A156" t="s">
        <v>917</v>
      </c>
      <c r="D156" t="s">
        <v>918</v>
      </c>
      <c r="F156">
        <v>53</v>
      </c>
      <c r="G156" t="s">
        <v>665</v>
      </c>
      <c r="H156" t="s">
        <v>666</v>
      </c>
      <c r="L156" t="s">
        <v>931</v>
      </c>
      <c r="M156" t="s">
        <v>14</v>
      </c>
    </row>
    <row r="157" spans="1:18" x14ac:dyDescent="0.15">
      <c r="A157" t="s">
        <v>509</v>
      </c>
      <c r="D157" t="s">
        <v>510</v>
      </c>
      <c r="F157">
        <v>53</v>
      </c>
      <c r="G157" t="s">
        <v>395</v>
      </c>
      <c r="H157" t="s">
        <v>396</v>
      </c>
      <c r="I157" t="s">
        <v>136</v>
      </c>
      <c r="K157" t="s">
        <v>85</v>
      </c>
      <c r="L157" t="s">
        <v>49</v>
      </c>
      <c r="Q157" t="s">
        <v>14</v>
      </c>
    </row>
    <row r="158" spans="1:18" x14ac:dyDescent="0.15">
      <c r="A158" t="s">
        <v>909</v>
      </c>
      <c r="D158" t="s">
        <v>762</v>
      </c>
      <c r="F158">
        <v>53</v>
      </c>
      <c r="G158" t="s">
        <v>395</v>
      </c>
      <c r="H158" t="s">
        <v>396</v>
      </c>
      <c r="I158" t="s">
        <v>221</v>
      </c>
      <c r="J158" t="s">
        <v>179</v>
      </c>
      <c r="L158" t="s">
        <v>130</v>
      </c>
      <c r="R158" t="s">
        <v>125</v>
      </c>
    </row>
    <row r="159" spans="1:18" x14ac:dyDescent="0.15">
      <c r="A159" t="s">
        <v>429</v>
      </c>
      <c r="D159" t="s">
        <v>430</v>
      </c>
      <c r="F159">
        <v>53</v>
      </c>
      <c r="G159" t="s">
        <v>431</v>
      </c>
      <c r="H159" t="s">
        <v>432</v>
      </c>
      <c r="I159" t="s">
        <v>206</v>
      </c>
      <c r="L159" t="s">
        <v>49</v>
      </c>
    </row>
    <row r="160" spans="1:18" x14ac:dyDescent="0.15">
      <c r="A160" t="s">
        <v>555</v>
      </c>
      <c r="D160" t="s">
        <v>556</v>
      </c>
      <c r="F160">
        <v>53</v>
      </c>
      <c r="G160" t="s">
        <v>407</v>
      </c>
      <c r="H160" t="s">
        <v>406</v>
      </c>
      <c r="I160" t="s">
        <v>140</v>
      </c>
      <c r="J160" t="s">
        <v>84</v>
      </c>
      <c r="K160" t="s">
        <v>177</v>
      </c>
      <c r="L160" t="s">
        <v>178</v>
      </c>
      <c r="M160" t="s">
        <v>14</v>
      </c>
    </row>
    <row r="161" spans="1:18" x14ac:dyDescent="0.15">
      <c r="A161" t="s">
        <v>788</v>
      </c>
      <c r="D161" t="s">
        <v>789</v>
      </c>
      <c r="F161">
        <v>53</v>
      </c>
      <c r="G161" t="s">
        <v>790</v>
      </c>
      <c r="H161" t="s">
        <v>619</v>
      </c>
      <c r="L161" t="s">
        <v>49</v>
      </c>
    </row>
    <row r="162" spans="1:18" x14ac:dyDescent="0.15">
      <c r="A162" t="s">
        <v>524</v>
      </c>
      <c r="D162" t="s">
        <v>525</v>
      </c>
      <c r="F162">
        <v>53</v>
      </c>
      <c r="G162" t="s">
        <v>425</v>
      </c>
      <c r="H162" t="s">
        <v>426</v>
      </c>
      <c r="K162" t="s">
        <v>170</v>
      </c>
      <c r="L162" t="s">
        <v>171</v>
      </c>
    </row>
    <row r="163" spans="1:18" x14ac:dyDescent="0.15">
      <c r="A163" t="s">
        <v>482</v>
      </c>
      <c r="D163" t="s">
        <v>483</v>
      </c>
      <c r="F163">
        <v>53</v>
      </c>
      <c r="G163" t="s">
        <v>399</v>
      </c>
      <c r="H163" t="s">
        <v>359</v>
      </c>
      <c r="K163" t="s">
        <v>52</v>
      </c>
      <c r="L163" t="s">
        <v>199</v>
      </c>
    </row>
    <row r="164" spans="1:18" x14ac:dyDescent="0.15">
      <c r="A164" t="s">
        <v>865</v>
      </c>
      <c r="D164" t="s">
        <v>866</v>
      </c>
      <c r="F164">
        <v>53</v>
      </c>
      <c r="G164" t="s">
        <v>867</v>
      </c>
      <c r="H164" t="s">
        <v>868</v>
      </c>
      <c r="I164" t="s">
        <v>84</v>
      </c>
      <c r="J164" t="s">
        <v>870</v>
      </c>
      <c r="K164" t="s">
        <v>113</v>
      </c>
      <c r="L164" t="s">
        <v>869</v>
      </c>
    </row>
    <row r="165" spans="1:18" x14ac:dyDescent="0.15">
      <c r="A165" t="s">
        <v>941</v>
      </c>
      <c r="D165" t="s">
        <v>944</v>
      </c>
      <c r="F165">
        <v>54</v>
      </c>
      <c r="G165" t="s">
        <v>417</v>
      </c>
      <c r="H165" t="s">
        <v>418</v>
      </c>
      <c r="I165" t="s">
        <v>943</v>
      </c>
      <c r="J165" t="s">
        <v>136</v>
      </c>
      <c r="K165" t="s">
        <v>18</v>
      </c>
      <c r="L165" t="s">
        <v>82</v>
      </c>
      <c r="M165" t="s">
        <v>14</v>
      </c>
      <c r="N165" t="s">
        <v>942</v>
      </c>
      <c r="O165" t="s">
        <v>43</v>
      </c>
      <c r="Q165" t="s">
        <v>14</v>
      </c>
    </row>
    <row r="166" spans="1:18" x14ac:dyDescent="0.15">
      <c r="A166" t="s">
        <v>950</v>
      </c>
      <c r="D166" t="s">
        <v>951</v>
      </c>
      <c r="F166">
        <v>54</v>
      </c>
      <c r="G166" t="s">
        <v>417</v>
      </c>
      <c r="H166" t="s">
        <v>418</v>
      </c>
      <c r="I166" t="s">
        <v>214</v>
      </c>
      <c r="J166" t="s">
        <v>977</v>
      </c>
      <c r="K166" t="s">
        <v>18</v>
      </c>
      <c r="L166" t="s">
        <v>82</v>
      </c>
      <c r="M166" t="s">
        <v>14</v>
      </c>
      <c r="O166" t="s">
        <v>43</v>
      </c>
      <c r="Q166" t="s">
        <v>14</v>
      </c>
    </row>
    <row r="167" spans="1:18" x14ac:dyDescent="0.15">
      <c r="A167" t="s">
        <v>526</v>
      </c>
      <c r="D167" t="s">
        <v>527</v>
      </c>
      <c r="F167">
        <v>54</v>
      </c>
      <c r="G167" t="s">
        <v>528</v>
      </c>
      <c r="H167" t="s">
        <v>332</v>
      </c>
      <c r="L167" t="s">
        <v>115</v>
      </c>
    </row>
    <row r="168" spans="1:18" x14ac:dyDescent="0.15">
      <c r="A168" t="s">
        <v>433</v>
      </c>
      <c r="D168" t="s">
        <v>434</v>
      </c>
      <c r="F168">
        <v>54</v>
      </c>
      <c r="G168" t="s">
        <v>435</v>
      </c>
      <c r="H168" t="s">
        <v>320</v>
      </c>
      <c r="I168" t="s">
        <v>105</v>
      </c>
      <c r="K168" t="s">
        <v>52</v>
      </c>
      <c r="L168" t="s">
        <v>20</v>
      </c>
      <c r="R168" t="s">
        <v>235</v>
      </c>
    </row>
    <row r="169" spans="1:18" x14ac:dyDescent="0.15">
      <c r="A169" t="s">
        <v>302</v>
      </c>
      <c r="D169" t="s">
        <v>303</v>
      </c>
      <c r="F169">
        <v>55</v>
      </c>
      <c r="G169" t="s">
        <v>304</v>
      </c>
      <c r="H169" t="s">
        <v>264</v>
      </c>
      <c r="I169" t="s">
        <v>84</v>
      </c>
      <c r="J169" t="s">
        <v>92</v>
      </c>
      <c r="K169" t="s">
        <v>108</v>
      </c>
      <c r="L169" t="s">
        <v>106</v>
      </c>
      <c r="O169" t="s">
        <v>43</v>
      </c>
      <c r="R169" t="s">
        <v>137</v>
      </c>
    </row>
    <row r="170" spans="1:18" x14ac:dyDescent="0.15">
      <c r="A170" t="s">
        <v>626</v>
      </c>
      <c r="D170" t="s">
        <v>627</v>
      </c>
      <c r="F170">
        <v>55</v>
      </c>
      <c r="G170" t="s">
        <v>331</v>
      </c>
      <c r="H170" t="s">
        <v>332</v>
      </c>
      <c r="I170" t="s">
        <v>159</v>
      </c>
      <c r="J170" t="s">
        <v>179</v>
      </c>
      <c r="L170" t="s">
        <v>228</v>
      </c>
      <c r="M170" t="s">
        <v>14</v>
      </c>
    </row>
    <row r="171" spans="1:18" x14ac:dyDescent="0.15">
      <c r="A171" t="s">
        <v>340</v>
      </c>
      <c r="D171" t="s">
        <v>341</v>
      </c>
      <c r="F171">
        <v>55</v>
      </c>
      <c r="G171" t="s">
        <v>342</v>
      </c>
      <c r="H171" t="s">
        <v>343</v>
      </c>
      <c r="I171" t="s">
        <v>77</v>
      </c>
      <c r="L171" t="s">
        <v>117</v>
      </c>
      <c r="R171" t="s">
        <v>224</v>
      </c>
    </row>
    <row r="172" spans="1:18" x14ac:dyDescent="0.15">
      <c r="A172" t="s">
        <v>443</v>
      </c>
      <c r="D172" t="s">
        <v>444</v>
      </c>
      <c r="F172">
        <v>55</v>
      </c>
      <c r="G172" t="s">
        <v>364</v>
      </c>
      <c r="H172" t="s">
        <v>365</v>
      </c>
      <c r="I172" t="s">
        <v>84</v>
      </c>
      <c r="K172" t="s">
        <v>116</v>
      </c>
      <c r="L172" t="s">
        <v>138</v>
      </c>
      <c r="R172" t="s">
        <v>139</v>
      </c>
    </row>
    <row r="173" spans="1:18" x14ac:dyDescent="0.15">
      <c r="A173" t="s">
        <v>730</v>
      </c>
      <c r="D173" t="s">
        <v>731</v>
      </c>
      <c r="F173">
        <v>55</v>
      </c>
      <c r="G173" t="s">
        <v>665</v>
      </c>
      <c r="H173" t="s">
        <v>666</v>
      </c>
      <c r="I173" t="s">
        <v>184</v>
      </c>
      <c r="L173" t="s">
        <v>23</v>
      </c>
    </row>
    <row r="174" spans="1:18" x14ac:dyDescent="0.15">
      <c r="A174" t="s">
        <v>466</v>
      </c>
      <c r="D174" t="s">
        <v>467</v>
      </c>
      <c r="F174">
        <v>55</v>
      </c>
      <c r="G174" t="s">
        <v>468</v>
      </c>
      <c r="H174" t="s">
        <v>469</v>
      </c>
      <c r="I174" t="s">
        <v>140</v>
      </c>
      <c r="K174" t="s">
        <v>116</v>
      </c>
      <c r="L174" t="s">
        <v>117</v>
      </c>
      <c r="O174" t="s">
        <v>43</v>
      </c>
    </row>
    <row r="175" spans="1:18" x14ac:dyDescent="0.15">
      <c r="A175" t="s">
        <v>810</v>
      </c>
      <c r="D175" t="s">
        <v>811</v>
      </c>
      <c r="F175">
        <v>55</v>
      </c>
      <c r="G175" t="s">
        <v>532</v>
      </c>
      <c r="H175" t="s">
        <v>647</v>
      </c>
      <c r="I175" t="s">
        <v>103</v>
      </c>
      <c r="J175" t="s">
        <v>95</v>
      </c>
      <c r="K175" t="s">
        <v>172</v>
      </c>
      <c r="L175" t="s">
        <v>20</v>
      </c>
      <c r="R175" t="s">
        <v>173</v>
      </c>
    </row>
    <row r="176" spans="1:18" x14ac:dyDescent="0.15">
      <c r="A176" t="s">
        <v>905</v>
      </c>
      <c r="F176">
        <v>55</v>
      </c>
      <c r="G176" t="s">
        <v>903</v>
      </c>
      <c r="H176" t="s">
        <v>904</v>
      </c>
    </row>
    <row r="177" spans="1:18" x14ac:dyDescent="0.15">
      <c r="A177" t="s">
        <v>488</v>
      </c>
      <c r="D177" t="s">
        <v>489</v>
      </c>
      <c r="F177">
        <v>55</v>
      </c>
      <c r="G177" t="s">
        <v>486</v>
      </c>
      <c r="H177" t="s">
        <v>487</v>
      </c>
      <c r="I177" t="s">
        <v>119</v>
      </c>
      <c r="L177" t="s">
        <v>9</v>
      </c>
    </row>
    <row r="178" spans="1:18" x14ac:dyDescent="0.15">
      <c r="A178" t="s">
        <v>712</v>
      </c>
      <c r="D178" t="s">
        <v>713</v>
      </c>
      <c r="F178">
        <v>55</v>
      </c>
      <c r="G178" t="s">
        <v>714</v>
      </c>
      <c r="H178" t="s">
        <v>285</v>
      </c>
      <c r="I178" t="s">
        <v>176</v>
      </c>
      <c r="J178" t="s">
        <v>110</v>
      </c>
      <c r="L178" t="s">
        <v>89</v>
      </c>
      <c r="O178" t="s">
        <v>14</v>
      </c>
      <c r="R178" t="s">
        <v>111</v>
      </c>
    </row>
    <row r="179" spans="1:18" x14ac:dyDescent="0.15">
      <c r="A179" t="s">
        <v>953</v>
      </c>
      <c r="D179" t="s">
        <v>954</v>
      </c>
      <c r="F179">
        <v>56</v>
      </c>
      <c r="G179" t="s">
        <v>417</v>
      </c>
      <c r="H179" t="s">
        <v>418</v>
      </c>
      <c r="I179" t="s">
        <v>943</v>
      </c>
      <c r="K179" t="s">
        <v>967</v>
      </c>
      <c r="L179" t="s">
        <v>82</v>
      </c>
      <c r="M179" t="s">
        <v>14</v>
      </c>
      <c r="O179" t="s">
        <v>43</v>
      </c>
      <c r="Q179" t="s">
        <v>14</v>
      </c>
    </row>
    <row r="180" spans="1:18" x14ac:dyDescent="0.15">
      <c r="A180" t="s">
        <v>955</v>
      </c>
      <c r="D180" t="s">
        <v>956</v>
      </c>
      <c r="F180">
        <v>56</v>
      </c>
      <c r="G180" t="s">
        <v>417</v>
      </c>
      <c r="H180" t="s">
        <v>418</v>
      </c>
      <c r="I180" t="s">
        <v>107</v>
      </c>
      <c r="J180" t="s">
        <v>974</v>
      </c>
      <c r="K180" t="s">
        <v>975</v>
      </c>
      <c r="L180" t="s">
        <v>82</v>
      </c>
    </row>
    <row r="181" spans="1:18" x14ac:dyDescent="0.15">
      <c r="A181" t="s">
        <v>557</v>
      </c>
      <c r="D181" t="s">
        <v>558</v>
      </c>
      <c r="F181">
        <v>56</v>
      </c>
      <c r="G181" t="s">
        <v>559</v>
      </c>
      <c r="H181" t="s">
        <v>560</v>
      </c>
      <c r="I181" t="s">
        <v>79</v>
      </c>
      <c r="J181" t="s">
        <v>249</v>
      </c>
      <c r="K181" t="s">
        <v>250</v>
      </c>
      <c r="L181" t="s">
        <v>72</v>
      </c>
      <c r="M181" t="s">
        <v>14</v>
      </c>
    </row>
    <row r="182" spans="1:18" x14ac:dyDescent="0.15">
      <c r="A182" t="s">
        <v>921</v>
      </c>
      <c r="D182" t="s">
        <v>932</v>
      </c>
      <c r="F182">
        <v>56</v>
      </c>
      <c r="G182" t="s">
        <v>395</v>
      </c>
      <c r="H182" t="s">
        <v>396</v>
      </c>
      <c r="I182" t="s">
        <v>148</v>
      </c>
      <c r="K182" t="s">
        <v>113</v>
      </c>
      <c r="L182" t="s">
        <v>178</v>
      </c>
    </row>
    <row r="183" spans="1:18" x14ac:dyDescent="0.15">
      <c r="A183" t="s">
        <v>588</v>
      </c>
      <c r="D183" t="s">
        <v>589</v>
      </c>
      <c r="F183">
        <v>56</v>
      </c>
      <c r="G183" t="s">
        <v>395</v>
      </c>
      <c r="H183" t="s">
        <v>396</v>
      </c>
      <c r="I183" t="s">
        <v>148</v>
      </c>
      <c r="J183" t="s">
        <v>105</v>
      </c>
      <c r="K183" t="s">
        <v>48</v>
      </c>
      <c r="L183" t="s">
        <v>106</v>
      </c>
      <c r="R183" t="s">
        <v>107</v>
      </c>
    </row>
    <row r="184" spans="1:18" x14ac:dyDescent="0.15">
      <c r="A184" t="s">
        <v>656</v>
      </c>
      <c r="D184" t="s">
        <v>818</v>
      </c>
      <c r="F184">
        <v>56</v>
      </c>
      <c r="G184" t="s">
        <v>657</v>
      </c>
      <c r="H184" t="s">
        <v>658</v>
      </c>
      <c r="I184" t="s">
        <v>16</v>
      </c>
      <c r="J184" t="s">
        <v>249</v>
      </c>
      <c r="K184" t="s">
        <v>250</v>
      </c>
      <c r="L184" t="s">
        <v>72</v>
      </c>
      <c r="M184" t="s">
        <v>14</v>
      </c>
    </row>
    <row r="185" spans="1:18" x14ac:dyDescent="0.15">
      <c r="A185" t="s">
        <v>747</v>
      </c>
      <c r="D185" t="s">
        <v>748</v>
      </c>
      <c r="F185">
        <v>56</v>
      </c>
      <c r="G185" t="s">
        <v>749</v>
      </c>
      <c r="H185" t="s">
        <v>750</v>
      </c>
      <c r="I185" t="s">
        <v>176</v>
      </c>
      <c r="J185" t="s">
        <v>92</v>
      </c>
      <c r="L185" t="s">
        <v>75</v>
      </c>
      <c r="R185" t="s">
        <v>112</v>
      </c>
    </row>
    <row r="186" spans="1:18" x14ac:dyDescent="0.15">
      <c r="A186" t="s">
        <v>382</v>
      </c>
      <c r="D186" t="s">
        <v>383</v>
      </c>
      <c r="F186">
        <v>57</v>
      </c>
      <c r="G186" t="s">
        <v>384</v>
      </c>
      <c r="H186" t="s">
        <v>385</v>
      </c>
      <c r="I186" t="s">
        <v>36</v>
      </c>
      <c r="L186" t="s">
        <v>64</v>
      </c>
      <c r="Q186" t="s">
        <v>14</v>
      </c>
    </row>
    <row r="187" spans="1:18" x14ac:dyDescent="0.15">
      <c r="A187" t="s">
        <v>408</v>
      </c>
      <c r="F187">
        <v>57</v>
      </c>
      <c r="G187" t="s">
        <v>409</v>
      </c>
      <c r="H187" t="s">
        <v>410</v>
      </c>
      <c r="I187" t="s">
        <v>163</v>
      </c>
      <c r="K187" t="s">
        <v>74</v>
      </c>
      <c r="L187" t="s">
        <v>75</v>
      </c>
      <c r="N187" t="s">
        <v>32</v>
      </c>
    </row>
    <row r="188" spans="1:18" x14ac:dyDescent="0.15">
      <c r="A188" t="s">
        <v>584</v>
      </c>
      <c r="D188" t="s">
        <v>585</v>
      </c>
      <c r="F188">
        <v>57</v>
      </c>
      <c r="G188" t="s">
        <v>586</v>
      </c>
      <c r="H188" t="s">
        <v>587</v>
      </c>
      <c r="I188" t="s">
        <v>132</v>
      </c>
      <c r="K188" t="s">
        <v>219</v>
      </c>
      <c r="L188" t="s">
        <v>220</v>
      </c>
      <c r="N188" t="s">
        <v>32</v>
      </c>
      <c r="R188" t="s">
        <v>221</v>
      </c>
    </row>
    <row r="189" spans="1:18" x14ac:dyDescent="0.15">
      <c r="A189" t="s">
        <v>849</v>
      </c>
      <c r="D189" t="s">
        <v>850</v>
      </c>
      <c r="F189">
        <v>58</v>
      </c>
      <c r="G189" t="s">
        <v>852</v>
      </c>
      <c r="H189" t="s">
        <v>560</v>
      </c>
      <c r="I189" t="s">
        <v>851</v>
      </c>
      <c r="J189" t="s">
        <v>216</v>
      </c>
      <c r="L189" t="s">
        <v>141</v>
      </c>
    </row>
    <row r="190" spans="1:18" x14ac:dyDescent="0.15">
      <c r="A190" t="s">
        <v>571</v>
      </c>
      <c r="D190" t="s">
        <v>572</v>
      </c>
      <c r="F190">
        <v>58</v>
      </c>
      <c r="G190" t="s">
        <v>573</v>
      </c>
      <c r="H190" t="s">
        <v>574</v>
      </c>
      <c r="L190" t="s">
        <v>72</v>
      </c>
    </row>
    <row r="191" spans="1:18" x14ac:dyDescent="0.15">
      <c r="A191" t="s">
        <v>767</v>
      </c>
      <c r="D191" t="s">
        <v>768</v>
      </c>
      <c r="F191">
        <v>58</v>
      </c>
      <c r="G191" t="s">
        <v>577</v>
      </c>
      <c r="H191" t="s">
        <v>578</v>
      </c>
      <c r="I191" t="s">
        <v>155</v>
      </c>
      <c r="J191" t="s">
        <v>86</v>
      </c>
      <c r="K191" t="s">
        <v>202</v>
      </c>
      <c r="L191" t="s">
        <v>203</v>
      </c>
    </row>
    <row r="192" spans="1:18" x14ac:dyDescent="0.15">
      <c r="A192" t="s">
        <v>388</v>
      </c>
      <c r="D192" t="s">
        <v>389</v>
      </c>
      <c r="F192">
        <v>58</v>
      </c>
      <c r="G192" t="s">
        <v>390</v>
      </c>
      <c r="H192" t="s">
        <v>391</v>
      </c>
      <c r="I192" t="s">
        <v>59</v>
      </c>
      <c r="J192" t="s">
        <v>92</v>
      </c>
      <c r="K192" t="s">
        <v>93</v>
      </c>
      <c r="L192" t="s">
        <v>94</v>
      </c>
    </row>
    <row r="193" spans="1:18" x14ac:dyDescent="0.15">
      <c r="A193" t="s">
        <v>580</v>
      </c>
      <c r="D193" t="s">
        <v>581</v>
      </c>
      <c r="F193">
        <v>58</v>
      </c>
      <c r="G193" t="s">
        <v>582</v>
      </c>
      <c r="H193" t="s">
        <v>583</v>
      </c>
      <c r="I193" t="s">
        <v>215</v>
      </c>
      <c r="K193" t="s">
        <v>149</v>
      </c>
      <c r="L193" t="s">
        <v>56</v>
      </c>
      <c r="O193" t="s">
        <v>43</v>
      </c>
      <c r="Q193" t="s">
        <v>14</v>
      </c>
      <c r="R193" t="s">
        <v>150</v>
      </c>
    </row>
    <row r="194" spans="1:18" x14ac:dyDescent="0.15">
      <c r="A194" t="s">
        <v>910</v>
      </c>
      <c r="F194">
        <v>59</v>
      </c>
      <c r="G194" t="s">
        <v>459</v>
      </c>
      <c r="H194" t="s">
        <v>460</v>
      </c>
    </row>
    <row r="195" spans="1:18" x14ac:dyDescent="0.15">
      <c r="A195" t="s">
        <v>948</v>
      </c>
      <c r="D195" t="s">
        <v>947</v>
      </c>
      <c r="F195">
        <v>59</v>
      </c>
      <c r="G195" t="s">
        <v>417</v>
      </c>
      <c r="H195" t="s">
        <v>418</v>
      </c>
      <c r="I195" t="s">
        <v>76</v>
      </c>
      <c r="L195" t="s">
        <v>82</v>
      </c>
      <c r="M195" t="s">
        <v>14</v>
      </c>
      <c r="O195" t="s">
        <v>43</v>
      </c>
      <c r="Q195" t="s">
        <v>14</v>
      </c>
    </row>
    <row r="196" spans="1:18" x14ac:dyDescent="0.15">
      <c r="A196" t="s">
        <v>842</v>
      </c>
      <c r="F196">
        <v>59</v>
      </c>
      <c r="G196" t="s">
        <v>843</v>
      </c>
      <c r="H196" t="s">
        <v>844</v>
      </c>
      <c r="I196" t="s">
        <v>845</v>
      </c>
      <c r="L196" t="s">
        <v>253</v>
      </c>
    </row>
    <row r="197" spans="1:18" x14ac:dyDescent="0.15">
      <c r="A197" t="s">
        <v>700</v>
      </c>
      <c r="D197" t="s">
        <v>701</v>
      </c>
      <c r="F197">
        <v>59</v>
      </c>
      <c r="G197" t="s">
        <v>702</v>
      </c>
      <c r="H197" t="s">
        <v>291</v>
      </c>
      <c r="I197" t="s">
        <v>125</v>
      </c>
      <c r="J197" t="s">
        <v>86</v>
      </c>
      <c r="K197" t="s">
        <v>87</v>
      </c>
      <c r="L197" t="s">
        <v>66</v>
      </c>
      <c r="M197" t="s">
        <v>14</v>
      </c>
      <c r="O197" t="s">
        <v>43</v>
      </c>
      <c r="Q197" t="s">
        <v>14</v>
      </c>
    </row>
    <row r="198" spans="1:18" x14ac:dyDescent="0.15">
      <c r="A198" t="s">
        <v>691</v>
      </c>
      <c r="D198" t="s">
        <v>692</v>
      </c>
      <c r="F198">
        <v>59</v>
      </c>
      <c r="G198" t="s">
        <v>693</v>
      </c>
      <c r="H198" t="s">
        <v>264</v>
      </c>
      <c r="I198" t="s">
        <v>63</v>
      </c>
      <c r="J198" t="s">
        <v>44</v>
      </c>
      <c r="K198" t="s">
        <v>45</v>
      </c>
      <c r="L198" t="s">
        <v>168</v>
      </c>
      <c r="O198" t="s">
        <v>43</v>
      </c>
      <c r="Q198" t="s">
        <v>14</v>
      </c>
      <c r="R198" t="s">
        <v>169</v>
      </c>
    </row>
    <row r="199" spans="1:18" x14ac:dyDescent="0.15">
      <c r="A199" t="s">
        <v>957</v>
      </c>
      <c r="D199" t="s">
        <v>958</v>
      </c>
      <c r="F199">
        <v>60</v>
      </c>
      <c r="G199" t="s">
        <v>417</v>
      </c>
      <c r="H199" t="s">
        <v>418</v>
      </c>
      <c r="I199" t="s">
        <v>964</v>
      </c>
      <c r="K199" t="s">
        <v>149</v>
      </c>
      <c r="L199" t="s">
        <v>968</v>
      </c>
      <c r="O199" t="s">
        <v>43</v>
      </c>
      <c r="Q199" t="s">
        <v>14</v>
      </c>
    </row>
    <row r="200" spans="1:18" x14ac:dyDescent="0.15">
      <c r="A200" t="s">
        <v>959</v>
      </c>
      <c r="D200" t="s">
        <v>960</v>
      </c>
      <c r="F200">
        <v>64</v>
      </c>
      <c r="G200" t="s">
        <v>417</v>
      </c>
      <c r="H200" t="s">
        <v>418</v>
      </c>
      <c r="I200" t="s">
        <v>965</v>
      </c>
      <c r="L200" t="s">
        <v>82</v>
      </c>
      <c r="M200" t="s">
        <v>14</v>
      </c>
      <c r="O200" t="s">
        <v>43</v>
      </c>
      <c r="Q200" t="s">
        <v>14</v>
      </c>
    </row>
    <row r="201" spans="1:18" x14ac:dyDescent="0.15">
      <c r="A201" t="s">
        <v>935</v>
      </c>
      <c r="D201" t="s">
        <v>936</v>
      </c>
      <c r="F201">
        <v>66</v>
      </c>
      <c r="G201" t="s">
        <v>937</v>
      </c>
      <c r="H201" t="s">
        <v>938</v>
      </c>
      <c r="I201" t="s">
        <v>939</v>
      </c>
      <c r="J201" t="s">
        <v>16</v>
      </c>
      <c r="K201" t="s">
        <v>11</v>
      </c>
      <c r="L201" t="s">
        <v>42</v>
      </c>
    </row>
    <row r="202" spans="1:18" x14ac:dyDescent="0.15">
      <c r="A202" t="s">
        <v>628</v>
      </c>
      <c r="D202" t="s">
        <v>629</v>
      </c>
      <c r="F202">
        <v>73</v>
      </c>
      <c r="G202" t="s">
        <v>453</v>
      </c>
      <c r="H202" t="s">
        <v>454</v>
      </c>
      <c r="I202" t="s">
        <v>137</v>
      </c>
      <c r="L202" t="s">
        <v>190</v>
      </c>
      <c r="M202" t="s">
        <v>14</v>
      </c>
    </row>
    <row r="203" spans="1:18" x14ac:dyDescent="0.15">
      <c r="A203" t="s">
        <v>375</v>
      </c>
      <c r="D203" t="s">
        <v>617</v>
      </c>
      <c r="F203">
        <v>75</v>
      </c>
      <c r="G203" t="s">
        <v>618</v>
      </c>
      <c r="H203" t="s">
        <v>619</v>
      </c>
      <c r="I203" t="s">
        <v>140</v>
      </c>
      <c r="K203" t="s">
        <v>134</v>
      </c>
      <c r="L203" t="s">
        <v>135</v>
      </c>
      <c r="M203" t="s">
        <v>14</v>
      </c>
      <c r="N203" t="s">
        <v>13</v>
      </c>
      <c r="P203" t="s">
        <v>15</v>
      </c>
      <c r="Q203" t="s">
        <v>14</v>
      </c>
    </row>
    <row r="204" spans="1:18" x14ac:dyDescent="0.15">
      <c r="A204" t="s">
        <v>660</v>
      </c>
      <c r="D204" t="s">
        <v>660</v>
      </c>
      <c r="F204">
        <v>84</v>
      </c>
      <c r="G204" t="s">
        <v>327</v>
      </c>
      <c r="H204" t="s">
        <v>328</v>
      </c>
      <c r="K204" t="s">
        <v>200</v>
      </c>
      <c r="L204" t="s">
        <v>201</v>
      </c>
      <c r="M204" t="s">
        <v>14</v>
      </c>
      <c r="O204" t="s">
        <v>43</v>
      </c>
      <c r="Q204" t="s">
        <v>14</v>
      </c>
    </row>
    <row r="205" spans="1:18" x14ac:dyDescent="0.15">
      <c r="A205" t="s">
        <v>703</v>
      </c>
      <c r="D205" t="s">
        <v>703</v>
      </c>
      <c r="F205">
        <v>90</v>
      </c>
      <c r="G205" t="s">
        <v>668</v>
      </c>
      <c r="H205" t="s">
        <v>310</v>
      </c>
      <c r="I205" t="s">
        <v>143</v>
      </c>
      <c r="J205" t="s">
        <v>191</v>
      </c>
      <c r="L205" t="s">
        <v>192</v>
      </c>
      <c r="M205" t="s">
        <v>14</v>
      </c>
      <c r="O205" t="s">
        <v>43</v>
      </c>
      <c r="Q205" t="s">
        <v>14</v>
      </c>
    </row>
    <row r="206" spans="1:18" x14ac:dyDescent="0.15">
      <c r="A206" t="s">
        <v>436</v>
      </c>
      <c r="D206" t="s">
        <v>461</v>
      </c>
      <c r="F206">
        <v>91</v>
      </c>
      <c r="G206" t="s">
        <v>462</v>
      </c>
      <c r="H206" t="s">
        <v>463</v>
      </c>
      <c r="I206" t="s">
        <v>169</v>
      </c>
      <c r="J206" t="s">
        <v>193</v>
      </c>
      <c r="K206" t="s">
        <v>157</v>
      </c>
      <c r="L206" t="s">
        <v>194</v>
      </c>
      <c r="M206" t="s">
        <v>14</v>
      </c>
      <c r="O206" t="s">
        <v>14</v>
      </c>
      <c r="Q206" t="s">
        <v>14</v>
      </c>
    </row>
    <row r="207" spans="1:18" x14ac:dyDescent="0.15">
      <c r="A207" t="s">
        <v>1025</v>
      </c>
      <c r="D207" t="s">
        <v>1026</v>
      </c>
      <c r="F207">
        <v>45</v>
      </c>
      <c r="G207" t="s">
        <v>417</v>
      </c>
      <c r="H207" t="s">
        <v>418</v>
      </c>
      <c r="I207" t="s">
        <v>222</v>
      </c>
      <c r="K207" t="s">
        <v>123</v>
      </c>
      <c r="L207" t="s">
        <v>53</v>
      </c>
    </row>
    <row r="208" spans="1:18" x14ac:dyDescent="0.15">
      <c r="A208" t="s">
        <v>1027</v>
      </c>
      <c r="D208" t="s">
        <v>1028</v>
      </c>
      <c r="F208">
        <v>51</v>
      </c>
      <c r="G208" t="s">
        <v>1029</v>
      </c>
      <c r="H208" t="s">
        <v>635</v>
      </c>
      <c r="I208" t="s">
        <v>973</v>
      </c>
      <c r="K208" t="s">
        <v>1030</v>
      </c>
      <c r="L208" t="s">
        <v>841</v>
      </c>
    </row>
  </sheetData>
  <phoneticPr fontId="19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new base</vt:lpstr>
      <vt:lpstr>Copie extrait </vt:lpstr>
      <vt:lpstr>Feuil1</vt:lpstr>
      <vt:lpstr>2°tableau</vt:lpstr>
      <vt:lpstr>Années doubons</vt:lpstr>
      <vt:lpstr>mDF » doublons archivés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X</cp:lastModifiedBy>
  <dcterms:created xsi:type="dcterms:W3CDTF">2008-11-03T00:07:12Z</dcterms:created>
  <dcterms:modified xsi:type="dcterms:W3CDTF">2023-02-16T17:43:06Z</dcterms:modified>
</cp:coreProperties>
</file>