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levins\"/>
    </mc:Choice>
  </mc:AlternateContent>
  <xr:revisionPtr revIDLastSave="0" documentId="8_{34B733BE-8F8A-43F4-9159-ADF86E332BDA}" xr6:coauthVersionLast="46" xr6:coauthVersionMax="46" xr10:uidLastSave="{00000000-0000-0000-0000-000000000000}"/>
  <bookViews>
    <workbookView xWindow="-120" yWindow="-120" windowWidth="29040" windowHeight="15990" xr2:uid="{5BAD09A8-BD8A-4161-B5D6-274C8C58C075}"/>
  </bookViews>
  <sheets>
    <sheet name="BDD" sheetId="1" r:id="rId1"/>
    <sheet name="LISTE" sheetId="2" r:id="rId2"/>
    <sheet name="FORMULAIRES" sheetId="3" r:id="rId3"/>
  </sheets>
  <externalReferences>
    <externalReference r:id="rId4"/>
  </externalReferences>
  <definedNames>
    <definedName name="_xlnm._FilterDatabase" localSheetId="0" hidden="1">BDD!$B$2:$J$5</definedName>
    <definedName name="_xlnm.Criteria" localSheetId="0">BDD!$L$2:$L$3</definedName>
    <definedName name="_xlnm.Extract" localSheetId="0">BDD!$N$2:$V$2</definedName>
    <definedName name="ListeEtat">Tetat[ETAT]</definedName>
    <definedName name="ListeQui">TQui[QUI]</definedName>
    <definedName name="RechercheBDD">OFFSET(BDD!$N$3,0,0,COUNTA(BDD!F1048567,BDD!F1048567:$N$1048576),9)</definedName>
    <definedName name="RechercheTabBDD">OFFSET([1]TabBDD!$N$3,0,0,COUNTA([1]TabBDD!F1048567,BDD!F1048567:$N$1048576),9)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 a="1"/>
  <c r="I16" i="1" s="1"/>
  <c r="I13" i="1" a="1"/>
  <c r="I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<sst xmlns="http://schemas.openxmlformats.org/spreadsheetml/2006/main" count="59" uniqueCount="38">
  <si>
    <t>DATE</t>
  </si>
  <si>
    <t>TRAITE PAR</t>
  </si>
  <si>
    <t>NOM</t>
  </si>
  <si>
    <t>PRENOM</t>
  </si>
  <si>
    <t>Email</t>
  </si>
  <si>
    <t>FACTURE OU SEMESTRE</t>
  </si>
  <si>
    <t>ETAT</t>
  </si>
  <si>
    <t>QUI</t>
  </si>
  <si>
    <t>RESUME</t>
  </si>
  <si>
    <t>Ariane</t>
  </si>
  <si>
    <t>Thierry</t>
  </si>
  <si>
    <t>Corinne</t>
  </si>
  <si>
    <t>Chantal</t>
  </si>
  <si>
    <t>Transmis à</t>
  </si>
  <si>
    <t>Lettre poste</t>
  </si>
  <si>
    <t>Mail</t>
  </si>
  <si>
    <t>En cours</t>
  </si>
  <si>
    <t>Terminé</t>
  </si>
  <si>
    <t>Landry</t>
  </si>
  <si>
    <t>Eliane</t>
  </si>
  <si>
    <t>landry@baba.ch</t>
  </si>
  <si>
    <t>2021S1</t>
  </si>
  <si>
    <t>va te faire voir</t>
  </si>
  <si>
    <t>Bidule</t>
  </si>
  <si>
    <t>Machin</t>
  </si>
  <si>
    <t>Trux</t>
  </si>
  <si>
    <t>Chose</t>
  </si>
  <si>
    <t>nada</t>
  </si>
  <si>
    <t>plouf</t>
  </si>
  <si>
    <t>2021s1</t>
  </si>
  <si>
    <t>Gestionnaire nom rechercheBDD</t>
  </si>
  <si>
    <t>Gestionnaire nom recherchetabBDD</t>
  </si>
  <si>
    <t>Environ à 20'30 sur le tutoriel : https://www.youtube.com/watch?v=X4dUx31_iys&amp;t=820s</t>
  </si>
  <si>
    <t>Juste avant</t>
  </si>
  <si>
    <t>Le filtre avancé en L3 récupère les données du tableau1  et envoie les résultat sur le tableau n2:v3 avec le scritp</t>
  </si>
  <si>
    <t>Le script</t>
  </si>
  <si>
    <t>avec le scritp, un balayage vertical sur N2 doit se faire  faire une selection de données qui sont arrivées sur le tableau N2:V2 et je dois l'enregistrer sur le gestionnaire de nom</t>
  </si>
  <si>
    <t>selon le tuto, le script devrait se faire avec la page "BDD" et donner une #valeur (ce que j'ai seulement avec la table) afin de l'intégrer mon formulaire de recherche.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</si>
</sst>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/>
        <bgColor theme="8"/>
      </patternFill>
    </fill>
  </fills>
  <borders count="7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164" fontId="0" fillId="2" borderId="1" xfId="0" applyNumberFormat="1" applyFill="1" applyBorder="1" applyAlignment="1">
      <alignment horizontal="left"/>
    </xf>
    <xf numFmtId="0" fontId="0" fillId="2" borderId="2" xfId="0" applyFill="1" applyBorder="1"/>
    <xf numFmtId="0" fontId="1" fillId="2" borderId="2" xfId="1" applyFill="1" applyBorder="1"/>
    <xf numFmtId="0" fontId="0" fillId="2" borderId="3" xfId="0" applyFill="1" applyBorder="1" applyAlignment="1">
      <alignment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0" fillId="2" borderId="4" xfId="0" applyFill="1" applyBorder="1"/>
    <xf numFmtId="164" fontId="0" fillId="2" borderId="5" xfId="0" applyNumberFormat="1" applyFill="1" applyBorder="1" applyAlignment="1">
      <alignment horizontal="left"/>
    </xf>
    <xf numFmtId="0" fontId="1" fillId="2" borderId="4" xfId="1" applyFill="1" applyBorder="1"/>
    <xf numFmtId="0" fontId="0" fillId="2" borderId="6" xfId="0" applyFill="1" applyBorder="1" applyAlignment="1">
      <alignment wrapText="1"/>
    </xf>
    <xf numFmtId="0" fontId="0" fillId="0" borderId="0" xfId="0" applyFill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11">
    <dxf>
      <fill>
        <patternFill patternType="solid">
          <fgColor theme="8" tint="0.79998168889431442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numFmt numFmtId="164" formatCode="dd\.mm\.yy;@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19049</xdr:rowOff>
    </xdr:from>
    <xdr:to>
      <xdr:col>4</xdr:col>
      <xdr:colOff>285750</xdr:colOff>
      <xdr:row>5</xdr:row>
      <xdr:rowOff>28574</xdr:rowOff>
    </xdr:to>
    <xdr:sp macro="[0]!ouv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7FFB0D88-0080-4ECE-900D-E025A5D38B9A}"/>
            </a:ext>
          </a:extLst>
        </xdr:cNvPr>
        <xdr:cNvSpPr/>
      </xdr:nvSpPr>
      <xdr:spPr>
        <a:xfrm>
          <a:off x="1552575" y="590549"/>
          <a:ext cx="1781175" cy="39052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  <a:r>
            <a:rPr lang="fr-CH" sz="12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Saisie</a:t>
          </a:r>
          <a:endParaRPr lang="fr-CH" sz="12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BD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BDD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F660F7D-2766-4914-9B6E-9AAF6998E9B2}" name="TabBDD" displayName="TabBDD" ref="B2:J5" totalsRowShown="0">
  <tableColumns count="9">
    <tableColumn id="1" xr3:uid="{CA8DFE01-0A78-4635-94C0-1D752139FDA7}" name="NOM" dataDxfId="6"/>
    <tableColumn id="2" xr3:uid="{1856627E-1BD8-4EED-949A-6544B4BAB99C}" name="PRENOM" dataDxfId="5"/>
    <tableColumn id="3" xr3:uid="{1626EEF4-2773-4CB5-9AE9-F5FADE7A5E43}" name="DATE" dataDxfId="4"/>
    <tableColumn id="4" xr3:uid="{2164DEF4-AFF5-4169-9AF4-37F79C582500}" name="TRAITE PAR"/>
    <tableColumn id="5" xr3:uid="{4935C135-3922-460F-A06F-1EE8A4ED38E4}" name="Email" dataDxfId="3" dataCellStyle="Lien hypertexte"/>
    <tableColumn id="6" xr3:uid="{14640678-FB4D-46F8-AB42-3F404DE20FBE}" name="FACTURE OU SEMESTRE" dataDxfId="2"/>
    <tableColumn id="7" xr3:uid="{CE1E2DB6-91C7-46FE-8FF5-2939E8521CE7}" name="ETAT" dataDxfId="1"/>
    <tableColumn id="8" xr3:uid="{2240E015-5503-4206-8051-C8AC38FC5D3E}" name="QUI"/>
    <tableColumn id="9" xr3:uid="{011BA2F6-5B39-45A4-B6DD-4805D0D28193}" name="RESUME" data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C2E3A2B-C595-4078-ABBC-96498BA7858C}" name="TQui" displayName="TQui" ref="B1:B5" totalsRowShown="0">
  <autoFilter ref="B1:B5" xr:uid="{E4F89B9D-BFE5-4A90-BA27-EAF9F8E2B82B}"/>
  <tableColumns count="1">
    <tableColumn id="1" xr3:uid="{66F99EAF-09AE-4438-9A3A-DF3626A59988}" name="QUI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6006341-A7C9-46A4-8B6B-A72155131C28}" name="Tetat" displayName="Tetat" ref="D1:D6" totalsRowShown="0">
  <autoFilter ref="D1:D6" xr:uid="{9DBE3755-85CF-4D66-ABDE-E5923CBD1E3C}"/>
  <tableColumns count="1">
    <tableColumn id="1" xr3:uid="{6FBCCDE2-EA29-40A1-B686-B710CA1CE8F7}" name="ETAT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andry@baba.ch" TargetMode="External"/><Relationship Id="rId2" Type="http://schemas.openxmlformats.org/officeDocument/2006/relationships/hyperlink" Target="mailto:landry@baba.ch" TargetMode="External"/><Relationship Id="rId1" Type="http://schemas.openxmlformats.org/officeDocument/2006/relationships/hyperlink" Target="mailto:landry@baba.ch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9D60-1EE0-47A4-A783-C840DCD55277}">
  <sheetPr codeName="Feuil1"/>
  <dimension ref="B2:V18"/>
  <sheetViews>
    <sheetView tabSelected="1" topLeftCell="G1" workbookViewId="0">
      <selection activeCell="Q21" sqref="Q21"/>
    </sheetView>
  </sheetViews>
  <sheetFormatPr baseColWidth="10" defaultRowHeight="15" x14ac:dyDescent="0.25"/>
  <cols>
    <col min="2" max="3" width="21.7109375" customWidth="1"/>
    <col min="4" max="4" width="14.5703125" customWidth="1"/>
    <col min="5" max="5" width="13.7109375" customWidth="1"/>
    <col min="6" max="6" width="26" customWidth="1"/>
    <col min="7" max="7" width="23.42578125" customWidth="1"/>
    <col min="8" max="8" width="16.28515625" customWidth="1"/>
    <col min="9" max="9" width="15.140625" customWidth="1"/>
    <col min="10" max="10" width="52.140625" customWidth="1"/>
  </cols>
  <sheetData>
    <row r="2" spans="2:22" x14ac:dyDescent="0.25">
      <c r="B2" t="s">
        <v>2</v>
      </c>
      <c r="C2" t="s">
        <v>3</v>
      </c>
      <c r="D2" t="s">
        <v>0</v>
      </c>
      <c r="E2" t="s">
        <v>1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L2" s="5" t="s">
        <v>2</v>
      </c>
      <c r="N2" s="5" t="s">
        <v>2</v>
      </c>
      <c r="O2" s="6" t="s">
        <v>3</v>
      </c>
      <c r="P2" s="6" t="s">
        <v>0</v>
      </c>
      <c r="Q2" s="6" t="s">
        <v>1</v>
      </c>
      <c r="R2" s="6" t="s">
        <v>4</v>
      </c>
      <c r="S2" s="6" t="s">
        <v>5</v>
      </c>
      <c r="T2" s="6" t="s">
        <v>6</v>
      </c>
      <c r="U2" s="6" t="s">
        <v>7</v>
      </c>
      <c r="V2" s="7" t="s">
        <v>8</v>
      </c>
    </row>
    <row r="3" spans="2:22" ht="15" customHeight="1" x14ac:dyDescent="0.25">
      <c r="B3" s="2" t="s">
        <v>18</v>
      </c>
      <c r="C3" s="2" t="s">
        <v>19</v>
      </c>
      <c r="D3" s="1">
        <v>44261</v>
      </c>
      <c r="E3" t="s">
        <v>12</v>
      </c>
      <c r="F3" s="3" t="s">
        <v>20</v>
      </c>
      <c r="G3" s="2" t="s">
        <v>21</v>
      </c>
      <c r="H3" s="2"/>
      <c r="I3" t="s">
        <v>10</v>
      </c>
      <c r="J3" s="4" t="s">
        <v>22</v>
      </c>
      <c r="N3" s="2"/>
      <c r="O3" s="2"/>
      <c r="P3" s="1"/>
      <c r="R3" s="3"/>
      <c r="S3" s="2"/>
      <c r="T3" s="2"/>
      <c r="V3" s="4"/>
    </row>
    <row r="4" spans="2:22" x14ac:dyDescent="0.25">
      <c r="B4" s="2" t="s">
        <v>25</v>
      </c>
      <c r="C4" s="2" t="s">
        <v>26</v>
      </c>
      <c r="D4" s="1">
        <v>44239</v>
      </c>
      <c r="E4" t="s">
        <v>12</v>
      </c>
      <c r="F4" s="3" t="s">
        <v>20</v>
      </c>
      <c r="G4" s="2" t="s">
        <v>21</v>
      </c>
      <c r="H4" s="2"/>
      <c r="I4" t="s">
        <v>10</v>
      </c>
      <c r="J4" s="4" t="s">
        <v>28</v>
      </c>
      <c r="N4" s="2"/>
      <c r="O4" s="2"/>
      <c r="P4" s="1"/>
      <c r="R4" s="3"/>
      <c r="S4" s="2"/>
      <c r="T4" s="2"/>
      <c r="V4" s="4"/>
    </row>
    <row r="5" spans="2:22" x14ac:dyDescent="0.25">
      <c r="B5" s="8" t="s">
        <v>23</v>
      </c>
      <c r="C5" s="8" t="s">
        <v>24</v>
      </c>
      <c r="D5" s="9">
        <v>44235</v>
      </c>
      <c r="E5" s="12" t="s">
        <v>9</v>
      </c>
      <c r="F5" s="10" t="s">
        <v>20</v>
      </c>
      <c r="G5" s="8" t="s">
        <v>29</v>
      </c>
      <c r="H5" s="8"/>
      <c r="I5" s="12" t="s">
        <v>10</v>
      </c>
      <c r="J5" s="11" t="s">
        <v>27</v>
      </c>
      <c r="N5" s="8"/>
      <c r="O5" s="8"/>
      <c r="P5" s="9"/>
      <c r="Q5" s="12"/>
      <c r="R5" s="10"/>
      <c r="S5" s="8"/>
      <c r="T5" s="8"/>
      <c r="U5" s="12"/>
      <c r="V5" s="11"/>
    </row>
    <row r="8" spans="2:22" x14ac:dyDescent="0.25">
      <c r="H8" s="13" t="s">
        <v>33</v>
      </c>
      <c r="I8" s="13" t="s">
        <v>34</v>
      </c>
      <c r="J8" s="13"/>
      <c r="K8" s="13"/>
      <c r="L8" s="13"/>
      <c r="M8" s="13"/>
      <c r="N8" s="13"/>
      <c r="O8" s="13"/>
      <c r="P8" s="13"/>
      <c r="Q8" s="13"/>
      <c r="R8" s="13"/>
    </row>
    <row r="9" spans="2:22" x14ac:dyDescent="0.25">
      <c r="H9" s="13" t="s">
        <v>35</v>
      </c>
      <c r="I9" s="13" t="s">
        <v>36</v>
      </c>
      <c r="J9" s="13"/>
      <c r="K9" s="13"/>
      <c r="L9" s="13"/>
      <c r="M9" s="13"/>
      <c r="N9" s="13"/>
      <c r="O9" s="13"/>
      <c r="P9" s="13"/>
      <c r="Q9" s="13"/>
      <c r="R9" s="13"/>
    </row>
    <row r="10" spans="2:22" x14ac:dyDescent="0.25">
      <c r="H10" s="13"/>
      <c r="I10" s="13" t="s">
        <v>37</v>
      </c>
      <c r="J10" s="13"/>
      <c r="K10" s="13"/>
      <c r="L10" s="13"/>
      <c r="M10" s="13"/>
      <c r="N10" s="13"/>
      <c r="O10" s="13"/>
      <c r="P10" s="13"/>
      <c r="Q10" s="13"/>
      <c r="R10" s="13"/>
    </row>
    <row r="11" spans="2:22" x14ac:dyDescent="0.25"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3" spans="2:22" x14ac:dyDescent="0.25">
      <c r="I13" t="e" cm="1">
        <f t="array" aca="1" ref="I13" ca="1">OFFSET(BDD!$N$3,0,0,COUNTA(BDD!N3,N3:$N$1048576),9)</f>
        <v>#REF!</v>
      </c>
      <c r="J13" t="s">
        <v>30</v>
      </c>
    </row>
    <row r="16" spans="2:22" x14ac:dyDescent="0.25">
      <c r="I16" t="e" cm="1">
        <f t="array" aca="1" ref="I16" ca="1">OFFSET([1]TabBDD!$N$3,0,0,COUNTA([1]TabBDD!N6,N6:$N$1048576),9)</f>
        <v>#VALUE!</v>
      </c>
      <c r="J16" t="s">
        <v>31</v>
      </c>
    </row>
    <row r="18" spans="9:9" x14ac:dyDescent="0.25">
      <c r="I18" t="s">
        <v>32</v>
      </c>
    </row>
  </sheetData>
  <conditionalFormatting sqref="C5:F5">
    <cfRule type="cellIs" dxfId="10" priority="3" operator="equal">
      <formula>#REF!</formula>
    </cfRule>
    <cfRule type="cellIs" dxfId="9" priority="4" operator="equal">
      <formula>$G$4</formula>
    </cfRule>
  </conditionalFormatting>
  <conditionalFormatting sqref="I5:J5">
    <cfRule type="cellIs" dxfId="8" priority="1" operator="equal">
      <formula>#REF!</formula>
    </cfRule>
    <cfRule type="cellIs" dxfId="7" priority="2" operator="equal">
      <formula>$G$4</formula>
    </cfRule>
  </conditionalFormatting>
  <hyperlinks>
    <hyperlink ref="F3" r:id="rId1" xr:uid="{B4D73D1B-349E-4B42-B636-ECA7D7197164}"/>
    <hyperlink ref="F4" r:id="rId2" xr:uid="{74E08817-B599-4737-8F4D-667253F3A3BF}"/>
    <hyperlink ref="F5" r:id="rId3" xr:uid="{1432BD4F-3C0E-4314-AF3F-C7F5D41CA6E8}"/>
  </hyperlinks>
  <pageMargins left="0.7" right="0.7" top="0.75" bottom="0.75" header="0.3" footer="0.3"/>
  <pageSetup paperSize="9" orientation="portrait" horizontalDpi="0" verticalDpi="0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F77D-9D12-42DB-96AD-08EBF8013277}">
  <sheetPr codeName="Feuil2"/>
  <dimension ref="B1:D6"/>
  <sheetViews>
    <sheetView workbookViewId="0">
      <selection activeCell="A3" sqref="A3"/>
    </sheetView>
  </sheetViews>
  <sheetFormatPr baseColWidth="10" defaultRowHeight="15" x14ac:dyDescent="0.25"/>
  <sheetData>
    <row r="1" spans="2:4" x14ac:dyDescent="0.25">
      <c r="B1" t="s">
        <v>7</v>
      </c>
      <c r="D1" t="s">
        <v>6</v>
      </c>
    </row>
    <row r="2" spans="2:4" x14ac:dyDescent="0.25">
      <c r="B2" t="s">
        <v>9</v>
      </c>
      <c r="D2" t="s">
        <v>13</v>
      </c>
    </row>
    <row r="3" spans="2:4" x14ac:dyDescent="0.25">
      <c r="B3" t="s">
        <v>10</v>
      </c>
      <c r="D3" t="s">
        <v>14</v>
      </c>
    </row>
    <row r="4" spans="2:4" x14ac:dyDescent="0.25">
      <c r="B4" t="s">
        <v>11</v>
      </c>
      <c r="D4" t="s">
        <v>15</v>
      </c>
    </row>
    <row r="5" spans="2:4" x14ac:dyDescent="0.25">
      <c r="B5" t="s">
        <v>12</v>
      </c>
      <c r="D5" t="s">
        <v>16</v>
      </c>
    </row>
    <row r="6" spans="2:4" x14ac:dyDescent="0.25">
      <c r="D6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1A7D3-FF72-448F-BB17-425750560F66}">
  <sheetPr codeName="Feuil3"/>
  <dimension ref="A1"/>
  <sheetViews>
    <sheetView workbookViewId="0"/>
  </sheetViews>
  <sheetFormatPr baseColWidth="10" defaultRowHeight="15" x14ac:dyDescent="0.25"/>
  <sheetData>
    <row r="1" ht="16.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LISTE</vt:lpstr>
      <vt:lpstr>FORMULAIRES</vt:lpstr>
      <vt:lpstr>BDD!Criteres</vt:lpstr>
      <vt:lpstr>BDD!Extraire</vt:lpstr>
      <vt:lpstr>ListeEtat</vt:lpstr>
      <vt:lpstr>ListeQui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Claude</dc:creator>
  <cp:lastModifiedBy>Chantal Claude</cp:lastModifiedBy>
  <dcterms:created xsi:type="dcterms:W3CDTF">2021-03-10T06:42:31Z</dcterms:created>
  <dcterms:modified xsi:type="dcterms:W3CDTF">2021-03-22T06:32:37Z</dcterms:modified>
</cp:coreProperties>
</file>