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160"/>
  </bookViews>
  <sheets>
    <sheet name="Horaires" sheetId="2" r:id="rId1"/>
    <sheet name="Paramètres" sheetId="4" r:id="rId2"/>
  </sheets>
  <definedNames>
    <definedName name="_xlnm._FilterDatabase" localSheetId="0" hidden="1">Horaires!$A$1:$F$645</definedName>
    <definedName name="crit">Paramètres!$B$16</definedName>
    <definedName name="data">horaires[]</definedName>
    <definedName name="Excel_BuiltIn__FilterDatabase">#REF!</definedName>
    <definedName name="fd">Paramètres!$D$14:$J$14</definedName>
    <definedName name="fe">Paramètres!$D$13:$J$13</definedName>
    <definedName name="plafond">Paramètres!$B$16</definedName>
    <definedName name="yd">Paramètres!$D$12:$J$12</definedName>
    <definedName name="ye">Paramètres!$D$11:$J$11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E2" i="2"/>
  <c r="G2" i="2" s="1"/>
  <c r="E3" i="2"/>
  <c r="E4" i="2"/>
  <c r="G4" i="2" s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G168" i="2" s="1"/>
  <c r="E169" i="2"/>
  <c r="E170" i="2"/>
  <c r="E171" i="2"/>
  <c r="E172" i="2"/>
  <c r="G172" i="2" s="1"/>
  <c r="H171" i="2" s="1"/>
  <c r="E173" i="2"/>
  <c r="E174" i="2"/>
  <c r="E175" i="2"/>
  <c r="E176" i="2"/>
  <c r="G176" i="2" s="1"/>
  <c r="E177" i="2"/>
  <c r="E178" i="2"/>
  <c r="E179" i="2"/>
  <c r="E180" i="2"/>
  <c r="G180" i="2" s="1"/>
  <c r="E181" i="2"/>
  <c r="E182" i="2"/>
  <c r="E183" i="2"/>
  <c r="E184" i="2"/>
  <c r="G184" i="2" s="1"/>
  <c r="E185" i="2"/>
  <c r="E186" i="2"/>
  <c r="E187" i="2"/>
  <c r="E188" i="2"/>
  <c r="G188" i="2" s="1"/>
  <c r="H187" i="2" s="1"/>
  <c r="E189" i="2"/>
  <c r="E190" i="2"/>
  <c r="E191" i="2"/>
  <c r="E192" i="2"/>
  <c r="G192" i="2" s="1"/>
  <c r="E193" i="2"/>
  <c r="E194" i="2"/>
  <c r="E195" i="2"/>
  <c r="E196" i="2"/>
  <c r="G196" i="2" s="1"/>
  <c r="H195" i="2" s="1"/>
  <c r="E197" i="2"/>
  <c r="E198" i="2"/>
  <c r="E199" i="2"/>
  <c r="E200" i="2"/>
  <c r="G200" i="2" s="1"/>
  <c r="E201" i="2"/>
  <c r="E202" i="2"/>
  <c r="E203" i="2"/>
  <c r="E204" i="2"/>
  <c r="G204" i="2" s="1"/>
  <c r="E205" i="2"/>
  <c r="E206" i="2"/>
  <c r="E207" i="2"/>
  <c r="E208" i="2"/>
  <c r="G208" i="2" s="1"/>
  <c r="E209" i="2"/>
  <c r="E210" i="2"/>
  <c r="E211" i="2"/>
  <c r="E212" i="2"/>
  <c r="G212" i="2" s="1"/>
  <c r="H211" i="2" s="1"/>
  <c r="E213" i="2"/>
  <c r="E214" i="2"/>
  <c r="E215" i="2"/>
  <c r="E216" i="2"/>
  <c r="G216" i="2" s="1"/>
  <c r="H215" i="2" s="1"/>
  <c r="E217" i="2"/>
  <c r="E218" i="2"/>
  <c r="E219" i="2"/>
  <c r="E220" i="2"/>
  <c r="G220" i="2" s="1"/>
  <c r="E221" i="2"/>
  <c r="E222" i="2"/>
  <c r="E223" i="2"/>
  <c r="E224" i="2"/>
  <c r="G224" i="2" s="1"/>
  <c r="H223" i="2" s="1"/>
  <c r="E225" i="2"/>
  <c r="E226" i="2"/>
  <c r="E227" i="2"/>
  <c r="E228" i="2"/>
  <c r="G228" i="2" s="1"/>
  <c r="E229" i="2"/>
  <c r="E230" i="2"/>
  <c r="E231" i="2"/>
  <c r="E232" i="2"/>
  <c r="G232" i="2" s="1"/>
  <c r="H231" i="2" s="1"/>
  <c r="E233" i="2"/>
  <c r="E234" i="2"/>
  <c r="E235" i="2"/>
  <c r="E236" i="2"/>
  <c r="G236" i="2" s="1"/>
  <c r="E237" i="2"/>
  <c r="E238" i="2"/>
  <c r="E239" i="2"/>
  <c r="E240" i="2"/>
  <c r="G240" i="2" s="1"/>
  <c r="E241" i="2"/>
  <c r="E242" i="2"/>
  <c r="E243" i="2"/>
  <c r="E244" i="2"/>
  <c r="G244" i="2" s="1"/>
  <c r="E245" i="2"/>
  <c r="E246" i="2"/>
  <c r="E247" i="2"/>
  <c r="E248" i="2"/>
  <c r="G248" i="2" s="1"/>
  <c r="H247" i="2" s="1"/>
  <c r="E249" i="2"/>
  <c r="E250" i="2"/>
  <c r="E251" i="2"/>
  <c r="E252" i="2"/>
  <c r="G252" i="2" s="1"/>
  <c r="E253" i="2"/>
  <c r="E254" i="2"/>
  <c r="E255" i="2"/>
  <c r="E256" i="2"/>
  <c r="G256" i="2" s="1"/>
  <c r="H255" i="2" s="1"/>
  <c r="E257" i="2"/>
  <c r="E258" i="2"/>
  <c r="E259" i="2"/>
  <c r="E260" i="2"/>
  <c r="G260" i="2" s="1"/>
  <c r="E261" i="2"/>
  <c r="E262" i="2"/>
  <c r="E263" i="2"/>
  <c r="E264" i="2"/>
  <c r="G264" i="2" s="1"/>
  <c r="E265" i="2"/>
  <c r="E266" i="2"/>
  <c r="E267" i="2"/>
  <c r="E268" i="2"/>
  <c r="G268" i="2" s="1"/>
  <c r="E269" i="2"/>
  <c r="E270" i="2"/>
  <c r="E271" i="2"/>
  <c r="E272" i="2"/>
  <c r="G272" i="2" s="1"/>
  <c r="H271" i="2" s="1"/>
  <c r="E273" i="2"/>
  <c r="E274" i="2"/>
  <c r="E275" i="2"/>
  <c r="E276" i="2"/>
  <c r="G276" i="2" s="1"/>
  <c r="H275" i="2" s="1"/>
  <c r="E277" i="2"/>
  <c r="E278" i="2"/>
  <c r="E279" i="2"/>
  <c r="E280" i="2"/>
  <c r="G280" i="2" s="1"/>
  <c r="H279" i="2" s="1"/>
  <c r="E281" i="2"/>
  <c r="E282" i="2"/>
  <c r="E283" i="2"/>
  <c r="E284" i="2"/>
  <c r="G284" i="2" s="1"/>
  <c r="E285" i="2"/>
  <c r="E286" i="2"/>
  <c r="E287" i="2"/>
  <c r="E288" i="2"/>
  <c r="G288" i="2" s="1"/>
  <c r="E289" i="2"/>
  <c r="E290" i="2"/>
  <c r="E291" i="2"/>
  <c r="E292" i="2"/>
  <c r="G292" i="2" s="1"/>
  <c r="E293" i="2"/>
  <c r="E294" i="2"/>
  <c r="E295" i="2"/>
  <c r="E296" i="2"/>
  <c r="G296" i="2" s="1"/>
  <c r="E297" i="2"/>
  <c r="E298" i="2"/>
  <c r="E299" i="2"/>
  <c r="E300" i="2"/>
  <c r="G300" i="2" s="1"/>
  <c r="H299" i="2" s="1"/>
  <c r="E301" i="2"/>
  <c r="E302" i="2"/>
  <c r="E303" i="2"/>
  <c r="E304" i="2"/>
  <c r="G304" i="2" s="1"/>
  <c r="E305" i="2"/>
  <c r="E306" i="2"/>
  <c r="E307" i="2"/>
  <c r="E308" i="2"/>
  <c r="G308" i="2" s="1"/>
  <c r="E309" i="2"/>
  <c r="E310" i="2"/>
  <c r="E311" i="2"/>
  <c r="E312" i="2"/>
  <c r="G312" i="2" s="1"/>
  <c r="E313" i="2"/>
  <c r="E314" i="2"/>
  <c r="E315" i="2"/>
  <c r="E316" i="2"/>
  <c r="G316" i="2" s="1"/>
  <c r="E317" i="2"/>
  <c r="E318" i="2"/>
  <c r="E319" i="2"/>
  <c r="E320" i="2"/>
  <c r="G320" i="2" s="1"/>
  <c r="E321" i="2"/>
  <c r="E322" i="2"/>
  <c r="E323" i="2"/>
  <c r="E324" i="2"/>
  <c r="G324" i="2" s="1"/>
  <c r="H323" i="2" s="1"/>
  <c r="E325" i="2"/>
  <c r="E326" i="2"/>
  <c r="E327" i="2"/>
  <c r="E328" i="2"/>
  <c r="G328" i="2" s="1"/>
  <c r="E329" i="2"/>
  <c r="E330" i="2"/>
  <c r="E331" i="2"/>
  <c r="E332" i="2"/>
  <c r="G332" i="2" s="1"/>
  <c r="E333" i="2"/>
  <c r="E334" i="2"/>
  <c r="E335" i="2"/>
  <c r="E336" i="2"/>
  <c r="G336" i="2" s="1"/>
  <c r="E337" i="2"/>
  <c r="E338" i="2"/>
  <c r="E339" i="2"/>
  <c r="E340" i="2"/>
  <c r="G340" i="2" s="1"/>
  <c r="E341" i="2"/>
  <c r="E342" i="2"/>
  <c r="E343" i="2"/>
  <c r="E344" i="2"/>
  <c r="G344" i="2" s="1"/>
  <c r="E345" i="2"/>
  <c r="E346" i="2"/>
  <c r="E347" i="2"/>
  <c r="E348" i="2"/>
  <c r="G348" i="2" s="1"/>
  <c r="H347" i="2" s="1"/>
  <c r="E349" i="2"/>
  <c r="E350" i="2"/>
  <c r="E351" i="2"/>
  <c r="E352" i="2"/>
  <c r="G352" i="2" s="1"/>
  <c r="H351" i="2" s="1"/>
  <c r="E353" i="2"/>
  <c r="E354" i="2"/>
  <c r="E355" i="2"/>
  <c r="E356" i="2"/>
  <c r="G356" i="2" s="1"/>
  <c r="H355" i="2" s="1"/>
  <c r="E357" i="2"/>
  <c r="E358" i="2"/>
  <c r="E359" i="2"/>
  <c r="E360" i="2"/>
  <c r="G360" i="2" s="1"/>
  <c r="E361" i="2"/>
  <c r="E362" i="2"/>
  <c r="E363" i="2"/>
  <c r="E364" i="2"/>
  <c r="G364" i="2" s="1"/>
  <c r="E365" i="2"/>
  <c r="E366" i="2"/>
  <c r="E367" i="2"/>
  <c r="E368" i="2"/>
  <c r="G368" i="2" s="1"/>
  <c r="E369" i="2"/>
  <c r="E370" i="2"/>
  <c r="E371" i="2"/>
  <c r="E372" i="2"/>
  <c r="G372" i="2" s="1"/>
  <c r="E373" i="2"/>
  <c r="E374" i="2"/>
  <c r="E375" i="2"/>
  <c r="E376" i="2"/>
  <c r="G376" i="2" s="1"/>
  <c r="E377" i="2"/>
  <c r="E378" i="2"/>
  <c r="E379" i="2"/>
  <c r="E380" i="2"/>
  <c r="G380" i="2" s="1"/>
  <c r="E381" i="2"/>
  <c r="E382" i="2"/>
  <c r="E383" i="2"/>
  <c r="E384" i="2"/>
  <c r="G384" i="2" s="1"/>
  <c r="E385" i="2"/>
  <c r="E386" i="2"/>
  <c r="E387" i="2"/>
  <c r="E388" i="2"/>
  <c r="G388" i="2" s="1"/>
  <c r="E389" i="2"/>
  <c r="E390" i="2"/>
  <c r="E391" i="2"/>
  <c r="E392" i="2"/>
  <c r="G392" i="2" s="1"/>
  <c r="E393" i="2"/>
  <c r="E394" i="2"/>
  <c r="E395" i="2"/>
  <c r="E396" i="2"/>
  <c r="G396" i="2" s="1"/>
  <c r="H395" i="2" s="1"/>
  <c r="E397" i="2"/>
  <c r="E398" i="2"/>
  <c r="E399" i="2"/>
  <c r="E400" i="2"/>
  <c r="G400" i="2" s="1"/>
  <c r="E401" i="2"/>
  <c r="E402" i="2"/>
  <c r="E403" i="2"/>
  <c r="E404" i="2"/>
  <c r="G404" i="2" s="1"/>
  <c r="E405" i="2"/>
  <c r="E406" i="2"/>
  <c r="E407" i="2"/>
  <c r="E408" i="2"/>
  <c r="G408" i="2" s="1"/>
  <c r="E409" i="2"/>
  <c r="E410" i="2"/>
  <c r="E411" i="2"/>
  <c r="E412" i="2"/>
  <c r="G412" i="2" s="1"/>
  <c r="H411" i="2" s="1"/>
  <c r="E413" i="2"/>
  <c r="E414" i="2"/>
  <c r="E415" i="2"/>
  <c r="E416" i="2"/>
  <c r="G416" i="2" s="1"/>
  <c r="H415" i="2" s="1"/>
  <c r="E417" i="2"/>
  <c r="E418" i="2"/>
  <c r="E419" i="2"/>
  <c r="E420" i="2"/>
  <c r="G420" i="2" s="1"/>
  <c r="E421" i="2"/>
  <c r="E422" i="2"/>
  <c r="E423" i="2"/>
  <c r="E424" i="2"/>
  <c r="G424" i="2" s="1"/>
  <c r="H423" i="2" s="1"/>
  <c r="E425" i="2"/>
  <c r="E426" i="2"/>
  <c r="E427" i="2"/>
  <c r="E428" i="2"/>
  <c r="G428" i="2" s="1"/>
  <c r="E429" i="2"/>
  <c r="E430" i="2"/>
  <c r="E431" i="2"/>
  <c r="E432" i="2"/>
  <c r="G432" i="2" s="1"/>
  <c r="E433" i="2"/>
  <c r="E434" i="2"/>
  <c r="E435" i="2"/>
  <c r="E436" i="2"/>
  <c r="G436" i="2" s="1"/>
  <c r="E437" i="2"/>
  <c r="E438" i="2"/>
  <c r="E439" i="2"/>
  <c r="E440" i="2"/>
  <c r="G440" i="2" s="1"/>
  <c r="H439" i="2" s="1"/>
  <c r="E441" i="2"/>
  <c r="E442" i="2"/>
  <c r="E443" i="2"/>
  <c r="E444" i="2"/>
  <c r="G444" i="2" s="1"/>
  <c r="E445" i="2"/>
  <c r="E446" i="2"/>
  <c r="E447" i="2"/>
  <c r="E448" i="2"/>
  <c r="G448" i="2" s="1"/>
  <c r="H447" i="2" s="1"/>
  <c r="E449" i="2"/>
  <c r="E450" i="2"/>
  <c r="E451" i="2"/>
  <c r="E452" i="2"/>
  <c r="G452" i="2" s="1"/>
  <c r="E453" i="2"/>
  <c r="E454" i="2"/>
  <c r="E455" i="2"/>
  <c r="E456" i="2"/>
  <c r="G456" i="2" s="1"/>
  <c r="E457" i="2"/>
  <c r="E458" i="2"/>
  <c r="E459" i="2"/>
  <c r="E460" i="2"/>
  <c r="G460" i="2" s="1"/>
  <c r="E461" i="2"/>
  <c r="E462" i="2"/>
  <c r="E463" i="2"/>
  <c r="E464" i="2"/>
  <c r="G464" i="2" s="1"/>
  <c r="E465" i="2"/>
  <c r="E466" i="2"/>
  <c r="E467" i="2"/>
  <c r="E468" i="2"/>
  <c r="G468" i="2" s="1"/>
  <c r="E469" i="2"/>
  <c r="E470" i="2"/>
  <c r="E471" i="2"/>
  <c r="E472" i="2"/>
  <c r="G472" i="2" s="1"/>
  <c r="H471" i="2" s="1"/>
  <c r="E473" i="2"/>
  <c r="E474" i="2"/>
  <c r="E475" i="2"/>
  <c r="E476" i="2"/>
  <c r="G476" i="2" s="1"/>
  <c r="E477" i="2"/>
  <c r="E478" i="2"/>
  <c r="E479" i="2"/>
  <c r="E480" i="2"/>
  <c r="G480" i="2" s="1"/>
  <c r="E481" i="2"/>
  <c r="E482" i="2"/>
  <c r="E483" i="2"/>
  <c r="E484" i="2"/>
  <c r="G484" i="2" s="1"/>
  <c r="E485" i="2"/>
  <c r="E486" i="2"/>
  <c r="E487" i="2"/>
  <c r="E488" i="2"/>
  <c r="G488" i="2" s="1"/>
  <c r="E489" i="2"/>
  <c r="E490" i="2"/>
  <c r="E491" i="2"/>
  <c r="E492" i="2"/>
  <c r="G492" i="2" s="1"/>
  <c r="E493" i="2"/>
  <c r="E494" i="2"/>
  <c r="E495" i="2"/>
  <c r="E496" i="2"/>
  <c r="G496" i="2" s="1"/>
  <c r="H495" i="2" s="1"/>
  <c r="E497" i="2"/>
  <c r="E498" i="2"/>
  <c r="E499" i="2"/>
  <c r="E500" i="2"/>
  <c r="G500" i="2" s="1"/>
  <c r="H499" i="2" s="1"/>
  <c r="E501" i="2"/>
  <c r="E502" i="2"/>
  <c r="E503" i="2"/>
  <c r="E504" i="2"/>
  <c r="G504" i="2" s="1"/>
  <c r="E505" i="2"/>
  <c r="E506" i="2"/>
  <c r="E507" i="2"/>
  <c r="E508" i="2"/>
  <c r="G508" i="2" s="1"/>
  <c r="E509" i="2"/>
  <c r="E510" i="2"/>
  <c r="E511" i="2"/>
  <c r="E512" i="2"/>
  <c r="G512" i="2" s="1"/>
  <c r="E513" i="2"/>
  <c r="E514" i="2"/>
  <c r="E515" i="2"/>
  <c r="E516" i="2"/>
  <c r="G516" i="2" s="1"/>
  <c r="E517" i="2"/>
  <c r="E518" i="2"/>
  <c r="E519" i="2"/>
  <c r="E520" i="2"/>
  <c r="G520" i="2" s="1"/>
  <c r="H519" i="2" s="1"/>
  <c r="E521" i="2"/>
  <c r="E522" i="2"/>
  <c r="E523" i="2"/>
  <c r="E524" i="2"/>
  <c r="G524" i="2" s="1"/>
  <c r="H523" i="2" s="1"/>
  <c r="E525" i="2"/>
  <c r="E526" i="2"/>
  <c r="E527" i="2"/>
  <c r="E528" i="2"/>
  <c r="G528" i="2" s="1"/>
  <c r="E529" i="2"/>
  <c r="E530" i="2"/>
  <c r="E531" i="2"/>
  <c r="E532" i="2"/>
  <c r="G532" i="2" s="1"/>
  <c r="E533" i="2"/>
  <c r="E534" i="2"/>
  <c r="E535" i="2"/>
  <c r="E536" i="2"/>
  <c r="G536" i="2" s="1"/>
  <c r="E537" i="2"/>
  <c r="E538" i="2"/>
  <c r="E539" i="2"/>
  <c r="E540" i="2"/>
  <c r="G540" i="2" s="1"/>
  <c r="E541" i="2"/>
  <c r="E542" i="2"/>
  <c r="E543" i="2"/>
  <c r="E544" i="2"/>
  <c r="G544" i="2" s="1"/>
  <c r="E545" i="2"/>
  <c r="E546" i="2"/>
  <c r="E547" i="2"/>
  <c r="E548" i="2"/>
  <c r="G548" i="2" s="1"/>
  <c r="H547" i="2" s="1"/>
  <c r="E549" i="2"/>
  <c r="E550" i="2"/>
  <c r="E551" i="2"/>
  <c r="E552" i="2"/>
  <c r="G552" i="2" s="1"/>
  <c r="E553" i="2"/>
  <c r="E554" i="2"/>
  <c r="E555" i="2"/>
  <c r="E556" i="2"/>
  <c r="G556" i="2" s="1"/>
  <c r="E557" i="2"/>
  <c r="E558" i="2"/>
  <c r="E559" i="2"/>
  <c r="E560" i="2"/>
  <c r="G560" i="2" s="1"/>
  <c r="E561" i="2"/>
  <c r="E562" i="2"/>
  <c r="E563" i="2"/>
  <c r="E564" i="2"/>
  <c r="G564" i="2" s="1"/>
  <c r="H563" i="2" s="1"/>
  <c r="E565" i="2"/>
  <c r="E566" i="2"/>
  <c r="E567" i="2"/>
  <c r="E568" i="2"/>
  <c r="G568" i="2" s="1"/>
  <c r="H567" i="2" s="1"/>
  <c r="E569" i="2"/>
  <c r="E570" i="2"/>
  <c r="E571" i="2"/>
  <c r="E572" i="2"/>
  <c r="G572" i="2" s="1"/>
  <c r="E573" i="2"/>
  <c r="E574" i="2"/>
  <c r="E575" i="2"/>
  <c r="E576" i="2"/>
  <c r="G576" i="2" s="1"/>
  <c r="E577" i="2"/>
  <c r="E578" i="2"/>
  <c r="E579" i="2"/>
  <c r="E580" i="2"/>
  <c r="G580" i="2" s="1"/>
  <c r="E581" i="2"/>
  <c r="E582" i="2"/>
  <c r="E583" i="2"/>
  <c r="E584" i="2"/>
  <c r="G584" i="2" s="1"/>
  <c r="H583" i="2" s="1"/>
  <c r="E585" i="2"/>
  <c r="E586" i="2"/>
  <c r="E587" i="2"/>
  <c r="E588" i="2"/>
  <c r="G588" i="2" s="1"/>
  <c r="H587" i="2" s="1"/>
  <c r="E589" i="2"/>
  <c r="E590" i="2"/>
  <c r="E591" i="2"/>
  <c r="E592" i="2"/>
  <c r="G592" i="2" s="1"/>
  <c r="E593" i="2"/>
  <c r="E594" i="2"/>
  <c r="E595" i="2"/>
  <c r="E596" i="2"/>
  <c r="G596" i="2" s="1"/>
  <c r="H595" i="2" s="1"/>
  <c r="E597" i="2"/>
  <c r="E598" i="2"/>
  <c r="E599" i="2"/>
  <c r="E600" i="2"/>
  <c r="G600" i="2" s="1"/>
  <c r="E601" i="2"/>
  <c r="E602" i="2"/>
  <c r="E603" i="2"/>
  <c r="E604" i="2"/>
  <c r="G604" i="2" s="1"/>
  <c r="E605" i="2"/>
  <c r="E606" i="2"/>
  <c r="E607" i="2"/>
  <c r="E608" i="2"/>
  <c r="G608" i="2" s="1"/>
  <c r="E609" i="2"/>
  <c r="E610" i="2"/>
  <c r="E611" i="2"/>
  <c r="E612" i="2"/>
  <c r="G612" i="2" s="1"/>
  <c r="H611" i="2" s="1"/>
  <c r="E613" i="2"/>
  <c r="E614" i="2"/>
  <c r="E615" i="2"/>
  <c r="E616" i="2"/>
  <c r="G616" i="2" s="1"/>
  <c r="E617" i="2"/>
  <c r="E618" i="2"/>
  <c r="E619" i="2"/>
  <c r="E620" i="2"/>
  <c r="G620" i="2" s="1"/>
  <c r="H619" i="2" s="1"/>
  <c r="E621" i="2"/>
  <c r="E622" i="2"/>
  <c r="E623" i="2"/>
  <c r="E624" i="2"/>
  <c r="G624" i="2" s="1"/>
  <c r="E625" i="2"/>
  <c r="E626" i="2"/>
  <c r="E627" i="2"/>
  <c r="E628" i="2"/>
  <c r="G628" i="2" s="1"/>
  <c r="E629" i="2"/>
  <c r="E630" i="2"/>
  <c r="E631" i="2"/>
  <c r="E632" i="2"/>
  <c r="G632" i="2" s="1"/>
  <c r="H631" i="2" s="1"/>
  <c r="E633" i="2"/>
  <c r="E634" i="2"/>
  <c r="E635" i="2"/>
  <c r="E636" i="2"/>
  <c r="G636" i="2" s="1"/>
  <c r="E637" i="2"/>
  <c r="E638" i="2"/>
  <c r="E639" i="2"/>
  <c r="E640" i="2"/>
  <c r="G640" i="2" s="1"/>
  <c r="H639" i="2" s="1"/>
  <c r="E641" i="2"/>
  <c r="E642" i="2"/>
  <c r="E643" i="2"/>
  <c r="E644" i="2"/>
  <c r="G644" i="2" s="1"/>
  <c r="E645" i="2"/>
  <c r="G521" i="2" l="1"/>
  <c r="G517" i="2"/>
  <c r="G509" i="2"/>
  <c r="H508" i="2" s="1"/>
  <c r="G505" i="2"/>
  <c r="H504" i="2" s="1"/>
  <c r="G501" i="2"/>
  <c r="G497" i="2"/>
  <c r="G493" i="2"/>
  <c r="H492" i="2" s="1"/>
  <c r="G489" i="2"/>
  <c r="H488" i="2" s="1"/>
  <c r="G485" i="2"/>
  <c r="G481" i="2"/>
  <c r="G473" i="2"/>
  <c r="H472" i="2" s="1"/>
  <c r="G469" i="2"/>
  <c r="H468" i="2" s="1"/>
  <c r="G465" i="2"/>
  <c r="G461" i="2"/>
  <c r="H460" i="2" s="1"/>
  <c r="G457" i="2"/>
  <c r="H456" i="2" s="1"/>
  <c r="G453" i="2"/>
  <c r="H452" i="2" s="1"/>
  <c r="G449" i="2"/>
  <c r="G445" i="2"/>
  <c r="G441" i="2"/>
  <c r="H440" i="2" s="1"/>
  <c r="G437" i="2"/>
  <c r="H436" i="2" s="1"/>
  <c r="G433" i="2"/>
  <c r="G429" i="2"/>
  <c r="G421" i="2"/>
  <c r="H420" i="2" s="1"/>
  <c r="G413" i="2"/>
  <c r="H412" i="2" s="1"/>
  <c r="G405" i="2"/>
  <c r="G397" i="2"/>
  <c r="H396" i="2" s="1"/>
  <c r="G381" i="2"/>
  <c r="G377" i="2"/>
  <c r="H376" i="2" s="1"/>
  <c r="G357" i="2"/>
  <c r="G349" i="2"/>
  <c r="G341" i="2"/>
  <c r="H340" i="2" s="1"/>
  <c r="G333" i="2"/>
  <c r="H332" i="2" s="1"/>
  <c r="G325" i="2"/>
  <c r="G317" i="2"/>
  <c r="H316" i="2" s="1"/>
  <c r="G309" i="2"/>
  <c r="H308" i="2" s="1"/>
  <c r="G305" i="2"/>
  <c r="H304" i="2" s="1"/>
  <c r="G301" i="2"/>
  <c r="G277" i="2"/>
  <c r="G269" i="2"/>
  <c r="H268" i="2" s="1"/>
  <c r="G261" i="2"/>
  <c r="H260" i="2" s="1"/>
  <c r="G253" i="2"/>
  <c r="G249" i="2"/>
  <c r="G237" i="2"/>
  <c r="H236" i="2" s="1"/>
  <c r="G233" i="2"/>
  <c r="H232" i="2" s="1"/>
  <c r="G229" i="2"/>
  <c r="G225" i="2"/>
  <c r="G221" i="2"/>
  <c r="H220" i="2" s="1"/>
  <c r="G217" i="2"/>
  <c r="H216" i="2" s="1"/>
  <c r="G213" i="2"/>
  <c r="G209" i="2"/>
  <c r="H208" i="2" s="1"/>
  <c r="G205" i="2"/>
  <c r="H204" i="2" s="1"/>
  <c r="G201" i="2"/>
  <c r="H200" i="2" s="1"/>
  <c r="G197" i="2"/>
  <c r="G193" i="2"/>
  <c r="G189" i="2"/>
  <c r="H188" i="2" s="1"/>
  <c r="G185" i="2"/>
  <c r="H184" i="2" s="1"/>
  <c r="G181" i="2"/>
  <c r="G177" i="2"/>
  <c r="H176" i="2" s="1"/>
  <c r="G173" i="2"/>
  <c r="H172" i="2" s="1"/>
  <c r="G157" i="2"/>
  <c r="G141" i="2"/>
  <c r="G133" i="2"/>
  <c r="G129" i="2"/>
  <c r="G125" i="2"/>
  <c r="G121" i="2"/>
  <c r="G117" i="2"/>
  <c r="G113" i="2"/>
  <c r="G109" i="2"/>
  <c r="G101" i="2"/>
  <c r="G93" i="2"/>
  <c r="G85" i="2"/>
  <c r="G77" i="2"/>
  <c r="G69" i="2"/>
  <c r="G65" i="2"/>
  <c r="G61" i="2"/>
  <c r="G53" i="2"/>
  <c r="G49" i="2"/>
  <c r="G45" i="2"/>
  <c r="G37" i="2"/>
  <c r="G29" i="2"/>
  <c r="G21" i="2"/>
  <c r="G13" i="2"/>
  <c r="G5" i="2"/>
  <c r="H4" i="2" s="1"/>
  <c r="G643" i="2"/>
  <c r="H643" i="2" s="1"/>
  <c r="G639" i="2"/>
  <c r="G635" i="2"/>
  <c r="G631" i="2"/>
  <c r="G627" i="2"/>
  <c r="H627" i="2" s="1"/>
  <c r="G623" i="2"/>
  <c r="G619" i="2"/>
  <c r="G615" i="2"/>
  <c r="H615" i="2" s="1"/>
  <c r="G611" i="2"/>
  <c r="G607" i="2"/>
  <c r="G603" i="2"/>
  <c r="G599" i="2"/>
  <c r="H599" i="2" s="1"/>
  <c r="G595" i="2"/>
  <c r="G591" i="2"/>
  <c r="G587" i="2"/>
  <c r="G583" i="2"/>
  <c r="G579" i="2"/>
  <c r="G575" i="2"/>
  <c r="G571" i="2"/>
  <c r="H571" i="2" s="1"/>
  <c r="G567" i="2"/>
  <c r="G563" i="2"/>
  <c r="G559" i="2"/>
  <c r="G555" i="2"/>
  <c r="G551" i="2"/>
  <c r="H551" i="2" s="1"/>
  <c r="G547" i="2"/>
  <c r="G543" i="2"/>
  <c r="H542" i="2" s="1"/>
  <c r="G539" i="2"/>
  <c r="H538" i="2" s="1"/>
  <c r="G535" i="2"/>
  <c r="H535" i="2" s="1"/>
  <c r="G531" i="2"/>
  <c r="G527" i="2"/>
  <c r="G523" i="2"/>
  <c r="G519" i="2"/>
  <c r="G515" i="2"/>
  <c r="H515" i="2" s="1"/>
  <c r="G511" i="2"/>
  <c r="H511" i="2" s="1"/>
  <c r="G507" i="2"/>
  <c r="H507" i="2" s="1"/>
  <c r="G503" i="2"/>
  <c r="H503" i="2" s="1"/>
  <c r="G499" i="2"/>
  <c r="G495" i="2"/>
  <c r="G491" i="2"/>
  <c r="G487" i="2"/>
  <c r="H487" i="2" s="1"/>
  <c r="G483" i="2"/>
  <c r="G479" i="2"/>
  <c r="H479" i="2" s="1"/>
  <c r="G475" i="2"/>
  <c r="G642" i="2"/>
  <c r="G638" i="2"/>
  <c r="G634" i="2"/>
  <c r="G630" i="2"/>
  <c r="G626" i="2"/>
  <c r="G622" i="2"/>
  <c r="G618" i="2"/>
  <c r="H617" i="2" s="1"/>
  <c r="G614" i="2"/>
  <c r="H613" i="2" s="1"/>
  <c r="G610" i="2"/>
  <c r="G606" i="2"/>
  <c r="H605" i="2" s="1"/>
  <c r="G602" i="2"/>
  <c r="G598" i="2"/>
  <c r="G594" i="2"/>
  <c r="G590" i="2"/>
  <c r="G586" i="2"/>
  <c r="G582" i="2"/>
  <c r="G578" i="2"/>
  <c r="G574" i="2"/>
  <c r="G570" i="2"/>
  <c r="H569" i="2" s="1"/>
  <c r="G566" i="2"/>
  <c r="H565" i="2" s="1"/>
  <c r="G562" i="2"/>
  <c r="G558" i="2"/>
  <c r="G554" i="2"/>
  <c r="H553" i="2" s="1"/>
  <c r="G550" i="2"/>
  <c r="G546" i="2"/>
  <c r="H545" i="2" s="1"/>
  <c r="G542" i="2"/>
  <c r="G538" i="2"/>
  <c r="G534" i="2"/>
  <c r="G530" i="2"/>
  <c r="H529" i="2" s="1"/>
  <c r="G526" i="2"/>
  <c r="G522" i="2"/>
  <c r="G518" i="2"/>
  <c r="H517" i="2" s="1"/>
  <c r="G514" i="2"/>
  <c r="G510" i="2"/>
  <c r="G506" i="2"/>
  <c r="G502" i="2"/>
  <c r="H501" i="2" s="1"/>
  <c r="G498" i="2"/>
  <c r="H497" i="2" s="1"/>
  <c r="G494" i="2"/>
  <c r="G490" i="2"/>
  <c r="G486" i="2"/>
  <c r="G482" i="2"/>
  <c r="H481" i="2" s="1"/>
  <c r="G478" i="2"/>
  <c r="G474" i="2"/>
  <c r="H473" i="2" s="1"/>
  <c r="G470" i="2"/>
  <c r="H469" i="2" s="1"/>
  <c r="G466" i="2"/>
  <c r="H465" i="2" s="1"/>
  <c r="G462" i="2"/>
  <c r="H461" i="2" s="1"/>
  <c r="G458" i="2"/>
  <c r="H457" i="2" s="1"/>
  <c r="G454" i="2"/>
  <c r="G450" i="2"/>
  <c r="H449" i="2" s="1"/>
  <c r="G446" i="2"/>
  <c r="H445" i="2" s="1"/>
  <c r="G442" i="2"/>
  <c r="H441" i="2" s="1"/>
  <c r="G438" i="2"/>
  <c r="G434" i="2"/>
  <c r="H433" i="2" s="1"/>
  <c r="G430" i="2"/>
  <c r="H429" i="2" s="1"/>
  <c r="G426" i="2"/>
  <c r="G422" i="2"/>
  <c r="H421" i="2" s="1"/>
  <c r="G418" i="2"/>
  <c r="H417" i="2" s="1"/>
  <c r="G414" i="2"/>
  <c r="H413" i="2" s="1"/>
  <c r="G410" i="2"/>
  <c r="G406" i="2"/>
  <c r="G402" i="2"/>
  <c r="G398" i="2"/>
  <c r="H397" i="2" s="1"/>
  <c r="G394" i="2"/>
  <c r="G390" i="2"/>
  <c r="G386" i="2"/>
  <c r="G382" i="2"/>
  <c r="H381" i="2" s="1"/>
  <c r="G378" i="2"/>
  <c r="G374" i="2"/>
  <c r="G370" i="2"/>
  <c r="G366" i="2"/>
  <c r="G362" i="2"/>
  <c r="H361" i="2" s="1"/>
  <c r="G358" i="2"/>
  <c r="H357" i="2" s="1"/>
  <c r="G354" i="2"/>
  <c r="H353" i="2" s="1"/>
  <c r="G350" i="2"/>
  <c r="H349" i="2" s="1"/>
  <c r="G346" i="2"/>
  <c r="G342" i="2"/>
  <c r="G338" i="2"/>
  <c r="G334" i="2"/>
  <c r="H333" i="2" s="1"/>
  <c r="G330" i="2"/>
  <c r="G326" i="2"/>
  <c r="H325" i="2" s="1"/>
  <c r="G322" i="2"/>
  <c r="H321" i="2" s="1"/>
  <c r="G318" i="2"/>
  <c r="H317" i="2" s="1"/>
  <c r="G314" i="2"/>
  <c r="G310" i="2"/>
  <c r="G306" i="2"/>
  <c r="H305" i="2" s="1"/>
  <c r="G302" i="2"/>
  <c r="H301" i="2" s="1"/>
  <c r="G298" i="2"/>
  <c r="G294" i="2"/>
  <c r="G290" i="2"/>
  <c r="G286" i="2"/>
  <c r="G282" i="2"/>
  <c r="G278" i="2"/>
  <c r="H277" i="2" s="1"/>
  <c r="G274" i="2"/>
  <c r="H273" i="2" s="1"/>
  <c r="G270" i="2"/>
  <c r="H269" i="2" s="1"/>
  <c r="G266" i="2"/>
  <c r="G262" i="2"/>
  <c r="G258" i="2"/>
  <c r="G254" i="2"/>
  <c r="G250" i="2"/>
  <c r="G246" i="2"/>
  <c r="G242" i="2"/>
  <c r="G238" i="2"/>
  <c r="H237" i="2" s="1"/>
  <c r="G234" i="2"/>
  <c r="G230" i="2"/>
  <c r="G226" i="2"/>
  <c r="H225" i="2" s="1"/>
  <c r="G222" i="2"/>
  <c r="H221" i="2" s="1"/>
  <c r="G218" i="2"/>
  <c r="G214" i="2"/>
  <c r="H213" i="2" s="1"/>
  <c r="G210" i="2"/>
  <c r="G206" i="2"/>
  <c r="H205" i="2" s="1"/>
  <c r="G202" i="2"/>
  <c r="G198" i="2"/>
  <c r="G194" i="2"/>
  <c r="H193" i="2" s="1"/>
  <c r="G190" i="2"/>
  <c r="H189" i="2" s="1"/>
  <c r="G186" i="2"/>
  <c r="H185" i="2" s="1"/>
  <c r="G182" i="2"/>
  <c r="G178" i="2"/>
  <c r="G174" i="2"/>
  <c r="H173" i="2" s="1"/>
  <c r="G170" i="2"/>
  <c r="H169" i="2" s="1"/>
  <c r="G166" i="2"/>
  <c r="G162" i="2"/>
  <c r="H161" i="2" s="1"/>
  <c r="G158" i="2"/>
  <c r="H157" i="2" s="1"/>
  <c r="G154" i="2"/>
  <c r="G150" i="2"/>
  <c r="G146" i="2"/>
  <c r="G142" i="2"/>
  <c r="H141" i="2" s="1"/>
  <c r="G138" i="2"/>
  <c r="H137" i="2" s="1"/>
  <c r="G134" i="2"/>
  <c r="H133" i="2" s="1"/>
  <c r="G130" i="2"/>
  <c r="H129" i="2" s="1"/>
  <c r="G126" i="2"/>
  <c r="H125" i="2" s="1"/>
  <c r="G122" i="2"/>
  <c r="H121" i="2" s="1"/>
  <c r="G118" i="2"/>
  <c r="H117" i="2" s="1"/>
  <c r="G114" i="2"/>
  <c r="H113" i="2" s="1"/>
  <c r="G110" i="2"/>
  <c r="H109" i="2" s="1"/>
  <c r="G106" i="2"/>
  <c r="G102" i="2"/>
  <c r="G98" i="2"/>
  <c r="G94" i="2"/>
  <c r="H93" i="2" s="1"/>
  <c r="G90" i="2"/>
  <c r="H89" i="2" s="1"/>
  <c r="G86" i="2"/>
  <c r="G82" i="2"/>
  <c r="G78" i="2"/>
  <c r="H77" i="2" s="1"/>
  <c r="G74" i="2"/>
  <c r="G70" i="2"/>
  <c r="H69" i="2" s="1"/>
  <c r="G66" i="2"/>
  <c r="H65" i="2" s="1"/>
  <c r="G62" i="2"/>
  <c r="H61" i="2" s="1"/>
  <c r="G58" i="2"/>
  <c r="G54" i="2"/>
  <c r="G50" i="2"/>
  <c r="G46" i="2"/>
  <c r="H45" i="2" s="1"/>
  <c r="G42" i="2"/>
  <c r="H41" i="2" s="1"/>
  <c r="G38" i="2"/>
  <c r="H37" i="2" s="1"/>
  <c r="G34" i="2"/>
  <c r="G30" i="2"/>
  <c r="H29" i="2" s="1"/>
  <c r="G26" i="2"/>
  <c r="G22" i="2"/>
  <c r="G18" i="2"/>
  <c r="H17" i="2" s="1"/>
  <c r="G14" i="2"/>
  <c r="H13" i="2" s="1"/>
  <c r="G10" i="2"/>
  <c r="G6" i="2"/>
  <c r="G471" i="2"/>
  <c r="G467" i="2"/>
  <c r="H467" i="2" s="1"/>
  <c r="G463" i="2"/>
  <c r="H463" i="2" s="1"/>
  <c r="G459" i="2"/>
  <c r="G455" i="2"/>
  <c r="H455" i="2" s="1"/>
  <c r="G451" i="2"/>
  <c r="H451" i="2" s="1"/>
  <c r="G447" i="2"/>
  <c r="G443" i="2"/>
  <c r="H443" i="2" s="1"/>
  <c r="G439" i="2"/>
  <c r="G435" i="2"/>
  <c r="H435" i="2" s="1"/>
  <c r="G431" i="2"/>
  <c r="H431" i="2" s="1"/>
  <c r="G427" i="2"/>
  <c r="G423" i="2"/>
  <c r="G419" i="2"/>
  <c r="G415" i="2"/>
  <c r="G411" i="2"/>
  <c r="G407" i="2"/>
  <c r="H407" i="2" s="1"/>
  <c r="G403" i="2"/>
  <c r="H402" i="2" s="1"/>
  <c r="G399" i="2"/>
  <c r="H399" i="2" s="1"/>
  <c r="G395" i="2"/>
  <c r="G391" i="2"/>
  <c r="H390" i="2" s="1"/>
  <c r="G387" i="2"/>
  <c r="H386" i="2" s="1"/>
  <c r="G383" i="2"/>
  <c r="H382" i="2" s="1"/>
  <c r="G379" i="2"/>
  <c r="G375" i="2"/>
  <c r="H375" i="2" s="1"/>
  <c r="G371" i="2"/>
  <c r="H370" i="2" s="1"/>
  <c r="G367" i="2"/>
  <c r="H366" i="2" s="1"/>
  <c r="G363" i="2"/>
  <c r="G359" i="2"/>
  <c r="H359" i="2" s="1"/>
  <c r="G355" i="2"/>
  <c r="G351" i="2"/>
  <c r="G347" i="2"/>
  <c r="G343" i="2"/>
  <c r="H343" i="2" s="1"/>
  <c r="G339" i="2"/>
  <c r="H338" i="2" s="1"/>
  <c r="G335" i="2"/>
  <c r="H335" i="2" s="1"/>
  <c r="G645" i="2"/>
  <c r="H644" i="2" s="1"/>
  <c r="G633" i="2"/>
  <c r="H632" i="2" s="1"/>
  <c r="G629" i="2"/>
  <c r="H628" i="2" s="1"/>
  <c r="G625" i="2"/>
  <c r="H624" i="2" s="1"/>
  <c r="G621" i="2"/>
  <c r="H620" i="2" s="1"/>
  <c r="G613" i="2"/>
  <c r="H612" i="2" s="1"/>
  <c r="G605" i="2"/>
  <c r="H604" i="2" s="1"/>
  <c r="G597" i="2"/>
  <c r="H596" i="2" s="1"/>
  <c r="G589" i="2"/>
  <c r="H588" i="2" s="1"/>
  <c r="G581" i="2"/>
  <c r="H580" i="2" s="1"/>
  <c r="G573" i="2"/>
  <c r="H572" i="2" s="1"/>
  <c r="G569" i="2"/>
  <c r="H568" i="2" s="1"/>
  <c r="G565" i="2"/>
  <c r="H564" i="2" s="1"/>
  <c r="G557" i="2"/>
  <c r="H556" i="2" s="1"/>
  <c r="G553" i="2"/>
  <c r="H552" i="2" s="1"/>
  <c r="G549" i="2"/>
  <c r="H548" i="2" s="1"/>
  <c r="G545" i="2"/>
  <c r="H544" i="2" s="1"/>
  <c r="G541" i="2"/>
  <c r="H540" i="2" s="1"/>
  <c r="G533" i="2"/>
  <c r="H532" i="2" s="1"/>
  <c r="G529" i="2"/>
  <c r="H528" i="2" s="1"/>
  <c r="G525" i="2"/>
  <c r="H524" i="2" s="1"/>
  <c r="G331" i="2"/>
  <c r="H331" i="2" s="1"/>
  <c r="G327" i="2"/>
  <c r="H327" i="2" s="1"/>
  <c r="G323" i="2"/>
  <c r="G319" i="2"/>
  <c r="G315" i="2"/>
  <c r="H314" i="2" s="1"/>
  <c r="G311" i="2"/>
  <c r="H311" i="2" s="1"/>
  <c r="G307" i="2"/>
  <c r="G303" i="2"/>
  <c r="G299" i="2"/>
  <c r="G295" i="2"/>
  <c r="H294" i="2" s="1"/>
  <c r="G291" i="2"/>
  <c r="G287" i="2"/>
  <c r="H286" i="2" s="1"/>
  <c r="G283" i="2"/>
  <c r="G279" i="2"/>
  <c r="G275" i="2"/>
  <c r="G271" i="2"/>
  <c r="G267" i="2"/>
  <c r="H267" i="2" s="1"/>
  <c r="G263" i="2"/>
  <c r="H262" i="2" s="1"/>
  <c r="G259" i="2"/>
  <c r="H259" i="2" s="1"/>
  <c r="G255" i="2"/>
  <c r="G251" i="2"/>
  <c r="H251" i="2" s="1"/>
  <c r="G247" i="2"/>
  <c r="G243" i="2"/>
  <c r="H243" i="2" s="1"/>
  <c r="G239" i="2"/>
  <c r="H238" i="2" s="1"/>
  <c r="G235" i="2"/>
  <c r="H235" i="2" s="1"/>
  <c r="G231" i="2"/>
  <c r="G227" i="2"/>
  <c r="H227" i="2" s="1"/>
  <c r="G223" i="2"/>
  <c r="G219" i="2"/>
  <c r="H219" i="2" s="1"/>
  <c r="G215" i="2"/>
  <c r="G211" i="2"/>
  <c r="G207" i="2"/>
  <c r="H207" i="2" s="1"/>
  <c r="G203" i="2"/>
  <c r="H203" i="2" s="1"/>
  <c r="G199" i="2"/>
  <c r="H199" i="2" s="1"/>
  <c r="G195" i="2"/>
  <c r="G191" i="2"/>
  <c r="G187" i="2"/>
  <c r="G183" i="2"/>
  <c r="H183" i="2" s="1"/>
  <c r="G179" i="2"/>
  <c r="G175" i="2"/>
  <c r="G171" i="2"/>
  <c r="G167" i="2"/>
  <c r="H167" i="2" s="1"/>
  <c r="G163" i="2"/>
  <c r="G159" i="2"/>
  <c r="G155" i="2"/>
  <c r="G151" i="2"/>
  <c r="H150" i="2" s="1"/>
  <c r="G147" i="2"/>
  <c r="G143" i="2"/>
  <c r="G139" i="2"/>
  <c r="G135" i="2"/>
  <c r="G131" i="2"/>
  <c r="G127" i="2"/>
  <c r="G123" i="2"/>
  <c r="G119" i="2"/>
  <c r="G115" i="2"/>
  <c r="G111" i="2"/>
  <c r="G107" i="2"/>
  <c r="G103" i="2"/>
  <c r="G99" i="2"/>
  <c r="G95" i="2"/>
  <c r="G91" i="2"/>
  <c r="G87" i="2"/>
  <c r="G83" i="2"/>
  <c r="G79" i="2"/>
  <c r="G75" i="2"/>
  <c r="G71" i="2"/>
  <c r="G67" i="2"/>
  <c r="G63" i="2"/>
  <c r="G59" i="2"/>
  <c r="G55" i="2"/>
  <c r="G51" i="2"/>
  <c r="G47" i="2"/>
  <c r="G43" i="2"/>
  <c r="G39" i="2"/>
  <c r="G35" i="2"/>
  <c r="G31" i="2"/>
  <c r="G27" i="2"/>
  <c r="G23" i="2"/>
  <c r="G19" i="2"/>
  <c r="G15" i="2"/>
  <c r="G11" i="2"/>
  <c r="G7" i="2"/>
  <c r="G3" i="2"/>
  <c r="H2" i="2" s="1"/>
  <c r="G641" i="2"/>
  <c r="H640" i="2" s="1"/>
  <c r="G577" i="2"/>
  <c r="H577" i="2" s="1"/>
  <c r="G417" i="2"/>
  <c r="H416" i="2" s="1"/>
  <c r="G409" i="2"/>
  <c r="H408" i="2" s="1"/>
  <c r="G385" i="2"/>
  <c r="H384" i="2" s="1"/>
  <c r="G373" i="2"/>
  <c r="G361" i="2"/>
  <c r="H360" i="2" s="1"/>
  <c r="G313" i="2"/>
  <c r="H312" i="2" s="1"/>
  <c r="G289" i="2"/>
  <c r="H288" i="2" s="1"/>
  <c r="G281" i="2"/>
  <c r="H280" i="2" s="1"/>
  <c r="G273" i="2"/>
  <c r="H272" i="2" s="1"/>
  <c r="G265" i="2"/>
  <c r="H265" i="2" s="1"/>
  <c r="G257" i="2"/>
  <c r="H256" i="2" s="1"/>
  <c r="G241" i="2"/>
  <c r="H240" i="2" s="1"/>
  <c r="G165" i="2"/>
  <c r="H164" i="2" s="1"/>
  <c r="G609" i="2"/>
  <c r="G601" i="2"/>
  <c r="H600" i="2" s="1"/>
  <c r="H520" i="2"/>
  <c r="G401" i="2"/>
  <c r="H400" i="2" s="1"/>
  <c r="G389" i="2"/>
  <c r="H388" i="2" s="1"/>
  <c r="G353" i="2"/>
  <c r="H352" i="2" s="1"/>
  <c r="G293" i="2"/>
  <c r="H292" i="2" s="1"/>
  <c r="G285" i="2"/>
  <c r="H284" i="2" s="1"/>
  <c r="G245" i="2"/>
  <c r="H244" i="2" s="1"/>
  <c r="G169" i="2"/>
  <c r="H168" i="2" s="1"/>
  <c r="G161" i="2"/>
  <c r="G153" i="2"/>
  <c r="G145" i="2"/>
  <c r="G137" i="2"/>
  <c r="G73" i="2"/>
  <c r="G637" i="2"/>
  <c r="H636" i="2" s="1"/>
  <c r="G617" i="2"/>
  <c r="H616" i="2" s="1"/>
  <c r="G593" i="2"/>
  <c r="H592" i="2" s="1"/>
  <c r="G585" i="2"/>
  <c r="H584" i="2" s="1"/>
  <c r="G513" i="2"/>
  <c r="H512" i="2" s="1"/>
  <c r="G425" i="2"/>
  <c r="H424" i="2" s="1"/>
  <c r="G393" i="2"/>
  <c r="H380" i="2"/>
  <c r="G369" i="2"/>
  <c r="H369" i="2" s="1"/>
  <c r="G345" i="2"/>
  <c r="H344" i="2" s="1"/>
  <c r="G337" i="2"/>
  <c r="H336" i="2" s="1"/>
  <c r="G329" i="2"/>
  <c r="H328" i="2" s="1"/>
  <c r="G321" i="2"/>
  <c r="H320" i="2" s="1"/>
  <c r="G297" i="2"/>
  <c r="H296" i="2" s="1"/>
  <c r="G149" i="2"/>
  <c r="H149" i="2" s="1"/>
  <c r="G105" i="2"/>
  <c r="H104" i="2" s="1"/>
  <c r="G97" i="2"/>
  <c r="G89" i="2"/>
  <c r="G81" i="2"/>
  <c r="G561" i="2"/>
  <c r="H560" i="2" s="1"/>
  <c r="G477" i="2"/>
  <c r="H477" i="2" s="1"/>
  <c r="H585" i="2"/>
  <c r="G537" i="2"/>
  <c r="H536" i="2" s="1"/>
  <c r="G365" i="2"/>
  <c r="H364" i="2" s="1"/>
  <c r="G57" i="2"/>
  <c r="G41" i="2"/>
  <c r="G25" i="2"/>
  <c r="G9" i="2"/>
  <c r="H637" i="2"/>
  <c r="H633" i="2"/>
  <c r="H629" i="2"/>
  <c r="H593" i="2"/>
  <c r="H589" i="2"/>
  <c r="G164" i="2"/>
  <c r="G160" i="2"/>
  <c r="G156" i="2"/>
  <c r="H155" i="2" s="1"/>
  <c r="G152" i="2"/>
  <c r="G148" i="2"/>
  <c r="G144" i="2"/>
  <c r="G140" i="2"/>
  <c r="G136" i="2"/>
  <c r="G132" i="2"/>
  <c r="G128" i="2"/>
  <c r="G124" i="2"/>
  <c r="G120" i="2"/>
  <c r="H119" i="2" s="1"/>
  <c r="G116" i="2"/>
  <c r="G112" i="2"/>
  <c r="H111" i="2" s="1"/>
  <c r="G108" i="2"/>
  <c r="G104" i="2"/>
  <c r="G100" i="2"/>
  <c r="H100" i="2" s="1"/>
  <c r="G96" i="2"/>
  <c r="G92" i="2"/>
  <c r="H92" i="2" s="1"/>
  <c r="G88" i="2"/>
  <c r="H87" i="2" s="1"/>
  <c r="G84" i="2"/>
  <c r="G80" i="2"/>
  <c r="G76" i="2"/>
  <c r="G72" i="2"/>
  <c r="G68" i="2"/>
  <c r="H68" i="2" s="1"/>
  <c r="G64" i="2"/>
  <c r="H63" i="2" s="1"/>
  <c r="G60" i="2"/>
  <c r="H59" i="2" s="1"/>
  <c r="G56" i="2"/>
  <c r="G52" i="2"/>
  <c r="G48" i="2"/>
  <c r="G44" i="2"/>
  <c r="H44" i="2" s="1"/>
  <c r="G40" i="2"/>
  <c r="H39" i="2" s="1"/>
  <c r="G36" i="2"/>
  <c r="H35" i="2" s="1"/>
  <c r="G32" i="2"/>
  <c r="G28" i="2"/>
  <c r="G24" i="2"/>
  <c r="G20" i="2"/>
  <c r="H19" i="2" s="1"/>
  <c r="G16" i="2"/>
  <c r="H15" i="2" s="1"/>
  <c r="G12" i="2"/>
  <c r="G8" i="2"/>
  <c r="G33" i="2"/>
  <c r="H32" i="2" s="1"/>
  <c r="G17" i="2"/>
  <c r="H16" i="2" s="1"/>
  <c r="H480" i="2"/>
  <c r="H464" i="2"/>
  <c r="H448" i="2"/>
  <c r="H348" i="2"/>
  <c r="H224" i="2"/>
  <c r="H192" i="2"/>
  <c r="H496" i="2"/>
  <c r="H248" i="2"/>
  <c r="H623" i="2"/>
  <c r="H432" i="2"/>
  <c r="H516" i="2"/>
  <c r="H212" i="2"/>
  <c r="H180" i="2"/>
  <c r="H404" i="2"/>
  <c r="H276" i="2"/>
  <c r="H228" i="2"/>
  <c r="H500" i="2"/>
  <c r="H484" i="2"/>
  <c r="H356" i="2"/>
  <c r="H324" i="2"/>
  <c r="H196" i="2"/>
  <c r="H444" i="2"/>
  <c r="H428" i="2"/>
  <c r="H300" i="2"/>
  <c r="H252" i="2"/>
  <c r="H635" i="2"/>
  <c r="H607" i="2"/>
  <c r="H603" i="2"/>
  <c r="H591" i="2"/>
  <c r="H575" i="2"/>
  <c r="H559" i="2"/>
  <c r="H555" i="2"/>
  <c r="H543" i="2"/>
  <c r="H527" i="2"/>
  <c r="H491" i="2"/>
  <c r="H475" i="2"/>
  <c r="H354" i="2" l="1"/>
  <c r="H418" i="2"/>
  <c r="H21" i="2"/>
  <c r="H197" i="2"/>
  <c r="H539" i="2"/>
  <c r="H253" i="2"/>
  <c r="H494" i="2"/>
  <c r="H510" i="2"/>
  <c r="H526" i="2"/>
  <c r="H558" i="2"/>
  <c r="H574" i="2"/>
  <c r="H590" i="2"/>
  <c r="H622" i="2"/>
  <c r="H638" i="2"/>
  <c r="H49" i="2"/>
  <c r="H132" i="2"/>
  <c r="H177" i="2"/>
  <c r="H209" i="2"/>
  <c r="H506" i="2"/>
  <c r="H522" i="2"/>
  <c r="H586" i="2"/>
  <c r="H602" i="2"/>
  <c r="H634" i="2"/>
  <c r="H478" i="2"/>
  <c r="H84" i="2"/>
  <c r="H365" i="2"/>
  <c r="H482" i="2"/>
  <c r="H498" i="2"/>
  <c r="H530" i="2"/>
  <c r="H546" i="2"/>
  <c r="H562" i="2"/>
  <c r="H578" i="2"/>
  <c r="H594" i="2"/>
  <c r="H610" i="2"/>
  <c r="H509" i="2"/>
  <c r="H561" i="2"/>
  <c r="H263" i="2"/>
  <c r="H387" i="2"/>
  <c r="H514" i="2"/>
  <c r="H626" i="2"/>
  <c r="H7" i="2"/>
  <c r="H55" i="2"/>
  <c r="H151" i="2"/>
  <c r="H391" i="2"/>
  <c r="H531" i="2"/>
  <c r="H11" i="2"/>
  <c r="H139" i="2"/>
  <c r="H5" i="2"/>
  <c r="H309" i="2"/>
  <c r="H486" i="2"/>
  <c r="H534" i="2"/>
  <c r="H550" i="2"/>
  <c r="H598" i="2"/>
  <c r="H630" i="2"/>
  <c r="H23" i="2"/>
  <c r="H71" i="2"/>
  <c r="H103" i="2"/>
  <c r="H135" i="2"/>
  <c r="H525" i="2"/>
  <c r="H483" i="2"/>
  <c r="H579" i="2"/>
  <c r="H466" i="2"/>
  <c r="H145" i="2"/>
  <c r="H609" i="2"/>
  <c r="H18" i="2"/>
  <c r="H34" i="2"/>
  <c r="H50" i="2"/>
  <c r="H66" i="2"/>
  <c r="H82" i="2"/>
  <c r="H98" i="2"/>
  <c r="H114" i="2"/>
  <c r="H130" i="2"/>
  <c r="H146" i="2"/>
  <c r="H162" i="2"/>
  <c r="H178" i="2"/>
  <c r="H194" i="2"/>
  <c r="H210" i="2"/>
  <c r="H274" i="2"/>
  <c r="H290" i="2"/>
  <c r="H306" i="2"/>
  <c r="H322" i="2"/>
  <c r="H28" i="2"/>
  <c r="H76" i="2"/>
  <c r="H108" i="2"/>
  <c r="H124" i="2"/>
  <c r="H606" i="2"/>
  <c r="H642" i="2"/>
  <c r="H53" i="2"/>
  <c r="H261" i="2"/>
  <c r="H437" i="2"/>
  <c r="H453" i="2"/>
  <c r="H52" i="2"/>
  <c r="H573" i="2"/>
  <c r="H350" i="2"/>
  <c r="H414" i="2"/>
  <c r="H446" i="2"/>
  <c r="H217" i="2"/>
  <c r="H233" i="2"/>
  <c r="H377" i="2"/>
  <c r="H489" i="2"/>
  <c r="H541" i="2"/>
  <c r="H371" i="2"/>
  <c r="H315" i="2"/>
  <c r="H25" i="2"/>
  <c r="H81" i="2"/>
  <c r="H393" i="2"/>
  <c r="H14" i="2"/>
  <c r="H30" i="2"/>
  <c r="H46" i="2"/>
  <c r="H62" i="2"/>
  <c r="H78" i="2"/>
  <c r="H94" i="2"/>
  <c r="H110" i="2"/>
  <c r="H126" i="2"/>
  <c r="H142" i="2"/>
  <c r="H158" i="2"/>
  <c r="H174" i="2"/>
  <c r="H190" i="2"/>
  <c r="H222" i="2"/>
  <c r="H254" i="2"/>
  <c r="H270" i="2"/>
  <c r="H302" i="2"/>
  <c r="H318" i="2"/>
  <c r="H346" i="2"/>
  <c r="H362" i="2"/>
  <c r="H378" i="2"/>
  <c r="H394" i="2"/>
  <c r="H410" i="2"/>
  <c r="H426" i="2"/>
  <c r="H458" i="2"/>
  <c r="H86" i="2"/>
  <c r="H102" i="2"/>
  <c r="H166" i="2"/>
  <c r="H182" i="2"/>
  <c r="H230" i="2"/>
  <c r="H246" i="2"/>
  <c r="H342" i="2"/>
  <c r="H406" i="2"/>
  <c r="H581" i="2"/>
  <c r="H493" i="2"/>
  <c r="H434" i="2"/>
  <c r="H450" i="2"/>
  <c r="H10" i="2"/>
  <c r="H58" i="2"/>
  <c r="H74" i="2"/>
  <c r="H90" i="2"/>
  <c r="H105" i="2"/>
  <c r="H154" i="2"/>
  <c r="H202" i="2"/>
  <c r="H250" i="2"/>
  <c r="H266" i="2"/>
  <c r="H298" i="2"/>
  <c r="H330" i="2"/>
  <c r="H557" i="2"/>
  <c r="H234" i="2"/>
  <c r="H419" i="2"/>
  <c r="H490" i="2"/>
  <c r="H295" i="2"/>
  <c r="H249" i="2"/>
  <c r="H138" i="2"/>
  <c r="H287" i="2"/>
  <c r="H285" i="2"/>
  <c r="H398" i="2"/>
  <c r="H122" i="2"/>
  <c r="H186" i="2"/>
  <c r="H554" i="2"/>
  <c r="H170" i="2"/>
  <c r="H281" i="2"/>
  <c r="H54" i="2"/>
  <c r="H85" i="2"/>
  <c r="H75" i="2"/>
  <c r="H307" i="2"/>
  <c r="H201" i="2"/>
  <c r="H570" i="2"/>
  <c r="H641" i="2"/>
  <c r="H505" i="2"/>
  <c r="H474" i="2"/>
  <c r="H422" i="2"/>
  <c r="H115" i="2"/>
  <c r="H147" i="2"/>
  <c r="H163" i="2"/>
  <c r="H521" i="2"/>
  <c r="H549" i="2"/>
  <c r="H57" i="2"/>
  <c r="H326" i="2"/>
  <c r="H123" i="2"/>
  <c r="H42" i="2"/>
  <c r="H226" i="2"/>
  <c r="H618" i="2"/>
  <c r="H533" i="2"/>
  <c r="H73" i="2"/>
  <c r="H282" i="2"/>
  <c r="H206" i="2"/>
  <c r="H341" i="2"/>
  <c r="H597" i="2"/>
  <c r="H101" i="2"/>
  <c r="H229" i="2"/>
  <c r="H181" i="2"/>
  <c r="H485" i="2"/>
  <c r="H438" i="2"/>
  <c r="H38" i="2"/>
  <c r="H297" i="2"/>
  <c r="H566" i="2"/>
  <c r="H582" i="2"/>
  <c r="H614" i="2"/>
  <c r="H405" i="2"/>
  <c r="H470" i="2"/>
  <c r="H358" i="2"/>
  <c r="H502" i="2"/>
  <c r="H6" i="2"/>
  <c r="H22" i="2"/>
  <c r="H70" i="2"/>
  <c r="H118" i="2"/>
  <c r="H134" i="2"/>
  <c r="H198" i="2"/>
  <c r="H214" i="2"/>
  <c r="H278" i="2"/>
  <c r="H310" i="2"/>
  <c r="H319" i="2"/>
  <c r="H258" i="2"/>
  <c r="H518" i="2"/>
  <c r="H373" i="2"/>
  <c r="H26" i="2"/>
  <c r="H106" i="2"/>
  <c r="H218" i="2"/>
  <c r="H374" i="2"/>
  <c r="H454" i="2"/>
  <c r="H99" i="2"/>
  <c r="H257" i="2"/>
  <c r="H303" i="2"/>
  <c r="H116" i="2"/>
  <c r="H289" i="2"/>
  <c r="H239" i="2"/>
  <c r="H389" i="2"/>
  <c r="H621" i="2"/>
  <c r="H385" i="2"/>
  <c r="H67" i="2"/>
  <c r="H379" i="2"/>
  <c r="H363" i="2"/>
  <c r="H427" i="2"/>
  <c r="H645" i="2"/>
  <c r="H442" i="2"/>
  <c r="H3" i="2"/>
  <c r="H334" i="2"/>
  <c r="H430" i="2"/>
  <c r="H462" i="2"/>
  <c r="H337" i="2"/>
  <c r="H242" i="2"/>
  <c r="H51" i="2"/>
  <c r="H83" i="2"/>
  <c r="H131" i="2"/>
  <c r="H179" i="2"/>
  <c r="H367" i="2"/>
  <c r="H383" i="2"/>
  <c r="H403" i="2"/>
  <c r="H283" i="2"/>
  <c r="H291" i="2"/>
  <c r="H339" i="2"/>
  <c r="H140" i="2"/>
  <c r="H625" i="2"/>
  <c r="H12" i="2"/>
  <c r="H144" i="2"/>
  <c r="H24" i="2"/>
  <c r="H148" i="2"/>
  <c r="H79" i="2"/>
  <c r="H191" i="2"/>
  <c r="H459" i="2"/>
  <c r="H20" i="2"/>
  <c r="H175" i="2"/>
  <c r="H33" i="2"/>
  <c r="H601" i="2"/>
  <c r="H537" i="2"/>
  <c r="H36" i="2"/>
  <c r="H31" i="2"/>
  <c r="H47" i="2"/>
  <c r="H95" i="2"/>
  <c r="H127" i="2"/>
  <c r="H160" i="2"/>
  <c r="H40" i="2"/>
  <c r="H88" i="2"/>
  <c r="H152" i="2"/>
  <c r="H329" i="2"/>
  <c r="H368" i="2"/>
  <c r="H476" i="2"/>
  <c r="H120" i="2"/>
  <c r="H8" i="2"/>
  <c r="H136" i="2"/>
  <c r="H425" i="2"/>
  <c r="H27" i="2"/>
  <c r="H156" i="2"/>
  <c r="H43" i="2"/>
  <c r="H91" i="2"/>
  <c r="H153" i="2"/>
  <c r="H293" i="2"/>
  <c r="H60" i="2"/>
  <c r="H513" i="2"/>
  <c r="H72" i="2"/>
  <c r="H80" i="2"/>
  <c r="H96" i="2"/>
  <c r="H107" i="2"/>
  <c r="H159" i="2"/>
  <c r="H9" i="2"/>
  <c r="H165" i="2"/>
  <c r="H245" i="2"/>
  <c r="H345" i="2"/>
  <c r="H128" i="2"/>
  <c r="H143" i="2"/>
  <c r="H313" i="2"/>
  <c r="H409" i="2"/>
  <c r="H97" i="2"/>
  <c r="H48" i="2"/>
  <c r="H241" i="2"/>
  <c r="H401" i="2"/>
  <c r="H56" i="2"/>
  <c r="H392" i="2"/>
  <c r="H608" i="2"/>
  <c r="H264" i="2"/>
  <c r="H372" i="2"/>
  <c r="H576" i="2"/>
  <c r="H112" i="2"/>
  <c r="H64" i="2"/>
</calcChain>
</file>

<file path=xl/comments1.xml><?xml version="1.0" encoding="utf-8"?>
<comments xmlns="http://schemas.openxmlformats.org/spreadsheetml/2006/main">
  <authors>
    <author>Michel</author>
  </authors>
  <commentList>
    <comment ref="B16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il s'agit ici de l'écart entre embauche théorique et débauche théorique suite à traversée précédente
dans le cas où cette différence est inférieure à ce critère, le temps de travail n'est pas suspendu</t>
        </r>
      </text>
    </comment>
  </commentList>
</comments>
</file>

<file path=xl/sharedStrings.xml><?xml version="1.0" encoding="utf-8"?>
<sst xmlns="http://schemas.openxmlformats.org/spreadsheetml/2006/main" count="28" uniqueCount="22">
  <si>
    <t>YEU</t>
  </si>
  <si>
    <t>FROM</t>
  </si>
  <si>
    <t>Durée</t>
  </si>
  <si>
    <t>DATE</t>
  </si>
  <si>
    <t>Embauche</t>
  </si>
  <si>
    <t>Débauche</t>
  </si>
  <si>
    <t>ye</t>
  </si>
  <si>
    <t>yd</t>
  </si>
  <si>
    <t>fe</t>
  </si>
  <si>
    <t>fd</t>
  </si>
  <si>
    <t>jour :</t>
  </si>
  <si>
    <t>Contunité</t>
  </si>
  <si>
    <t>JOUR</t>
  </si>
  <si>
    <t>critère continuité</t>
  </si>
  <si>
    <t>ou 3h30 ?</t>
  </si>
  <si>
    <t>lun</t>
  </si>
  <si>
    <t>mar</t>
  </si>
  <si>
    <t>mer</t>
  </si>
  <si>
    <t>jeu</t>
  </si>
  <si>
    <t>ven</t>
  </si>
  <si>
    <t>sam</t>
  </si>
  <si>
    <t>dim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</si>
</sst>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h]:mm"/>
    <numFmt numFmtId="165" formatCode="ddd\ dd\ mmm\ yyyy\ hh:mm"/>
    <numFmt numFmtId="166" formatCode="dddd"/>
  </numFmts>
  <fonts count="8" x14ac:knownFonts="1">
    <font>
      <sz val="10"/>
      <name val="Arial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5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5" fillId="0" borderId="0" xfId="0" applyFont="1"/>
    <xf numFmtId="20" fontId="5" fillId="0" borderId="0" xfId="0" applyNumberFormat="1" applyFont="1"/>
    <xf numFmtId="0" fontId="4" fillId="0" borderId="0" xfId="0" applyFont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/>
    </xf>
    <xf numFmtId="20" fontId="5" fillId="0" borderId="0" xfId="0" applyNumberFormat="1" applyFont="1" applyAlignment="1">
      <alignment horizontal="center"/>
    </xf>
  </cellXfs>
  <cellStyles count="155">
    <cellStyle name="Lien hypertexte" xfId="111" builtinId="8" hidden="1"/>
    <cellStyle name="Lien hypertexte" xfId="101" builtinId="8" hidden="1"/>
    <cellStyle name="Lien hypertexte" xfId="137" builtinId="8" hidden="1"/>
    <cellStyle name="Lien hypertexte" xfId="95" builtinId="8" hidden="1"/>
    <cellStyle name="Lien hypertexte" xfId="35" builtinId="8" hidden="1"/>
    <cellStyle name="Lien hypertexte" xfId="81" builtinId="8" hidden="1"/>
    <cellStyle name="Lien hypertexte" xfId="121" builtinId="8" hidden="1"/>
    <cellStyle name="Lien hypertexte" xfId="133" builtinId="8" hidden="1"/>
    <cellStyle name="Lien hypertexte" xfId="67" builtinId="8" hidden="1"/>
    <cellStyle name="Lien hypertexte" xfId="143" builtinId="8" hidden="1"/>
    <cellStyle name="Lien hypertexte" xfId="41" builtinId="8" hidden="1"/>
    <cellStyle name="Lien hypertexte" xfId="131" builtinId="8" hidden="1"/>
    <cellStyle name="Lien hypertexte" xfId="149" builtinId="8" hidden="1"/>
    <cellStyle name="Lien hypertexte" xfId="73" builtinId="8" hidden="1"/>
    <cellStyle name="Lien hypertexte" xfId="21" builtinId="8" hidden="1"/>
    <cellStyle name="Lien hypertexte" xfId="107" builtinId="8" hidden="1"/>
    <cellStyle name="Lien hypertexte" xfId="113" builtinId="8" hidden="1"/>
    <cellStyle name="Lien hypertexte" xfId="91" builtinId="8" hidden="1"/>
    <cellStyle name="Lien hypertexte" xfId="19" builtinId="8" hidden="1"/>
    <cellStyle name="Lien hypertexte" xfId="47" builtinId="8" hidden="1"/>
    <cellStyle name="Lien hypertexte" xfId="7" builtinId="8" hidden="1"/>
    <cellStyle name="Lien hypertexte" xfId="15" builtinId="8" hidden="1"/>
    <cellStyle name="Lien hypertexte" xfId="99" builtinId="8" hidden="1"/>
    <cellStyle name="Lien hypertexte" xfId="83" builtinId="8" hidden="1"/>
    <cellStyle name="Lien hypertexte" xfId="9" builtinId="8" hidden="1"/>
    <cellStyle name="Lien hypertexte" xfId="75" builtinId="8" hidden="1"/>
    <cellStyle name="Lien hypertexte" xfId="141" builtinId="8" hidden="1"/>
    <cellStyle name="Lien hypertexte" xfId="69" builtinId="8" hidden="1"/>
    <cellStyle name="Lien hypertexte" xfId="5" builtinId="8" hidden="1"/>
    <cellStyle name="Lien hypertexte" xfId="129" builtinId="8" hidden="1"/>
    <cellStyle name="Lien hypertexte" xfId="109" builtinId="8" hidden="1"/>
    <cellStyle name="Lien hypertexte" xfId="49" builtinId="8" hidden="1"/>
    <cellStyle name="Lien hypertexte" xfId="119" builtinId="8" hidden="1"/>
    <cellStyle name="Lien hypertexte" xfId="37" builtinId="8" hidden="1"/>
    <cellStyle name="Lien hypertexte" xfId="25" builtinId="8" hidden="1"/>
    <cellStyle name="Lien hypertexte" xfId="55" builtinId="8" hidden="1"/>
    <cellStyle name="Lien hypertexte" xfId="79" builtinId="8" hidden="1"/>
    <cellStyle name="Lien hypertexte" xfId="11" builtinId="8" hidden="1"/>
    <cellStyle name="Lien hypertexte" xfId="147" builtinId="8" hidden="1"/>
    <cellStyle name="Lien hypertexte" xfId="29" builtinId="8" hidden="1"/>
    <cellStyle name="Lien hypertexte" xfId="1" builtinId="8" hidden="1"/>
    <cellStyle name="Lien hypertexte" xfId="3" builtinId="8" hidden="1"/>
    <cellStyle name="Lien hypertexte" xfId="103" builtinId="8" hidden="1"/>
    <cellStyle name="Lien hypertexte" xfId="43" builtinId="8" hidden="1"/>
    <cellStyle name="Lien hypertexte" xfId="59" builtinId="8" hidden="1"/>
    <cellStyle name="Lien hypertexte" xfId="93" builtinId="8" hidden="1"/>
    <cellStyle name="Lien hypertexte" xfId="87" builtinId="8" hidden="1"/>
    <cellStyle name="Lien hypertexte" xfId="77" builtinId="8" hidden="1"/>
    <cellStyle name="Lien hypertexte" xfId="45" builtinId="8" hidden="1"/>
    <cellStyle name="Lien hypertexte" xfId="97" builtinId="8" hidden="1"/>
    <cellStyle name="Lien hypertexte" xfId="51" builtinId="8" hidden="1"/>
    <cellStyle name="Lien hypertexte" xfId="63" builtinId="8" hidden="1"/>
    <cellStyle name="Lien hypertexte" xfId="27" builtinId="8" hidden="1"/>
    <cellStyle name="Lien hypertexte" xfId="71" builtinId="8" hidden="1"/>
    <cellStyle name="Lien hypertexte" xfId="145" builtinId="8" hidden="1"/>
    <cellStyle name="Lien hypertexte" xfId="135" builtinId="8" hidden="1"/>
    <cellStyle name="Lien hypertexte" xfId="61" builtinId="8" hidden="1"/>
    <cellStyle name="Lien hypertexte" xfId="117" builtinId="8" hidden="1"/>
    <cellStyle name="Lien hypertexte" xfId="31" builtinId="8" hidden="1"/>
    <cellStyle name="Lien hypertexte" xfId="115" builtinId="8" hidden="1"/>
    <cellStyle name="Lien hypertexte" xfId="139" builtinId="8" hidden="1"/>
    <cellStyle name="Lien hypertexte" xfId="89" builtinId="8" hidden="1"/>
    <cellStyle name="Lien hypertexte" xfId="57" builtinId="8" hidden="1"/>
    <cellStyle name="Lien hypertexte" xfId="33" builtinId="8" hidden="1"/>
    <cellStyle name="Lien hypertexte" xfId="151" builtinId="8" hidden="1"/>
    <cellStyle name="Lien hypertexte" xfId="39" builtinId="8" hidden="1"/>
    <cellStyle name="Lien hypertexte" xfId="105" builtinId="8" hidden="1"/>
    <cellStyle name="Lien hypertexte" xfId="23" builtinId="8" hidden="1"/>
    <cellStyle name="Lien hypertexte" xfId="153" builtinId="8" hidden="1"/>
    <cellStyle name="Lien hypertexte" xfId="125" builtinId="8" hidden="1"/>
    <cellStyle name="Lien hypertexte" xfId="17" builtinId="8" hidden="1"/>
    <cellStyle name="Lien hypertexte" xfId="53" builtinId="8" hidden="1"/>
    <cellStyle name="Lien hypertexte" xfId="127" builtinId="8" hidden="1"/>
    <cellStyle name="Lien hypertexte" xfId="13" builtinId="8" hidden="1"/>
    <cellStyle name="Lien hypertexte" xfId="85" builtinId="8" hidden="1"/>
    <cellStyle name="Lien hypertexte" xfId="123" builtinId="8" hidden="1"/>
    <cellStyle name="Lien hypertexte" xfId="65" builtinId="8" hidden="1"/>
    <cellStyle name="Lien hypertexte visité" xfId="150" builtinId="9" hidden="1"/>
    <cellStyle name="Lien hypertexte visité" xfId="108" builtinId="9" hidden="1"/>
    <cellStyle name="Lien hypertexte visité" xfId="128" builtinId="9" hidden="1"/>
    <cellStyle name="Lien hypertexte visité" xfId="6" builtinId="9" hidden="1"/>
    <cellStyle name="Lien hypertexte visité" xfId="98" builtinId="9" hidden="1"/>
    <cellStyle name="Lien hypertexte visité" xfId="132" builtinId="9" hidden="1"/>
    <cellStyle name="Lien hypertexte visité" xfId="34" builtinId="9" hidden="1"/>
    <cellStyle name="Lien hypertexte visité" xfId="8" builtinId="9" hidden="1"/>
    <cellStyle name="Lien hypertexte visité" xfId="84" builtinId="9" hidden="1"/>
    <cellStyle name="Lien hypertexte visité" xfId="50" builtinId="9" hidden="1"/>
    <cellStyle name="Lien hypertexte visité" xfId="86" builtinId="9" hidden="1"/>
    <cellStyle name="Lien hypertexte visité" xfId="96" builtinId="9" hidden="1"/>
    <cellStyle name="Lien hypertexte visité" xfId="62" builtinId="9" hidden="1"/>
    <cellStyle name="Lien hypertexte visité" xfId="136" builtinId="9" hidden="1"/>
    <cellStyle name="Lien hypertexte visité" xfId="48" builtinId="9" hidden="1"/>
    <cellStyle name="Lien hypertexte visité" xfId="46" builtinId="9" hidden="1"/>
    <cellStyle name="Lien hypertexte visité" xfId="102" builtinId="9" hidden="1"/>
    <cellStyle name="Lien hypertexte visité" xfId="124" builtinId="9" hidden="1"/>
    <cellStyle name="Lien hypertexte visité" xfId="94" builtinId="9" hidden="1"/>
    <cellStyle name="Lien hypertexte visité" xfId="72" builtinId="9" hidden="1"/>
    <cellStyle name="Lien hypertexte visité" xfId="66" builtinId="9" hidden="1"/>
    <cellStyle name="Lien hypertexte visité" xfId="36" builtinId="9" hidden="1"/>
    <cellStyle name="Lien hypertexte visité" xfId="16" builtinId="9" hidden="1"/>
    <cellStyle name="Lien hypertexte visité" xfId="40" builtinId="9" hidden="1"/>
    <cellStyle name="Lien hypertexte visité" xfId="144" builtinId="9" hidden="1"/>
    <cellStyle name="Lien hypertexte visité" xfId="126" builtinId="9" hidden="1"/>
    <cellStyle name="Lien hypertexte visité" xfId="90" builtinId="9" hidden="1"/>
    <cellStyle name="Lien hypertexte visité" xfId="134" builtinId="9" hidden="1"/>
    <cellStyle name="Lien hypertexte visité" xfId="52" builtinId="9" hidden="1"/>
    <cellStyle name="Lien hypertexte visité" xfId="38" builtinId="9" hidden="1"/>
    <cellStyle name="Lien hypertexte visité" xfId="104" builtinId="9" hidden="1"/>
    <cellStyle name="Lien hypertexte visité" xfId="26" builtinId="9" hidden="1"/>
    <cellStyle name="Lien hypertexte visité" xfId="12" builtinId="9" hidden="1"/>
    <cellStyle name="Lien hypertexte visité" xfId="148" builtinId="9" hidden="1"/>
    <cellStyle name="Lien hypertexte visité" xfId="74" builtinId="9" hidden="1"/>
    <cellStyle name="Lien hypertexte visité" xfId="118" builtinId="9" hidden="1"/>
    <cellStyle name="Lien hypertexte visité" xfId="4" builtinId="9" hidden="1"/>
    <cellStyle name="Lien hypertexte visité" xfId="130" builtinId="9" hidden="1"/>
    <cellStyle name="Lien hypertexte visité" xfId="60" builtinId="9" hidden="1"/>
    <cellStyle name="Lien hypertexte visité" xfId="116" builtinId="9" hidden="1"/>
    <cellStyle name="Lien hypertexte visité" xfId="140" builtinId="9" hidden="1"/>
    <cellStyle name="Lien hypertexte visité" xfId="44" builtinId="9" hidden="1"/>
    <cellStyle name="Lien hypertexte visité" xfId="68" builtinId="9" hidden="1"/>
    <cellStyle name="Lien hypertexte visité" xfId="14" builtinId="9" hidden="1"/>
    <cellStyle name="Lien hypertexte visité" xfId="122" builtinId="9" hidden="1"/>
    <cellStyle name="Lien hypertexte visité" xfId="114" builtinId="9" hidden="1"/>
    <cellStyle name="Lien hypertexte visité" xfId="82" builtinId="9" hidden="1"/>
    <cellStyle name="Lien hypertexte visité" xfId="32" builtinId="9" hidden="1"/>
    <cellStyle name="Lien hypertexte visité" xfId="142" builtinId="9" hidden="1"/>
    <cellStyle name="Lien hypertexte visité" xfId="20" builtinId="9" hidden="1"/>
    <cellStyle name="Lien hypertexte visité" xfId="10" builtinId="9" hidden="1"/>
    <cellStyle name="Lien hypertexte visité" xfId="30" builtinId="9" hidden="1"/>
    <cellStyle name="Lien hypertexte visité" xfId="112" builtinId="9" hidden="1"/>
    <cellStyle name="Lien hypertexte visité" xfId="88" builtinId="9" hidden="1"/>
    <cellStyle name="Lien hypertexte visité" xfId="24" builtinId="9" hidden="1"/>
    <cellStyle name="Lien hypertexte visité" xfId="146" builtinId="9" hidden="1"/>
    <cellStyle name="Lien hypertexte visité" xfId="154" builtinId="9" hidden="1"/>
    <cellStyle name="Lien hypertexte visité" xfId="2" builtinId="9" hidden="1"/>
    <cellStyle name="Lien hypertexte visité" xfId="92" builtinId="9" hidden="1"/>
    <cellStyle name="Lien hypertexte visité" xfId="64" builtinId="9" hidden="1"/>
    <cellStyle name="Lien hypertexte visité" xfId="70" builtinId="9" hidden="1"/>
    <cellStyle name="Lien hypertexte visité" xfId="28" builtinId="9" hidden="1"/>
    <cellStyle name="Lien hypertexte visité" xfId="138" builtinId="9" hidden="1"/>
    <cellStyle name="Lien hypertexte visité" xfId="80" builtinId="9" hidden="1"/>
    <cellStyle name="Lien hypertexte visité" xfId="120" builtinId="9" hidden="1"/>
    <cellStyle name="Lien hypertexte visité" xfId="22" builtinId="9" hidden="1"/>
    <cellStyle name="Lien hypertexte visité" xfId="18" builtinId="9" hidden="1"/>
    <cellStyle name="Lien hypertexte visité" xfId="110" builtinId="9" hidden="1"/>
    <cellStyle name="Lien hypertexte visité" xfId="54" builtinId="9" hidden="1"/>
    <cellStyle name="Lien hypertexte visité" xfId="100" builtinId="9" hidden="1"/>
    <cellStyle name="Lien hypertexte visité" xfId="152" builtinId="9" hidden="1"/>
    <cellStyle name="Lien hypertexte visité" xfId="56" builtinId="9" hidden="1"/>
    <cellStyle name="Lien hypertexte visité" xfId="76" builtinId="9" hidden="1"/>
    <cellStyle name="Lien hypertexte visité" xfId="106" builtinId="9" hidden="1"/>
    <cellStyle name="Lien hypertexte visité" xfId="78" builtinId="9" hidden="1"/>
    <cellStyle name="Lien hypertexte visité" xfId="42" builtinId="9" hidden="1"/>
    <cellStyle name="Lien hypertexte visité" xfId="58" builtinId="9" hidden="1"/>
    <cellStyle name="Normal" xfId="0" builtinId="0"/>
  </cellStyles>
  <dxfs count="14">
    <dxf>
      <border>
        <top style="thin">
          <color theme="0"/>
        </top>
        <vertical/>
        <horizontal/>
      </border>
    </dxf>
    <dxf>
      <font>
        <b val="0"/>
        <i val="0"/>
        <color theme="0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6" formatCode="dddd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FDFD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CCC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33"/>
      <rgbColor rgb="00003300"/>
      <rgbColor rgb="00333300"/>
      <rgbColor rgb="00993300"/>
      <rgbColor rgb="00993366"/>
      <rgbColor rgb="00333399"/>
      <rgbColor rgb="00333333"/>
    </indexedColors>
    <mruColors>
      <color rgb="FF66FF66"/>
      <color rgb="FF99FF33"/>
      <color rgb="FF00CC66"/>
      <color rgb="FFFF6600"/>
      <color rgb="FFFF3300"/>
      <color rgb="FF66FFFF"/>
      <color rgb="FFFF9900"/>
      <color rgb="FFFFFF99"/>
      <color rgb="FFCCFF66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736600</xdr:colOff>
      <xdr:row>1</xdr:row>
      <xdr:rowOff>190500</xdr:rowOff>
    </xdr:from>
    <xdr:to>
      <xdr:col>11</xdr:col>
      <xdr:colOff>406400</xdr:colOff>
      <xdr:row>5</xdr:row>
      <xdr:rowOff>184150</xdr:rowOff>
    </xdr:to>
    <xdr:sp macro="" textlink="">
      <xdr:nvSpPr>
        <xdr:cNvPr id="2" name="Rectangle à coins arrondis 1"/>
        <xdr:cNvSpPr/>
      </xdr:nvSpPr>
      <xdr:spPr bwMode="auto">
        <a:xfrm>
          <a:off x="8305800" y="444500"/>
          <a:ext cx="2508250" cy="1009650"/>
        </a:xfrm>
        <a:prstGeom prst="round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Il est IMPERATRIF d'indiquer systématiquement la date en colonne A même si elle n'apparaît pas (c'est une MFC qui met la police en blanc en cas de continuité pour alléger la lecture).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5</xdr:col>
      <xdr:colOff>19050</xdr:colOff>
      <xdr:row>6</xdr:row>
      <xdr:rowOff>190500</xdr:rowOff>
    </xdr:to>
    <xdr:sp macro="" textlink="">
      <xdr:nvSpPr>
        <xdr:cNvPr id="2" name="ZoneTexte 2">
          <a:extLst>
            <a:ext uri="{FF2B5EF4-FFF2-40B4-BE49-F238E27FC236}">
              <a16:creationId xmlns="" xmlns:a16="http://schemas.microsoft.com/office/drawing/2014/main" id="{A6B9EE95-08E0-40DE-A227-426B45142A78}"/>
            </a:ext>
          </a:extLst>
        </xdr:cNvPr>
        <xdr:cNvSpPr txBox="1"/>
      </xdr:nvSpPr>
      <xdr:spPr>
        <a:xfrm>
          <a:off x="0" y="1"/>
          <a:ext cx="4298950" cy="13715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Départ de YEU 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Embauche : 1h avant le départ le Lundi sinon 45min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Débauche : 2h15 après le départ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Départ de FROM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Embauche : 1h15 avant le départ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Débauche : 2h30 après le départ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horaires" displayName="horaires" ref="A1:H645" totalsRowShown="0" headerRowDxfId="13" dataDxfId="12">
  <autoFilter ref="A1:H645"/>
  <tableColumns count="8">
    <tableColumn id="1" name="DATE" dataDxfId="11"/>
    <tableColumn id="6" name="JOUR" dataDxfId="10">
      <calculatedColumnFormula>horaires[[#This Row],[DATE]]</calculatedColumnFormula>
    </tableColumn>
    <tableColumn id="2" name="YEU" dataDxfId="9"/>
    <tableColumn id="3" name="FROM" dataDxfId="8"/>
    <tableColumn id="7" name="Embauche" dataDxfId="7">
      <calculatedColumnFormula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calculatedColumnFormula>
    </tableColumn>
    <tableColumn id="8" name="Débauche" dataDxfId="6">
      <calculatedColumnFormula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calculatedColumnFormula>
    </tableColumn>
    <tableColumn id="14" name="Contunité" dataDxfId="5">
      <calculatedColumnFormula>IF(IFERROR(horaires[[#This Row],[Embauche]]-OFFSET(horaires[[#This Row],[Débauche]],-1,0),1)&lt;=plafond,"continu","")</calculatedColumnFormula>
    </tableColumn>
    <tableColumn id="5" name="Durée" dataDxfId="4">
      <calculatedColumnFormula>IF(OFFSET(horaires[[#This Row],[Contunité]],1,0)="continu",0,horaires[[#This Row],[Débauche]]-IF(horaires[[#This Row],[Contunité]]="continu",OFFSET(horaires[[#This Row],[Embauche]],-1,0),horaires[[#This Row],[Embauche]]))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45"/>
  <sheetViews>
    <sheetView showZeros="0" tabSelected="1" zoomScaleNormal="100" workbookViewId="0">
      <selection activeCell="A2" sqref="A2"/>
    </sheetView>
  </sheetViews>
  <sheetFormatPr baseColWidth="10" defaultColWidth="13.54296875" defaultRowHeight="20" customHeight="1" x14ac:dyDescent="0.25"/>
  <cols>
    <col min="1" max="1" width="13.54296875" style="3"/>
    <col min="2" max="2" width="13.54296875" style="9"/>
    <col min="3" max="4" width="13.54296875" style="3"/>
    <col min="5" max="6" width="13.54296875" style="5"/>
    <col min="7" max="7" width="13.54296875" style="4"/>
    <col min="8" max="9" width="13.54296875" style="5"/>
    <col min="10" max="10" width="13.54296875" style="7"/>
    <col min="11" max="11" width="13.54296875" style="8"/>
    <col min="12" max="16384" width="13.54296875" style="5"/>
  </cols>
  <sheetData>
    <row r="1" spans="1:11" ht="20" customHeight="1" x14ac:dyDescent="0.25">
      <c r="A1" s="3" t="s">
        <v>3</v>
      </c>
      <c r="B1" s="9" t="s">
        <v>12</v>
      </c>
      <c r="C1" s="3" t="s">
        <v>0</v>
      </c>
      <c r="D1" s="3" t="s">
        <v>1</v>
      </c>
      <c r="E1" s="4" t="s">
        <v>4</v>
      </c>
      <c r="F1" s="4" t="s">
        <v>5</v>
      </c>
      <c r="G1" s="4" t="s">
        <v>11</v>
      </c>
      <c r="H1" s="5" t="s">
        <v>2</v>
      </c>
      <c r="J1" s="5"/>
      <c r="K1" s="5"/>
    </row>
    <row r="2" spans="1:11" ht="20" customHeight="1" x14ac:dyDescent="0.25">
      <c r="A2" s="6">
        <v>44564</v>
      </c>
      <c r="B2" s="10">
        <f>horaires[[#This Row],[DATE]]</f>
        <v>44564</v>
      </c>
      <c r="C2" s="4">
        <v>0.625</v>
      </c>
      <c r="D2" s="5"/>
      <c r="E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44564.583333333336</v>
      </c>
      <c r="F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44564.71875</v>
      </c>
      <c r="G2" s="4" t="str">
        <f ca="1">IF(IFERROR(horaires[[#This Row],[Embauche]]-OFFSET(horaires[[#This Row],[Débauche]],-1,0),1)&lt;=plafond,"continu","")</f>
        <v/>
      </c>
      <c r="H2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2" s="5"/>
      <c r="K2" s="5"/>
    </row>
    <row r="3" spans="1:11" ht="20" customHeight="1" x14ac:dyDescent="0.25">
      <c r="A3" s="6">
        <v>44565</v>
      </c>
      <c r="B3" s="10">
        <f>horaires[[#This Row],[DATE]]</f>
        <v>44565</v>
      </c>
      <c r="C3" s="5"/>
      <c r="D3" s="4">
        <v>0.28125</v>
      </c>
      <c r="E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44565.229166666664</v>
      </c>
      <c r="F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44565.385416666664</v>
      </c>
      <c r="G3" s="4" t="str">
        <f ca="1">IF(IFERROR(horaires[[#This Row],[Embauche]]-OFFSET(horaires[[#This Row],[Débauche]],-1,0),1)&lt;=plafond,"continu","")</f>
        <v/>
      </c>
      <c r="H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" s="5"/>
      <c r="K3" s="5"/>
    </row>
    <row r="4" spans="1:11" ht="20" customHeight="1" x14ac:dyDescent="0.25">
      <c r="A4" s="6">
        <v>44565</v>
      </c>
      <c r="B4" s="10">
        <f>horaires[[#This Row],[DATE]]</f>
        <v>44565</v>
      </c>
      <c r="C4" s="4">
        <v>0.63541666666666663</v>
      </c>
      <c r="D4" s="5"/>
      <c r="E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44565.604166666664</v>
      </c>
      <c r="F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44565.729166666664</v>
      </c>
      <c r="G4" s="4" t="str">
        <f ca="1">IF(IFERROR(horaires[[#This Row],[Embauche]]-OFFSET(horaires[[#This Row],[Débauche]],-1,0),1)&lt;=plafond,"continu","")</f>
        <v/>
      </c>
      <c r="H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" s="5"/>
      <c r="K4" s="5"/>
    </row>
    <row r="5" spans="1:11" ht="20" customHeight="1" x14ac:dyDescent="0.25">
      <c r="A5" s="6">
        <v>44566</v>
      </c>
      <c r="B5" s="10">
        <f>horaires[[#This Row],[DATE]]</f>
        <v>44566</v>
      </c>
      <c r="C5" s="5"/>
      <c r="D5" s="4">
        <v>0.30208333333333331</v>
      </c>
      <c r="E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44566.25</v>
      </c>
      <c r="F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44566.40625</v>
      </c>
      <c r="G5" s="4" t="str">
        <f ca="1">IF(IFERROR(horaires[[#This Row],[Embauche]]-OFFSET(horaires[[#This Row],[Débauche]],-1,0),1)&lt;=plafond,"continu","")</f>
        <v/>
      </c>
      <c r="H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" s="5"/>
      <c r="K5" s="5"/>
    </row>
    <row r="6" spans="1:11" ht="20" customHeight="1" x14ac:dyDescent="0.25">
      <c r="A6" s="6">
        <v>44566</v>
      </c>
      <c r="B6" s="10">
        <f>horaires[[#This Row],[DATE]]</f>
        <v>44566</v>
      </c>
      <c r="C6" s="4">
        <v>0.66666666666666663</v>
      </c>
      <c r="D6" s="5"/>
      <c r="E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44566.635416666664</v>
      </c>
      <c r="F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44566.760416666664</v>
      </c>
      <c r="G6" s="4" t="str">
        <f ca="1">IF(IFERROR(horaires[[#This Row],[Embauche]]-OFFSET(horaires[[#This Row],[Débauche]],-1,0),1)&lt;=plafond,"continu","")</f>
        <v/>
      </c>
      <c r="H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6" s="5"/>
      <c r="K6" s="5"/>
    </row>
    <row r="7" spans="1:11" ht="20" customHeight="1" x14ac:dyDescent="0.25">
      <c r="A7" s="6">
        <v>44567</v>
      </c>
      <c r="B7" s="10">
        <f>horaires[[#This Row],[DATE]]</f>
        <v>44567</v>
      </c>
      <c r="C7" s="5"/>
      <c r="D7" s="4">
        <v>0.30208333333333331</v>
      </c>
      <c r="E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44567.25</v>
      </c>
      <c r="F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44567.40625</v>
      </c>
      <c r="G7" s="4" t="str">
        <f ca="1">IF(IFERROR(horaires[[#This Row],[Embauche]]-OFFSET(horaires[[#This Row],[Débauche]],-1,0),1)&lt;=plafond,"continu","")</f>
        <v/>
      </c>
      <c r="H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7" s="5"/>
      <c r="K7" s="5"/>
    </row>
    <row r="8" spans="1:11" ht="20" customHeight="1" x14ac:dyDescent="0.25">
      <c r="A8" s="6">
        <v>44567</v>
      </c>
      <c r="B8" s="10">
        <f>horaires[[#This Row],[DATE]]</f>
        <v>44567</v>
      </c>
      <c r="C8" s="4">
        <v>0.69791666666666663</v>
      </c>
      <c r="D8" s="5"/>
      <c r="E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44567.666666666664</v>
      </c>
      <c r="F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44567.791666666664</v>
      </c>
      <c r="G8" s="4" t="str">
        <f ca="1">IF(IFERROR(horaires[[#This Row],[Embauche]]-OFFSET(horaires[[#This Row],[Débauche]],-1,0),1)&lt;=plafond,"continu","")</f>
        <v/>
      </c>
      <c r="H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8" s="5"/>
      <c r="K8" s="5"/>
    </row>
    <row r="9" spans="1:11" ht="20" customHeight="1" x14ac:dyDescent="0.25">
      <c r="A9" s="6">
        <v>44568</v>
      </c>
      <c r="B9" s="10">
        <f>horaires[[#This Row],[DATE]]</f>
        <v>44568</v>
      </c>
      <c r="C9" s="5"/>
      <c r="D9" s="4">
        <v>0.30208333333333331</v>
      </c>
      <c r="E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44568.25</v>
      </c>
      <c r="F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44568.40625</v>
      </c>
      <c r="G9" s="4" t="str">
        <f ca="1">IF(IFERROR(horaires[[#This Row],[Embauche]]-OFFSET(horaires[[#This Row],[Débauche]],-1,0),1)&lt;=plafond,"continu","")</f>
        <v/>
      </c>
      <c r="H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9" s="5"/>
      <c r="K9" s="5"/>
    </row>
    <row r="10" spans="1:11" ht="20" customHeight="1" x14ac:dyDescent="0.25">
      <c r="A10" s="6">
        <v>44568</v>
      </c>
      <c r="B10" s="10">
        <f>horaires[[#This Row],[DATE]]</f>
        <v>44568</v>
      </c>
      <c r="C10" s="4">
        <v>0.76041666666666663</v>
      </c>
      <c r="D10" s="5"/>
      <c r="E1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44568.729166666664</v>
      </c>
      <c r="F1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44568.854166666664</v>
      </c>
      <c r="G10" s="4" t="str">
        <f ca="1">IF(IFERROR(horaires[[#This Row],[Embauche]]-OFFSET(horaires[[#This Row],[Débauche]],-1,0),1)&lt;=plafond,"continu","")</f>
        <v/>
      </c>
      <c r="H1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0" s="5"/>
      <c r="K10" s="5"/>
    </row>
    <row r="11" spans="1:11" ht="20" customHeight="1" x14ac:dyDescent="0.25">
      <c r="A11" s="6">
        <v>44569</v>
      </c>
      <c r="B11" s="10">
        <f>horaires[[#This Row],[DATE]]</f>
        <v>44569</v>
      </c>
      <c r="C11" s="5"/>
      <c r="D11" s="4">
        <v>0.30208333333333331</v>
      </c>
      <c r="E1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44569.25</v>
      </c>
      <c r="F1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44569.40625</v>
      </c>
      <c r="G11" s="4" t="str">
        <f ca="1">IF(IFERROR(horaires[[#This Row],[Embauche]]-OFFSET(horaires[[#This Row],[Débauche]],-1,0),1)&lt;=plafond,"continu","")</f>
        <v/>
      </c>
      <c r="H1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1" s="5"/>
      <c r="K11" s="5"/>
    </row>
    <row r="12" spans="1:11" ht="20" customHeight="1" x14ac:dyDescent="0.25">
      <c r="A12" s="6">
        <v>44571</v>
      </c>
      <c r="B12" s="10">
        <f>horaires[[#This Row],[DATE]]</f>
        <v>44571</v>
      </c>
      <c r="C12" s="4">
        <v>0.48958333333333331</v>
      </c>
      <c r="D12" s="5"/>
      <c r="E1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44571.447916666672</v>
      </c>
      <c r="F1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44571.583333333336</v>
      </c>
      <c r="G12" s="4" t="str">
        <f ca="1">IF(IFERROR(horaires[[#This Row],[Embauche]]-OFFSET(horaires[[#This Row],[Débauche]],-1,0),1)&lt;=plafond,"continu","")</f>
        <v/>
      </c>
      <c r="H12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12" s="5"/>
      <c r="K12" s="5"/>
    </row>
    <row r="13" spans="1:11" ht="20" customHeight="1" x14ac:dyDescent="0.25">
      <c r="A13" s="6">
        <v>44572</v>
      </c>
      <c r="B13" s="10">
        <f>horaires[[#This Row],[DATE]]</f>
        <v>44572</v>
      </c>
      <c r="C13" s="5"/>
      <c r="D13" s="4">
        <v>0.39583333333333331</v>
      </c>
      <c r="E1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44572.34375</v>
      </c>
      <c r="F1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44572.5</v>
      </c>
      <c r="G13" s="4" t="str">
        <f ca="1">IF(IFERROR(horaires[[#This Row],[Embauche]]-OFFSET(horaires[[#This Row],[Débauche]],-1,0),1)&lt;=plafond,"continu","")</f>
        <v/>
      </c>
      <c r="H1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3" s="5"/>
      <c r="K13" s="5"/>
    </row>
    <row r="14" spans="1:11" ht="20" customHeight="1" x14ac:dyDescent="0.25">
      <c r="A14" s="6">
        <v>44572</v>
      </c>
      <c r="B14" s="10">
        <f>horaires[[#This Row],[DATE]]</f>
        <v>44572</v>
      </c>
      <c r="C14" s="4">
        <v>0.53125</v>
      </c>
      <c r="D14" s="5"/>
      <c r="E1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44572.5</v>
      </c>
      <c r="F1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44572.625</v>
      </c>
      <c r="G14" s="4" t="str">
        <f ca="1">IF(IFERROR(horaires[[#This Row],[Embauche]]-OFFSET(horaires[[#This Row],[Débauche]],-1,0),1)&lt;=plafond,"continu","")</f>
        <v>continu</v>
      </c>
      <c r="H14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14" s="5"/>
      <c r="K14" s="5"/>
    </row>
    <row r="15" spans="1:11" ht="20" customHeight="1" x14ac:dyDescent="0.25">
      <c r="A15" s="6">
        <v>44573</v>
      </c>
      <c r="B15" s="10">
        <f>horaires[[#This Row],[DATE]]</f>
        <v>44573</v>
      </c>
      <c r="C15" s="5"/>
      <c r="D15" s="4">
        <v>0.44791666666666669</v>
      </c>
      <c r="E1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44573.395833333328</v>
      </c>
      <c r="F1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44573.552083333328</v>
      </c>
      <c r="G15" s="4" t="str">
        <f ca="1">IF(IFERROR(horaires[[#This Row],[Embauche]]-OFFSET(horaires[[#This Row],[Débauche]],-1,0),1)&lt;=plafond,"continu","")</f>
        <v/>
      </c>
      <c r="H1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5" s="5"/>
      <c r="K15" s="5"/>
    </row>
    <row r="16" spans="1:11" ht="20" customHeight="1" x14ac:dyDescent="0.25">
      <c r="A16" s="6">
        <v>44573</v>
      </c>
      <c r="B16" s="10">
        <f>horaires[[#This Row],[DATE]]</f>
        <v>44573</v>
      </c>
      <c r="C16" s="4">
        <v>0.58333333333333337</v>
      </c>
      <c r="D16" s="5"/>
      <c r="E1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44573.552083333336</v>
      </c>
      <c r="F1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44573.677083333336</v>
      </c>
      <c r="G16" s="4" t="str">
        <f ca="1">IF(IFERROR(horaires[[#This Row],[Embauche]]-OFFSET(horaires[[#This Row],[Débauche]],-1,0),1)&lt;=plafond,"continu","")</f>
        <v>continu</v>
      </c>
      <c r="H16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16" s="5"/>
      <c r="K16" s="5"/>
    </row>
    <row r="17" spans="1:11" ht="20" customHeight="1" x14ac:dyDescent="0.25">
      <c r="A17" s="6">
        <v>44574</v>
      </c>
      <c r="B17" s="10">
        <f>horaires[[#This Row],[DATE]]</f>
        <v>44574</v>
      </c>
      <c r="C17" s="5"/>
      <c r="D17" s="4">
        <v>0.47916666666666669</v>
      </c>
      <c r="E1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44574.427083333328</v>
      </c>
      <c r="F1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44574.583333333328</v>
      </c>
      <c r="G17" s="4" t="str">
        <f ca="1">IF(IFERROR(horaires[[#This Row],[Embauche]]-OFFSET(horaires[[#This Row],[Débauche]],-1,0),1)&lt;=plafond,"continu","")</f>
        <v/>
      </c>
      <c r="H1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7" s="5"/>
      <c r="K17" s="5"/>
    </row>
    <row r="18" spans="1:11" ht="20" customHeight="1" x14ac:dyDescent="0.25">
      <c r="A18" s="6">
        <v>44574</v>
      </c>
      <c r="B18" s="10">
        <f>horaires[[#This Row],[DATE]]</f>
        <v>44574</v>
      </c>
      <c r="C18" s="4">
        <v>0.61458333333333337</v>
      </c>
      <c r="D18" s="5"/>
      <c r="E1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44574.583333333336</v>
      </c>
      <c r="F1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44574.708333333336</v>
      </c>
      <c r="G18" s="4" t="str">
        <f ca="1">IF(IFERROR(horaires[[#This Row],[Embauche]]-OFFSET(horaires[[#This Row],[Débauche]],-1,0),1)&lt;=plafond,"continu","")</f>
        <v>continu</v>
      </c>
      <c r="H18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18" s="5"/>
      <c r="K18" s="5"/>
    </row>
    <row r="19" spans="1:11" ht="20" customHeight="1" x14ac:dyDescent="0.25">
      <c r="A19" s="6">
        <v>44575</v>
      </c>
      <c r="B19" s="10">
        <f>horaires[[#This Row],[DATE]]</f>
        <v>44575</v>
      </c>
      <c r="C19" s="5"/>
      <c r="D19" s="4">
        <v>0.52083333333333337</v>
      </c>
      <c r="E1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44575.46875</v>
      </c>
      <c r="F1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44575.625</v>
      </c>
      <c r="G19" s="4" t="str">
        <f ca="1">IF(IFERROR(horaires[[#This Row],[Embauche]]-OFFSET(horaires[[#This Row],[Débauche]],-1,0),1)&lt;=plafond,"continu","")</f>
        <v/>
      </c>
      <c r="H1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9" s="5"/>
      <c r="K19" s="5"/>
    </row>
    <row r="20" spans="1:11" ht="20" customHeight="1" x14ac:dyDescent="0.25">
      <c r="A20" s="6">
        <v>44575</v>
      </c>
      <c r="B20" s="10">
        <f>horaires[[#This Row],[DATE]]</f>
        <v>44575</v>
      </c>
      <c r="C20" s="4">
        <v>0.65625</v>
      </c>
      <c r="D20" s="5"/>
      <c r="E2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44575.625</v>
      </c>
      <c r="F2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44575.75</v>
      </c>
      <c r="G20" s="4" t="str">
        <f ca="1">IF(IFERROR(horaires[[#This Row],[Embauche]]-OFFSET(horaires[[#This Row],[Débauche]],-1,0),1)&lt;=plafond,"continu","")</f>
        <v>continu</v>
      </c>
      <c r="H20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20" s="5"/>
      <c r="K20" s="5"/>
    </row>
    <row r="21" spans="1:11" ht="20" customHeight="1" x14ac:dyDescent="0.25">
      <c r="A21" s="6">
        <v>44576</v>
      </c>
      <c r="B21" s="10">
        <f>horaires[[#This Row],[DATE]]</f>
        <v>44576</v>
      </c>
      <c r="C21" s="5"/>
      <c r="D21" s="4">
        <v>0.55208333333333337</v>
      </c>
      <c r="E2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44576.5</v>
      </c>
      <c r="F2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44576.65625</v>
      </c>
      <c r="G21" s="4" t="str">
        <f ca="1">IF(IFERROR(horaires[[#This Row],[Embauche]]-OFFSET(horaires[[#This Row],[Débauche]],-1,0),1)&lt;=plafond,"continu","")</f>
        <v/>
      </c>
      <c r="H2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1" s="5"/>
      <c r="K21" s="5"/>
    </row>
    <row r="22" spans="1:11" ht="20" customHeight="1" x14ac:dyDescent="0.25">
      <c r="A22" s="6">
        <v>44578</v>
      </c>
      <c r="B22" s="10">
        <f>horaires[[#This Row],[DATE]]</f>
        <v>44578</v>
      </c>
      <c r="C22" s="4">
        <v>0.625</v>
      </c>
      <c r="D22" s="5"/>
      <c r="E2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44578.583333333336</v>
      </c>
      <c r="F2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44578.71875</v>
      </c>
      <c r="G22" s="4" t="str">
        <f ca="1">IF(IFERROR(horaires[[#This Row],[Embauche]]-OFFSET(horaires[[#This Row],[Débauche]],-1,0),1)&lt;=plafond,"continu","")</f>
        <v/>
      </c>
      <c r="H22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22" s="5"/>
      <c r="K22" s="5"/>
    </row>
    <row r="23" spans="1:11" ht="20" customHeight="1" x14ac:dyDescent="0.25">
      <c r="A23" s="6">
        <v>44579</v>
      </c>
      <c r="B23" s="10">
        <f>horaires[[#This Row],[DATE]]</f>
        <v>44579</v>
      </c>
      <c r="C23" s="5"/>
      <c r="D23" s="4">
        <v>0.23958333333333334</v>
      </c>
      <c r="E2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44579.1875</v>
      </c>
      <c r="F2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44579.34375</v>
      </c>
      <c r="G23" s="4" t="str">
        <f ca="1">IF(IFERROR(horaires[[#This Row],[Embauche]]-OFFSET(horaires[[#This Row],[Débauche]],-1,0),1)&lt;=plafond,"continu","")</f>
        <v/>
      </c>
      <c r="H2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3" s="5"/>
      <c r="K23" s="5"/>
    </row>
    <row r="24" spans="1:11" ht="20" customHeight="1" x14ac:dyDescent="0.25">
      <c r="A24" s="6">
        <v>44579</v>
      </c>
      <c r="B24" s="10">
        <f>horaires[[#This Row],[DATE]]</f>
        <v>44579</v>
      </c>
      <c r="C24" s="4">
        <v>0.625</v>
      </c>
      <c r="D24" s="5"/>
      <c r="E2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44579.59375</v>
      </c>
      <c r="F2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44579.71875</v>
      </c>
      <c r="G24" s="4" t="str">
        <f ca="1">IF(IFERROR(horaires[[#This Row],[Embauche]]-OFFSET(horaires[[#This Row],[Débauche]],-1,0),1)&lt;=plafond,"continu","")</f>
        <v/>
      </c>
      <c r="H2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4" s="5"/>
      <c r="K24" s="5"/>
    </row>
    <row r="25" spans="1:11" ht="20" customHeight="1" x14ac:dyDescent="0.25">
      <c r="A25" s="6">
        <v>44580</v>
      </c>
      <c r="B25" s="10">
        <f>horaires[[#This Row],[DATE]]</f>
        <v>44580</v>
      </c>
      <c r="C25" s="5"/>
      <c r="D25" s="4">
        <v>0.27083333333333331</v>
      </c>
      <c r="E2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44580.21875</v>
      </c>
      <c r="F2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44580.375</v>
      </c>
      <c r="G25" s="4" t="str">
        <f ca="1">IF(IFERROR(horaires[[#This Row],[Embauche]]-OFFSET(horaires[[#This Row],[Débauche]],-1,0),1)&lt;=plafond,"continu","")</f>
        <v/>
      </c>
      <c r="H2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5" s="5"/>
      <c r="K25" s="5"/>
    </row>
    <row r="26" spans="1:11" ht="20" customHeight="1" x14ac:dyDescent="0.25">
      <c r="A26" s="6">
        <v>44580</v>
      </c>
      <c r="B26" s="10">
        <f>horaires[[#This Row],[DATE]]</f>
        <v>44580</v>
      </c>
      <c r="C26" s="4">
        <v>0.63541666666666663</v>
      </c>
      <c r="D26" s="5"/>
      <c r="E2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44580.604166666664</v>
      </c>
      <c r="F2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44580.729166666664</v>
      </c>
      <c r="G26" s="4" t="str">
        <f ca="1">IF(IFERROR(horaires[[#This Row],[Embauche]]-OFFSET(horaires[[#This Row],[Débauche]],-1,0),1)&lt;=plafond,"continu","")</f>
        <v/>
      </c>
      <c r="H2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6" s="5"/>
      <c r="K26" s="5"/>
    </row>
    <row r="27" spans="1:11" ht="20" customHeight="1" x14ac:dyDescent="0.25">
      <c r="A27" s="6">
        <v>44581</v>
      </c>
      <c r="B27" s="10">
        <f>horaires[[#This Row],[DATE]]</f>
        <v>44581</v>
      </c>
      <c r="C27" s="5"/>
      <c r="D27" s="4">
        <v>0.30208333333333331</v>
      </c>
      <c r="E2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44581.25</v>
      </c>
      <c r="F2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44581.40625</v>
      </c>
      <c r="G27" s="4" t="str">
        <f ca="1">IF(IFERROR(horaires[[#This Row],[Embauche]]-OFFSET(horaires[[#This Row],[Débauche]],-1,0),1)&lt;=plafond,"continu","")</f>
        <v/>
      </c>
      <c r="H2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7" s="5"/>
      <c r="K27" s="5"/>
    </row>
    <row r="28" spans="1:11" ht="20" customHeight="1" x14ac:dyDescent="0.25">
      <c r="A28" s="6">
        <v>44581</v>
      </c>
      <c r="B28" s="10">
        <f>horaires[[#This Row],[DATE]]</f>
        <v>44581</v>
      </c>
      <c r="C28" s="4">
        <v>0.65625</v>
      </c>
      <c r="D28" s="5"/>
      <c r="E2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44581.625</v>
      </c>
      <c r="F2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44581.75</v>
      </c>
      <c r="G28" s="4" t="str">
        <f ca="1">IF(IFERROR(horaires[[#This Row],[Embauche]]-OFFSET(horaires[[#This Row],[Débauche]],-1,0),1)&lt;=plafond,"continu","")</f>
        <v/>
      </c>
      <c r="H2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8" s="5"/>
      <c r="K28" s="5"/>
    </row>
    <row r="29" spans="1:11" ht="20" customHeight="1" x14ac:dyDescent="0.25">
      <c r="A29" s="6">
        <v>44582</v>
      </c>
      <c r="B29" s="10">
        <f>horaires[[#This Row],[DATE]]</f>
        <v>44582</v>
      </c>
      <c r="C29" s="5"/>
      <c r="D29" s="4">
        <v>0.30208333333333331</v>
      </c>
      <c r="E2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44582.25</v>
      </c>
      <c r="F2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44582.40625</v>
      </c>
      <c r="G29" s="4" t="str">
        <f ca="1">IF(IFERROR(horaires[[#This Row],[Embauche]]-OFFSET(horaires[[#This Row],[Débauche]],-1,0),1)&lt;=plafond,"continu","")</f>
        <v/>
      </c>
      <c r="H2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9" s="5"/>
      <c r="K29" s="5"/>
    </row>
    <row r="30" spans="1:11" ht="20" customHeight="1" x14ac:dyDescent="0.25">
      <c r="A30" s="6">
        <v>44582</v>
      </c>
      <c r="B30" s="10">
        <f>horaires[[#This Row],[DATE]]</f>
        <v>44582</v>
      </c>
      <c r="C30" s="4">
        <v>0.6875</v>
      </c>
      <c r="D30" s="5"/>
      <c r="E3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44582.65625</v>
      </c>
      <c r="F3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44582.78125</v>
      </c>
      <c r="G30" s="4" t="str">
        <f ca="1">IF(IFERROR(horaires[[#This Row],[Embauche]]-OFFSET(horaires[[#This Row],[Débauche]],-1,0),1)&lt;=plafond,"continu","")</f>
        <v/>
      </c>
      <c r="H3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0" s="5"/>
      <c r="K30" s="5"/>
    </row>
    <row r="31" spans="1:11" ht="20" customHeight="1" x14ac:dyDescent="0.25">
      <c r="A31" s="6">
        <v>44583</v>
      </c>
      <c r="B31" s="10">
        <f>horaires[[#This Row],[DATE]]</f>
        <v>44583</v>
      </c>
      <c r="C31" s="5"/>
      <c r="D31" s="4">
        <v>0.30208333333333331</v>
      </c>
      <c r="E3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44583.25</v>
      </c>
      <c r="F3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44583.40625</v>
      </c>
      <c r="G31" s="4" t="str">
        <f ca="1">IF(IFERROR(horaires[[#This Row],[Embauche]]-OFFSET(horaires[[#This Row],[Débauche]],-1,0),1)&lt;=plafond,"continu","")</f>
        <v/>
      </c>
      <c r="H3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1" s="5"/>
      <c r="K31" s="5"/>
    </row>
    <row r="32" spans="1:11" ht="20" customHeight="1" x14ac:dyDescent="0.25">
      <c r="A32" s="6">
        <v>44585</v>
      </c>
      <c r="B32" s="10">
        <f>horaires[[#This Row],[DATE]]</f>
        <v>44585</v>
      </c>
      <c r="C32" s="4">
        <v>0.3125</v>
      </c>
      <c r="D32" s="5"/>
      <c r="E3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44585.270833333336</v>
      </c>
      <c r="F3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44585.40625</v>
      </c>
      <c r="G32" s="4" t="str">
        <f ca="1">IF(IFERROR(horaires[[#This Row],[Embauche]]-OFFSET(horaires[[#This Row],[Débauche]],-1,0),1)&lt;=plafond,"continu","")</f>
        <v/>
      </c>
      <c r="H32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2" s="5"/>
      <c r="K32" s="5"/>
    </row>
    <row r="33" spans="1:11" ht="20" customHeight="1" x14ac:dyDescent="0.25">
      <c r="A33" s="6">
        <v>44585</v>
      </c>
      <c r="B33" s="10">
        <f>horaires[[#This Row],[DATE]]</f>
        <v>44585</v>
      </c>
      <c r="C33" s="5"/>
      <c r="D33" s="4">
        <v>0.41666666666666669</v>
      </c>
      <c r="E3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44585.364583333328</v>
      </c>
      <c r="F3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44585.520833333328</v>
      </c>
      <c r="G33" s="4" t="str">
        <f ca="1">IF(IFERROR(horaires[[#This Row],[Embauche]]-OFFSET(horaires[[#This Row],[Débauche]],-1,0),1)&lt;=plafond,"continu","")</f>
        <v>continu</v>
      </c>
      <c r="H33" s="4">
        <f ca="1">IF(OFFSET(horaires[[#This Row],[Contunité]],1,0)="continu",0,horaires[[#This Row],[Débauche]]-IF(horaires[[#This Row],[Contunité]]="continu",OFFSET(horaires[[#This Row],[Embauche]],-1,0),horaires[[#This Row],[Embauche]]))</f>
        <v>0.24999999999272404</v>
      </c>
      <c r="J33" s="5"/>
      <c r="K33" s="5"/>
    </row>
    <row r="34" spans="1:11" ht="20" customHeight="1" x14ac:dyDescent="0.25">
      <c r="A34" s="6">
        <v>44585</v>
      </c>
      <c r="B34" s="10">
        <f>horaires[[#This Row],[DATE]]</f>
        <v>44585</v>
      </c>
      <c r="C34" s="4">
        <v>0.77083333333333337</v>
      </c>
      <c r="D34" s="5"/>
      <c r="E3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44585.729166666672</v>
      </c>
      <c r="F3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44585.864583333336</v>
      </c>
      <c r="G34" s="4" t="str">
        <f ca="1">IF(IFERROR(horaires[[#This Row],[Embauche]]-OFFSET(horaires[[#This Row],[Débauche]],-1,0),1)&lt;=plafond,"continu","")</f>
        <v/>
      </c>
      <c r="H34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34" s="5"/>
      <c r="K34" s="5"/>
    </row>
    <row r="35" spans="1:11" ht="20" customHeight="1" x14ac:dyDescent="0.25">
      <c r="A35" s="6">
        <v>44586</v>
      </c>
      <c r="B35" s="10">
        <f>horaires[[#This Row],[DATE]]</f>
        <v>44586</v>
      </c>
      <c r="C35" s="5"/>
      <c r="D35" s="4">
        <v>0.30208333333333331</v>
      </c>
      <c r="E3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44586.25</v>
      </c>
      <c r="F3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44586.40625</v>
      </c>
      <c r="G35" s="4" t="str">
        <f ca="1">IF(IFERROR(horaires[[#This Row],[Embauche]]-OFFSET(horaires[[#This Row],[Débauche]],-1,0),1)&lt;=plafond,"continu","")</f>
        <v/>
      </c>
      <c r="H3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5" s="5"/>
      <c r="K35" s="5"/>
    </row>
    <row r="36" spans="1:11" ht="20" customHeight="1" x14ac:dyDescent="0.25">
      <c r="A36" s="6">
        <v>44586</v>
      </c>
      <c r="B36" s="10">
        <f>horaires[[#This Row],[DATE]]</f>
        <v>44586</v>
      </c>
      <c r="C36" s="4">
        <v>0.44791666666666669</v>
      </c>
      <c r="D36" s="5"/>
      <c r="E3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44586.416666666664</v>
      </c>
      <c r="F3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44586.541666666664</v>
      </c>
      <c r="G36" s="4" t="str">
        <f ca="1">IF(IFERROR(horaires[[#This Row],[Embauche]]-OFFSET(horaires[[#This Row],[Débauche]],-1,0),1)&lt;=plafond,"continu","")</f>
        <v>continu</v>
      </c>
      <c r="H36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36" s="5"/>
      <c r="K36" s="5"/>
    </row>
    <row r="37" spans="1:11" ht="20" customHeight="1" x14ac:dyDescent="0.25">
      <c r="A37" s="6">
        <v>44587</v>
      </c>
      <c r="B37" s="10">
        <f>horaires[[#This Row],[DATE]]</f>
        <v>44587</v>
      </c>
      <c r="C37" s="5"/>
      <c r="D37" s="4">
        <v>0.34375</v>
      </c>
      <c r="E3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44587.291666666664</v>
      </c>
      <c r="F3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44587.447916666664</v>
      </c>
      <c r="G37" s="4" t="str">
        <f ca="1">IF(IFERROR(horaires[[#This Row],[Embauche]]-OFFSET(horaires[[#This Row],[Débauche]],-1,0),1)&lt;=plafond,"continu","")</f>
        <v/>
      </c>
      <c r="H3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7" s="5"/>
      <c r="K37" s="5"/>
    </row>
    <row r="38" spans="1:11" ht="20" customHeight="1" x14ac:dyDescent="0.25">
      <c r="A38" s="6">
        <v>44587</v>
      </c>
      <c r="B38" s="10">
        <f>horaires[[#This Row],[DATE]]</f>
        <v>44587</v>
      </c>
      <c r="C38" s="4">
        <v>0.48958333333333331</v>
      </c>
      <c r="D38" s="5"/>
      <c r="E3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44587.458333333336</v>
      </c>
      <c r="F3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44587.583333333336</v>
      </c>
      <c r="G38" s="4" t="str">
        <f ca="1">IF(IFERROR(horaires[[#This Row],[Embauche]]-OFFSET(horaires[[#This Row],[Débauche]],-1,0),1)&lt;=plafond,"continu","")</f>
        <v>continu</v>
      </c>
      <c r="H38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38" s="5"/>
      <c r="K38" s="5"/>
    </row>
    <row r="39" spans="1:11" ht="20" customHeight="1" x14ac:dyDescent="0.25">
      <c r="A39" s="6">
        <v>44588</v>
      </c>
      <c r="B39" s="10">
        <f>horaires[[#This Row],[DATE]]</f>
        <v>44588</v>
      </c>
      <c r="C39" s="5"/>
      <c r="D39" s="4">
        <v>0.39583333333333331</v>
      </c>
      <c r="E3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44588.34375</v>
      </c>
      <c r="F3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44588.5</v>
      </c>
      <c r="G39" s="4" t="str">
        <f ca="1">IF(IFERROR(horaires[[#This Row],[Embauche]]-OFFSET(horaires[[#This Row],[Débauche]],-1,0),1)&lt;=plafond,"continu","")</f>
        <v/>
      </c>
      <c r="H3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9" s="5"/>
      <c r="K39" s="5"/>
    </row>
    <row r="40" spans="1:11" ht="20" customHeight="1" x14ac:dyDescent="0.25">
      <c r="A40" s="6">
        <v>44588</v>
      </c>
      <c r="B40" s="10">
        <f>horaires[[#This Row],[DATE]]</f>
        <v>44588</v>
      </c>
      <c r="C40" s="4">
        <v>0.54166666666666663</v>
      </c>
      <c r="D40" s="5"/>
      <c r="E4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44588.510416666664</v>
      </c>
      <c r="F4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44588.635416666664</v>
      </c>
      <c r="G40" s="4" t="str">
        <f ca="1">IF(IFERROR(horaires[[#This Row],[Embauche]]-OFFSET(horaires[[#This Row],[Débauche]],-1,0),1)&lt;=plafond,"continu","")</f>
        <v>continu</v>
      </c>
      <c r="H40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40" s="5"/>
      <c r="K40" s="5"/>
    </row>
    <row r="41" spans="1:11" ht="20" customHeight="1" x14ac:dyDescent="0.25">
      <c r="A41" s="6">
        <v>44589</v>
      </c>
      <c r="B41" s="10">
        <f>horaires[[#This Row],[DATE]]</f>
        <v>44589</v>
      </c>
      <c r="C41" s="5"/>
      <c r="D41" s="4">
        <v>0.45833333333333331</v>
      </c>
      <c r="E4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44589.40625</v>
      </c>
      <c r="F4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44589.5625</v>
      </c>
      <c r="G41" s="4" t="str">
        <f ca="1">IF(IFERROR(horaires[[#This Row],[Embauche]]-OFFSET(horaires[[#This Row],[Débauche]],-1,0),1)&lt;=plafond,"continu","")</f>
        <v/>
      </c>
      <c r="H4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1" s="5"/>
      <c r="K41" s="5"/>
    </row>
    <row r="42" spans="1:11" ht="20" customHeight="1" x14ac:dyDescent="0.25">
      <c r="A42" s="6">
        <v>44589</v>
      </c>
      <c r="B42" s="10">
        <f>horaires[[#This Row],[DATE]]</f>
        <v>44589</v>
      </c>
      <c r="C42" s="4">
        <v>0.59375</v>
      </c>
      <c r="D42" s="5"/>
      <c r="E4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44589.5625</v>
      </c>
      <c r="F4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44589.6875</v>
      </c>
      <c r="G42" s="4" t="str">
        <f ca="1">IF(IFERROR(horaires[[#This Row],[Embauche]]-OFFSET(horaires[[#This Row],[Débauche]],-1,0),1)&lt;=plafond,"continu","")</f>
        <v>continu</v>
      </c>
      <c r="H42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2" s="5"/>
      <c r="K42" s="5"/>
    </row>
    <row r="43" spans="1:11" ht="20" customHeight="1" x14ac:dyDescent="0.25">
      <c r="A43" s="6">
        <v>44590</v>
      </c>
      <c r="B43" s="10">
        <f>horaires[[#This Row],[DATE]]</f>
        <v>44590</v>
      </c>
      <c r="C43" s="5"/>
      <c r="D43" s="4">
        <v>0.51041666666666663</v>
      </c>
      <c r="E4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44590.458333333328</v>
      </c>
      <c r="F4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44590.614583333328</v>
      </c>
      <c r="G43" s="4" t="str">
        <f ca="1">IF(IFERROR(horaires[[#This Row],[Embauche]]-OFFSET(horaires[[#This Row],[Débauche]],-1,0),1)&lt;=plafond,"continu","")</f>
        <v/>
      </c>
      <c r="H4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3" s="5"/>
      <c r="K43" s="5"/>
    </row>
    <row r="44" spans="1:11" ht="20" customHeight="1" x14ac:dyDescent="0.25">
      <c r="A44" s="6">
        <v>44592</v>
      </c>
      <c r="B44" s="10">
        <f>horaires[[#This Row],[DATE]]</f>
        <v>44592</v>
      </c>
      <c r="C44" s="4">
        <v>0.20833333333333334</v>
      </c>
      <c r="D44" s="5"/>
      <c r="E4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44592.166666666672</v>
      </c>
      <c r="F4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44592.302083333336</v>
      </c>
      <c r="G44" s="4" t="str">
        <f ca="1">IF(IFERROR(horaires[[#This Row],[Embauche]]-OFFSET(horaires[[#This Row],[Débauche]],-1,0),1)&lt;=plafond,"continu","")</f>
        <v/>
      </c>
      <c r="H44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44" s="5"/>
      <c r="K44" s="5"/>
    </row>
    <row r="45" spans="1:11" ht="20" customHeight="1" x14ac:dyDescent="0.25">
      <c r="A45" s="6">
        <v>44592</v>
      </c>
      <c r="B45" s="10">
        <f>horaires[[#This Row],[DATE]]</f>
        <v>44592</v>
      </c>
      <c r="C45" s="5"/>
      <c r="D45" s="4">
        <v>0.58333333333333337</v>
      </c>
      <c r="E4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44592.53125</v>
      </c>
      <c r="F4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44592.6875</v>
      </c>
      <c r="G45" s="4" t="str">
        <f ca="1">IF(IFERROR(horaires[[#This Row],[Embauche]]-OFFSET(horaires[[#This Row],[Débauche]],-1,0),1)&lt;=plafond,"continu","")</f>
        <v/>
      </c>
      <c r="H4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5" s="5"/>
      <c r="K45" s="5"/>
    </row>
    <row r="46" spans="1:11" ht="20" customHeight="1" x14ac:dyDescent="0.25">
      <c r="A46" s="6">
        <v>44592</v>
      </c>
      <c r="B46" s="10">
        <f>horaires[[#This Row],[DATE]]</f>
        <v>44592</v>
      </c>
      <c r="C46" s="4">
        <v>0.71875</v>
      </c>
      <c r="D46" s="5"/>
      <c r="E4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44592.677083333336</v>
      </c>
      <c r="F4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44592.8125</v>
      </c>
      <c r="G46" s="4" t="str">
        <f ca="1">IF(IFERROR(horaires[[#This Row],[Embauche]]-OFFSET(horaires[[#This Row],[Débauche]],-1,0),1)&lt;=plafond,"continu","")</f>
        <v>continu</v>
      </c>
      <c r="H46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6" s="5"/>
      <c r="K46" s="5"/>
    </row>
    <row r="47" spans="1:11" ht="20" customHeight="1" x14ac:dyDescent="0.25">
      <c r="A47" s="6">
        <v>44593</v>
      </c>
      <c r="B47" s="10">
        <f>horaires[[#This Row],[DATE]]</f>
        <v>44593</v>
      </c>
      <c r="C47" s="5"/>
      <c r="D47" s="4">
        <v>0.23958333333333334</v>
      </c>
      <c r="E4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44593.1875</v>
      </c>
      <c r="F4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44593.34375</v>
      </c>
      <c r="G47" s="4" t="str">
        <f ca="1">IF(IFERROR(horaires[[#This Row],[Embauche]]-OFFSET(horaires[[#This Row],[Débauche]],-1,0),1)&lt;=plafond,"continu","")</f>
        <v/>
      </c>
      <c r="H4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7" s="5"/>
      <c r="K47" s="5"/>
    </row>
    <row r="48" spans="1:11" ht="20" customHeight="1" x14ac:dyDescent="0.25">
      <c r="A48" s="6">
        <v>44593</v>
      </c>
      <c r="B48" s="10">
        <f>horaires[[#This Row],[DATE]]</f>
        <v>44593</v>
      </c>
      <c r="C48" s="4">
        <v>0.625</v>
      </c>
      <c r="D48" s="5"/>
      <c r="E4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44593.59375</v>
      </c>
      <c r="F4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44593.71875</v>
      </c>
      <c r="G48" s="4" t="str">
        <f ca="1">IF(IFERROR(horaires[[#This Row],[Embauche]]-OFFSET(horaires[[#This Row],[Débauche]],-1,0),1)&lt;=plafond,"continu","")</f>
        <v/>
      </c>
      <c r="H4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8" s="5"/>
      <c r="K48" s="5"/>
    </row>
    <row r="49" spans="1:11" ht="20" customHeight="1" x14ac:dyDescent="0.25">
      <c r="A49" s="6">
        <v>44594</v>
      </c>
      <c r="B49" s="10">
        <f>horaires[[#This Row],[DATE]]</f>
        <v>44594</v>
      </c>
      <c r="C49" s="5"/>
      <c r="D49" s="4">
        <v>0.27083333333333331</v>
      </c>
      <c r="E4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44594.21875</v>
      </c>
      <c r="F4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44594.375</v>
      </c>
      <c r="G49" s="4" t="str">
        <f ca="1">IF(IFERROR(horaires[[#This Row],[Embauche]]-OFFSET(horaires[[#This Row],[Débauche]],-1,0),1)&lt;=plafond,"continu","")</f>
        <v/>
      </c>
      <c r="H4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9" s="5"/>
      <c r="K49" s="5"/>
    </row>
    <row r="50" spans="1:11" ht="20" customHeight="1" x14ac:dyDescent="0.25">
      <c r="A50" s="6">
        <v>44594</v>
      </c>
      <c r="B50" s="10">
        <f>horaires[[#This Row],[DATE]]</f>
        <v>44594</v>
      </c>
      <c r="C50" s="4">
        <v>0.625</v>
      </c>
      <c r="D50" s="5"/>
      <c r="E5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44594.59375</v>
      </c>
      <c r="F5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44594.71875</v>
      </c>
      <c r="G50" s="4" t="str">
        <f ca="1">IF(IFERROR(horaires[[#This Row],[Embauche]]-OFFSET(horaires[[#This Row],[Débauche]],-1,0),1)&lt;=plafond,"continu","")</f>
        <v/>
      </c>
      <c r="H5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0" s="5"/>
      <c r="K50" s="5"/>
    </row>
    <row r="51" spans="1:11" ht="20" customHeight="1" x14ac:dyDescent="0.25">
      <c r="A51" s="6">
        <v>44595</v>
      </c>
      <c r="B51" s="10">
        <f>horaires[[#This Row],[DATE]]</f>
        <v>44595</v>
      </c>
      <c r="C51" s="5"/>
      <c r="D51" s="4">
        <v>0.30208333333333331</v>
      </c>
      <c r="E5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44595.25</v>
      </c>
      <c r="F5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44595.40625</v>
      </c>
      <c r="G51" s="4" t="str">
        <f ca="1">IF(IFERROR(horaires[[#This Row],[Embauche]]-OFFSET(horaires[[#This Row],[Débauche]],-1,0),1)&lt;=plafond,"continu","")</f>
        <v/>
      </c>
      <c r="H5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1" s="5"/>
      <c r="K51" s="5"/>
    </row>
    <row r="52" spans="1:11" ht="20" customHeight="1" x14ac:dyDescent="0.25">
      <c r="A52" s="6">
        <v>44595</v>
      </c>
      <c r="B52" s="10">
        <f>horaires[[#This Row],[DATE]]</f>
        <v>44595</v>
      </c>
      <c r="C52" s="4">
        <v>0.65625</v>
      </c>
      <c r="D52" s="5"/>
      <c r="E5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44595.625</v>
      </c>
      <c r="F5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44595.75</v>
      </c>
      <c r="G52" s="4" t="str">
        <f ca="1">IF(IFERROR(horaires[[#This Row],[Embauche]]-OFFSET(horaires[[#This Row],[Débauche]],-1,0),1)&lt;=plafond,"continu","")</f>
        <v/>
      </c>
      <c r="H5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2" s="5"/>
      <c r="K52" s="5"/>
    </row>
    <row r="53" spans="1:11" ht="20" customHeight="1" x14ac:dyDescent="0.25">
      <c r="A53" s="6">
        <v>44596</v>
      </c>
      <c r="B53" s="10">
        <f>horaires[[#This Row],[DATE]]</f>
        <v>44596</v>
      </c>
      <c r="C53" s="5"/>
      <c r="D53" s="4">
        <v>0.30208333333333331</v>
      </c>
      <c r="E5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44596.25</v>
      </c>
      <c r="F5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44596.40625</v>
      </c>
      <c r="G53" s="4" t="str">
        <f ca="1">IF(IFERROR(horaires[[#This Row],[Embauche]]-OFFSET(horaires[[#This Row],[Débauche]],-1,0),1)&lt;=plafond,"continu","")</f>
        <v/>
      </c>
      <c r="H5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3" s="5"/>
      <c r="K53" s="5"/>
    </row>
    <row r="54" spans="1:11" ht="20" customHeight="1" x14ac:dyDescent="0.25">
      <c r="A54" s="6">
        <v>44596</v>
      </c>
      <c r="B54" s="10">
        <f>horaires[[#This Row],[DATE]]</f>
        <v>44596</v>
      </c>
      <c r="C54" s="4">
        <v>0.72916666666666663</v>
      </c>
      <c r="D54" s="5"/>
      <c r="E5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44596.697916666664</v>
      </c>
      <c r="F5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44596.822916666664</v>
      </c>
      <c r="G54" s="4" t="str">
        <f ca="1">IF(IFERROR(horaires[[#This Row],[Embauche]]-OFFSET(horaires[[#This Row],[Débauche]],-1,0),1)&lt;=plafond,"continu","")</f>
        <v/>
      </c>
      <c r="H5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4" s="5"/>
      <c r="K54" s="5"/>
    </row>
    <row r="55" spans="1:11" ht="20" customHeight="1" x14ac:dyDescent="0.25">
      <c r="A55" s="6">
        <v>44597</v>
      </c>
      <c r="B55" s="10">
        <f>horaires[[#This Row],[DATE]]</f>
        <v>44597</v>
      </c>
      <c r="C55" s="5"/>
      <c r="D55" s="4">
        <v>0.30208333333333331</v>
      </c>
      <c r="E5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44597.25</v>
      </c>
      <c r="F5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44597.40625</v>
      </c>
      <c r="G55" s="4" t="str">
        <f ca="1">IF(IFERROR(horaires[[#This Row],[Embauche]]-OFFSET(horaires[[#This Row],[Débauche]],-1,0),1)&lt;=plafond,"continu","")</f>
        <v/>
      </c>
      <c r="H5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5" s="5"/>
      <c r="K55" s="5"/>
    </row>
    <row r="56" spans="1:11" ht="20" customHeight="1" x14ac:dyDescent="0.25">
      <c r="A56" s="6">
        <v>44599</v>
      </c>
      <c r="B56" s="10">
        <f>horaires[[#This Row],[DATE]]</f>
        <v>44599</v>
      </c>
      <c r="C56" s="4">
        <v>0.3125</v>
      </c>
      <c r="D56" s="5"/>
      <c r="E5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44599.270833333336</v>
      </c>
      <c r="F5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44599.40625</v>
      </c>
      <c r="G56" s="4" t="str">
        <f ca="1">IF(IFERROR(horaires[[#This Row],[Embauche]]-OFFSET(horaires[[#This Row],[Débauche]],-1,0),1)&lt;=plafond,"continu","")</f>
        <v/>
      </c>
      <c r="H56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6" s="5"/>
      <c r="K56" s="5"/>
    </row>
    <row r="57" spans="1:11" ht="20" customHeight="1" x14ac:dyDescent="0.25">
      <c r="A57" s="6">
        <v>44599</v>
      </c>
      <c r="B57" s="10">
        <f>horaires[[#This Row],[DATE]]</f>
        <v>44599</v>
      </c>
      <c r="C57" s="5"/>
      <c r="D57" s="4">
        <v>0.41666666666666669</v>
      </c>
      <c r="E5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44599.364583333328</v>
      </c>
      <c r="F5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44599.520833333328</v>
      </c>
      <c r="G57" s="4" t="str">
        <f ca="1">IF(IFERROR(horaires[[#This Row],[Embauche]]-OFFSET(horaires[[#This Row],[Débauche]],-1,0),1)&lt;=plafond,"continu","")</f>
        <v>continu</v>
      </c>
      <c r="H57" s="4">
        <f ca="1">IF(OFFSET(horaires[[#This Row],[Contunité]],1,0)="continu",0,horaires[[#This Row],[Débauche]]-IF(horaires[[#This Row],[Contunité]]="continu",OFFSET(horaires[[#This Row],[Embauche]],-1,0),horaires[[#This Row],[Embauche]]))</f>
        <v>0.24999999999272404</v>
      </c>
      <c r="J57" s="5"/>
      <c r="K57" s="5"/>
    </row>
    <row r="58" spans="1:11" ht="20" customHeight="1" x14ac:dyDescent="0.25">
      <c r="A58" s="6">
        <v>44599</v>
      </c>
      <c r="B58" s="10">
        <f>horaires[[#This Row],[DATE]]</f>
        <v>44599</v>
      </c>
      <c r="C58" s="4">
        <v>0.77083333333333337</v>
      </c>
      <c r="D58" s="5"/>
      <c r="E5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44599.729166666672</v>
      </c>
      <c r="F5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44599.864583333336</v>
      </c>
      <c r="G58" s="4" t="str">
        <f ca="1">IF(IFERROR(horaires[[#This Row],[Embauche]]-OFFSET(horaires[[#This Row],[Débauche]],-1,0),1)&lt;=plafond,"continu","")</f>
        <v/>
      </c>
      <c r="H58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58" s="5"/>
      <c r="K58" s="5"/>
    </row>
    <row r="59" spans="1:11" ht="20" customHeight="1" x14ac:dyDescent="0.25">
      <c r="A59" s="6">
        <v>44600</v>
      </c>
      <c r="B59" s="10">
        <f>horaires[[#This Row],[DATE]]</f>
        <v>44600</v>
      </c>
      <c r="C59" s="5"/>
      <c r="D59" s="4">
        <v>0.30208333333333331</v>
      </c>
      <c r="E5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44600.25</v>
      </c>
      <c r="F5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44600.40625</v>
      </c>
      <c r="G59" s="4" t="str">
        <f ca="1">IF(IFERROR(horaires[[#This Row],[Embauche]]-OFFSET(horaires[[#This Row],[Débauche]],-1,0),1)&lt;=plafond,"continu","")</f>
        <v/>
      </c>
      <c r="H5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9" s="5"/>
      <c r="K59" s="5"/>
    </row>
    <row r="60" spans="1:11" ht="20" customHeight="1" x14ac:dyDescent="0.25">
      <c r="A60" s="6">
        <v>44600</v>
      </c>
      <c r="B60" s="10">
        <f>horaires[[#This Row],[DATE]]</f>
        <v>44600</v>
      </c>
      <c r="C60" s="4">
        <v>0.4375</v>
      </c>
      <c r="D60" s="5"/>
      <c r="E6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44600.40625</v>
      </c>
      <c r="F6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44600.53125</v>
      </c>
      <c r="G60" s="4" t="str">
        <f ca="1">IF(IFERROR(horaires[[#This Row],[Embauche]]-OFFSET(horaires[[#This Row],[Débauche]],-1,0),1)&lt;=plafond,"continu","")</f>
        <v>continu</v>
      </c>
      <c r="H60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60" s="5"/>
      <c r="K60" s="5"/>
    </row>
    <row r="61" spans="1:11" ht="20" customHeight="1" x14ac:dyDescent="0.25">
      <c r="A61" s="6">
        <v>44601</v>
      </c>
      <c r="B61" s="10">
        <f>horaires[[#This Row],[DATE]]</f>
        <v>44601</v>
      </c>
      <c r="C61" s="5"/>
      <c r="D61" s="4">
        <v>0.33333333333333331</v>
      </c>
      <c r="E6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44601.28125</v>
      </c>
      <c r="F6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44601.4375</v>
      </c>
      <c r="G61" s="4" t="str">
        <f ca="1">IF(IFERROR(horaires[[#This Row],[Embauche]]-OFFSET(horaires[[#This Row],[Débauche]],-1,0),1)&lt;=plafond,"continu","")</f>
        <v/>
      </c>
      <c r="H6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1" s="5"/>
      <c r="K61" s="5"/>
    </row>
    <row r="62" spans="1:11" ht="20" customHeight="1" x14ac:dyDescent="0.25">
      <c r="A62" s="6">
        <v>44601</v>
      </c>
      <c r="B62" s="10">
        <f>horaires[[#This Row],[DATE]]</f>
        <v>44601</v>
      </c>
      <c r="C62" s="4">
        <v>0.46875</v>
      </c>
      <c r="D62" s="5"/>
      <c r="E6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44601.4375</v>
      </c>
      <c r="F6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44601.5625</v>
      </c>
      <c r="G62" s="4" t="str">
        <f ca="1">IF(IFERROR(horaires[[#This Row],[Embauche]]-OFFSET(horaires[[#This Row],[Débauche]],-1,0),1)&lt;=plafond,"continu","")</f>
        <v>continu</v>
      </c>
      <c r="H62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62" s="5"/>
      <c r="K62" s="5"/>
    </row>
    <row r="63" spans="1:11" ht="20" customHeight="1" x14ac:dyDescent="0.25">
      <c r="A63" s="6">
        <v>44602</v>
      </c>
      <c r="B63" s="10">
        <f>horaires[[#This Row],[DATE]]</f>
        <v>44602</v>
      </c>
      <c r="C63" s="5"/>
      <c r="D63" s="4">
        <v>0.40625</v>
      </c>
      <c r="E6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44602.354166666664</v>
      </c>
      <c r="F6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44602.510416666664</v>
      </c>
      <c r="G63" s="4" t="str">
        <f ca="1">IF(IFERROR(horaires[[#This Row],[Embauche]]-OFFSET(horaires[[#This Row],[Débauche]],-1,0),1)&lt;=plafond,"continu","")</f>
        <v/>
      </c>
      <c r="H6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3" s="5"/>
      <c r="K63" s="5"/>
    </row>
    <row r="64" spans="1:11" ht="20" customHeight="1" x14ac:dyDescent="0.25">
      <c r="A64" s="6">
        <v>44602</v>
      </c>
      <c r="B64" s="10">
        <f>horaires[[#This Row],[DATE]]</f>
        <v>44602</v>
      </c>
      <c r="C64" s="4">
        <v>0.54166666666666663</v>
      </c>
      <c r="D64" s="5"/>
      <c r="E6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44602.510416666664</v>
      </c>
      <c r="F6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44602.635416666664</v>
      </c>
      <c r="G64" s="4" t="str">
        <f ca="1">IF(IFERROR(horaires[[#This Row],[Embauche]]-OFFSET(horaires[[#This Row],[Débauche]],-1,0),1)&lt;=plafond,"continu","")</f>
        <v>continu</v>
      </c>
      <c r="H64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64" s="5"/>
      <c r="K64" s="5"/>
    </row>
    <row r="65" spans="1:11" ht="20" customHeight="1" x14ac:dyDescent="0.25">
      <c r="A65" s="6">
        <v>44603</v>
      </c>
      <c r="B65" s="10">
        <f>horaires[[#This Row],[DATE]]</f>
        <v>44603</v>
      </c>
      <c r="C65" s="5"/>
      <c r="D65" s="4">
        <v>0.46875</v>
      </c>
      <c r="E6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44603.416666666664</v>
      </c>
      <c r="F6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44603.572916666664</v>
      </c>
      <c r="G65" s="4" t="str">
        <f ca="1">IF(IFERROR(horaires[[#This Row],[Embauche]]-OFFSET(horaires[[#This Row],[Débauche]],-1,0),1)&lt;=plafond,"continu","")</f>
        <v/>
      </c>
      <c r="H6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5" s="5"/>
      <c r="K65" s="5"/>
    </row>
    <row r="66" spans="1:11" ht="20" customHeight="1" x14ac:dyDescent="0.25">
      <c r="A66" s="6">
        <v>44603</v>
      </c>
      <c r="B66" s="10">
        <f>horaires[[#This Row],[DATE]]</f>
        <v>44603</v>
      </c>
      <c r="C66" s="4">
        <v>0.59375</v>
      </c>
      <c r="D66" s="5"/>
      <c r="E6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44603.5625</v>
      </c>
      <c r="F6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44603.6875</v>
      </c>
      <c r="G66" s="4" t="str">
        <f ca="1">IF(IFERROR(horaires[[#This Row],[Embauche]]-OFFSET(horaires[[#This Row],[Débauche]],-1,0),1)&lt;=plafond,"continu","")</f>
        <v>continu</v>
      </c>
      <c r="H66" s="4">
        <f ca="1">IF(OFFSET(horaires[[#This Row],[Contunité]],1,0)="continu",0,horaires[[#This Row],[Débauche]]-IF(horaires[[#This Row],[Contunité]]="continu",OFFSET(horaires[[#This Row],[Embauche]],-1,0),horaires[[#This Row],[Embauche]]))</f>
        <v>0.27083333333575865</v>
      </c>
      <c r="J66" s="5"/>
      <c r="K66" s="5"/>
    </row>
    <row r="67" spans="1:11" ht="20" customHeight="1" x14ac:dyDescent="0.25">
      <c r="A67" s="6">
        <v>44604</v>
      </c>
      <c r="B67" s="10">
        <f>horaires[[#This Row],[DATE]]</f>
        <v>44604</v>
      </c>
      <c r="C67" s="5"/>
      <c r="D67" s="4">
        <v>0.52083333333333337</v>
      </c>
      <c r="E6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44604.46875</v>
      </c>
      <c r="F6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44604.625</v>
      </c>
      <c r="G67" s="4" t="str">
        <f ca="1">IF(IFERROR(horaires[[#This Row],[Embauche]]-OFFSET(horaires[[#This Row],[Débauche]],-1,0),1)&lt;=plafond,"continu","")</f>
        <v/>
      </c>
      <c r="H6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7" s="5"/>
      <c r="K67" s="5"/>
    </row>
    <row r="68" spans="1:11" ht="20" customHeight="1" x14ac:dyDescent="0.25">
      <c r="A68" s="6">
        <v>44606</v>
      </c>
      <c r="B68" s="10">
        <f>horaires[[#This Row],[DATE]]</f>
        <v>44606</v>
      </c>
      <c r="C68" s="4">
        <v>0.1875</v>
      </c>
      <c r="D68" s="5"/>
      <c r="E6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44606.145833333336</v>
      </c>
      <c r="F6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44606.28125</v>
      </c>
      <c r="G68" s="4" t="str">
        <f ca="1">IF(IFERROR(horaires[[#This Row],[Embauche]]-OFFSET(horaires[[#This Row],[Débauche]],-1,0),1)&lt;=plafond,"continu","")</f>
        <v/>
      </c>
      <c r="H68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68" s="5"/>
      <c r="K68" s="5"/>
    </row>
    <row r="69" spans="1:11" ht="20" customHeight="1" x14ac:dyDescent="0.25">
      <c r="A69" s="6">
        <v>44606</v>
      </c>
      <c r="B69" s="10">
        <f>horaires[[#This Row],[DATE]]</f>
        <v>44606</v>
      </c>
      <c r="C69" s="5"/>
      <c r="D69" s="4">
        <v>0.5625</v>
      </c>
      <c r="E6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44606.510416666664</v>
      </c>
      <c r="F6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44606.666666666664</v>
      </c>
      <c r="G69" s="4" t="str">
        <f ca="1">IF(IFERROR(horaires[[#This Row],[Embauche]]-OFFSET(horaires[[#This Row],[Débauche]],-1,0),1)&lt;=plafond,"continu","")</f>
        <v/>
      </c>
      <c r="H6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9" s="5"/>
      <c r="K69" s="5"/>
    </row>
    <row r="70" spans="1:11" ht="20" customHeight="1" x14ac:dyDescent="0.25">
      <c r="A70" s="6">
        <v>44606</v>
      </c>
      <c r="B70" s="10">
        <f>horaires[[#This Row],[DATE]]</f>
        <v>44606</v>
      </c>
      <c r="C70" s="4">
        <v>0.69791666666666663</v>
      </c>
      <c r="D70" s="5"/>
      <c r="E7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44606.65625</v>
      </c>
      <c r="F7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44606.791666666664</v>
      </c>
      <c r="G70" s="4" t="str">
        <f ca="1">IF(IFERROR(horaires[[#This Row],[Embauche]]-OFFSET(horaires[[#This Row],[Débauche]],-1,0),1)&lt;=plafond,"continu","")</f>
        <v>continu</v>
      </c>
      <c r="H70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70" s="5"/>
      <c r="K70" s="5"/>
    </row>
    <row r="71" spans="1:11" ht="20" customHeight="1" x14ac:dyDescent="0.25">
      <c r="A71" s="6">
        <v>44607</v>
      </c>
      <c r="B71" s="10">
        <f>horaires[[#This Row],[DATE]]</f>
        <v>44607</v>
      </c>
      <c r="C71" s="5"/>
      <c r="D71" s="4">
        <v>0.19791666666666666</v>
      </c>
      <c r="E7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44607.145833333328</v>
      </c>
      <c r="F7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44607.302083333328</v>
      </c>
      <c r="G71" s="4" t="str">
        <f ca="1">IF(IFERROR(horaires[[#This Row],[Embauche]]-OFFSET(horaires[[#This Row],[Débauche]],-1,0),1)&lt;=plafond,"continu","")</f>
        <v/>
      </c>
      <c r="H7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71" s="5"/>
      <c r="K71" s="5"/>
    </row>
    <row r="72" spans="1:11" ht="20" customHeight="1" x14ac:dyDescent="0.25">
      <c r="A72" s="6">
        <v>44607</v>
      </c>
      <c r="B72" s="10">
        <f>horaires[[#This Row],[DATE]]</f>
        <v>44607</v>
      </c>
      <c r="C72" s="4">
        <v>0.625</v>
      </c>
      <c r="D72" s="5"/>
      <c r="E7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44607.59375</v>
      </c>
      <c r="F7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44607.71875</v>
      </c>
      <c r="G72" s="4" t="str">
        <f ca="1">IF(IFERROR(horaires[[#This Row],[Embauche]]-OFFSET(horaires[[#This Row],[Débauche]],-1,0),1)&lt;=plafond,"continu","")</f>
        <v/>
      </c>
      <c r="H7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72" s="5"/>
      <c r="K72" s="5"/>
    </row>
    <row r="73" spans="1:11" ht="20" customHeight="1" x14ac:dyDescent="0.25">
      <c r="A73" s="6">
        <v>44608</v>
      </c>
      <c r="B73" s="10">
        <f>horaires[[#This Row],[DATE]]</f>
        <v>44608</v>
      </c>
      <c r="C73" s="5"/>
      <c r="D73" s="4">
        <v>0.23958333333333334</v>
      </c>
      <c r="E7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44608.1875</v>
      </c>
      <c r="F7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44608.34375</v>
      </c>
      <c r="G73" s="4" t="str">
        <f ca="1">IF(IFERROR(horaires[[#This Row],[Embauche]]-OFFSET(horaires[[#This Row],[Débauche]],-1,0),1)&lt;=plafond,"continu","")</f>
        <v/>
      </c>
      <c r="H7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73" s="5"/>
      <c r="K73" s="5"/>
    </row>
    <row r="74" spans="1:11" ht="20" customHeight="1" x14ac:dyDescent="0.25">
      <c r="A74" s="6">
        <v>44608</v>
      </c>
      <c r="B74" s="10">
        <f>horaires[[#This Row],[DATE]]</f>
        <v>44608</v>
      </c>
      <c r="C74" s="4">
        <v>0.625</v>
      </c>
      <c r="D74" s="5"/>
      <c r="E7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44608.59375</v>
      </c>
      <c r="F7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44608.71875</v>
      </c>
      <c r="G74" s="4" t="str">
        <f ca="1">IF(IFERROR(horaires[[#This Row],[Embauche]]-OFFSET(horaires[[#This Row],[Débauche]],-1,0),1)&lt;=plafond,"continu","")</f>
        <v/>
      </c>
      <c r="H7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74" s="5"/>
      <c r="K74" s="5"/>
    </row>
    <row r="75" spans="1:11" ht="20" customHeight="1" x14ac:dyDescent="0.25">
      <c r="A75" s="6">
        <v>44609</v>
      </c>
      <c r="B75" s="10">
        <f>horaires[[#This Row],[DATE]]</f>
        <v>44609</v>
      </c>
      <c r="C75" s="5"/>
      <c r="D75" s="4">
        <v>0.25</v>
      </c>
      <c r="E7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44609.197916666664</v>
      </c>
      <c r="F7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44609.354166666664</v>
      </c>
      <c r="G75" s="4" t="str">
        <f ca="1">IF(IFERROR(horaires[[#This Row],[Embauche]]-OFFSET(horaires[[#This Row],[Débauche]],-1,0),1)&lt;=plafond,"continu","")</f>
        <v/>
      </c>
      <c r="H7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75" s="5"/>
      <c r="K75" s="5"/>
    </row>
    <row r="76" spans="1:11" ht="20" customHeight="1" x14ac:dyDescent="0.25">
      <c r="A76" s="6">
        <v>44609</v>
      </c>
      <c r="B76" s="10">
        <f>horaires[[#This Row],[DATE]]</f>
        <v>44609</v>
      </c>
      <c r="C76" s="4">
        <v>0.625</v>
      </c>
      <c r="D76" s="5"/>
      <c r="E7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44609.59375</v>
      </c>
      <c r="F7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44609.71875</v>
      </c>
      <c r="G76" s="4" t="str">
        <f ca="1">IF(IFERROR(horaires[[#This Row],[Embauche]]-OFFSET(horaires[[#This Row],[Débauche]],-1,0),1)&lt;=plafond,"continu","")</f>
        <v/>
      </c>
      <c r="H7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76" s="5"/>
      <c r="K76" s="5"/>
    </row>
    <row r="77" spans="1:11" ht="20" customHeight="1" x14ac:dyDescent="0.25">
      <c r="A77" s="6">
        <v>44610</v>
      </c>
      <c r="B77" s="10">
        <f>horaires[[#This Row],[DATE]]</f>
        <v>44610</v>
      </c>
      <c r="C77" s="5"/>
      <c r="D77" s="4">
        <v>0.28125</v>
      </c>
      <c r="E7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44610.229166666664</v>
      </c>
      <c r="F7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44610.385416666664</v>
      </c>
      <c r="G77" s="4" t="str">
        <f ca="1">IF(IFERROR(horaires[[#This Row],[Embauche]]-OFFSET(horaires[[#This Row],[Débauche]],-1,0),1)&lt;=plafond,"continu","")</f>
        <v/>
      </c>
      <c r="H7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77" s="5"/>
      <c r="K77" s="5"/>
    </row>
    <row r="78" spans="1:11" ht="20" customHeight="1" x14ac:dyDescent="0.25">
      <c r="A78" s="6">
        <v>44610</v>
      </c>
      <c r="B78" s="10">
        <f>horaires[[#This Row],[DATE]]</f>
        <v>44610</v>
      </c>
      <c r="C78" s="4">
        <v>0.64583333333333337</v>
      </c>
      <c r="D78" s="5"/>
      <c r="E7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44610.614583333336</v>
      </c>
      <c r="F7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44610.739583333336</v>
      </c>
      <c r="G78" s="4" t="str">
        <f ca="1">IF(IFERROR(horaires[[#This Row],[Embauche]]-OFFSET(horaires[[#This Row],[Débauche]],-1,0),1)&lt;=plafond,"continu","")</f>
        <v/>
      </c>
      <c r="H7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78" s="5"/>
      <c r="K78" s="5"/>
    </row>
    <row r="79" spans="1:11" ht="20" customHeight="1" x14ac:dyDescent="0.25">
      <c r="A79" s="6">
        <v>44611</v>
      </c>
      <c r="B79" s="10">
        <f>horaires[[#This Row],[DATE]]</f>
        <v>44611</v>
      </c>
      <c r="C79" s="5"/>
      <c r="D79" s="4">
        <v>0.30208333333333331</v>
      </c>
      <c r="E7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44611.25</v>
      </c>
      <c r="F7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44611.40625</v>
      </c>
      <c r="G79" s="4" t="str">
        <f ca="1">IF(IFERROR(horaires[[#This Row],[Embauche]]-OFFSET(horaires[[#This Row],[Débauche]],-1,0),1)&lt;=plafond,"continu","")</f>
        <v/>
      </c>
      <c r="H7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79" s="5"/>
      <c r="K79" s="5"/>
    </row>
    <row r="80" spans="1:11" ht="20" customHeight="1" x14ac:dyDescent="0.25">
      <c r="A80" s="6">
        <v>44612</v>
      </c>
      <c r="B80" s="10">
        <f>horaires[[#This Row],[DATE]]</f>
        <v>44612</v>
      </c>
      <c r="C80" s="4">
        <v>0.6875</v>
      </c>
      <c r="D80" s="5"/>
      <c r="E8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44612.65625</v>
      </c>
      <c r="F8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44612.78125</v>
      </c>
      <c r="G80" s="4" t="str">
        <f ca="1">IF(IFERROR(horaires[[#This Row],[Embauche]]-OFFSET(horaires[[#This Row],[Débauche]],-1,0),1)&lt;=plafond,"continu","")</f>
        <v/>
      </c>
      <c r="H8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80" s="5"/>
      <c r="K80" s="5"/>
    </row>
    <row r="81" spans="1:11" ht="20" customHeight="1" x14ac:dyDescent="0.25">
      <c r="A81" s="6">
        <v>44613</v>
      </c>
      <c r="B81" s="10">
        <f>horaires[[#This Row],[DATE]]</f>
        <v>44613</v>
      </c>
      <c r="C81" s="5"/>
      <c r="D81" s="4">
        <v>0.35416666666666669</v>
      </c>
      <c r="E8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44613.302083333328</v>
      </c>
      <c r="F8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44613.458333333328</v>
      </c>
      <c r="G81" s="4" t="str">
        <f ca="1">IF(IFERROR(horaires[[#This Row],[Embauche]]-OFFSET(horaires[[#This Row],[Débauche]],-1,0),1)&lt;=plafond,"continu","")</f>
        <v/>
      </c>
      <c r="H8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81" s="5"/>
      <c r="K81" s="5"/>
    </row>
    <row r="82" spans="1:11" ht="20" customHeight="1" x14ac:dyDescent="0.25">
      <c r="A82" s="6">
        <v>44613</v>
      </c>
      <c r="B82" s="10">
        <f>horaires[[#This Row],[DATE]]</f>
        <v>44613</v>
      </c>
      <c r="C82" s="4">
        <v>0.76041666666666663</v>
      </c>
      <c r="D82" s="5"/>
      <c r="E8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44613.71875</v>
      </c>
      <c r="F8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44613.854166666664</v>
      </c>
      <c r="G82" s="4" t="str">
        <f ca="1">IF(IFERROR(horaires[[#This Row],[Embauche]]-OFFSET(horaires[[#This Row],[Débauche]],-1,0),1)&lt;=plafond,"continu","")</f>
        <v/>
      </c>
      <c r="H82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82" s="5"/>
      <c r="K82" s="5"/>
    </row>
    <row r="83" spans="1:11" ht="20" customHeight="1" x14ac:dyDescent="0.25">
      <c r="A83" s="6">
        <v>44614</v>
      </c>
      <c r="B83" s="10">
        <f>horaires[[#This Row],[DATE]]</f>
        <v>44614</v>
      </c>
      <c r="C83" s="5"/>
      <c r="D83" s="4">
        <v>0.32291666666666669</v>
      </c>
      <c r="E8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44614.270833333328</v>
      </c>
      <c r="F8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44614.427083333328</v>
      </c>
      <c r="G83" s="4" t="str">
        <f ca="1">IF(IFERROR(horaires[[#This Row],[Embauche]]-OFFSET(horaires[[#This Row],[Débauche]],-1,0),1)&lt;=plafond,"continu","")</f>
        <v/>
      </c>
      <c r="H8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83" s="5"/>
      <c r="K83" s="5"/>
    </row>
    <row r="84" spans="1:11" ht="20" customHeight="1" x14ac:dyDescent="0.25">
      <c r="A84" s="6">
        <v>44614</v>
      </c>
      <c r="B84" s="10">
        <f>horaires[[#This Row],[DATE]]</f>
        <v>44614</v>
      </c>
      <c r="C84" s="4">
        <v>0.76041666666666663</v>
      </c>
      <c r="D84" s="5"/>
      <c r="E8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44614.729166666664</v>
      </c>
      <c r="F8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44614.854166666664</v>
      </c>
      <c r="G84" s="4" t="str">
        <f ca="1">IF(IFERROR(horaires[[#This Row],[Embauche]]-OFFSET(horaires[[#This Row],[Débauche]],-1,0),1)&lt;=plafond,"continu","")</f>
        <v/>
      </c>
      <c r="H8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84" s="5"/>
      <c r="K84" s="5"/>
    </row>
    <row r="85" spans="1:11" ht="20" customHeight="1" x14ac:dyDescent="0.25">
      <c r="A85" s="6">
        <v>44615</v>
      </c>
      <c r="B85" s="10">
        <f>horaires[[#This Row],[DATE]]</f>
        <v>44615</v>
      </c>
      <c r="C85" s="5"/>
      <c r="D85" s="4">
        <v>0.27083333333333331</v>
      </c>
      <c r="E8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44615.21875</v>
      </c>
      <c r="F8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44615.375</v>
      </c>
      <c r="G85" s="4" t="str">
        <f ca="1">IF(IFERROR(horaires[[#This Row],[Embauche]]-OFFSET(horaires[[#This Row],[Débauche]],-1,0),1)&lt;=plafond,"continu","")</f>
        <v/>
      </c>
      <c r="H8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85" s="5"/>
      <c r="K85" s="5"/>
    </row>
    <row r="86" spans="1:11" ht="20" customHeight="1" x14ac:dyDescent="0.25">
      <c r="A86" s="6">
        <v>44615</v>
      </c>
      <c r="B86" s="10">
        <f>horaires[[#This Row],[DATE]]</f>
        <v>44615</v>
      </c>
      <c r="C86" s="4">
        <v>0.41666666666666669</v>
      </c>
      <c r="D86" s="5"/>
      <c r="E8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44615.385416666664</v>
      </c>
      <c r="F8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44615.510416666664</v>
      </c>
      <c r="G86" s="4" t="str">
        <f ca="1">IF(IFERROR(horaires[[#This Row],[Embauche]]-OFFSET(horaires[[#This Row],[Débauche]],-1,0),1)&lt;=plafond,"continu","")</f>
        <v>continu</v>
      </c>
      <c r="H86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86" s="5"/>
      <c r="K86" s="5"/>
    </row>
    <row r="87" spans="1:11" ht="20" customHeight="1" x14ac:dyDescent="0.25">
      <c r="A87" s="6">
        <v>44616</v>
      </c>
      <c r="B87" s="10">
        <f>horaires[[#This Row],[DATE]]</f>
        <v>44616</v>
      </c>
      <c r="C87" s="5"/>
      <c r="D87" s="4">
        <v>0.3125</v>
      </c>
      <c r="E8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44616.260416666664</v>
      </c>
      <c r="F8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44616.416666666664</v>
      </c>
      <c r="G87" s="4" t="str">
        <f ca="1">IF(IFERROR(horaires[[#This Row],[Embauche]]-OFFSET(horaires[[#This Row],[Débauche]],-1,0),1)&lt;=plafond,"continu","")</f>
        <v/>
      </c>
      <c r="H8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87" s="5"/>
      <c r="K87" s="5"/>
    </row>
    <row r="88" spans="1:11" ht="20" customHeight="1" x14ac:dyDescent="0.25">
      <c r="A88" s="6">
        <v>44616</v>
      </c>
      <c r="B88" s="10">
        <f>horaires[[#This Row],[DATE]]</f>
        <v>44616</v>
      </c>
      <c r="C88" s="4">
        <v>0.45833333333333331</v>
      </c>
      <c r="D88" s="5"/>
      <c r="E8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44616.427083333336</v>
      </c>
      <c r="F8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44616.552083333336</v>
      </c>
      <c r="G88" s="4" t="str">
        <f ca="1">IF(IFERROR(horaires[[#This Row],[Embauche]]-OFFSET(horaires[[#This Row],[Débauche]],-1,0),1)&lt;=plafond,"continu","")</f>
        <v>continu</v>
      </c>
      <c r="H88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88" s="5"/>
      <c r="K88" s="5"/>
    </row>
    <row r="89" spans="1:11" ht="20" customHeight="1" x14ac:dyDescent="0.25">
      <c r="A89" s="6">
        <v>44617</v>
      </c>
      <c r="B89" s="10">
        <f>horaires[[#This Row],[DATE]]</f>
        <v>44617</v>
      </c>
      <c r="C89" s="5"/>
      <c r="D89" s="4">
        <v>0.38541666666666669</v>
      </c>
      <c r="E8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44617.333333333328</v>
      </c>
      <c r="F8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44617.489583333328</v>
      </c>
      <c r="G89" s="4" t="str">
        <f ca="1">IF(IFERROR(horaires[[#This Row],[Embauche]]-OFFSET(horaires[[#This Row],[Débauche]],-1,0),1)&lt;=plafond,"continu","")</f>
        <v/>
      </c>
      <c r="H8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89" s="5"/>
      <c r="K89" s="5"/>
    </row>
    <row r="90" spans="1:11" ht="20" customHeight="1" x14ac:dyDescent="0.25">
      <c r="A90" s="6">
        <v>44617</v>
      </c>
      <c r="B90" s="10">
        <f>horaires[[#This Row],[DATE]]</f>
        <v>44617</v>
      </c>
      <c r="C90" s="4">
        <v>0.52083333333333337</v>
      </c>
      <c r="D90" s="5"/>
      <c r="E9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44617.489583333336</v>
      </c>
      <c r="F9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44617.614583333336</v>
      </c>
      <c r="G90" s="4" t="str">
        <f ca="1">IF(IFERROR(horaires[[#This Row],[Embauche]]-OFFSET(horaires[[#This Row],[Débauche]],-1,0),1)&lt;=plafond,"continu","")</f>
        <v>continu</v>
      </c>
      <c r="H90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90" s="5"/>
      <c r="K90" s="5"/>
    </row>
    <row r="91" spans="1:11" ht="20" customHeight="1" x14ac:dyDescent="0.25">
      <c r="A91" s="6">
        <v>44618</v>
      </c>
      <c r="B91" s="10">
        <f>horaires[[#This Row],[DATE]]</f>
        <v>44618</v>
      </c>
      <c r="C91" s="5"/>
      <c r="D91" s="4">
        <v>0.45833333333333331</v>
      </c>
      <c r="E9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44618.40625</v>
      </c>
      <c r="F9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44618.5625</v>
      </c>
      <c r="G91" s="4" t="str">
        <f ca="1">IF(IFERROR(horaires[[#This Row],[Embauche]]-OFFSET(horaires[[#This Row],[Débauche]],-1,0),1)&lt;=plafond,"continu","")</f>
        <v/>
      </c>
      <c r="H9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91" s="5"/>
      <c r="K91" s="5"/>
    </row>
    <row r="92" spans="1:11" ht="20" customHeight="1" x14ac:dyDescent="0.25">
      <c r="A92" s="6">
        <v>44620</v>
      </c>
      <c r="B92" s="10">
        <f>horaires[[#This Row],[DATE]]</f>
        <v>44620</v>
      </c>
      <c r="C92" s="4">
        <v>0.16666666666666666</v>
      </c>
      <c r="D92" s="5"/>
      <c r="E9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44620.125</v>
      </c>
      <c r="F9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44620.260416666664</v>
      </c>
      <c r="G92" s="4" t="str">
        <f ca="1">IF(IFERROR(horaires[[#This Row],[Embauche]]-OFFSET(horaires[[#This Row],[Débauche]],-1,0),1)&lt;=plafond,"continu","")</f>
        <v/>
      </c>
      <c r="H92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92" s="5"/>
      <c r="K92" s="5"/>
    </row>
    <row r="93" spans="1:11" ht="20" customHeight="1" x14ac:dyDescent="0.25">
      <c r="A93" s="6">
        <v>44620</v>
      </c>
      <c r="B93" s="10">
        <f>horaires[[#This Row],[DATE]]</f>
        <v>44620</v>
      </c>
      <c r="C93" s="5"/>
      <c r="D93" s="4">
        <v>0.55208333333333337</v>
      </c>
      <c r="E9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44620.5</v>
      </c>
      <c r="F9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44620.65625</v>
      </c>
      <c r="G93" s="4" t="str">
        <f ca="1">IF(IFERROR(horaires[[#This Row],[Embauche]]-OFFSET(horaires[[#This Row],[Débauche]],-1,0),1)&lt;=plafond,"continu","")</f>
        <v/>
      </c>
      <c r="H9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93" s="5"/>
      <c r="K93" s="5"/>
    </row>
    <row r="94" spans="1:11" ht="20" customHeight="1" x14ac:dyDescent="0.25">
      <c r="A94" s="6">
        <v>44620</v>
      </c>
      <c r="B94" s="10">
        <f>horaires[[#This Row],[DATE]]</f>
        <v>44620</v>
      </c>
      <c r="C94" s="4">
        <v>0.6875</v>
      </c>
      <c r="D94" s="5"/>
      <c r="E9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44620.645833333336</v>
      </c>
      <c r="F9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44620.78125</v>
      </c>
      <c r="G94" s="4" t="str">
        <f ca="1">IF(IFERROR(horaires[[#This Row],[Embauche]]-OFFSET(horaires[[#This Row],[Débauche]],-1,0),1)&lt;=plafond,"continu","")</f>
        <v>continu</v>
      </c>
      <c r="H94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94" s="5"/>
      <c r="K94" s="5"/>
    </row>
    <row r="95" spans="1:11" ht="20" customHeight="1" x14ac:dyDescent="0.25">
      <c r="A95" s="6">
        <v>44621</v>
      </c>
      <c r="B95" s="10">
        <f>horaires[[#This Row],[DATE]]</f>
        <v>44621</v>
      </c>
      <c r="C95" s="5"/>
      <c r="D95" s="4">
        <v>0.19791666666666666</v>
      </c>
      <c r="E9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44621.145833333328</v>
      </c>
      <c r="F9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44621.302083333328</v>
      </c>
      <c r="G95" s="4" t="str">
        <f ca="1">IF(IFERROR(horaires[[#This Row],[Embauche]]-OFFSET(horaires[[#This Row],[Débauche]],-1,0),1)&lt;=plafond,"continu","")</f>
        <v/>
      </c>
      <c r="H9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95" s="5"/>
      <c r="K95" s="5"/>
    </row>
    <row r="96" spans="1:11" ht="20" customHeight="1" x14ac:dyDescent="0.25">
      <c r="A96" s="6">
        <v>44621</v>
      </c>
      <c r="B96" s="10">
        <f>horaires[[#This Row],[DATE]]</f>
        <v>44621</v>
      </c>
      <c r="C96" s="4">
        <v>0.625</v>
      </c>
      <c r="D96" s="5"/>
      <c r="E9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44621.59375</v>
      </c>
      <c r="F9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44621.71875</v>
      </c>
      <c r="G96" s="4" t="str">
        <f ca="1">IF(IFERROR(horaires[[#This Row],[Embauche]]-OFFSET(horaires[[#This Row],[Débauche]],-1,0),1)&lt;=plafond,"continu","")</f>
        <v/>
      </c>
      <c r="H9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96" s="5"/>
      <c r="K96" s="5"/>
    </row>
    <row r="97" spans="1:11" ht="20" customHeight="1" x14ac:dyDescent="0.25">
      <c r="A97" s="6">
        <v>44622</v>
      </c>
      <c r="B97" s="10">
        <f>horaires[[#This Row],[DATE]]</f>
        <v>44622</v>
      </c>
      <c r="C97" s="5"/>
      <c r="D97" s="4">
        <v>0.21875</v>
      </c>
      <c r="E9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44622.166666666664</v>
      </c>
      <c r="F9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44622.322916666664</v>
      </c>
      <c r="G97" s="4" t="str">
        <f ca="1">IF(IFERROR(horaires[[#This Row],[Embauche]]-OFFSET(horaires[[#This Row],[Débauche]],-1,0),1)&lt;=plafond,"continu","")</f>
        <v/>
      </c>
      <c r="H9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97" s="5"/>
      <c r="K97" s="5"/>
    </row>
    <row r="98" spans="1:11" ht="20" customHeight="1" x14ac:dyDescent="0.25">
      <c r="A98" s="6">
        <v>44622</v>
      </c>
      <c r="B98" s="10">
        <f>horaires[[#This Row],[DATE]]</f>
        <v>44622</v>
      </c>
      <c r="C98" s="4">
        <v>0.625</v>
      </c>
      <c r="D98" s="5"/>
      <c r="E9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44622.59375</v>
      </c>
      <c r="F9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44622.71875</v>
      </c>
      <c r="G98" s="4" t="str">
        <f ca="1">IF(IFERROR(horaires[[#This Row],[Embauche]]-OFFSET(horaires[[#This Row],[Débauche]],-1,0),1)&lt;=plafond,"continu","")</f>
        <v/>
      </c>
      <c r="H9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98" s="5"/>
      <c r="K98" s="5"/>
    </row>
    <row r="99" spans="1:11" ht="20" customHeight="1" x14ac:dyDescent="0.25">
      <c r="A99" s="6">
        <v>44623</v>
      </c>
      <c r="B99" s="10">
        <f>horaires[[#This Row],[DATE]]</f>
        <v>44623</v>
      </c>
      <c r="C99" s="5"/>
      <c r="D99" s="4">
        <v>0.25</v>
      </c>
      <c r="E9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44623.197916666664</v>
      </c>
      <c r="F9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44623.354166666664</v>
      </c>
      <c r="G99" s="4" t="str">
        <f ca="1">IF(IFERROR(horaires[[#This Row],[Embauche]]-OFFSET(horaires[[#This Row],[Débauche]],-1,0),1)&lt;=plafond,"continu","")</f>
        <v/>
      </c>
      <c r="H9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99" s="5"/>
      <c r="K99" s="5"/>
    </row>
    <row r="100" spans="1:11" ht="20" customHeight="1" x14ac:dyDescent="0.25">
      <c r="A100" s="6">
        <v>44623</v>
      </c>
      <c r="B100" s="10">
        <f>horaires[[#This Row],[DATE]]</f>
        <v>44623</v>
      </c>
      <c r="C100" s="4">
        <v>0.61458333333333337</v>
      </c>
      <c r="D100" s="5"/>
      <c r="E10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44623.583333333336</v>
      </c>
      <c r="F10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44623.708333333336</v>
      </c>
      <c r="G100" s="4" t="str">
        <f ca="1">IF(IFERROR(horaires[[#This Row],[Embauche]]-OFFSET(horaires[[#This Row],[Débauche]],-1,0),1)&lt;=plafond,"continu","")</f>
        <v/>
      </c>
      <c r="H10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00" s="5"/>
      <c r="K100" s="5"/>
    </row>
    <row r="101" spans="1:11" ht="20" customHeight="1" x14ac:dyDescent="0.25">
      <c r="A101" s="6">
        <v>44624</v>
      </c>
      <c r="B101" s="10">
        <f>horaires[[#This Row],[DATE]]</f>
        <v>44624</v>
      </c>
      <c r="C101" s="5"/>
      <c r="D101" s="4">
        <v>0.28125</v>
      </c>
      <c r="E10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44624.229166666664</v>
      </c>
      <c r="F10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44624.385416666664</v>
      </c>
      <c r="G101" s="4" t="str">
        <f ca="1">IF(IFERROR(horaires[[#This Row],[Embauche]]-OFFSET(horaires[[#This Row],[Débauche]],-1,0),1)&lt;=plafond,"continu","")</f>
        <v/>
      </c>
      <c r="H10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01" s="5"/>
      <c r="K101" s="5"/>
    </row>
    <row r="102" spans="1:11" ht="20" customHeight="1" x14ac:dyDescent="0.25">
      <c r="A102" s="6">
        <v>44624</v>
      </c>
      <c r="B102" s="10">
        <f>horaires[[#This Row],[DATE]]</f>
        <v>44624</v>
      </c>
      <c r="C102" s="4">
        <v>0.64583333333333337</v>
      </c>
      <c r="D102" s="5"/>
      <c r="E10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44624.614583333336</v>
      </c>
      <c r="F10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44624.739583333336</v>
      </c>
      <c r="G102" s="4" t="str">
        <f ca="1">IF(IFERROR(horaires[[#This Row],[Embauche]]-OFFSET(horaires[[#This Row],[Débauche]],-1,0),1)&lt;=plafond,"continu","")</f>
        <v/>
      </c>
      <c r="H10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02" s="5"/>
      <c r="K102" s="5"/>
    </row>
    <row r="103" spans="1:11" ht="20" customHeight="1" x14ac:dyDescent="0.25">
      <c r="A103" s="6">
        <v>44625</v>
      </c>
      <c r="B103" s="10">
        <f>horaires[[#This Row],[DATE]]</f>
        <v>44625</v>
      </c>
      <c r="C103" s="5"/>
      <c r="D103" s="4">
        <v>0.30208333333333331</v>
      </c>
      <c r="E10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44625.25</v>
      </c>
      <c r="F10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44625.40625</v>
      </c>
      <c r="G103" s="4" t="str">
        <f ca="1">IF(IFERROR(horaires[[#This Row],[Embauche]]-OFFSET(horaires[[#This Row],[Débauche]],-1,0),1)&lt;=plafond,"continu","")</f>
        <v/>
      </c>
      <c r="H10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03" s="5"/>
      <c r="K103" s="5"/>
    </row>
    <row r="104" spans="1:11" ht="20" customHeight="1" x14ac:dyDescent="0.25">
      <c r="A104" s="6">
        <v>44627</v>
      </c>
      <c r="B104" s="10">
        <f>horaires[[#This Row],[DATE]]</f>
        <v>44627</v>
      </c>
      <c r="C104" s="4">
        <v>0.19791666666666666</v>
      </c>
      <c r="D104" s="5"/>
      <c r="E10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44627.15625</v>
      </c>
      <c r="F10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44627.291666666664</v>
      </c>
      <c r="G104" s="4" t="str">
        <f ca="1">IF(IFERROR(horaires[[#This Row],[Embauche]]-OFFSET(horaires[[#This Row],[Débauche]],-1,0),1)&lt;=plafond,"continu","")</f>
        <v/>
      </c>
      <c r="H104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04" s="5"/>
      <c r="K104" s="5"/>
    </row>
    <row r="105" spans="1:11" ht="20" customHeight="1" x14ac:dyDescent="0.25">
      <c r="A105" s="6">
        <v>44627</v>
      </c>
      <c r="B105" s="10">
        <f>horaires[[#This Row],[DATE]]</f>
        <v>44627</v>
      </c>
      <c r="C105" s="5"/>
      <c r="D105" s="4">
        <v>0.35416666666666669</v>
      </c>
      <c r="E10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44627.302083333328</v>
      </c>
      <c r="F10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44627.458333333328</v>
      </c>
      <c r="G105" s="4" t="str">
        <f ca="1">IF(IFERROR(horaires[[#This Row],[Embauche]]-OFFSET(horaires[[#This Row],[Débauche]],-1,0),1)&lt;=plafond,"continu","")</f>
        <v>continu</v>
      </c>
      <c r="H105" s="4">
        <f ca="1">IF(OFFSET(horaires[[#This Row],[Contunité]],1,0)="continu",0,horaires[[#This Row],[Débauche]]-IF(horaires[[#This Row],[Contunité]]="continu",OFFSET(horaires[[#This Row],[Embauche]],-1,0),horaires[[#This Row],[Embauche]]))</f>
        <v>0.30208333332848269</v>
      </c>
      <c r="J105" s="5"/>
      <c r="K105" s="5"/>
    </row>
    <row r="106" spans="1:11" ht="20" customHeight="1" x14ac:dyDescent="0.25">
      <c r="A106" s="6">
        <v>44627</v>
      </c>
      <c r="B106" s="10">
        <f>horaires[[#This Row],[DATE]]</f>
        <v>44627</v>
      </c>
      <c r="C106" s="4">
        <v>0.71875</v>
      </c>
      <c r="D106" s="5"/>
      <c r="E10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44627.677083333336</v>
      </c>
      <c r="F10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44627.8125</v>
      </c>
      <c r="G106" s="4" t="str">
        <f ca="1">IF(IFERROR(horaires[[#This Row],[Embauche]]-OFFSET(horaires[[#This Row],[Débauche]],-1,0),1)&lt;=plafond,"continu","")</f>
        <v/>
      </c>
      <c r="H106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106" s="5"/>
      <c r="K106" s="5"/>
    </row>
    <row r="107" spans="1:11" ht="20" customHeight="1" x14ac:dyDescent="0.25">
      <c r="A107" s="6">
        <v>44628</v>
      </c>
      <c r="B107" s="10">
        <f>horaires[[#This Row],[DATE]]</f>
        <v>44628</v>
      </c>
      <c r="C107" s="5"/>
      <c r="D107" s="4">
        <v>0.30208333333333331</v>
      </c>
      <c r="E10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44628.25</v>
      </c>
      <c r="F10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44628.40625</v>
      </c>
      <c r="G107" s="4" t="str">
        <f ca="1">IF(IFERROR(horaires[[#This Row],[Embauche]]-OFFSET(horaires[[#This Row],[Débauche]],-1,0),1)&lt;=plafond,"continu","")</f>
        <v/>
      </c>
      <c r="H10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07" s="5"/>
      <c r="K107" s="5"/>
    </row>
    <row r="108" spans="1:11" ht="20" customHeight="1" x14ac:dyDescent="0.25">
      <c r="A108" s="6">
        <v>44628</v>
      </c>
      <c r="B108" s="10">
        <f>horaires[[#This Row],[DATE]]</f>
        <v>44628</v>
      </c>
      <c r="C108" s="4">
        <v>0.76041666666666663</v>
      </c>
      <c r="D108" s="5"/>
      <c r="E10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44628.729166666664</v>
      </c>
      <c r="F10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44628.854166666664</v>
      </c>
      <c r="G108" s="4" t="str">
        <f ca="1">IF(IFERROR(horaires[[#This Row],[Embauche]]-OFFSET(horaires[[#This Row],[Débauche]],-1,0),1)&lt;=plafond,"continu","")</f>
        <v/>
      </c>
      <c r="H10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08" s="5"/>
      <c r="K108" s="5"/>
    </row>
    <row r="109" spans="1:11" ht="20" customHeight="1" x14ac:dyDescent="0.25">
      <c r="A109" s="6">
        <v>44629</v>
      </c>
      <c r="B109" s="10">
        <f>horaires[[#This Row],[DATE]]</f>
        <v>44629</v>
      </c>
      <c r="C109" s="5"/>
      <c r="D109" s="4">
        <v>0.30208333333333331</v>
      </c>
      <c r="E10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44629.25</v>
      </c>
      <c r="F10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44629.40625</v>
      </c>
      <c r="G109" s="4" t="str">
        <f ca="1">IF(IFERROR(horaires[[#This Row],[Embauche]]-OFFSET(horaires[[#This Row],[Débauche]],-1,0),1)&lt;=plafond,"continu","")</f>
        <v/>
      </c>
      <c r="H10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09" s="5"/>
      <c r="K109" s="5"/>
    </row>
    <row r="110" spans="1:11" ht="20" customHeight="1" x14ac:dyDescent="0.25">
      <c r="A110" s="6">
        <v>44629</v>
      </c>
      <c r="B110" s="10">
        <f>horaires[[#This Row],[DATE]]</f>
        <v>44629</v>
      </c>
      <c r="C110" s="4">
        <v>0.77083333333333337</v>
      </c>
      <c r="D110" s="5"/>
      <c r="E11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44629.739583333336</v>
      </c>
      <c r="F11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44629.864583333336</v>
      </c>
      <c r="G110" s="4" t="str">
        <f ca="1">IF(IFERROR(horaires[[#This Row],[Embauche]]-OFFSET(horaires[[#This Row],[Débauche]],-1,0),1)&lt;=plafond,"continu","")</f>
        <v/>
      </c>
      <c r="H11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10" s="5"/>
      <c r="K110" s="5"/>
    </row>
    <row r="111" spans="1:11" ht="20" customHeight="1" x14ac:dyDescent="0.25">
      <c r="A111" s="6">
        <v>44630</v>
      </c>
      <c r="B111" s="10">
        <f>horaires[[#This Row],[DATE]]</f>
        <v>44630</v>
      </c>
      <c r="C111" s="5"/>
      <c r="D111" s="4">
        <v>0.30208333333333331</v>
      </c>
      <c r="E11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44630.25</v>
      </c>
      <c r="F11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44630.40625</v>
      </c>
      <c r="G111" s="4" t="str">
        <f ca="1">IF(IFERROR(horaires[[#This Row],[Embauche]]-OFFSET(horaires[[#This Row],[Débauche]],-1,0),1)&lt;=plafond,"continu","")</f>
        <v/>
      </c>
      <c r="H11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11" s="5"/>
      <c r="K111" s="5"/>
    </row>
    <row r="112" spans="1:11" ht="20" customHeight="1" x14ac:dyDescent="0.25">
      <c r="A112" s="6">
        <v>44630</v>
      </c>
      <c r="B112" s="10">
        <f>horaires[[#This Row],[DATE]]</f>
        <v>44630</v>
      </c>
      <c r="C112" s="4">
        <v>0.4375</v>
      </c>
      <c r="D112" s="5"/>
      <c r="E11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44630.40625</v>
      </c>
      <c r="F11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44630.53125</v>
      </c>
      <c r="G112" s="4" t="str">
        <f ca="1">IF(IFERROR(horaires[[#This Row],[Embauche]]-OFFSET(horaires[[#This Row],[Débauche]],-1,0),1)&lt;=plafond,"continu","")</f>
        <v>continu</v>
      </c>
      <c r="H112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112" s="5"/>
      <c r="K112" s="5"/>
    </row>
    <row r="113" spans="1:11" ht="20" customHeight="1" x14ac:dyDescent="0.25">
      <c r="A113" s="6">
        <v>44631</v>
      </c>
      <c r="B113" s="10">
        <f>horaires[[#This Row],[DATE]]</f>
        <v>44631</v>
      </c>
      <c r="C113" s="5"/>
      <c r="D113" s="4">
        <v>0.36458333333333331</v>
      </c>
      <c r="E11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44631.3125</v>
      </c>
      <c r="F11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44631.46875</v>
      </c>
      <c r="G113" s="4" t="str">
        <f ca="1">IF(IFERROR(horaires[[#This Row],[Embauche]]-OFFSET(horaires[[#This Row],[Débauche]],-1,0),1)&lt;=plafond,"continu","")</f>
        <v/>
      </c>
      <c r="H11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13" s="5"/>
      <c r="K113" s="5"/>
    </row>
    <row r="114" spans="1:11" ht="20" customHeight="1" x14ac:dyDescent="0.25">
      <c r="A114" s="6">
        <v>44631</v>
      </c>
      <c r="B114" s="10">
        <f>horaires[[#This Row],[DATE]]</f>
        <v>44631</v>
      </c>
      <c r="C114" s="4">
        <v>0.48958333333333331</v>
      </c>
      <c r="D114" s="5"/>
      <c r="E11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44631.458333333336</v>
      </c>
      <c r="F11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44631.583333333336</v>
      </c>
      <c r="G114" s="4" t="str">
        <f ca="1">IF(IFERROR(horaires[[#This Row],[Embauche]]-OFFSET(horaires[[#This Row],[Débauche]],-1,0),1)&lt;=plafond,"continu","")</f>
        <v>continu</v>
      </c>
      <c r="H114" s="4">
        <f ca="1">IF(OFFSET(horaires[[#This Row],[Contunité]],1,0)="continu",0,horaires[[#This Row],[Débauche]]-IF(horaires[[#This Row],[Contunité]]="continu",OFFSET(horaires[[#This Row],[Embauche]],-1,0),horaires[[#This Row],[Embauche]]))</f>
        <v>0.27083333333575865</v>
      </c>
      <c r="J114" s="5"/>
      <c r="K114" s="5"/>
    </row>
    <row r="115" spans="1:11" ht="20" customHeight="1" x14ac:dyDescent="0.25">
      <c r="A115" s="6">
        <v>44632</v>
      </c>
      <c r="B115" s="10">
        <f>horaires[[#This Row],[DATE]]</f>
        <v>44632</v>
      </c>
      <c r="C115" s="5"/>
      <c r="D115" s="4">
        <v>0.46875</v>
      </c>
      <c r="E11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44632.416666666664</v>
      </c>
      <c r="F11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44632.572916666664</v>
      </c>
      <c r="G115" s="4" t="str">
        <f ca="1">IF(IFERROR(horaires[[#This Row],[Embauche]]-OFFSET(horaires[[#This Row],[Débauche]],-1,0),1)&lt;=plafond,"continu","")</f>
        <v/>
      </c>
      <c r="H11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15" s="5"/>
      <c r="K115" s="5"/>
    </row>
    <row r="116" spans="1:11" ht="20" customHeight="1" x14ac:dyDescent="0.25">
      <c r="A116" s="6">
        <v>44633</v>
      </c>
      <c r="B116" s="10">
        <f>horaires[[#This Row],[DATE]]</f>
        <v>44633</v>
      </c>
      <c r="C116" s="4">
        <v>0.60416666666666663</v>
      </c>
      <c r="D116" s="5"/>
      <c r="E11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44633.572916666664</v>
      </c>
      <c r="F11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44633.697916666664</v>
      </c>
      <c r="G116" s="4" t="str">
        <f ca="1">IF(IFERROR(horaires[[#This Row],[Embauche]]-OFFSET(horaires[[#This Row],[Débauche]],-1,0),1)&lt;=plafond,"continu","")</f>
        <v/>
      </c>
      <c r="H11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16" s="5"/>
      <c r="K116" s="5"/>
    </row>
    <row r="117" spans="1:11" ht="20" customHeight="1" x14ac:dyDescent="0.25">
      <c r="A117" s="6">
        <v>44634</v>
      </c>
      <c r="B117" s="10">
        <f>horaires[[#This Row],[DATE]]</f>
        <v>44634</v>
      </c>
      <c r="C117" s="5"/>
      <c r="D117" s="4">
        <v>0.52083333333333337</v>
      </c>
      <c r="E11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44634.46875</v>
      </c>
      <c r="F11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44634.625</v>
      </c>
      <c r="G117" s="4" t="str">
        <f ca="1">IF(IFERROR(horaires[[#This Row],[Embauche]]-OFFSET(horaires[[#This Row],[Débauche]],-1,0),1)&lt;=plafond,"continu","")</f>
        <v/>
      </c>
      <c r="H11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17" s="5"/>
      <c r="K117" s="5"/>
    </row>
    <row r="118" spans="1:11" ht="20" customHeight="1" x14ac:dyDescent="0.25">
      <c r="A118" s="6">
        <v>44634</v>
      </c>
      <c r="B118" s="10">
        <f>horaires[[#This Row],[DATE]]</f>
        <v>44634</v>
      </c>
      <c r="C118" s="4">
        <v>0.65625</v>
      </c>
      <c r="D118" s="5"/>
      <c r="E11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44634.614583333336</v>
      </c>
      <c r="F11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44634.75</v>
      </c>
      <c r="G118" s="4" t="str">
        <f ca="1">IF(IFERROR(horaires[[#This Row],[Embauche]]-OFFSET(horaires[[#This Row],[Débauche]],-1,0),1)&lt;=plafond,"continu","")</f>
        <v>continu</v>
      </c>
      <c r="H118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118" s="5"/>
      <c r="K118" s="5"/>
    </row>
    <row r="119" spans="1:11" ht="20" customHeight="1" x14ac:dyDescent="0.25">
      <c r="A119" s="6">
        <v>44635</v>
      </c>
      <c r="B119" s="10">
        <f>horaires[[#This Row],[DATE]]</f>
        <v>44635</v>
      </c>
      <c r="C119" s="5"/>
      <c r="D119" s="4">
        <v>0.54166666666666663</v>
      </c>
      <c r="E11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44635.489583333328</v>
      </c>
      <c r="F11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44635.645833333328</v>
      </c>
      <c r="G119" s="4" t="str">
        <f ca="1">IF(IFERROR(horaires[[#This Row],[Embauche]]-OFFSET(horaires[[#This Row],[Débauche]],-1,0),1)&lt;=plafond,"continu","")</f>
        <v/>
      </c>
      <c r="H11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19" s="5"/>
      <c r="K119" s="5"/>
    </row>
    <row r="120" spans="1:11" ht="20" customHeight="1" x14ac:dyDescent="0.25">
      <c r="A120" s="6">
        <v>44635</v>
      </c>
      <c r="B120" s="10">
        <f>horaires[[#This Row],[DATE]]</f>
        <v>44635</v>
      </c>
      <c r="C120" s="4">
        <v>0.67708333333333337</v>
      </c>
      <c r="D120" s="5"/>
      <c r="E12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44635.645833333336</v>
      </c>
      <c r="F12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44635.770833333336</v>
      </c>
      <c r="G120" s="4" t="str">
        <f ca="1">IF(IFERROR(horaires[[#This Row],[Embauche]]-OFFSET(horaires[[#This Row],[Débauche]],-1,0),1)&lt;=plafond,"continu","")</f>
        <v>continu</v>
      </c>
      <c r="H120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120" s="5"/>
      <c r="K120" s="5"/>
    </row>
    <row r="121" spans="1:11" ht="20" customHeight="1" x14ac:dyDescent="0.25">
      <c r="A121" s="6">
        <v>44636</v>
      </c>
      <c r="B121" s="10">
        <f>horaires[[#This Row],[DATE]]</f>
        <v>44636</v>
      </c>
      <c r="C121" s="5"/>
      <c r="D121" s="4">
        <v>0.1875</v>
      </c>
      <c r="E12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44636.135416666664</v>
      </c>
      <c r="F12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44636.291666666664</v>
      </c>
      <c r="G121" s="4" t="str">
        <f ca="1">IF(IFERROR(horaires[[#This Row],[Embauche]]-OFFSET(horaires[[#This Row],[Débauche]],-1,0),1)&lt;=plafond,"continu","")</f>
        <v/>
      </c>
      <c r="H12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21" s="5"/>
      <c r="K121" s="5"/>
    </row>
    <row r="122" spans="1:11" ht="20" customHeight="1" x14ac:dyDescent="0.25">
      <c r="A122" s="6">
        <v>44636</v>
      </c>
      <c r="B122" s="10">
        <f>horaires[[#This Row],[DATE]]</f>
        <v>44636</v>
      </c>
      <c r="C122" s="4">
        <v>0.58333333333333337</v>
      </c>
      <c r="D122" s="5"/>
      <c r="E12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44636.552083333336</v>
      </c>
      <c r="F12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44636.677083333336</v>
      </c>
      <c r="G122" s="4" t="str">
        <f ca="1">IF(IFERROR(horaires[[#This Row],[Embauche]]-OFFSET(horaires[[#This Row],[Débauche]],-1,0),1)&lt;=plafond,"continu","")</f>
        <v/>
      </c>
      <c r="H12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22" s="5"/>
      <c r="K122" s="5"/>
    </row>
    <row r="123" spans="1:11" ht="20" customHeight="1" x14ac:dyDescent="0.25">
      <c r="A123" s="6">
        <v>44637</v>
      </c>
      <c r="B123" s="10">
        <f>horaires[[#This Row],[DATE]]</f>
        <v>44637</v>
      </c>
      <c r="C123" s="5"/>
      <c r="D123" s="4">
        <v>0.21875</v>
      </c>
      <c r="E12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44637.166666666664</v>
      </c>
      <c r="F12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44637.322916666664</v>
      </c>
      <c r="G123" s="4" t="str">
        <f ca="1">IF(IFERROR(horaires[[#This Row],[Embauche]]-OFFSET(horaires[[#This Row],[Débauche]],-1,0),1)&lt;=plafond,"continu","")</f>
        <v/>
      </c>
      <c r="H12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23" s="5"/>
      <c r="K123" s="5"/>
    </row>
    <row r="124" spans="1:11" ht="20" customHeight="1" x14ac:dyDescent="0.25">
      <c r="A124" s="6">
        <v>44637</v>
      </c>
      <c r="B124" s="10">
        <f>horaires[[#This Row],[DATE]]</f>
        <v>44637</v>
      </c>
      <c r="C124" s="4">
        <v>0.625</v>
      </c>
      <c r="D124" s="5"/>
      <c r="E12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44637.59375</v>
      </c>
      <c r="F12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44637.71875</v>
      </c>
      <c r="G124" s="4" t="str">
        <f ca="1">IF(IFERROR(horaires[[#This Row],[Embauche]]-OFFSET(horaires[[#This Row],[Débauche]],-1,0),1)&lt;=plafond,"continu","")</f>
        <v/>
      </c>
      <c r="H12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24" s="5"/>
      <c r="K124" s="5"/>
    </row>
    <row r="125" spans="1:11" ht="20" customHeight="1" x14ac:dyDescent="0.25">
      <c r="A125" s="6">
        <v>44638</v>
      </c>
      <c r="B125" s="10">
        <f>horaires[[#This Row],[DATE]]</f>
        <v>44638</v>
      </c>
      <c r="C125" s="5"/>
      <c r="D125" s="4">
        <v>0.23958333333333334</v>
      </c>
      <c r="E12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44638.1875</v>
      </c>
      <c r="F12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44638.34375</v>
      </c>
      <c r="G125" s="4" t="str">
        <f ca="1">IF(IFERROR(horaires[[#This Row],[Embauche]]-OFFSET(horaires[[#This Row],[Débauche]],-1,0),1)&lt;=plafond,"continu","")</f>
        <v/>
      </c>
      <c r="H12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25" s="5"/>
      <c r="K125" s="5"/>
    </row>
    <row r="126" spans="1:11" ht="20" customHeight="1" x14ac:dyDescent="0.25">
      <c r="A126" s="6">
        <v>44638</v>
      </c>
      <c r="B126" s="10">
        <f>horaires[[#This Row],[DATE]]</f>
        <v>44638</v>
      </c>
      <c r="C126" s="4">
        <v>0.625</v>
      </c>
      <c r="D126" s="5"/>
      <c r="E12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44638.59375</v>
      </c>
      <c r="F12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44638.71875</v>
      </c>
      <c r="G126" s="4" t="str">
        <f ca="1">IF(IFERROR(horaires[[#This Row],[Embauche]]-OFFSET(horaires[[#This Row],[Débauche]],-1,0),1)&lt;=plafond,"continu","")</f>
        <v/>
      </c>
      <c r="H12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26" s="5"/>
      <c r="K126" s="5"/>
    </row>
    <row r="127" spans="1:11" ht="20" customHeight="1" x14ac:dyDescent="0.25">
      <c r="A127" s="6">
        <v>44639</v>
      </c>
      <c r="B127" s="10">
        <f>horaires[[#This Row],[DATE]]</f>
        <v>44639</v>
      </c>
      <c r="C127" s="5"/>
      <c r="D127" s="4">
        <v>0.26041666666666669</v>
      </c>
      <c r="E12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44639.208333333328</v>
      </c>
      <c r="F12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44639.364583333328</v>
      </c>
      <c r="G127" s="4" t="str">
        <f ca="1">IF(IFERROR(horaires[[#This Row],[Embauche]]-OFFSET(horaires[[#This Row],[Débauche]],-1,0),1)&lt;=plafond,"continu","")</f>
        <v/>
      </c>
      <c r="H12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27" s="5"/>
      <c r="K127" s="5"/>
    </row>
    <row r="128" spans="1:11" ht="20" customHeight="1" x14ac:dyDescent="0.25">
      <c r="A128" s="6">
        <v>44641</v>
      </c>
      <c r="B128" s="10">
        <f>horaires[[#This Row],[DATE]]</f>
        <v>44641</v>
      </c>
      <c r="C128" s="4">
        <v>0.32291666666666669</v>
      </c>
      <c r="D128" s="5"/>
      <c r="E12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44641.28125</v>
      </c>
      <c r="F12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44641.416666666664</v>
      </c>
      <c r="G128" s="4" t="str">
        <f ca="1">IF(IFERROR(horaires[[#This Row],[Embauche]]-OFFSET(horaires[[#This Row],[Débauche]],-1,0),1)&lt;=plafond,"continu","")</f>
        <v/>
      </c>
      <c r="H128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128" s="5"/>
      <c r="K128" s="5"/>
    </row>
    <row r="129" spans="1:11" ht="20" customHeight="1" x14ac:dyDescent="0.25">
      <c r="A129" s="6">
        <v>44641</v>
      </c>
      <c r="B129" s="10">
        <f>horaires[[#This Row],[DATE]]</f>
        <v>44641</v>
      </c>
      <c r="C129" s="5"/>
      <c r="D129" s="4">
        <v>0.6875</v>
      </c>
      <c r="E12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44641.635416666664</v>
      </c>
      <c r="F12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44641.791666666664</v>
      </c>
      <c r="G129" s="4" t="str">
        <f ca="1">IF(IFERROR(horaires[[#This Row],[Embauche]]-OFFSET(horaires[[#This Row],[Débauche]],-1,0),1)&lt;=plafond,"continu","")</f>
        <v/>
      </c>
      <c r="H12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29" s="5"/>
      <c r="K129" s="5"/>
    </row>
    <row r="130" spans="1:11" ht="20" customHeight="1" x14ac:dyDescent="0.25">
      <c r="A130" s="6">
        <v>44641</v>
      </c>
      <c r="B130" s="10">
        <f>horaires[[#This Row],[DATE]]</f>
        <v>44641</v>
      </c>
      <c r="C130" s="4">
        <v>0.82291666666666663</v>
      </c>
      <c r="D130" s="5"/>
      <c r="E13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44641.78125</v>
      </c>
      <c r="F13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44641.916666666664</v>
      </c>
      <c r="G130" s="4" t="str">
        <f ca="1">IF(IFERROR(horaires[[#This Row],[Embauche]]-OFFSET(horaires[[#This Row],[Débauche]],-1,0),1)&lt;=plafond,"continu","")</f>
        <v>continu</v>
      </c>
      <c r="H130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130" s="5"/>
      <c r="K130" s="5"/>
    </row>
    <row r="131" spans="1:11" ht="20" customHeight="1" x14ac:dyDescent="0.25">
      <c r="A131" s="6">
        <v>44642</v>
      </c>
      <c r="B131" s="10">
        <f>horaires[[#This Row],[DATE]]</f>
        <v>44642</v>
      </c>
      <c r="C131" s="5"/>
      <c r="D131" s="4">
        <v>0.30208333333333331</v>
      </c>
      <c r="E13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44642.25</v>
      </c>
      <c r="F13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44642.40625</v>
      </c>
      <c r="G131" s="4" t="str">
        <f ca="1">IF(IFERROR(horaires[[#This Row],[Embauche]]-OFFSET(horaires[[#This Row],[Débauche]],-1,0),1)&lt;=plafond,"continu","")</f>
        <v/>
      </c>
      <c r="H13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31" s="5"/>
      <c r="K131" s="5"/>
    </row>
    <row r="132" spans="1:11" ht="20" customHeight="1" x14ac:dyDescent="0.25">
      <c r="A132" s="6">
        <v>44642</v>
      </c>
      <c r="B132" s="10">
        <f>horaires[[#This Row],[DATE]]</f>
        <v>44642</v>
      </c>
      <c r="C132" s="4">
        <v>0.69791666666666663</v>
      </c>
      <c r="D132" s="5"/>
      <c r="E13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44642.666666666664</v>
      </c>
      <c r="F13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44642.791666666664</v>
      </c>
      <c r="G132" s="4" t="str">
        <f ca="1">IF(IFERROR(horaires[[#This Row],[Embauche]]-OFFSET(horaires[[#This Row],[Débauche]],-1,0),1)&lt;=plafond,"continu","")</f>
        <v/>
      </c>
      <c r="H13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32" s="5"/>
      <c r="K132" s="5"/>
    </row>
    <row r="133" spans="1:11" ht="20" customHeight="1" x14ac:dyDescent="0.25">
      <c r="A133" s="6">
        <v>44643</v>
      </c>
      <c r="B133" s="10">
        <f>horaires[[#This Row],[DATE]]</f>
        <v>44643</v>
      </c>
      <c r="C133" s="5"/>
      <c r="D133" s="4">
        <v>0.30208333333333331</v>
      </c>
      <c r="E13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44643.25</v>
      </c>
      <c r="F13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44643.40625</v>
      </c>
      <c r="G133" s="4" t="str">
        <f ca="1">IF(IFERROR(horaires[[#This Row],[Embauche]]-OFFSET(horaires[[#This Row],[Débauche]],-1,0),1)&lt;=plafond,"continu","")</f>
        <v/>
      </c>
      <c r="H13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33" s="5"/>
      <c r="K133" s="5"/>
    </row>
    <row r="134" spans="1:11" ht="20" customHeight="1" x14ac:dyDescent="0.25">
      <c r="A134" s="6">
        <v>44643</v>
      </c>
      <c r="B134" s="10">
        <f>horaires[[#This Row],[DATE]]</f>
        <v>44643</v>
      </c>
      <c r="C134" s="4">
        <v>0.76041666666666663</v>
      </c>
      <c r="D134" s="5"/>
      <c r="E13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44643.729166666664</v>
      </c>
      <c r="F13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44643.854166666664</v>
      </c>
      <c r="G134" s="4" t="str">
        <f ca="1">IF(IFERROR(horaires[[#This Row],[Embauche]]-OFFSET(horaires[[#This Row],[Débauche]],-1,0),1)&lt;=plafond,"continu","")</f>
        <v/>
      </c>
      <c r="H13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34" s="5"/>
      <c r="K134" s="5"/>
    </row>
    <row r="135" spans="1:11" ht="20" customHeight="1" x14ac:dyDescent="0.25">
      <c r="A135" s="6">
        <v>44644</v>
      </c>
      <c r="B135" s="10">
        <f>horaires[[#This Row],[DATE]]</f>
        <v>44644</v>
      </c>
      <c r="C135" s="5"/>
      <c r="D135" s="4">
        <v>0.30208333333333331</v>
      </c>
      <c r="E13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44644.25</v>
      </c>
      <c r="F13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44644.40625</v>
      </c>
      <c r="G135" s="4" t="str">
        <f ca="1">IF(IFERROR(horaires[[#This Row],[Embauche]]-OFFSET(horaires[[#This Row],[Débauche]],-1,0),1)&lt;=plafond,"continu","")</f>
        <v/>
      </c>
      <c r="H13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35" s="5"/>
      <c r="K135" s="5"/>
    </row>
    <row r="136" spans="1:11" ht="20" customHeight="1" x14ac:dyDescent="0.25">
      <c r="A136" s="6">
        <v>44644</v>
      </c>
      <c r="B136" s="10">
        <f>horaires[[#This Row],[DATE]]</f>
        <v>44644</v>
      </c>
      <c r="C136" s="4">
        <v>0.76041666666666663</v>
      </c>
      <c r="D136" s="5"/>
      <c r="E13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44644.729166666664</v>
      </c>
      <c r="F13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44644.854166666664</v>
      </c>
      <c r="G136" s="4" t="str">
        <f ca="1">IF(IFERROR(horaires[[#This Row],[Embauche]]-OFFSET(horaires[[#This Row],[Débauche]],-1,0),1)&lt;=plafond,"continu","")</f>
        <v/>
      </c>
      <c r="H13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36" s="5"/>
      <c r="K136" s="5"/>
    </row>
    <row r="137" spans="1:11" ht="20" customHeight="1" x14ac:dyDescent="0.25">
      <c r="A137" s="6">
        <v>44645</v>
      </c>
      <c r="B137" s="10">
        <f>horaires[[#This Row],[DATE]]</f>
        <v>44645</v>
      </c>
      <c r="C137" s="5"/>
      <c r="D137" s="4">
        <v>0.3125</v>
      </c>
      <c r="E13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44645.260416666664</v>
      </c>
      <c r="F13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44645.416666666664</v>
      </c>
      <c r="G137" s="4" t="str">
        <f ca="1">IF(IFERROR(horaires[[#This Row],[Embauche]]-OFFSET(horaires[[#This Row],[Débauche]],-1,0),1)&lt;=plafond,"continu","")</f>
        <v/>
      </c>
      <c r="H13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37" s="5"/>
      <c r="K137" s="5"/>
    </row>
    <row r="138" spans="1:11" ht="20" customHeight="1" x14ac:dyDescent="0.25">
      <c r="A138" s="6">
        <v>44645</v>
      </c>
      <c r="B138" s="10">
        <f>horaires[[#This Row],[DATE]]</f>
        <v>44645</v>
      </c>
      <c r="C138" s="4">
        <v>0.45833333333333331</v>
      </c>
      <c r="D138" s="5"/>
      <c r="E13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44645.427083333336</v>
      </c>
      <c r="F13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44645.552083333336</v>
      </c>
      <c r="G138" s="4" t="str">
        <f ca="1">IF(IFERROR(horaires[[#This Row],[Embauche]]-OFFSET(horaires[[#This Row],[Débauche]],-1,0),1)&lt;=plafond,"continu","")</f>
        <v>continu</v>
      </c>
      <c r="H138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138" s="5"/>
      <c r="K138" s="5"/>
    </row>
    <row r="139" spans="1:11" ht="20" customHeight="1" x14ac:dyDescent="0.25">
      <c r="A139" s="6">
        <v>44646</v>
      </c>
      <c r="B139" s="10">
        <f>horaires[[#This Row],[DATE]]</f>
        <v>44646</v>
      </c>
      <c r="C139" s="5"/>
      <c r="D139" s="4">
        <v>0.38541666666666669</v>
      </c>
      <c r="E13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44646.333333333328</v>
      </c>
      <c r="F13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44646.489583333328</v>
      </c>
      <c r="G139" s="4" t="str">
        <f ca="1">IF(IFERROR(horaires[[#This Row],[Embauche]]-OFFSET(horaires[[#This Row],[Débauche]],-1,0),1)&lt;=plafond,"continu","")</f>
        <v/>
      </c>
      <c r="H13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39" s="5"/>
      <c r="K139" s="5"/>
    </row>
    <row r="140" spans="1:11" ht="20" customHeight="1" x14ac:dyDescent="0.25">
      <c r="A140" s="6">
        <v>44648</v>
      </c>
      <c r="B140" s="10">
        <f>horaires[[#This Row],[DATE]]</f>
        <v>44648</v>
      </c>
      <c r="C140" s="4">
        <v>0.14583333333333334</v>
      </c>
      <c r="D140" s="5"/>
      <c r="E14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44648.104166666672</v>
      </c>
      <c r="F14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44648.239583333336</v>
      </c>
      <c r="G140" s="4" t="str">
        <f ca="1">IF(IFERROR(horaires[[#This Row],[Embauche]]-OFFSET(horaires[[#This Row],[Débauche]],-1,0),1)&lt;=plafond,"continu","")</f>
        <v/>
      </c>
      <c r="H140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140" s="5"/>
      <c r="K140" s="5"/>
    </row>
    <row r="141" spans="1:11" ht="20" customHeight="1" x14ac:dyDescent="0.25">
      <c r="A141" s="6">
        <v>44648</v>
      </c>
      <c r="B141" s="10">
        <f>horaires[[#This Row],[DATE]]</f>
        <v>44648</v>
      </c>
      <c r="C141" s="5"/>
      <c r="D141" s="4">
        <v>0.54166666666666663</v>
      </c>
      <c r="E14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44648.489583333328</v>
      </c>
      <c r="F14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44648.645833333328</v>
      </c>
      <c r="G141" s="4" t="str">
        <f ca="1">IF(IFERROR(horaires[[#This Row],[Embauche]]-OFFSET(horaires[[#This Row],[Débauche]],-1,0),1)&lt;=plafond,"continu","")</f>
        <v/>
      </c>
      <c r="H14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41" s="5"/>
      <c r="K141" s="5"/>
    </row>
    <row r="142" spans="1:11" ht="20" customHeight="1" x14ac:dyDescent="0.25">
      <c r="A142" s="6">
        <v>44648</v>
      </c>
      <c r="B142" s="10">
        <f>horaires[[#This Row],[DATE]]</f>
        <v>44648</v>
      </c>
      <c r="C142" s="4">
        <v>0.67708333333333337</v>
      </c>
      <c r="D142" s="5"/>
      <c r="E14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44648.635416666672</v>
      </c>
      <c r="F14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44648.770833333336</v>
      </c>
      <c r="G142" s="4" t="str">
        <f ca="1">IF(IFERROR(horaires[[#This Row],[Embauche]]-OFFSET(horaires[[#This Row],[Débauche]],-1,0),1)&lt;=plafond,"continu","")</f>
        <v>continu</v>
      </c>
      <c r="H142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142" s="5"/>
      <c r="K142" s="5"/>
    </row>
    <row r="143" spans="1:11" ht="20" customHeight="1" x14ac:dyDescent="0.25">
      <c r="A143" s="6">
        <v>44649</v>
      </c>
      <c r="B143" s="10">
        <f>horaires[[#This Row],[DATE]]</f>
        <v>44649</v>
      </c>
      <c r="C143" s="5"/>
      <c r="D143" s="4">
        <v>0.19791666666666666</v>
      </c>
      <c r="E14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44649.145833333328</v>
      </c>
      <c r="F14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44649.302083333328</v>
      </c>
      <c r="G143" s="4" t="str">
        <f ca="1">IF(IFERROR(horaires[[#This Row],[Embauche]]-OFFSET(horaires[[#This Row],[Débauche]],-1,0),1)&lt;=plafond,"continu","")</f>
        <v/>
      </c>
      <c r="H14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43" s="5"/>
      <c r="K143" s="5"/>
    </row>
    <row r="144" spans="1:11" ht="20" customHeight="1" x14ac:dyDescent="0.25">
      <c r="A144" s="6">
        <v>44649</v>
      </c>
      <c r="B144" s="10">
        <f>horaires[[#This Row],[DATE]]</f>
        <v>44649</v>
      </c>
      <c r="C144" s="4">
        <v>0.625</v>
      </c>
      <c r="D144" s="5"/>
      <c r="E14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44649.59375</v>
      </c>
      <c r="F14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44649.71875</v>
      </c>
      <c r="G144" s="4" t="str">
        <f ca="1">IF(IFERROR(horaires[[#This Row],[Embauche]]-OFFSET(horaires[[#This Row],[Débauche]],-1,0),1)&lt;=plafond,"continu","")</f>
        <v/>
      </c>
      <c r="H14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44" s="5"/>
      <c r="K144" s="5"/>
    </row>
    <row r="145" spans="1:11" ht="20" customHeight="1" x14ac:dyDescent="0.25">
      <c r="A145" s="6">
        <v>44650</v>
      </c>
      <c r="B145" s="10">
        <f>horaires[[#This Row],[DATE]]</f>
        <v>44650</v>
      </c>
      <c r="C145" s="5"/>
      <c r="D145" s="4">
        <v>0.21875</v>
      </c>
      <c r="E14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44650.166666666664</v>
      </c>
      <c r="F14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44650.322916666664</v>
      </c>
      <c r="G145" s="4" t="str">
        <f ca="1">IF(IFERROR(horaires[[#This Row],[Embauche]]-OFFSET(horaires[[#This Row],[Débauche]],-1,0),1)&lt;=plafond,"continu","")</f>
        <v/>
      </c>
      <c r="H14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45" s="5"/>
      <c r="K145" s="5"/>
    </row>
    <row r="146" spans="1:11" ht="20" customHeight="1" x14ac:dyDescent="0.25">
      <c r="A146" s="6">
        <v>44650</v>
      </c>
      <c r="B146" s="10">
        <f>horaires[[#This Row],[DATE]]</f>
        <v>44650</v>
      </c>
      <c r="C146" s="4">
        <v>0.59375</v>
      </c>
      <c r="D146" s="5"/>
      <c r="E14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44650.5625</v>
      </c>
      <c r="F14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44650.6875</v>
      </c>
      <c r="G146" s="4" t="str">
        <f ca="1">IF(IFERROR(horaires[[#This Row],[Embauche]]-OFFSET(horaires[[#This Row],[Débauche]],-1,0),1)&lt;=plafond,"continu","")</f>
        <v/>
      </c>
      <c r="H14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46" s="5"/>
      <c r="K146" s="5"/>
    </row>
    <row r="147" spans="1:11" ht="20" customHeight="1" x14ac:dyDescent="0.25">
      <c r="A147" s="6">
        <v>44651</v>
      </c>
      <c r="B147" s="10">
        <f>horaires[[#This Row],[DATE]]</f>
        <v>44651</v>
      </c>
      <c r="C147" s="5"/>
      <c r="D147" s="4">
        <v>0.25</v>
      </c>
      <c r="E14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44651.197916666664</v>
      </c>
      <c r="F14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44651.354166666664</v>
      </c>
      <c r="G147" s="4" t="str">
        <f ca="1">IF(IFERROR(horaires[[#This Row],[Embauche]]-OFFSET(horaires[[#This Row],[Débauche]],-1,0),1)&lt;=plafond,"continu","")</f>
        <v/>
      </c>
      <c r="H14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47" s="5"/>
      <c r="K147" s="5"/>
    </row>
    <row r="148" spans="1:11" ht="20" customHeight="1" x14ac:dyDescent="0.25">
      <c r="A148" s="6">
        <v>44651</v>
      </c>
      <c r="B148" s="10">
        <f>horaires[[#This Row],[DATE]]</f>
        <v>44651</v>
      </c>
      <c r="C148" s="4">
        <v>0.61458333333333337</v>
      </c>
      <c r="D148" s="5"/>
      <c r="E14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44651.583333333336</v>
      </c>
      <c r="F14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44651.708333333336</v>
      </c>
      <c r="G148" s="4" t="str">
        <f ca="1">IF(IFERROR(horaires[[#This Row],[Embauche]]-OFFSET(horaires[[#This Row],[Débauche]],-1,0),1)&lt;=plafond,"continu","")</f>
        <v/>
      </c>
      <c r="H148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48" s="5"/>
      <c r="K148" s="5"/>
    </row>
    <row r="149" spans="1:11" ht="20" customHeight="1" x14ac:dyDescent="0.25">
      <c r="A149" s="6">
        <v>44651</v>
      </c>
      <c r="B149" s="10">
        <f>horaires[[#This Row],[DATE]]</f>
        <v>44651</v>
      </c>
      <c r="C149" s="5"/>
      <c r="D149" s="4">
        <v>0.75</v>
      </c>
      <c r="E14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44651.697916666664</v>
      </c>
      <c r="F14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44651.854166666664</v>
      </c>
      <c r="G149" s="4" t="str">
        <f ca="1">IF(IFERROR(horaires[[#This Row],[Embauche]]-OFFSET(horaires[[#This Row],[Débauche]],-1,0),1)&lt;=plafond,"continu","")</f>
        <v>continu</v>
      </c>
      <c r="H149" s="4">
        <f ca="1">IF(OFFSET(horaires[[#This Row],[Contunité]],1,0)="continu",0,horaires[[#This Row],[Débauche]]-IF(horaires[[#This Row],[Contunité]]="continu",OFFSET(horaires[[#This Row],[Embauche]],-1,0),horaires[[#This Row],[Embauche]]))</f>
        <v>0.27083333332848269</v>
      </c>
      <c r="J149" s="5"/>
      <c r="K149" s="5"/>
    </row>
    <row r="150" spans="1:11" ht="20" customHeight="1" x14ac:dyDescent="0.25">
      <c r="A150" s="6">
        <v>44652</v>
      </c>
      <c r="B150" s="10">
        <f>horaires[[#This Row],[DATE]]</f>
        <v>44652</v>
      </c>
      <c r="C150" s="4">
        <v>0.125</v>
      </c>
      <c r="D150" s="5"/>
      <c r="E15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44652.09375</v>
      </c>
      <c r="F15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44652.21875</v>
      </c>
      <c r="G150" s="4" t="str">
        <f ca="1">IF(IFERROR(horaires[[#This Row],[Embauche]]-OFFSET(horaires[[#This Row],[Débauche]],-1,0),1)&lt;=plafond,"continu","")</f>
        <v/>
      </c>
      <c r="H150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50" s="5"/>
      <c r="K150" s="5"/>
    </row>
    <row r="151" spans="1:11" ht="20" customHeight="1" x14ac:dyDescent="0.25">
      <c r="A151" s="6">
        <v>44652</v>
      </c>
      <c r="B151" s="10">
        <f>horaires[[#This Row],[DATE]]</f>
        <v>44652</v>
      </c>
      <c r="C151" s="5"/>
      <c r="D151" s="4">
        <v>0.28125</v>
      </c>
      <c r="E15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44652.229166666664</v>
      </c>
      <c r="F15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44652.385416666664</v>
      </c>
      <c r="G151" s="4" t="str">
        <f ca="1">IF(IFERROR(horaires[[#This Row],[Embauche]]-OFFSET(horaires[[#This Row],[Débauche]],-1,0),1)&lt;=plafond,"continu","")</f>
        <v>continu</v>
      </c>
      <c r="H151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151" s="5"/>
      <c r="K151" s="5"/>
    </row>
    <row r="152" spans="1:11" ht="20" customHeight="1" x14ac:dyDescent="0.25">
      <c r="A152" s="6">
        <v>44652</v>
      </c>
      <c r="B152" s="10">
        <f>horaires[[#This Row],[DATE]]</f>
        <v>44652</v>
      </c>
      <c r="C152" s="4">
        <v>0.76041666666666663</v>
      </c>
      <c r="D152" s="5"/>
      <c r="E15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44652.729166666664</v>
      </c>
      <c r="F15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44652.854166666664</v>
      </c>
      <c r="G152" s="4" t="str">
        <f ca="1">IF(IFERROR(horaires[[#This Row],[Embauche]]-OFFSET(horaires[[#This Row],[Débauche]],-1,0),1)&lt;=plafond,"continu","")</f>
        <v/>
      </c>
      <c r="H15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52" s="5"/>
      <c r="K152" s="5"/>
    </row>
    <row r="153" spans="1:11" ht="20" customHeight="1" x14ac:dyDescent="0.25">
      <c r="A153" s="6">
        <v>44653</v>
      </c>
      <c r="B153" s="10">
        <f>horaires[[#This Row],[DATE]]</f>
        <v>44653</v>
      </c>
      <c r="C153" s="5"/>
      <c r="D153" s="4">
        <v>0.30208333333333331</v>
      </c>
      <c r="E15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44653.25</v>
      </c>
      <c r="F15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44653.40625</v>
      </c>
      <c r="G153" s="4" t="str">
        <f ca="1">IF(IFERROR(horaires[[#This Row],[Embauche]]-OFFSET(horaires[[#This Row],[Débauche]],-1,0),1)&lt;=plafond,"continu","")</f>
        <v/>
      </c>
      <c r="H15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53" s="5"/>
      <c r="K153" s="5"/>
    </row>
    <row r="154" spans="1:11" ht="20" customHeight="1" x14ac:dyDescent="0.25">
      <c r="A154" s="6">
        <v>44655</v>
      </c>
      <c r="B154" s="10">
        <f>horaires[[#This Row],[DATE]]</f>
        <v>44655</v>
      </c>
      <c r="C154" s="4">
        <v>0.35416666666666669</v>
      </c>
      <c r="D154" s="5"/>
      <c r="E15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44655.3125</v>
      </c>
      <c r="F15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44655.447916666664</v>
      </c>
      <c r="G154" s="4" t="str">
        <f ca="1">IF(IFERROR(horaires[[#This Row],[Embauche]]-OFFSET(horaires[[#This Row],[Débauche]],-1,0),1)&lt;=plafond,"continu","")</f>
        <v/>
      </c>
      <c r="H154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154" s="5"/>
      <c r="K154" s="5"/>
    </row>
    <row r="155" spans="1:11" ht="20" customHeight="1" x14ac:dyDescent="0.25">
      <c r="A155" s="6">
        <v>44655</v>
      </c>
      <c r="B155" s="10">
        <f>horaires[[#This Row],[DATE]]</f>
        <v>44655</v>
      </c>
      <c r="C155" s="5"/>
      <c r="D155" s="4">
        <v>0.70833333333333337</v>
      </c>
      <c r="E15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44655.65625</v>
      </c>
      <c r="F15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44655.8125</v>
      </c>
      <c r="G155" s="4" t="str">
        <f ca="1">IF(IFERROR(horaires[[#This Row],[Embauche]]-OFFSET(horaires[[#This Row],[Débauche]],-1,0),1)&lt;=plafond,"continu","")</f>
        <v/>
      </c>
      <c r="H15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55" s="5"/>
      <c r="K155" s="5"/>
    </row>
    <row r="156" spans="1:11" ht="20" customHeight="1" x14ac:dyDescent="0.25">
      <c r="A156" s="6">
        <v>44655</v>
      </c>
      <c r="B156" s="10">
        <f>horaires[[#This Row],[DATE]]</f>
        <v>44655</v>
      </c>
      <c r="C156" s="4">
        <v>0.84375</v>
      </c>
      <c r="D156" s="5"/>
      <c r="E15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44655.802083333336</v>
      </c>
      <c r="F15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44655.9375</v>
      </c>
      <c r="G156" s="4" t="str">
        <f ca="1">IF(IFERROR(horaires[[#This Row],[Embauche]]-OFFSET(horaires[[#This Row],[Débauche]],-1,0),1)&lt;=plafond,"continu","")</f>
        <v>continu</v>
      </c>
      <c r="H156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156" s="5"/>
      <c r="K156" s="5"/>
    </row>
    <row r="157" spans="1:11" ht="20" customHeight="1" x14ac:dyDescent="0.25">
      <c r="A157" s="6">
        <v>44656</v>
      </c>
      <c r="B157" s="10">
        <f>horaires[[#This Row],[DATE]]</f>
        <v>44656</v>
      </c>
      <c r="C157" s="5"/>
      <c r="D157" s="4">
        <v>0.30208333333333331</v>
      </c>
      <c r="E15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44656.25</v>
      </c>
      <c r="F15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44656.40625</v>
      </c>
      <c r="G157" s="4" t="str">
        <f ca="1">IF(IFERROR(horaires[[#This Row],[Embauche]]-OFFSET(horaires[[#This Row],[Débauche]],-1,0),1)&lt;=plafond,"continu","")</f>
        <v/>
      </c>
      <c r="H15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57" s="5"/>
      <c r="K157" s="5"/>
    </row>
    <row r="158" spans="1:11" ht="20" customHeight="1" x14ac:dyDescent="0.25">
      <c r="A158" s="6">
        <v>44656</v>
      </c>
      <c r="B158" s="10">
        <f>horaires[[#This Row],[DATE]]</f>
        <v>44656</v>
      </c>
      <c r="C158" s="4">
        <v>0.72916666666666663</v>
      </c>
      <c r="D158" s="5"/>
      <c r="E15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44656.697916666664</v>
      </c>
      <c r="F15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44656.822916666664</v>
      </c>
      <c r="G158" s="4" t="str">
        <f ca="1">IF(IFERROR(horaires[[#This Row],[Embauche]]-OFFSET(horaires[[#This Row],[Débauche]],-1,0),1)&lt;=plafond,"continu","")</f>
        <v/>
      </c>
      <c r="H15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58" s="5"/>
      <c r="K158" s="5"/>
    </row>
    <row r="159" spans="1:11" ht="20" customHeight="1" x14ac:dyDescent="0.25">
      <c r="A159" s="6">
        <v>44657</v>
      </c>
      <c r="B159" s="10">
        <f>horaires[[#This Row],[DATE]]</f>
        <v>44657</v>
      </c>
      <c r="C159" s="5"/>
      <c r="D159" s="4">
        <v>0.30208333333333331</v>
      </c>
      <c r="E15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44657.25</v>
      </c>
      <c r="F15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44657.40625</v>
      </c>
      <c r="G159" s="4" t="str">
        <f ca="1">IF(IFERROR(horaires[[#This Row],[Embauche]]-OFFSET(horaires[[#This Row],[Débauche]],-1,0),1)&lt;=plafond,"continu","")</f>
        <v/>
      </c>
      <c r="H15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59" s="5"/>
      <c r="K159" s="5"/>
    </row>
    <row r="160" spans="1:11" ht="20" customHeight="1" x14ac:dyDescent="0.25">
      <c r="A160" s="6">
        <v>44657</v>
      </c>
      <c r="B160" s="10">
        <f>horaires[[#This Row],[DATE]]</f>
        <v>44657</v>
      </c>
      <c r="C160" s="4">
        <v>0.76041666666666663</v>
      </c>
      <c r="D160" s="5"/>
      <c r="E16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44657.729166666664</v>
      </c>
      <c r="F16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44657.854166666664</v>
      </c>
      <c r="G160" s="4" t="str">
        <f ca="1">IF(IFERROR(horaires[[#This Row],[Embauche]]-OFFSET(horaires[[#This Row],[Débauche]],-1,0),1)&lt;=plafond,"continu","")</f>
        <v/>
      </c>
      <c r="H16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60" s="5"/>
      <c r="K160" s="5"/>
    </row>
    <row r="161" spans="1:11" ht="20" customHeight="1" x14ac:dyDescent="0.25">
      <c r="A161" s="6">
        <v>44658</v>
      </c>
      <c r="B161" s="10">
        <f>horaires[[#This Row],[DATE]]</f>
        <v>44658</v>
      </c>
      <c r="C161" s="5"/>
      <c r="D161" s="4">
        <v>0.28125</v>
      </c>
      <c r="E16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44658.229166666664</v>
      </c>
      <c r="F16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44658.385416666664</v>
      </c>
      <c r="G161" s="4" t="str">
        <f ca="1">IF(IFERROR(horaires[[#This Row],[Embauche]]-OFFSET(horaires[[#This Row],[Débauche]],-1,0),1)&lt;=plafond,"continu","")</f>
        <v/>
      </c>
      <c r="H16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61" s="5"/>
      <c r="K161" s="5"/>
    </row>
    <row r="162" spans="1:11" ht="20" customHeight="1" x14ac:dyDescent="0.25">
      <c r="A162" s="6">
        <v>44658</v>
      </c>
      <c r="B162" s="10">
        <f>horaires[[#This Row],[DATE]]</f>
        <v>44658</v>
      </c>
      <c r="C162" s="4">
        <v>0.41666666666666669</v>
      </c>
      <c r="D162" s="5"/>
      <c r="E16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44658.385416666664</v>
      </c>
      <c r="F16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44658.510416666664</v>
      </c>
      <c r="G162" s="4" t="str">
        <f ca="1">IF(IFERROR(horaires[[#This Row],[Embauche]]-OFFSET(horaires[[#This Row],[Débauche]],-1,0),1)&lt;=plafond,"continu","")</f>
        <v>continu</v>
      </c>
      <c r="H162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162" s="5"/>
      <c r="K162" s="5"/>
    </row>
    <row r="163" spans="1:11" ht="20" customHeight="1" x14ac:dyDescent="0.25">
      <c r="A163" s="6">
        <v>44658</v>
      </c>
      <c r="B163" s="10">
        <f>horaires[[#This Row],[DATE]]</f>
        <v>44658</v>
      </c>
      <c r="C163" s="5"/>
      <c r="D163" s="4">
        <v>0.79166666666666663</v>
      </c>
      <c r="E16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44658.739583333328</v>
      </c>
      <c r="F16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44658.895833333328</v>
      </c>
      <c r="G163" s="4" t="str">
        <f ca="1">IF(IFERROR(horaires[[#This Row],[Embauche]]-OFFSET(horaires[[#This Row],[Débauche]],-1,0),1)&lt;=plafond,"continu","")</f>
        <v/>
      </c>
      <c r="H16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63" s="5"/>
      <c r="K163" s="5"/>
    </row>
    <row r="164" spans="1:11" ht="20" customHeight="1" x14ac:dyDescent="0.25">
      <c r="A164" s="6">
        <v>44659</v>
      </c>
      <c r="B164" s="10">
        <f>horaires[[#This Row],[DATE]]</f>
        <v>44659</v>
      </c>
      <c r="C164" s="4">
        <v>0.3125</v>
      </c>
      <c r="D164" s="5"/>
      <c r="E16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44659.28125</v>
      </c>
      <c r="F16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44659.40625</v>
      </c>
      <c r="G164" s="4" t="str">
        <f ca="1">IF(IFERROR(horaires[[#This Row],[Embauche]]-OFFSET(horaires[[#This Row],[Débauche]],-1,0),1)&lt;=plafond,"continu","")</f>
        <v/>
      </c>
      <c r="H164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64" s="5"/>
      <c r="K164" s="5"/>
    </row>
    <row r="165" spans="1:11" ht="20" customHeight="1" x14ac:dyDescent="0.25">
      <c r="A165" s="6">
        <v>44659</v>
      </c>
      <c r="B165" s="10">
        <f>horaires[[#This Row],[DATE]]</f>
        <v>44659</v>
      </c>
      <c r="C165" s="5"/>
      <c r="D165" s="4">
        <v>0.4375</v>
      </c>
      <c r="E16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44659.385416666664</v>
      </c>
      <c r="F16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44659.541666666664</v>
      </c>
      <c r="G165" s="4" t="str">
        <f ca="1">IF(IFERROR(horaires[[#This Row],[Embauche]]-OFFSET(horaires[[#This Row],[Débauche]],-1,0),1)&lt;=plafond,"continu","")</f>
        <v>continu</v>
      </c>
      <c r="H165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165" s="5"/>
      <c r="K165" s="5"/>
    </row>
    <row r="166" spans="1:11" ht="20" customHeight="1" x14ac:dyDescent="0.25">
      <c r="A166" s="6">
        <v>44659</v>
      </c>
      <c r="B166" s="10">
        <f>horaires[[#This Row],[DATE]]</f>
        <v>44659</v>
      </c>
      <c r="C166" s="4">
        <v>0.83333333333333337</v>
      </c>
      <c r="D166" s="5"/>
      <c r="E16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44659.802083333336</v>
      </c>
      <c r="F16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44659.927083333336</v>
      </c>
      <c r="G166" s="4" t="str">
        <f ca="1">IF(IFERROR(horaires[[#This Row],[Embauche]]-OFFSET(horaires[[#This Row],[Débauche]],-1,0),1)&lt;=plafond,"continu","")</f>
        <v/>
      </c>
      <c r="H16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66" s="5"/>
      <c r="K166" s="5"/>
    </row>
    <row r="167" spans="1:11" ht="20" customHeight="1" x14ac:dyDescent="0.25">
      <c r="A167" s="6">
        <v>44660</v>
      </c>
      <c r="B167" s="10">
        <f>horaires[[#This Row],[DATE]]</f>
        <v>44660</v>
      </c>
      <c r="C167" s="5"/>
      <c r="D167" s="4">
        <v>0.38541666666666669</v>
      </c>
      <c r="E16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44660.333333333328</v>
      </c>
      <c r="F16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44660.489583333328</v>
      </c>
      <c r="G167" s="4" t="str">
        <f ca="1">IF(IFERROR(horaires[[#This Row],[Embauche]]-OFFSET(horaires[[#This Row],[Débauche]],-1,0),1)&lt;=plafond,"continu","")</f>
        <v/>
      </c>
      <c r="H16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67" s="5"/>
      <c r="K167" s="5"/>
    </row>
    <row r="168" spans="1:11" ht="20" customHeight="1" x14ac:dyDescent="0.25">
      <c r="A168" s="6">
        <v>44661</v>
      </c>
      <c r="B168" s="10">
        <f>horaires[[#This Row],[DATE]]</f>
        <v>44661</v>
      </c>
      <c r="C168" s="4">
        <v>0.5625</v>
      </c>
      <c r="D168" s="5"/>
      <c r="E16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44661.53125</v>
      </c>
      <c r="F16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44661.65625</v>
      </c>
      <c r="G168" s="4" t="str">
        <f ca="1">IF(IFERROR(horaires[[#This Row],[Embauche]]-OFFSET(horaires[[#This Row],[Débauche]],-1,0),1)&lt;=plafond,"continu","")</f>
        <v/>
      </c>
      <c r="H16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68" s="5"/>
      <c r="K168" s="5"/>
    </row>
    <row r="169" spans="1:11" ht="20" customHeight="1" x14ac:dyDescent="0.25">
      <c r="A169" s="6">
        <v>44662</v>
      </c>
      <c r="B169" s="10">
        <f>horaires[[#This Row],[DATE]]</f>
        <v>44662</v>
      </c>
      <c r="C169" s="5"/>
      <c r="D169" s="4">
        <v>0.51041666666666663</v>
      </c>
      <c r="E16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44662.458333333328</v>
      </c>
      <c r="F16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44662.614583333328</v>
      </c>
      <c r="G169" s="4" t="str">
        <f ca="1">IF(IFERROR(horaires[[#This Row],[Embauche]]-OFFSET(horaires[[#This Row],[Débauche]],-1,0),1)&lt;=plafond,"continu","")</f>
        <v/>
      </c>
      <c r="H16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69" s="5"/>
      <c r="K169" s="5"/>
    </row>
    <row r="170" spans="1:11" ht="20" customHeight="1" x14ac:dyDescent="0.25">
      <c r="A170" s="6">
        <v>44662</v>
      </c>
      <c r="B170" s="10">
        <f>horaires[[#This Row],[DATE]]</f>
        <v>44662</v>
      </c>
      <c r="C170" s="4">
        <v>0.63541666666666663</v>
      </c>
      <c r="D170" s="5"/>
      <c r="E17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44662.59375</v>
      </c>
      <c r="F17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44662.729166666664</v>
      </c>
      <c r="G170" s="4" t="str">
        <f ca="1">IF(IFERROR(horaires[[#This Row],[Embauche]]-OFFSET(horaires[[#This Row],[Débauche]],-1,0),1)&lt;=plafond,"continu","")</f>
        <v>continu</v>
      </c>
      <c r="H170" s="4">
        <f ca="1">IF(OFFSET(horaires[[#This Row],[Contunité]],1,0)="continu",0,horaires[[#This Row],[Débauche]]-IF(horaires[[#This Row],[Contunité]]="continu",OFFSET(horaires[[#This Row],[Embauche]],-1,0),horaires[[#This Row],[Embauche]]))</f>
        <v>0.27083333333575865</v>
      </c>
      <c r="J170" s="5"/>
      <c r="K170" s="5"/>
    </row>
    <row r="171" spans="1:11" ht="20" customHeight="1" x14ac:dyDescent="0.25">
      <c r="A171" s="6">
        <v>44663</v>
      </c>
      <c r="B171" s="10">
        <f>horaires[[#This Row],[DATE]]</f>
        <v>44663</v>
      </c>
      <c r="C171" s="5"/>
      <c r="D171" s="4">
        <v>0.54166666666666663</v>
      </c>
      <c r="E17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44663.489583333328</v>
      </c>
      <c r="F17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44663.645833333328</v>
      </c>
      <c r="G171" s="4" t="str">
        <f ca="1">IF(IFERROR(horaires[[#This Row],[Embauche]]-OFFSET(horaires[[#This Row],[Débauche]],-1,0),1)&lt;=plafond,"continu","")</f>
        <v/>
      </c>
      <c r="H17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71" s="5"/>
      <c r="K171" s="5"/>
    </row>
    <row r="172" spans="1:11" ht="20" customHeight="1" x14ac:dyDescent="0.25">
      <c r="A172" s="6">
        <v>44663</v>
      </c>
      <c r="B172" s="10">
        <f>horaires[[#This Row],[DATE]]</f>
        <v>44663</v>
      </c>
      <c r="C172" s="4">
        <v>0.67708333333333337</v>
      </c>
      <c r="D172" s="5"/>
      <c r="E17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44663.645833333336</v>
      </c>
      <c r="F17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44663.770833333336</v>
      </c>
      <c r="G172" s="4" t="str">
        <f ca="1">IF(IFERROR(horaires[[#This Row],[Embauche]]-OFFSET(horaires[[#This Row],[Débauche]],-1,0),1)&lt;=plafond,"continu","")</f>
        <v>continu</v>
      </c>
      <c r="H172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172" s="5"/>
      <c r="K172" s="5"/>
    </row>
    <row r="173" spans="1:11" ht="20" customHeight="1" x14ac:dyDescent="0.25">
      <c r="A173" s="6">
        <v>44664</v>
      </c>
      <c r="B173" s="10">
        <f>horaires[[#This Row],[DATE]]</f>
        <v>44664</v>
      </c>
      <c r="C173" s="5"/>
      <c r="D173" s="4">
        <v>0.1875</v>
      </c>
      <c r="E17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44664.135416666664</v>
      </c>
      <c r="F17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44664.291666666664</v>
      </c>
      <c r="G173" s="4" t="str">
        <f ca="1">IF(IFERROR(horaires[[#This Row],[Embauche]]-OFFSET(horaires[[#This Row],[Débauche]],-1,0),1)&lt;=plafond,"continu","")</f>
        <v/>
      </c>
      <c r="H17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73" s="5"/>
      <c r="K173" s="5"/>
    </row>
    <row r="174" spans="1:11" ht="20" customHeight="1" x14ac:dyDescent="0.25">
      <c r="A174" s="6">
        <v>44664</v>
      </c>
      <c r="B174" s="10">
        <f>horaires[[#This Row],[DATE]]</f>
        <v>44664</v>
      </c>
      <c r="C174" s="4">
        <v>0.5625</v>
      </c>
      <c r="D174" s="5"/>
      <c r="E17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44664.53125</v>
      </c>
      <c r="F17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44664.65625</v>
      </c>
      <c r="G174" s="4" t="str">
        <f ca="1">IF(IFERROR(horaires[[#This Row],[Embauche]]-OFFSET(horaires[[#This Row],[Débauche]],-1,0),1)&lt;=plafond,"continu","")</f>
        <v/>
      </c>
      <c r="H17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74" s="5"/>
      <c r="K174" s="5"/>
    </row>
    <row r="175" spans="1:11" ht="20" customHeight="1" x14ac:dyDescent="0.25">
      <c r="A175" s="6">
        <v>44665</v>
      </c>
      <c r="B175" s="10">
        <f>horaires[[#This Row],[DATE]]</f>
        <v>44665</v>
      </c>
      <c r="C175" s="5"/>
      <c r="D175" s="4">
        <v>0.19791666666666666</v>
      </c>
      <c r="E17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44665.145833333328</v>
      </c>
      <c r="F17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44665.302083333328</v>
      </c>
      <c r="G175" s="4" t="str">
        <f ca="1">IF(IFERROR(horaires[[#This Row],[Embauche]]-OFFSET(horaires[[#This Row],[Débauche]],-1,0),1)&lt;=plafond,"continu","")</f>
        <v/>
      </c>
      <c r="H17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75" s="5"/>
      <c r="K175" s="5"/>
    </row>
    <row r="176" spans="1:11" ht="20" customHeight="1" x14ac:dyDescent="0.25">
      <c r="A176" s="6">
        <v>44665</v>
      </c>
      <c r="B176" s="10">
        <f>horaires[[#This Row],[DATE]]</f>
        <v>44665</v>
      </c>
      <c r="C176" s="4">
        <v>0.58333333333333337</v>
      </c>
      <c r="D176" s="5"/>
      <c r="E17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44665.552083333336</v>
      </c>
      <c r="F17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44665.677083333336</v>
      </c>
      <c r="G176" s="4" t="str">
        <f ca="1">IF(IFERROR(horaires[[#This Row],[Embauche]]-OFFSET(horaires[[#This Row],[Débauche]],-1,0),1)&lt;=plafond,"continu","")</f>
        <v/>
      </c>
      <c r="H17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76" s="5"/>
      <c r="K176" s="5"/>
    </row>
    <row r="177" spans="1:11" ht="20" customHeight="1" x14ac:dyDescent="0.25">
      <c r="A177" s="6">
        <v>44666</v>
      </c>
      <c r="B177" s="10">
        <f>horaires[[#This Row],[DATE]]</f>
        <v>44666</v>
      </c>
      <c r="C177" s="5"/>
      <c r="D177" s="4">
        <v>0.23958333333333334</v>
      </c>
      <c r="E17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44666.1875</v>
      </c>
      <c r="F17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44666.34375</v>
      </c>
      <c r="G177" s="4" t="str">
        <f ca="1">IF(IFERROR(horaires[[#This Row],[Embauche]]-OFFSET(horaires[[#This Row],[Débauche]],-1,0),1)&lt;=plafond,"continu","")</f>
        <v/>
      </c>
      <c r="H17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77" s="5"/>
      <c r="K177" s="5"/>
    </row>
    <row r="178" spans="1:11" ht="20" customHeight="1" x14ac:dyDescent="0.25">
      <c r="A178" s="6">
        <v>44666</v>
      </c>
      <c r="B178" s="10">
        <f>horaires[[#This Row],[DATE]]</f>
        <v>44666</v>
      </c>
      <c r="C178" s="4">
        <v>0.625</v>
      </c>
      <c r="D178" s="5"/>
      <c r="E17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44666.59375</v>
      </c>
      <c r="F17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44666.71875</v>
      </c>
      <c r="G178" s="4" t="str">
        <f ca="1">IF(IFERROR(horaires[[#This Row],[Embauche]]-OFFSET(horaires[[#This Row],[Débauche]],-1,0),1)&lt;=plafond,"continu","")</f>
        <v/>
      </c>
      <c r="H17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78" s="5"/>
      <c r="K178" s="5"/>
    </row>
    <row r="179" spans="1:11" ht="20" customHeight="1" x14ac:dyDescent="0.25">
      <c r="A179" s="6">
        <v>44667</v>
      </c>
      <c r="B179" s="10">
        <f>horaires[[#This Row],[DATE]]</f>
        <v>44667</v>
      </c>
      <c r="C179" s="5"/>
      <c r="D179" s="4">
        <v>0.26041666666666669</v>
      </c>
      <c r="E17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44667.208333333328</v>
      </c>
      <c r="F17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44667.364583333328</v>
      </c>
      <c r="G179" s="4" t="str">
        <f ca="1">IF(IFERROR(horaires[[#This Row],[Embauche]]-OFFSET(horaires[[#This Row],[Débauche]],-1,0),1)&lt;=plafond,"continu","")</f>
        <v/>
      </c>
      <c r="H17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79" s="5"/>
      <c r="K179" s="5"/>
    </row>
    <row r="180" spans="1:11" ht="20" customHeight="1" x14ac:dyDescent="0.25">
      <c r="A180" s="6">
        <v>44669</v>
      </c>
      <c r="B180" s="10">
        <f>horaires[[#This Row],[DATE]]</f>
        <v>44669</v>
      </c>
      <c r="C180" s="4">
        <v>0.71875</v>
      </c>
      <c r="D180" s="5"/>
      <c r="E18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44669.677083333336</v>
      </c>
      <c r="F18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44669.8125</v>
      </c>
      <c r="G180" s="4" t="str">
        <f ca="1">IF(IFERROR(horaires[[#This Row],[Embauche]]-OFFSET(horaires[[#This Row],[Débauche]],-1,0),1)&lt;=plafond,"continu","")</f>
        <v/>
      </c>
      <c r="H180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180" s="5"/>
      <c r="K180" s="5"/>
    </row>
    <row r="181" spans="1:11" ht="20" customHeight="1" x14ac:dyDescent="0.25">
      <c r="A181" s="6">
        <v>44670</v>
      </c>
      <c r="B181" s="10">
        <f>horaires[[#This Row],[DATE]]</f>
        <v>44670</v>
      </c>
      <c r="C181" s="5"/>
      <c r="D181" s="4">
        <v>0.30208333333333331</v>
      </c>
      <c r="E18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44670.25</v>
      </c>
      <c r="F18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44670.40625</v>
      </c>
      <c r="G181" s="4" t="str">
        <f ca="1">IF(IFERROR(horaires[[#This Row],[Embauche]]-OFFSET(horaires[[#This Row],[Débauche]],-1,0),1)&lt;=plafond,"continu","")</f>
        <v/>
      </c>
      <c r="H18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81" s="5"/>
      <c r="K181" s="5"/>
    </row>
    <row r="182" spans="1:11" ht="20" customHeight="1" x14ac:dyDescent="0.25">
      <c r="A182" s="6">
        <v>44670</v>
      </c>
      <c r="B182" s="10">
        <f>horaires[[#This Row],[DATE]]</f>
        <v>44670</v>
      </c>
      <c r="C182" s="4">
        <v>0.69791666666666663</v>
      </c>
      <c r="D182" s="5"/>
      <c r="E18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44670.666666666664</v>
      </c>
      <c r="F18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44670.791666666664</v>
      </c>
      <c r="G182" s="4" t="str">
        <f ca="1">IF(IFERROR(horaires[[#This Row],[Embauche]]-OFFSET(horaires[[#This Row],[Débauche]],-1,0),1)&lt;=plafond,"continu","")</f>
        <v/>
      </c>
      <c r="H18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82" s="5"/>
      <c r="K182" s="5"/>
    </row>
    <row r="183" spans="1:11" ht="20" customHeight="1" x14ac:dyDescent="0.25">
      <c r="A183" s="6">
        <v>44671</v>
      </c>
      <c r="B183" s="10">
        <f>horaires[[#This Row],[DATE]]</f>
        <v>44671</v>
      </c>
      <c r="C183" s="5"/>
      <c r="D183" s="4">
        <v>0.30208333333333331</v>
      </c>
      <c r="E18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44671.25</v>
      </c>
      <c r="F18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44671.40625</v>
      </c>
      <c r="G183" s="4" t="str">
        <f ca="1">IF(IFERROR(horaires[[#This Row],[Embauche]]-OFFSET(horaires[[#This Row],[Débauche]],-1,0),1)&lt;=plafond,"continu","")</f>
        <v/>
      </c>
      <c r="H18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83" s="5"/>
      <c r="K183" s="5"/>
    </row>
    <row r="184" spans="1:11" ht="20" customHeight="1" x14ac:dyDescent="0.25">
      <c r="A184" s="6">
        <v>44671</v>
      </c>
      <c r="B184" s="10">
        <f>horaires[[#This Row],[DATE]]</f>
        <v>44671</v>
      </c>
      <c r="C184" s="4">
        <v>0.76041666666666663</v>
      </c>
      <c r="D184" s="5"/>
      <c r="E18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44671.729166666664</v>
      </c>
      <c r="F18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44671.854166666664</v>
      </c>
      <c r="G184" s="4" t="str">
        <f ca="1">IF(IFERROR(horaires[[#This Row],[Embauche]]-OFFSET(horaires[[#This Row],[Débauche]],-1,0),1)&lt;=plafond,"continu","")</f>
        <v/>
      </c>
      <c r="H18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84" s="5"/>
      <c r="K184" s="5"/>
    </row>
    <row r="185" spans="1:11" ht="20" customHeight="1" x14ac:dyDescent="0.25">
      <c r="A185" s="6">
        <v>44672</v>
      </c>
      <c r="B185" s="10">
        <f>horaires[[#This Row],[DATE]]</f>
        <v>44672</v>
      </c>
      <c r="C185" s="5"/>
      <c r="D185" s="4">
        <v>0.26041666666666669</v>
      </c>
      <c r="E18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44672.208333333328</v>
      </c>
      <c r="F18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44672.364583333328</v>
      </c>
      <c r="G185" s="4" t="str">
        <f ca="1">IF(IFERROR(horaires[[#This Row],[Embauche]]-OFFSET(horaires[[#This Row],[Débauche]],-1,0),1)&lt;=plafond,"continu","")</f>
        <v/>
      </c>
      <c r="H18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85" s="5"/>
      <c r="K185" s="5"/>
    </row>
    <row r="186" spans="1:11" ht="20" customHeight="1" x14ac:dyDescent="0.25">
      <c r="A186" s="6">
        <v>44672</v>
      </c>
      <c r="B186" s="10">
        <f>horaires[[#This Row],[DATE]]</f>
        <v>44672</v>
      </c>
      <c r="C186" s="4">
        <v>0.39583333333333331</v>
      </c>
      <c r="D186" s="5"/>
      <c r="E18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44672.364583333336</v>
      </c>
      <c r="F18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44672.489583333336</v>
      </c>
      <c r="G186" s="4" t="str">
        <f ca="1">IF(IFERROR(horaires[[#This Row],[Embauche]]-OFFSET(horaires[[#This Row],[Débauche]],-1,0),1)&lt;=plafond,"continu","")</f>
        <v>continu</v>
      </c>
      <c r="H186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186" s="5"/>
      <c r="K186" s="5"/>
    </row>
    <row r="187" spans="1:11" ht="20" customHeight="1" x14ac:dyDescent="0.25">
      <c r="A187" s="6">
        <v>44672</v>
      </c>
      <c r="B187" s="10">
        <f>horaires[[#This Row],[DATE]]</f>
        <v>44672</v>
      </c>
      <c r="C187" s="5"/>
      <c r="D187" s="4">
        <v>0.76041666666666663</v>
      </c>
      <c r="E18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44672.708333333328</v>
      </c>
      <c r="F18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44672.864583333328</v>
      </c>
      <c r="G187" s="4" t="str">
        <f ca="1">IF(IFERROR(horaires[[#This Row],[Embauche]]-OFFSET(horaires[[#This Row],[Débauche]],-1,0),1)&lt;=plafond,"continu","")</f>
        <v/>
      </c>
      <c r="H18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87" s="5"/>
      <c r="K187" s="5"/>
    </row>
    <row r="188" spans="1:11" ht="20" customHeight="1" x14ac:dyDescent="0.25">
      <c r="A188" s="6">
        <v>44672</v>
      </c>
      <c r="B188" s="10">
        <f>horaires[[#This Row],[DATE]]</f>
        <v>44672</v>
      </c>
      <c r="C188" s="4">
        <v>0.875</v>
      </c>
      <c r="D188" s="5"/>
      <c r="E18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44672.84375</v>
      </c>
      <c r="F18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44672.96875</v>
      </c>
      <c r="G188" s="4" t="str">
        <f ca="1">IF(IFERROR(horaires[[#This Row],[Embauche]]-OFFSET(horaires[[#This Row],[Débauche]],-1,0),1)&lt;=plafond,"continu","")</f>
        <v>continu</v>
      </c>
      <c r="H188" s="4">
        <f ca="1">IF(OFFSET(horaires[[#This Row],[Contunité]],1,0)="continu",0,horaires[[#This Row],[Débauche]]-IF(horaires[[#This Row],[Contunité]]="continu",OFFSET(horaires[[#This Row],[Embauche]],-1,0),horaires[[#This Row],[Embauche]]))</f>
        <v>0.26041666667151731</v>
      </c>
      <c r="J188" s="5"/>
      <c r="K188" s="5"/>
    </row>
    <row r="189" spans="1:11" ht="20" customHeight="1" x14ac:dyDescent="0.25">
      <c r="A189" s="6">
        <v>44673</v>
      </c>
      <c r="B189" s="10">
        <f>horaires[[#This Row],[DATE]]</f>
        <v>44673</v>
      </c>
      <c r="C189" s="5"/>
      <c r="D189" s="4">
        <v>0.30208333333333331</v>
      </c>
      <c r="E18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44673.25</v>
      </c>
      <c r="F18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44673.40625</v>
      </c>
      <c r="G189" s="4" t="str">
        <f ca="1">IF(IFERROR(horaires[[#This Row],[Embauche]]-OFFSET(horaires[[#This Row],[Débauche]],-1,0),1)&lt;=plafond,"continu","")</f>
        <v/>
      </c>
      <c r="H18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89" s="5"/>
      <c r="K189" s="5"/>
    </row>
    <row r="190" spans="1:11" ht="20" customHeight="1" x14ac:dyDescent="0.25">
      <c r="A190" s="6">
        <v>44673</v>
      </c>
      <c r="B190" s="10">
        <f>horaires[[#This Row],[DATE]]</f>
        <v>44673</v>
      </c>
      <c r="C190" s="4">
        <v>0.44791666666666669</v>
      </c>
      <c r="D190" s="5"/>
      <c r="E19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44673.416666666664</v>
      </c>
      <c r="F19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44673.541666666664</v>
      </c>
      <c r="G190" s="4" t="str">
        <f ca="1">IF(IFERROR(horaires[[#This Row],[Embauche]]-OFFSET(horaires[[#This Row],[Débauche]],-1,0),1)&lt;=plafond,"continu","")</f>
        <v>continu</v>
      </c>
      <c r="H190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190" s="5"/>
      <c r="K190" s="5"/>
    </row>
    <row r="191" spans="1:11" ht="20" customHeight="1" x14ac:dyDescent="0.25">
      <c r="A191" s="6">
        <v>44674</v>
      </c>
      <c r="B191" s="10">
        <f>horaires[[#This Row],[DATE]]</f>
        <v>44674</v>
      </c>
      <c r="C191" s="5"/>
      <c r="D191" s="4">
        <v>0.36458333333333331</v>
      </c>
      <c r="E19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44674.3125</v>
      </c>
      <c r="F19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44674.46875</v>
      </c>
      <c r="G191" s="4" t="str">
        <f ca="1">IF(IFERROR(horaires[[#This Row],[Embauche]]-OFFSET(horaires[[#This Row],[Débauche]],-1,0),1)&lt;=plafond,"continu","")</f>
        <v/>
      </c>
      <c r="H19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91" s="5"/>
      <c r="K191" s="5"/>
    </row>
    <row r="192" spans="1:11" ht="20" customHeight="1" x14ac:dyDescent="0.25">
      <c r="A192" s="6">
        <v>44675</v>
      </c>
      <c r="B192" s="10">
        <f>horaires[[#This Row],[DATE]]</f>
        <v>44675</v>
      </c>
      <c r="C192" s="4">
        <v>0.55208333333333337</v>
      </c>
      <c r="D192" s="5"/>
      <c r="E19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44675.520833333336</v>
      </c>
      <c r="F19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44675.645833333336</v>
      </c>
      <c r="G192" s="4" t="str">
        <f ca="1">IF(IFERROR(horaires[[#This Row],[Embauche]]-OFFSET(horaires[[#This Row],[Débauche]],-1,0),1)&lt;=plafond,"continu","")</f>
        <v/>
      </c>
      <c r="H19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92" s="5"/>
      <c r="K192" s="5"/>
    </row>
    <row r="193" spans="1:11" ht="20" customHeight="1" x14ac:dyDescent="0.25">
      <c r="A193" s="6">
        <v>44676</v>
      </c>
      <c r="B193" s="10">
        <f>horaires[[#This Row],[DATE]]</f>
        <v>44676</v>
      </c>
      <c r="C193" s="5"/>
      <c r="D193" s="4">
        <v>0.5</v>
      </c>
      <c r="E19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44676.447916666664</v>
      </c>
      <c r="F19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44676.604166666664</v>
      </c>
      <c r="G193" s="4" t="str">
        <f ca="1">IF(IFERROR(horaires[[#This Row],[Embauche]]-OFFSET(horaires[[#This Row],[Débauche]],-1,0),1)&lt;=plafond,"continu","")</f>
        <v/>
      </c>
      <c r="H19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93" s="5"/>
      <c r="K193" s="5"/>
    </row>
    <row r="194" spans="1:11" ht="20" customHeight="1" x14ac:dyDescent="0.25">
      <c r="A194" s="6">
        <v>44676</v>
      </c>
      <c r="B194" s="10">
        <f>horaires[[#This Row],[DATE]]</f>
        <v>44676</v>
      </c>
      <c r="C194" s="4">
        <v>0.625</v>
      </c>
      <c r="D194" s="5"/>
      <c r="E19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44676.583333333336</v>
      </c>
      <c r="F19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44676.71875</v>
      </c>
      <c r="G194" s="4" t="str">
        <f ca="1">IF(IFERROR(horaires[[#This Row],[Embauche]]-OFFSET(horaires[[#This Row],[Débauche]],-1,0),1)&lt;=plafond,"continu","")</f>
        <v>continu</v>
      </c>
      <c r="H194" s="4">
        <f ca="1">IF(OFFSET(horaires[[#This Row],[Contunité]],1,0)="continu",0,horaires[[#This Row],[Débauche]]-IF(horaires[[#This Row],[Contunité]]="continu",OFFSET(horaires[[#This Row],[Embauche]],-1,0),horaires[[#This Row],[Embauche]]))</f>
        <v>0.27083333333575865</v>
      </c>
      <c r="J194" s="5"/>
      <c r="K194" s="5"/>
    </row>
    <row r="195" spans="1:11" ht="20" customHeight="1" x14ac:dyDescent="0.25">
      <c r="A195" s="6">
        <v>44677</v>
      </c>
      <c r="B195" s="10">
        <f>horaires[[#This Row],[DATE]]</f>
        <v>44677</v>
      </c>
      <c r="C195" s="5"/>
      <c r="D195" s="4">
        <v>0.53125</v>
      </c>
      <c r="E19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44677.479166666664</v>
      </c>
      <c r="F19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44677.635416666664</v>
      </c>
      <c r="G195" s="4" t="str">
        <f ca="1">IF(IFERROR(horaires[[#This Row],[Embauche]]-OFFSET(horaires[[#This Row],[Débauche]],-1,0),1)&lt;=plafond,"continu","")</f>
        <v/>
      </c>
      <c r="H19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195" s="5"/>
      <c r="K195" s="5"/>
    </row>
    <row r="196" spans="1:11" ht="20" customHeight="1" x14ac:dyDescent="0.25">
      <c r="A196" s="6">
        <v>44677</v>
      </c>
      <c r="B196" s="10">
        <f>horaires[[#This Row],[DATE]]</f>
        <v>44677</v>
      </c>
      <c r="C196" s="4">
        <v>0.66666666666666663</v>
      </c>
      <c r="D196" s="5"/>
      <c r="E19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44677.635416666664</v>
      </c>
      <c r="F19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44677.760416666664</v>
      </c>
      <c r="G196" s="4" t="str">
        <f ca="1">IF(IFERROR(horaires[[#This Row],[Embauche]]-OFFSET(horaires[[#This Row],[Débauche]],-1,0),1)&lt;=plafond,"continu","")</f>
        <v>continu</v>
      </c>
      <c r="H196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196" s="5"/>
      <c r="K196" s="5"/>
    </row>
    <row r="197" spans="1:11" ht="20" customHeight="1" x14ac:dyDescent="0.25">
      <c r="A197" s="6">
        <v>44678</v>
      </c>
      <c r="B197" s="10">
        <f>horaires[[#This Row],[DATE]]</f>
        <v>44678</v>
      </c>
      <c r="C197" s="5"/>
      <c r="D197" s="4">
        <v>0.17708333333333334</v>
      </c>
      <c r="E19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44678.125</v>
      </c>
      <c r="F19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44678.28125</v>
      </c>
      <c r="G197" s="4" t="str">
        <f ca="1">IF(IFERROR(horaires[[#This Row],[Embauche]]-OFFSET(horaires[[#This Row],[Débauche]],-1,0),1)&lt;=plafond,"continu","")</f>
        <v/>
      </c>
      <c r="H19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97" s="5"/>
      <c r="K197" s="5"/>
    </row>
    <row r="198" spans="1:11" ht="20" customHeight="1" x14ac:dyDescent="0.25">
      <c r="A198" s="6">
        <v>44678</v>
      </c>
      <c r="B198" s="10">
        <f>horaires[[#This Row],[DATE]]</f>
        <v>44678</v>
      </c>
      <c r="C198" s="4">
        <v>0.58333333333333337</v>
      </c>
      <c r="D198" s="5"/>
      <c r="E19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44678.552083333336</v>
      </c>
      <c r="F19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44678.677083333336</v>
      </c>
      <c r="G198" s="4" t="str">
        <f ca="1">IF(IFERROR(horaires[[#This Row],[Embauche]]-OFFSET(horaires[[#This Row],[Débauche]],-1,0),1)&lt;=plafond,"continu","")</f>
        <v/>
      </c>
      <c r="H19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198" s="5"/>
      <c r="K198" s="5"/>
    </row>
    <row r="199" spans="1:11" ht="20" customHeight="1" x14ac:dyDescent="0.25">
      <c r="A199" s="6">
        <v>44679</v>
      </c>
      <c r="B199" s="10">
        <f>horaires[[#This Row],[DATE]]</f>
        <v>44679</v>
      </c>
      <c r="C199" s="5"/>
      <c r="D199" s="4">
        <v>0.21875</v>
      </c>
      <c r="E19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44679.166666666664</v>
      </c>
      <c r="F19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44679.322916666664</v>
      </c>
      <c r="G199" s="4" t="str">
        <f ca="1">IF(IFERROR(horaires[[#This Row],[Embauche]]-OFFSET(horaires[[#This Row],[Débauche]],-1,0),1)&lt;=plafond,"continu","")</f>
        <v/>
      </c>
      <c r="H19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199" s="5"/>
      <c r="K199" s="5"/>
    </row>
    <row r="200" spans="1:11" ht="20" customHeight="1" x14ac:dyDescent="0.25">
      <c r="A200" s="6">
        <v>44679</v>
      </c>
      <c r="B200" s="10">
        <f>horaires[[#This Row],[DATE]]</f>
        <v>44679</v>
      </c>
      <c r="C200" s="4">
        <v>0.57291666666666663</v>
      </c>
      <c r="D200" s="5"/>
      <c r="E20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44679.541666666664</v>
      </c>
      <c r="F20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44679.666666666664</v>
      </c>
      <c r="G200" s="4" t="str">
        <f ca="1">IF(IFERROR(horaires[[#This Row],[Embauche]]-OFFSET(horaires[[#This Row],[Débauche]],-1,0),1)&lt;=plafond,"continu","")</f>
        <v/>
      </c>
      <c r="H20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00" s="5"/>
      <c r="K200" s="5"/>
    </row>
    <row r="201" spans="1:11" ht="20" customHeight="1" x14ac:dyDescent="0.25">
      <c r="A201" s="6">
        <v>44680</v>
      </c>
      <c r="B201" s="10">
        <f>horaires[[#This Row],[DATE]]</f>
        <v>44680</v>
      </c>
      <c r="C201" s="5"/>
      <c r="D201" s="4">
        <v>0.23958333333333334</v>
      </c>
      <c r="E20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44680.1875</v>
      </c>
      <c r="F20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44680.34375</v>
      </c>
      <c r="G201" s="4" t="str">
        <f ca="1">IF(IFERROR(horaires[[#This Row],[Embauche]]-OFFSET(horaires[[#This Row],[Débauche]],-1,0),1)&lt;=plafond,"continu","")</f>
        <v/>
      </c>
      <c r="H20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01" s="5"/>
      <c r="K201" s="5"/>
    </row>
    <row r="202" spans="1:11" ht="20" customHeight="1" x14ac:dyDescent="0.25">
      <c r="A202" s="6">
        <v>44680</v>
      </c>
      <c r="B202" s="10">
        <f>horaires[[#This Row],[DATE]]</f>
        <v>44680</v>
      </c>
      <c r="C202" s="4">
        <v>0.625</v>
      </c>
      <c r="D202" s="5"/>
      <c r="E20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44680.59375</v>
      </c>
      <c r="F20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44680.71875</v>
      </c>
      <c r="G202" s="4" t="str">
        <f ca="1">IF(IFERROR(horaires[[#This Row],[Embauche]]-OFFSET(horaires[[#This Row],[Débauche]],-1,0),1)&lt;=plafond,"continu","")</f>
        <v/>
      </c>
      <c r="H20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02" s="5"/>
      <c r="K202" s="5"/>
    </row>
    <row r="203" spans="1:11" ht="20" customHeight="1" x14ac:dyDescent="0.25">
      <c r="A203" s="6">
        <v>44681</v>
      </c>
      <c r="B203" s="10">
        <f>horaires[[#This Row],[DATE]]</f>
        <v>44681</v>
      </c>
      <c r="C203" s="5"/>
      <c r="D203" s="4">
        <v>0.27083333333333331</v>
      </c>
      <c r="E20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44681.21875</v>
      </c>
      <c r="F20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44681.375</v>
      </c>
      <c r="G203" s="4" t="str">
        <f ca="1">IF(IFERROR(horaires[[#This Row],[Embauche]]-OFFSET(horaires[[#This Row],[Débauche]],-1,0),1)&lt;=plafond,"continu","")</f>
        <v/>
      </c>
      <c r="H20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03" s="5"/>
      <c r="K203" s="5"/>
    </row>
    <row r="204" spans="1:11" ht="20" customHeight="1" x14ac:dyDescent="0.25">
      <c r="A204" s="6">
        <v>44683</v>
      </c>
      <c r="B204" s="10">
        <f>horaires[[#This Row],[DATE]]</f>
        <v>44683</v>
      </c>
      <c r="C204" s="4">
        <v>0.3125</v>
      </c>
      <c r="D204" s="5"/>
      <c r="E20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44683.270833333336</v>
      </c>
      <c r="F20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44683.40625</v>
      </c>
      <c r="G204" s="4" t="str">
        <f ca="1">IF(IFERROR(horaires[[#This Row],[Embauche]]-OFFSET(horaires[[#This Row],[Débauche]],-1,0),1)&lt;=plafond,"continu","")</f>
        <v/>
      </c>
      <c r="H204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204" s="5"/>
      <c r="K204" s="5"/>
    </row>
    <row r="205" spans="1:11" ht="20" customHeight="1" x14ac:dyDescent="0.25">
      <c r="A205" s="6">
        <v>44683</v>
      </c>
      <c r="B205" s="10">
        <f>horaires[[#This Row],[DATE]]</f>
        <v>44683</v>
      </c>
      <c r="C205" s="5"/>
      <c r="D205" s="4">
        <v>0.66666666666666663</v>
      </c>
      <c r="E20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44683.614583333328</v>
      </c>
      <c r="F20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44683.770833333328</v>
      </c>
      <c r="G205" s="4" t="str">
        <f ca="1">IF(IFERROR(horaires[[#This Row],[Embauche]]-OFFSET(horaires[[#This Row],[Débauche]],-1,0),1)&lt;=plafond,"continu","")</f>
        <v/>
      </c>
      <c r="H20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05" s="5"/>
      <c r="K205" s="5"/>
    </row>
    <row r="206" spans="1:11" ht="20" customHeight="1" x14ac:dyDescent="0.25">
      <c r="A206" s="6">
        <v>44683</v>
      </c>
      <c r="B206" s="10">
        <f>horaires[[#This Row],[DATE]]</f>
        <v>44683</v>
      </c>
      <c r="C206" s="4">
        <v>0.80208333333333337</v>
      </c>
      <c r="D206" s="5"/>
      <c r="E20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44683.760416666672</v>
      </c>
      <c r="F20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44683.895833333336</v>
      </c>
      <c r="G206" s="4" t="str">
        <f ca="1">IF(IFERROR(horaires[[#This Row],[Embauche]]-OFFSET(horaires[[#This Row],[Débauche]],-1,0),1)&lt;=plafond,"continu","")</f>
        <v>continu</v>
      </c>
      <c r="H206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206" s="5"/>
      <c r="K206" s="5"/>
    </row>
    <row r="207" spans="1:11" ht="20" customHeight="1" x14ac:dyDescent="0.25">
      <c r="A207" s="6">
        <v>44684</v>
      </c>
      <c r="B207" s="10">
        <f>horaires[[#This Row],[DATE]]</f>
        <v>44684</v>
      </c>
      <c r="C207" s="5"/>
      <c r="D207" s="4">
        <v>0.30208333333333331</v>
      </c>
      <c r="E20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44684.25</v>
      </c>
      <c r="F20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44684.40625</v>
      </c>
      <c r="G207" s="4" t="str">
        <f ca="1">IF(IFERROR(horaires[[#This Row],[Embauche]]-OFFSET(horaires[[#This Row],[Débauche]],-1,0),1)&lt;=plafond,"continu","")</f>
        <v/>
      </c>
      <c r="H20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07" s="5"/>
      <c r="K207" s="5"/>
    </row>
    <row r="208" spans="1:11" ht="20" customHeight="1" x14ac:dyDescent="0.25">
      <c r="A208" s="6">
        <v>44684</v>
      </c>
      <c r="B208" s="10">
        <f>horaires[[#This Row],[DATE]]</f>
        <v>44684</v>
      </c>
      <c r="C208" s="4">
        <v>0.6875</v>
      </c>
      <c r="D208" s="5"/>
      <c r="E20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44684.65625</v>
      </c>
      <c r="F20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44684.78125</v>
      </c>
      <c r="G208" s="4" t="str">
        <f ca="1">IF(IFERROR(horaires[[#This Row],[Embauche]]-OFFSET(horaires[[#This Row],[Débauche]],-1,0),1)&lt;=plafond,"continu","")</f>
        <v/>
      </c>
      <c r="H20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08" s="5"/>
      <c r="K208" s="5"/>
    </row>
    <row r="209" spans="1:11" ht="20" customHeight="1" x14ac:dyDescent="0.25">
      <c r="A209" s="6">
        <v>44685</v>
      </c>
      <c r="B209" s="10">
        <f>horaires[[#This Row],[DATE]]</f>
        <v>44685</v>
      </c>
      <c r="C209" s="5"/>
      <c r="D209" s="4">
        <v>0.30208333333333331</v>
      </c>
      <c r="E20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44685.25</v>
      </c>
      <c r="F20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44685.40625</v>
      </c>
      <c r="G209" s="4" t="str">
        <f ca="1">IF(IFERROR(horaires[[#This Row],[Embauche]]-OFFSET(horaires[[#This Row],[Débauche]],-1,0),1)&lt;=plafond,"continu","")</f>
        <v/>
      </c>
      <c r="H20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09" s="5"/>
      <c r="K209" s="5"/>
    </row>
    <row r="210" spans="1:11" ht="20" customHeight="1" x14ac:dyDescent="0.25">
      <c r="A210" s="6">
        <v>44685</v>
      </c>
      <c r="B210" s="10">
        <f>horaires[[#This Row],[DATE]]</f>
        <v>44685</v>
      </c>
      <c r="C210" s="4">
        <v>0.71875</v>
      </c>
      <c r="D210" s="5"/>
      <c r="E21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44685.6875</v>
      </c>
      <c r="F21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44685.8125</v>
      </c>
      <c r="G210" s="4" t="str">
        <f ca="1">IF(IFERROR(horaires[[#This Row],[Embauche]]-OFFSET(horaires[[#This Row],[Débauche]],-1,0),1)&lt;=plafond,"continu","")</f>
        <v/>
      </c>
      <c r="H21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10" s="5"/>
      <c r="K210" s="5"/>
    </row>
    <row r="211" spans="1:11" ht="20" customHeight="1" x14ac:dyDescent="0.25">
      <c r="A211" s="6">
        <v>44686</v>
      </c>
      <c r="B211" s="10">
        <f>horaires[[#This Row],[DATE]]</f>
        <v>44686</v>
      </c>
      <c r="C211" s="5"/>
      <c r="D211" s="4">
        <v>0.23958333333333334</v>
      </c>
      <c r="E21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44686.1875</v>
      </c>
      <c r="F21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44686.34375</v>
      </c>
      <c r="G211" s="4" t="str">
        <f ca="1">IF(IFERROR(horaires[[#This Row],[Embauche]]-OFFSET(horaires[[#This Row],[Débauche]],-1,0),1)&lt;=plafond,"continu","")</f>
        <v/>
      </c>
      <c r="H21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11" s="5"/>
      <c r="K211" s="5"/>
    </row>
    <row r="212" spans="1:11" ht="20" customHeight="1" x14ac:dyDescent="0.25">
      <c r="A212" s="6">
        <v>44686</v>
      </c>
      <c r="B212" s="10">
        <f>horaires[[#This Row],[DATE]]</f>
        <v>44686</v>
      </c>
      <c r="C212" s="4">
        <v>0.375</v>
      </c>
      <c r="D212" s="5"/>
      <c r="E21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44686.34375</v>
      </c>
      <c r="F21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44686.46875</v>
      </c>
      <c r="G212" s="4" t="str">
        <f ca="1">IF(IFERROR(horaires[[#This Row],[Embauche]]-OFFSET(horaires[[#This Row],[Débauche]],-1,0),1)&lt;=plafond,"continu","")</f>
        <v>continu</v>
      </c>
      <c r="H212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212" s="5"/>
      <c r="K212" s="5"/>
    </row>
    <row r="213" spans="1:11" ht="20" customHeight="1" x14ac:dyDescent="0.25">
      <c r="A213" s="6">
        <v>44686</v>
      </c>
      <c r="B213" s="10">
        <f>horaires[[#This Row],[DATE]]</f>
        <v>44686</v>
      </c>
      <c r="C213" s="5"/>
      <c r="D213" s="4">
        <v>0.73958333333333337</v>
      </c>
      <c r="E21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44686.6875</v>
      </c>
      <c r="F21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44686.84375</v>
      </c>
      <c r="G213" s="4" t="str">
        <f ca="1">IF(IFERROR(horaires[[#This Row],[Embauche]]-OFFSET(horaires[[#This Row],[Débauche]],-1,0),1)&lt;=plafond,"continu","")</f>
        <v/>
      </c>
      <c r="H21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13" s="5"/>
      <c r="K213" s="5"/>
    </row>
    <row r="214" spans="1:11" ht="20" customHeight="1" x14ac:dyDescent="0.25">
      <c r="A214" s="6">
        <v>44686</v>
      </c>
      <c r="B214" s="10">
        <f>horaires[[#This Row],[DATE]]</f>
        <v>44686</v>
      </c>
      <c r="C214" s="4">
        <v>0.85416666666666663</v>
      </c>
      <c r="D214" s="5"/>
      <c r="E21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44686.822916666664</v>
      </c>
      <c r="F21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44686.947916666664</v>
      </c>
      <c r="G214" s="4" t="str">
        <f ca="1">IF(IFERROR(horaires[[#This Row],[Embauche]]-OFFSET(horaires[[#This Row],[Débauche]],-1,0),1)&lt;=plafond,"continu","")</f>
        <v>continu</v>
      </c>
      <c r="H214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214" s="5"/>
      <c r="K214" s="5"/>
    </row>
    <row r="215" spans="1:11" ht="20" customHeight="1" x14ac:dyDescent="0.25">
      <c r="A215" s="6">
        <v>44687</v>
      </c>
      <c r="B215" s="10">
        <f>horaires[[#This Row],[DATE]]</f>
        <v>44687</v>
      </c>
      <c r="C215" s="5"/>
      <c r="D215" s="4">
        <v>0.25</v>
      </c>
      <c r="E21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44687.197916666664</v>
      </c>
      <c r="F21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44687.354166666664</v>
      </c>
      <c r="G215" s="4" t="str">
        <f ca="1">IF(IFERROR(horaires[[#This Row],[Embauche]]-OFFSET(horaires[[#This Row],[Débauche]],-1,0),1)&lt;=plafond,"continu","")</f>
        <v/>
      </c>
      <c r="H21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15" s="5"/>
      <c r="K215" s="5"/>
    </row>
    <row r="216" spans="1:11" ht="20" customHeight="1" x14ac:dyDescent="0.25">
      <c r="A216" s="6">
        <v>44687</v>
      </c>
      <c r="B216" s="10">
        <f>horaires[[#This Row],[DATE]]</f>
        <v>44687</v>
      </c>
      <c r="C216" s="4">
        <v>0.38541666666666669</v>
      </c>
      <c r="D216" s="5"/>
      <c r="E21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44687.354166666664</v>
      </c>
      <c r="F21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44687.479166666664</v>
      </c>
      <c r="G216" s="4" t="str">
        <f ca="1">IF(IFERROR(horaires[[#This Row],[Embauche]]-OFFSET(horaires[[#This Row],[Débauche]],-1,0),1)&lt;=plafond,"continu","")</f>
        <v>continu</v>
      </c>
      <c r="H216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216" s="5"/>
      <c r="K216" s="5"/>
    </row>
    <row r="217" spans="1:11" ht="20" customHeight="1" x14ac:dyDescent="0.25">
      <c r="A217" s="6">
        <v>44688</v>
      </c>
      <c r="B217" s="10">
        <f>horaires[[#This Row],[DATE]]</f>
        <v>44688</v>
      </c>
      <c r="C217" s="5"/>
      <c r="D217" s="4">
        <v>0.30208333333333331</v>
      </c>
      <c r="E21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44688.25</v>
      </c>
      <c r="F21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44688.40625</v>
      </c>
      <c r="G217" s="4" t="str">
        <f ca="1">IF(IFERROR(horaires[[#This Row],[Embauche]]-OFFSET(horaires[[#This Row],[Débauche]],-1,0),1)&lt;=plafond,"continu","")</f>
        <v/>
      </c>
      <c r="H21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17" s="5"/>
      <c r="K217" s="5"/>
    </row>
    <row r="218" spans="1:11" ht="20" customHeight="1" x14ac:dyDescent="0.25">
      <c r="A218" s="6">
        <v>44689</v>
      </c>
      <c r="B218" s="10">
        <f>horaires[[#This Row],[DATE]]</f>
        <v>44689</v>
      </c>
      <c r="C218" s="4">
        <v>0.91666666666666663</v>
      </c>
      <c r="D218" s="5"/>
      <c r="E21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44689.885416666664</v>
      </c>
      <c r="F21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44690.010416666664</v>
      </c>
      <c r="G218" s="4" t="str">
        <f ca="1">IF(IFERROR(horaires[[#This Row],[Embauche]]-OFFSET(horaires[[#This Row],[Débauche]],-1,0),1)&lt;=plafond,"continu","")</f>
        <v/>
      </c>
      <c r="H21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18" s="5"/>
      <c r="K218" s="5"/>
    </row>
    <row r="219" spans="1:11" ht="20" customHeight="1" x14ac:dyDescent="0.25">
      <c r="A219" s="6">
        <v>44690</v>
      </c>
      <c r="B219" s="10">
        <f>horaires[[#This Row],[DATE]]</f>
        <v>44690</v>
      </c>
      <c r="C219" s="5"/>
      <c r="D219" s="4">
        <v>0.42708333333333331</v>
      </c>
      <c r="E21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44690.375</v>
      </c>
      <c r="F21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44690.53125</v>
      </c>
      <c r="G219" s="4" t="str">
        <f ca="1">IF(IFERROR(horaires[[#This Row],[Embauche]]-OFFSET(horaires[[#This Row],[Débauche]],-1,0),1)&lt;=plafond,"continu","")</f>
        <v/>
      </c>
      <c r="H21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19" s="5"/>
      <c r="K219" s="5"/>
    </row>
    <row r="220" spans="1:11" ht="20" customHeight="1" x14ac:dyDescent="0.25">
      <c r="A220" s="6">
        <v>44690</v>
      </c>
      <c r="B220" s="10">
        <f>horaires[[#This Row],[DATE]]</f>
        <v>44690</v>
      </c>
      <c r="C220" s="4">
        <v>0.9375</v>
      </c>
      <c r="D220" s="5"/>
      <c r="E22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44690.895833333336</v>
      </c>
      <c r="F22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44691.03125</v>
      </c>
      <c r="G220" s="4" t="str">
        <f ca="1">IF(IFERROR(horaires[[#This Row],[Embauche]]-OFFSET(horaires[[#This Row],[Débauche]],-1,0),1)&lt;=plafond,"continu","")</f>
        <v/>
      </c>
      <c r="H220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220" s="5"/>
      <c r="K220" s="5"/>
    </row>
    <row r="221" spans="1:11" ht="20" customHeight="1" x14ac:dyDescent="0.25">
      <c r="A221" s="6">
        <v>44691</v>
      </c>
      <c r="B221" s="10">
        <f>horaires[[#This Row],[DATE]]</f>
        <v>44691</v>
      </c>
      <c r="C221" s="5"/>
      <c r="D221" s="4">
        <v>0.46875</v>
      </c>
      <c r="E22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44691.416666666664</v>
      </c>
      <c r="F22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44691.572916666664</v>
      </c>
      <c r="G221" s="4" t="str">
        <f ca="1">IF(IFERROR(horaires[[#This Row],[Embauche]]-OFFSET(horaires[[#This Row],[Débauche]],-1,0),1)&lt;=plafond,"continu","")</f>
        <v/>
      </c>
      <c r="H22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21" s="5"/>
      <c r="K221" s="5"/>
    </row>
    <row r="222" spans="1:11" ht="20" customHeight="1" x14ac:dyDescent="0.25">
      <c r="A222" s="6">
        <v>44691</v>
      </c>
      <c r="B222" s="10">
        <f>horaires[[#This Row],[DATE]]</f>
        <v>44691</v>
      </c>
      <c r="C222" s="4">
        <v>0.59375</v>
      </c>
      <c r="D222" s="5"/>
      <c r="E22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44691.5625</v>
      </c>
      <c r="F22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44691.6875</v>
      </c>
      <c r="G222" s="4" t="str">
        <f ca="1">IF(IFERROR(horaires[[#This Row],[Embauche]]-OFFSET(horaires[[#This Row],[Débauche]],-1,0),1)&lt;=plafond,"continu","")</f>
        <v>continu</v>
      </c>
      <c r="H222" s="4">
        <f ca="1">IF(OFFSET(horaires[[#This Row],[Contunité]],1,0)="continu",0,horaires[[#This Row],[Débauche]]-IF(horaires[[#This Row],[Contunité]]="continu",OFFSET(horaires[[#This Row],[Embauche]],-1,0),horaires[[#This Row],[Embauche]]))</f>
        <v>0.27083333333575865</v>
      </c>
      <c r="J222" s="5"/>
      <c r="K222" s="5"/>
    </row>
    <row r="223" spans="1:11" ht="20" customHeight="1" x14ac:dyDescent="0.25">
      <c r="A223" s="6">
        <v>44692</v>
      </c>
      <c r="B223" s="10">
        <f>horaires[[#This Row],[DATE]]</f>
        <v>44692</v>
      </c>
      <c r="C223" s="5"/>
      <c r="D223" s="4">
        <v>0.5</v>
      </c>
      <c r="E22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44692.447916666664</v>
      </c>
      <c r="F22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44692.604166666664</v>
      </c>
      <c r="G223" s="4" t="str">
        <f ca="1">IF(IFERROR(horaires[[#This Row],[Embauche]]-OFFSET(horaires[[#This Row],[Débauche]],-1,0),1)&lt;=plafond,"continu","")</f>
        <v/>
      </c>
      <c r="H22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23" s="5"/>
      <c r="K223" s="5"/>
    </row>
    <row r="224" spans="1:11" ht="20" customHeight="1" x14ac:dyDescent="0.25">
      <c r="A224" s="6">
        <v>44692</v>
      </c>
      <c r="B224" s="10">
        <f>horaires[[#This Row],[DATE]]</f>
        <v>44692</v>
      </c>
      <c r="C224" s="4">
        <v>0.63541666666666663</v>
      </c>
      <c r="D224" s="5"/>
      <c r="E22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44692.604166666664</v>
      </c>
      <c r="F22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44692.729166666664</v>
      </c>
      <c r="G224" s="4" t="str">
        <f ca="1">IF(IFERROR(horaires[[#This Row],[Embauche]]-OFFSET(horaires[[#This Row],[Débauche]],-1,0),1)&lt;=plafond,"continu","")</f>
        <v>continu</v>
      </c>
      <c r="H224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224" s="5"/>
      <c r="K224" s="5"/>
    </row>
    <row r="225" spans="1:11" ht="20" customHeight="1" x14ac:dyDescent="0.25">
      <c r="A225" s="6">
        <v>44693</v>
      </c>
      <c r="B225" s="10">
        <f>horaires[[#This Row],[DATE]]</f>
        <v>44693</v>
      </c>
      <c r="C225" s="5"/>
      <c r="D225" s="4">
        <v>0.53125</v>
      </c>
      <c r="E22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44693.479166666664</v>
      </c>
      <c r="F22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44693.635416666664</v>
      </c>
      <c r="G225" s="4" t="str">
        <f ca="1">IF(IFERROR(horaires[[#This Row],[Embauche]]-OFFSET(horaires[[#This Row],[Débauche]],-1,0),1)&lt;=plafond,"continu","")</f>
        <v/>
      </c>
      <c r="H22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25" s="5"/>
      <c r="K225" s="5"/>
    </row>
    <row r="226" spans="1:11" ht="20" customHeight="1" x14ac:dyDescent="0.25">
      <c r="A226" s="6">
        <v>44693</v>
      </c>
      <c r="B226" s="10">
        <f>horaires[[#This Row],[DATE]]</f>
        <v>44693</v>
      </c>
      <c r="C226" s="4">
        <v>0.66666666666666663</v>
      </c>
      <c r="D226" s="5"/>
      <c r="E22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44693.635416666664</v>
      </c>
      <c r="F22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44693.760416666664</v>
      </c>
      <c r="G226" s="4" t="str">
        <f ca="1">IF(IFERROR(horaires[[#This Row],[Embauche]]-OFFSET(horaires[[#This Row],[Débauche]],-1,0),1)&lt;=plafond,"continu","")</f>
        <v>continu</v>
      </c>
      <c r="H226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226" s="5"/>
      <c r="K226" s="5"/>
    </row>
    <row r="227" spans="1:11" ht="20" customHeight="1" x14ac:dyDescent="0.25">
      <c r="A227" s="6">
        <v>44694</v>
      </c>
      <c r="B227" s="10">
        <f>horaires[[#This Row],[DATE]]</f>
        <v>44694</v>
      </c>
      <c r="C227" s="5"/>
      <c r="D227" s="4">
        <v>0.1875</v>
      </c>
      <c r="E22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44694.135416666664</v>
      </c>
      <c r="F22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44694.291666666664</v>
      </c>
      <c r="G227" s="4" t="str">
        <f ca="1">IF(IFERROR(horaires[[#This Row],[Embauche]]-OFFSET(horaires[[#This Row],[Débauche]],-1,0),1)&lt;=plafond,"continu","")</f>
        <v/>
      </c>
      <c r="H22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27" s="5"/>
      <c r="K227" s="5"/>
    </row>
    <row r="228" spans="1:11" ht="20" customHeight="1" x14ac:dyDescent="0.25">
      <c r="A228" s="6">
        <v>44694</v>
      </c>
      <c r="B228" s="10">
        <f>horaires[[#This Row],[DATE]]</f>
        <v>44694</v>
      </c>
      <c r="C228" s="4">
        <v>0.625</v>
      </c>
      <c r="D228" s="5"/>
      <c r="E22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44694.59375</v>
      </c>
      <c r="F22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44694.71875</v>
      </c>
      <c r="G228" s="4" t="str">
        <f ca="1">IF(IFERROR(horaires[[#This Row],[Embauche]]-OFFSET(horaires[[#This Row],[Débauche]],-1,0),1)&lt;=plafond,"continu","")</f>
        <v/>
      </c>
      <c r="H22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28" s="5"/>
      <c r="K228" s="5"/>
    </row>
    <row r="229" spans="1:11" ht="20" customHeight="1" x14ac:dyDescent="0.25">
      <c r="A229" s="6">
        <v>44695</v>
      </c>
      <c r="B229" s="10">
        <f>horaires[[#This Row],[DATE]]</f>
        <v>44695</v>
      </c>
      <c r="C229" s="5"/>
      <c r="D229" s="4">
        <v>0.21875</v>
      </c>
      <c r="E22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44695.166666666664</v>
      </c>
      <c r="F22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44695.322916666664</v>
      </c>
      <c r="G229" s="4" t="str">
        <f ca="1">IF(IFERROR(horaires[[#This Row],[Embauche]]-OFFSET(horaires[[#This Row],[Débauche]],-1,0),1)&lt;=plafond,"continu","")</f>
        <v/>
      </c>
      <c r="H22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29" s="5"/>
      <c r="K229" s="5"/>
    </row>
    <row r="230" spans="1:11" ht="20" customHeight="1" x14ac:dyDescent="0.25">
      <c r="A230" s="6">
        <v>44697</v>
      </c>
      <c r="B230" s="10">
        <f>horaires[[#This Row],[DATE]]</f>
        <v>44697</v>
      </c>
      <c r="C230" s="4">
        <v>0.27083333333333331</v>
      </c>
      <c r="D230" s="5"/>
      <c r="E23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44697.229166666672</v>
      </c>
      <c r="F23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44697.364583333336</v>
      </c>
      <c r="G230" s="4" t="str">
        <f ca="1">IF(IFERROR(horaires[[#This Row],[Embauche]]-OFFSET(horaires[[#This Row],[Débauche]],-1,0),1)&lt;=plafond,"continu","")</f>
        <v/>
      </c>
      <c r="H230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230" s="5"/>
      <c r="K230" s="5"/>
    </row>
    <row r="231" spans="1:11" ht="20" customHeight="1" x14ac:dyDescent="0.25">
      <c r="A231" s="6">
        <v>44697</v>
      </c>
      <c r="B231" s="10">
        <f>horaires[[#This Row],[DATE]]</f>
        <v>44697</v>
      </c>
      <c r="C231" s="5"/>
      <c r="D231" s="4">
        <v>0.64583333333333337</v>
      </c>
      <c r="E23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44697.59375</v>
      </c>
      <c r="F23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44697.75</v>
      </c>
      <c r="G231" s="4" t="str">
        <f ca="1">IF(IFERROR(horaires[[#This Row],[Embauche]]-OFFSET(horaires[[#This Row],[Débauche]],-1,0),1)&lt;=plafond,"continu","")</f>
        <v/>
      </c>
      <c r="H23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31" s="5"/>
      <c r="K231" s="5"/>
    </row>
    <row r="232" spans="1:11" ht="20" customHeight="1" x14ac:dyDescent="0.25">
      <c r="A232" s="6">
        <v>44697</v>
      </c>
      <c r="B232" s="10">
        <f>horaires[[#This Row],[DATE]]</f>
        <v>44697</v>
      </c>
      <c r="C232" s="4">
        <v>0.79166666666666663</v>
      </c>
      <c r="D232" s="5"/>
      <c r="E23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44697.75</v>
      </c>
      <c r="F23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44697.885416666664</v>
      </c>
      <c r="G232" s="4" t="str">
        <f ca="1">IF(IFERROR(horaires[[#This Row],[Embauche]]-OFFSET(horaires[[#This Row],[Débauche]],-1,0),1)&lt;=plafond,"continu","")</f>
        <v>continu</v>
      </c>
      <c r="H232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232" s="5"/>
      <c r="K232" s="5"/>
    </row>
    <row r="233" spans="1:11" ht="20" customHeight="1" x14ac:dyDescent="0.25">
      <c r="A233" s="6">
        <v>44698</v>
      </c>
      <c r="B233" s="10">
        <f>horaires[[#This Row],[DATE]]</f>
        <v>44698</v>
      </c>
      <c r="C233" s="5"/>
      <c r="D233" s="4">
        <v>0.30208333333333331</v>
      </c>
      <c r="E23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44698.25</v>
      </c>
      <c r="F23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44698.40625</v>
      </c>
      <c r="G233" s="4" t="str">
        <f ca="1">IF(IFERROR(horaires[[#This Row],[Embauche]]-OFFSET(horaires[[#This Row],[Débauche]],-1,0),1)&lt;=plafond,"continu","")</f>
        <v/>
      </c>
      <c r="H23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33" s="5"/>
      <c r="K233" s="5"/>
    </row>
    <row r="234" spans="1:11" ht="20" customHeight="1" x14ac:dyDescent="0.25">
      <c r="A234" s="6">
        <v>44698</v>
      </c>
      <c r="B234" s="10">
        <f>horaires[[#This Row],[DATE]]</f>
        <v>44698</v>
      </c>
      <c r="C234" s="4">
        <v>0.65625</v>
      </c>
      <c r="D234" s="5"/>
      <c r="E23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44698.625</v>
      </c>
      <c r="F23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44698.75</v>
      </c>
      <c r="G234" s="4" t="str">
        <f ca="1">IF(IFERROR(horaires[[#This Row],[Embauche]]-OFFSET(horaires[[#This Row],[Débauche]],-1,0),1)&lt;=plafond,"continu","")</f>
        <v/>
      </c>
      <c r="H23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34" s="5"/>
      <c r="K234" s="5"/>
    </row>
    <row r="235" spans="1:11" ht="20" customHeight="1" x14ac:dyDescent="0.25">
      <c r="A235" s="6">
        <v>44699</v>
      </c>
      <c r="B235" s="10">
        <f>horaires[[#This Row],[DATE]]</f>
        <v>44699</v>
      </c>
      <c r="C235" s="5"/>
      <c r="D235" s="4">
        <v>0.30208333333333331</v>
      </c>
      <c r="E23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44699.25</v>
      </c>
      <c r="F23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44699.40625</v>
      </c>
      <c r="G235" s="4" t="str">
        <f ca="1">IF(IFERROR(horaires[[#This Row],[Embauche]]-OFFSET(horaires[[#This Row],[Débauche]],-1,0),1)&lt;=plafond,"continu","")</f>
        <v/>
      </c>
      <c r="H23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35" s="5"/>
      <c r="K235" s="5"/>
    </row>
    <row r="236" spans="1:11" ht="20" customHeight="1" x14ac:dyDescent="0.25">
      <c r="A236" s="6">
        <v>44699</v>
      </c>
      <c r="B236" s="10">
        <f>horaires[[#This Row],[DATE]]</f>
        <v>44699</v>
      </c>
      <c r="C236" s="4">
        <v>0.6875</v>
      </c>
      <c r="D236" s="5"/>
      <c r="E23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44699.65625</v>
      </c>
      <c r="F23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44699.78125</v>
      </c>
      <c r="G236" s="4" t="str">
        <f ca="1">IF(IFERROR(horaires[[#This Row],[Embauche]]-OFFSET(horaires[[#This Row],[Débauche]],-1,0),1)&lt;=plafond,"continu","")</f>
        <v/>
      </c>
      <c r="H23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36" s="5"/>
      <c r="K236" s="5"/>
    </row>
    <row r="237" spans="1:11" ht="20" customHeight="1" x14ac:dyDescent="0.25">
      <c r="A237" s="6">
        <v>44700</v>
      </c>
      <c r="B237" s="10">
        <f>horaires[[#This Row],[DATE]]</f>
        <v>44700</v>
      </c>
      <c r="C237" s="5"/>
      <c r="D237" s="4">
        <v>0.30208333333333331</v>
      </c>
      <c r="E23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44700.25</v>
      </c>
      <c r="F23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44700.40625</v>
      </c>
      <c r="G237" s="4" t="str">
        <f ca="1">IF(IFERROR(horaires[[#This Row],[Embauche]]-OFFSET(horaires[[#This Row],[Débauche]],-1,0),1)&lt;=plafond,"continu","")</f>
        <v/>
      </c>
      <c r="H23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37" s="5"/>
      <c r="K237" s="5"/>
    </row>
    <row r="238" spans="1:11" ht="20" customHeight="1" x14ac:dyDescent="0.25">
      <c r="A238" s="6">
        <v>44700</v>
      </c>
      <c r="B238" s="10">
        <f>horaires[[#This Row],[DATE]]</f>
        <v>44700</v>
      </c>
      <c r="C238" s="4">
        <v>0.71875</v>
      </c>
      <c r="D238" s="5"/>
      <c r="E23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44700.6875</v>
      </c>
      <c r="F23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44700.8125</v>
      </c>
      <c r="G238" s="4" t="str">
        <f ca="1">IF(IFERROR(horaires[[#This Row],[Embauche]]-OFFSET(horaires[[#This Row],[Débauche]],-1,0),1)&lt;=plafond,"continu","")</f>
        <v/>
      </c>
      <c r="H238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38" s="5"/>
      <c r="K238" s="5"/>
    </row>
    <row r="239" spans="1:11" ht="20" customHeight="1" x14ac:dyDescent="0.25">
      <c r="A239" s="6">
        <v>44700</v>
      </c>
      <c r="B239" s="10">
        <f>horaires[[#This Row],[DATE]]</f>
        <v>44700</v>
      </c>
      <c r="C239" s="5"/>
      <c r="D239" s="4">
        <v>0.84375</v>
      </c>
      <c r="E23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44700.791666666664</v>
      </c>
      <c r="F23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44700.947916666664</v>
      </c>
      <c r="G239" s="4" t="str">
        <f ca="1">IF(IFERROR(horaires[[#This Row],[Embauche]]-OFFSET(horaires[[#This Row],[Débauche]],-1,0),1)&lt;=plafond,"continu","")</f>
        <v>continu</v>
      </c>
      <c r="H239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239" s="5"/>
      <c r="K239" s="5"/>
    </row>
    <row r="240" spans="1:11" ht="20" customHeight="1" x14ac:dyDescent="0.25">
      <c r="A240" s="6">
        <v>44701</v>
      </c>
      <c r="B240" s="10">
        <f>horaires[[#This Row],[DATE]]</f>
        <v>44701</v>
      </c>
      <c r="C240" s="4">
        <v>0.25</v>
      </c>
      <c r="D240" s="5"/>
      <c r="E24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44701.21875</v>
      </c>
      <c r="F24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44701.34375</v>
      </c>
      <c r="G240" s="4" t="str">
        <f ca="1">IF(IFERROR(horaires[[#This Row],[Embauche]]-OFFSET(horaires[[#This Row],[Débauche]],-1,0),1)&lt;=plafond,"continu","")</f>
        <v/>
      </c>
      <c r="H240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40" s="5"/>
      <c r="K240" s="5"/>
    </row>
    <row r="241" spans="1:11" ht="20" customHeight="1" x14ac:dyDescent="0.25">
      <c r="A241" s="6">
        <v>44701</v>
      </c>
      <c r="B241" s="10">
        <f>horaires[[#This Row],[DATE]]</f>
        <v>44701</v>
      </c>
      <c r="C241" s="5"/>
      <c r="D241" s="4">
        <v>0.40625</v>
      </c>
      <c r="E24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44701.354166666664</v>
      </c>
      <c r="F24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44701.510416666664</v>
      </c>
      <c r="G241" s="4" t="str">
        <f ca="1">IF(IFERROR(horaires[[#This Row],[Embauche]]-OFFSET(horaires[[#This Row],[Débauche]],-1,0),1)&lt;=plafond,"continu","")</f>
        <v>continu</v>
      </c>
      <c r="H241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241" s="5"/>
      <c r="K241" s="5"/>
    </row>
    <row r="242" spans="1:11" ht="20" customHeight="1" x14ac:dyDescent="0.25">
      <c r="A242" s="6">
        <v>44701</v>
      </c>
      <c r="B242" s="10">
        <f>horaires[[#This Row],[DATE]]</f>
        <v>44701</v>
      </c>
      <c r="C242" s="4">
        <v>0.80208333333333337</v>
      </c>
      <c r="D242" s="5"/>
      <c r="E24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44701.770833333336</v>
      </c>
      <c r="F24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44701.895833333336</v>
      </c>
      <c r="G242" s="4" t="str">
        <f ca="1">IF(IFERROR(horaires[[#This Row],[Embauche]]-OFFSET(horaires[[#This Row],[Débauche]],-1,0),1)&lt;=plafond,"continu","")</f>
        <v/>
      </c>
      <c r="H24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42" s="5"/>
      <c r="K242" s="5"/>
    </row>
    <row r="243" spans="1:11" ht="20" customHeight="1" x14ac:dyDescent="0.25">
      <c r="A243" s="6">
        <v>44702</v>
      </c>
      <c r="B243" s="10">
        <f>horaires[[#This Row],[DATE]]</f>
        <v>44702</v>
      </c>
      <c r="C243" s="5"/>
      <c r="D243" s="4">
        <v>0.3125</v>
      </c>
      <c r="E24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44702.260416666664</v>
      </c>
      <c r="F24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44702.416666666664</v>
      </c>
      <c r="G243" s="4" t="str">
        <f ca="1">IF(IFERROR(horaires[[#This Row],[Embauche]]-OFFSET(horaires[[#This Row],[Débauche]],-1,0),1)&lt;=plafond,"continu","")</f>
        <v/>
      </c>
      <c r="H24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43" s="5"/>
      <c r="K243" s="5"/>
    </row>
    <row r="244" spans="1:11" ht="20" customHeight="1" x14ac:dyDescent="0.25">
      <c r="A244" s="6">
        <v>44704</v>
      </c>
      <c r="B244" s="10">
        <f>horaires[[#This Row],[DATE]]</f>
        <v>44704</v>
      </c>
      <c r="C244" s="4">
        <v>0.41666666666666669</v>
      </c>
      <c r="D244" s="4"/>
      <c r="E24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44704.375</v>
      </c>
      <c r="F24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44704.510416666664</v>
      </c>
      <c r="G244" s="4" t="str">
        <f ca="1">IF(IFERROR(horaires[[#This Row],[Embauche]]-OFFSET(horaires[[#This Row],[Débauche]],-1,0),1)&lt;=plafond,"continu","")</f>
        <v/>
      </c>
      <c r="H244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44" s="5"/>
      <c r="K244" s="5"/>
    </row>
    <row r="245" spans="1:11" ht="20" customHeight="1" x14ac:dyDescent="0.25">
      <c r="A245" s="6">
        <v>44704</v>
      </c>
      <c r="B245" s="10">
        <f>horaires[[#This Row],[DATE]]</f>
        <v>44704</v>
      </c>
      <c r="C245" s="4"/>
      <c r="D245" s="4">
        <v>0.54166666666666663</v>
      </c>
      <c r="E24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44704.489583333328</v>
      </c>
      <c r="F24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44704.645833333328</v>
      </c>
      <c r="G245" s="4" t="str">
        <f ca="1">IF(IFERROR(horaires[[#This Row],[Embauche]]-OFFSET(horaires[[#This Row],[Débauche]],-1,0),1)&lt;=plafond,"continu","")</f>
        <v>continu</v>
      </c>
      <c r="H245" s="4">
        <f ca="1">IF(OFFSET(horaires[[#This Row],[Contunité]],1,0)="continu",0,horaires[[#This Row],[Débauche]]-IF(horaires[[#This Row],[Contunité]]="continu",OFFSET(horaires[[#This Row],[Embauche]],-1,0),horaires[[#This Row],[Embauche]]))</f>
        <v>0.27083333332848269</v>
      </c>
      <c r="J245" s="5"/>
      <c r="K245" s="5"/>
    </row>
    <row r="246" spans="1:11" ht="20" customHeight="1" x14ac:dyDescent="0.25">
      <c r="A246" s="6">
        <v>44704</v>
      </c>
      <c r="B246" s="10">
        <f>horaires[[#This Row],[DATE]]</f>
        <v>44704</v>
      </c>
      <c r="C246" s="4">
        <v>0.91666666666666663</v>
      </c>
      <c r="D246" s="5"/>
      <c r="E24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44704.875</v>
      </c>
      <c r="F24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44705.010416666664</v>
      </c>
      <c r="G246" s="4" t="str">
        <f ca="1">IF(IFERROR(horaires[[#This Row],[Embauche]]-OFFSET(horaires[[#This Row],[Débauche]],-1,0),1)&lt;=plafond,"continu","")</f>
        <v/>
      </c>
      <c r="H246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246" s="5"/>
      <c r="K246" s="5"/>
    </row>
    <row r="247" spans="1:11" ht="20" customHeight="1" x14ac:dyDescent="0.25">
      <c r="A247" s="6">
        <v>44705</v>
      </c>
      <c r="B247" s="10">
        <f>horaires[[#This Row],[DATE]]</f>
        <v>44705</v>
      </c>
      <c r="C247" s="5"/>
      <c r="D247" s="4">
        <v>0.46875</v>
      </c>
      <c r="E24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44705.416666666664</v>
      </c>
      <c r="F24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44705.572916666664</v>
      </c>
      <c r="G247" s="4" t="str">
        <f ca="1">IF(IFERROR(horaires[[#This Row],[Embauche]]-OFFSET(horaires[[#This Row],[Débauche]],-1,0),1)&lt;=plafond,"continu","")</f>
        <v/>
      </c>
      <c r="H24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47" s="5"/>
      <c r="K247" s="5"/>
    </row>
    <row r="248" spans="1:11" ht="20" customHeight="1" x14ac:dyDescent="0.25">
      <c r="A248" s="6">
        <v>44705</v>
      </c>
      <c r="B248" s="10">
        <f>horaires[[#This Row],[DATE]]</f>
        <v>44705</v>
      </c>
      <c r="C248" s="4">
        <v>0.60416666666666663</v>
      </c>
      <c r="D248" s="5"/>
      <c r="E24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44705.572916666664</v>
      </c>
      <c r="F24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44705.697916666664</v>
      </c>
      <c r="G248" s="4" t="str">
        <f ca="1">IF(IFERROR(horaires[[#This Row],[Embauche]]-OFFSET(horaires[[#This Row],[Débauche]],-1,0),1)&lt;=plafond,"continu","")</f>
        <v>continu</v>
      </c>
      <c r="H248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248" s="5"/>
      <c r="K248" s="5"/>
    </row>
    <row r="249" spans="1:11" ht="20" customHeight="1" x14ac:dyDescent="0.25">
      <c r="A249" s="6">
        <v>44706</v>
      </c>
      <c r="B249" s="10">
        <f>horaires[[#This Row],[DATE]]</f>
        <v>44706</v>
      </c>
      <c r="C249" s="5"/>
      <c r="D249" s="4">
        <v>0.51041666666666663</v>
      </c>
      <c r="E24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44706.458333333328</v>
      </c>
      <c r="F24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44706.614583333328</v>
      </c>
      <c r="G249" s="4" t="str">
        <f ca="1">IF(IFERROR(horaires[[#This Row],[Embauche]]-OFFSET(horaires[[#This Row],[Débauche]],-1,0),1)&lt;=plafond,"continu","")</f>
        <v/>
      </c>
      <c r="H24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49" s="5"/>
      <c r="K249" s="5"/>
    </row>
    <row r="250" spans="1:11" ht="20" customHeight="1" x14ac:dyDescent="0.25">
      <c r="A250" s="6">
        <v>44707</v>
      </c>
      <c r="B250" s="10">
        <f>horaires[[#This Row],[DATE]]</f>
        <v>44707</v>
      </c>
      <c r="C250" s="4">
        <v>0.66666666666666663</v>
      </c>
      <c r="D250" s="5"/>
      <c r="E25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44707.635416666664</v>
      </c>
      <c r="F25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44707.760416666664</v>
      </c>
      <c r="G250" s="4" t="str">
        <f ca="1">IF(IFERROR(horaires[[#This Row],[Embauche]]-OFFSET(horaires[[#This Row],[Débauche]],-1,0),1)&lt;=plafond,"continu","")</f>
        <v/>
      </c>
      <c r="H25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50" s="5"/>
      <c r="K250" s="5"/>
    </row>
    <row r="251" spans="1:11" ht="20" customHeight="1" x14ac:dyDescent="0.25">
      <c r="A251" s="6">
        <v>44708</v>
      </c>
      <c r="B251" s="10">
        <f>horaires[[#This Row],[DATE]]</f>
        <v>44708</v>
      </c>
      <c r="C251" s="5"/>
      <c r="D251" s="4">
        <v>0.1875</v>
      </c>
      <c r="E25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44708.135416666664</v>
      </c>
      <c r="F25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44708.291666666664</v>
      </c>
      <c r="G251" s="4" t="str">
        <f ca="1">IF(IFERROR(horaires[[#This Row],[Embauche]]-OFFSET(horaires[[#This Row],[Débauche]],-1,0),1)&lt;=plafond,"continu","")</f>
        <v/>
      </c>
      <c r="H25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51" s="5"/>
      <c r="K251" s="5"/>
    </row>
    <row r="252" spans="1:11" ht="20" customHeight="1" x14ac:dyDescent="0.25">
      <c r="A252" s="6">
        <v>44708</v>
      </c>
      <c r="B252" s="10">
        <f>horaires[[#This Row],[DATE]]</f>
        <v>44708</v>
      </c>
      <c r="C252" s="4">
        <v>0.625</v>
      </c>
      <c r="D252" s="5"/>
      <c r="E25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44708.59375</v>
      </c>
      <c r="F25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44708.71875</v>
      </c>
      <c r="G252" s="4" t="str">
        <f ca="1">IF(IFERROR(horaires[[#This Row],[Embauche]]-OFFSET(horaires[[#This Row],[Débauche]],-1,0),1)&lt;=plafond,"continu","")</f>
        <v/>
      </c>
      <c r="H25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52" s="5"/>
      <c r="K252" s="5"/>
    </row>
    <row r="253" spans="1:11" ht="20" customHeight="1" x14ac:dyDescent="0.25">
      <c r="A253" s="6">
        <v>44709</v>
      </c>
      <c r="B253" s="10">
        <f>horaires[[#This Row],[DATE]]</f>
        <v>44709</v>
      </c>
      <c r="C253" s="5"/>
      <c r="D253" s="4">
        <v>0.21875</v>
      </c>
      <c r="E25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44709.166666666664</v>
      </c>
      <c r="F25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44709.322916666664</v>
      </c>
      <c r="G253" s="4" t="str">
        <f ca="1">IF(IFERROR(horaires[[#This Row],[Embauche]]-OFFSET(horaires[[#This Row],[Débauche]],-1,0),1)&lt;=plafond,"continu","")</f>
        <v/>
      </c>
      <c r="H25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53" s="5"/>
      <c r="K253" s="5"/>
    </row>
    <row r="254" spans="1:11" ht="20" customHeight="1" x14ac:dyDescent="0.25">
      <c r="A254" s="6">
        <v>44710</v>
      </c>
      <c r="B254" s="10">
        <f>horaires[[#This Row],[DATE]]</f>
        <v>44710</v>
      </c>
      <c r="C254" s="4">
        <v>0.73958333333333337</v>
      </c>
      <c r="D254" s="5"/>
      <c r="E25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44710.708333333336</v>
      </c>
      <c r="F25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44710.833333333336</v>
      </c>
      <c r="G254" s="4" t="str">
        <f ca="1">IF(IFERROR(horaires[[#This Row],[Embauche]]-OFFSET(horaires[[#This Row],[Débauche]],-1,0),1)&lt;=plafond,"continu","")</f>
        <v/>
      </c>
      <c r="H25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54" s="5"/>
      <c r="K254" s="5"/>
    </row>
    <row r="255" spans="1:11" ht="20" customHeight="1" x14ac:dyDescent="0.25">
      <c r="A255" s="6">
        <v>44711</v>
      </c>
      <c r="B255" s="10">
        <f>horaires[[#This Row],[DATE]]</f>
        <v>44711</v>
      </c>
      <c r="C255" s="5"/>
      <c r="D255" s="4">
        <v>0.625</v>
      </c>
      <c r="E25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44711.572916666664</v>
      </c>
      <c r="F25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44711.729166666664</v>
      </c>
      <c r="G255" s="4" t="str">
        <f ca="1">IF(IFERROR(horaires[[#This Row],[Embauche]]-OFFSET(horaires[[#This Row],[Débauche]],-1,0),1)&lt;=plafond,"continu","")</f>
        <v/>
      </c>
      <c r="H25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55" s="5"/>
      <c r="K255" s="5"/>
    </row>
    <row r="256" spans="1:11" ht="20" customHeight="1" x14ac:dyDescent="0.25">
      <c r="A256" s="6">
        <v>44711</v>
      </c>
      <c r="B256" s="10">
        <f>horaires[[#This Row],[DATE]]</f>
        <v>44711</v>
      </c>
      <c r="C256" s="4">
        <v>0.77083333333333337</v>
      </c>
      <c r="D256" s="5"/>
      <c r="E25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44711.729166666672</v>
      </c>
      <c r="F25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44711.864583333336</v>
      </c>
      <c r="G256" s="4" t="str">
        <f ca="1">IF(IFERROR(horaires[[#This Row],[Embauche]]-OFFSET(horaires[[#This Row],[Débauche]],-1,0),1)&lt;=plafond,"continu","")</f>
        <v>continu</v>
      </c>
      <c r="H256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256" s="5"/>
      <c r="K256" s="5"/>
    </row>
    <row r="257" spans="1:11" ht="20" customHeight="1" x14ac:dyDescent="0.25">
      <c r="A257" s="6">
        <v>44712</v>
      </c>
      <c r="B257" s="10">
        <f>horaires[[#This Row],[DATE]]</f>
        <v>44712</v>
      </c>
      <c r="C257" s="5"/>
      <c r="D257" s="4">
        <v>0.29166666666666669</v>
      </c>
      <c r="E25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44712.239583333328</v>
      </c>
      <c r="F25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44712.395833333328</v>
      </c>
      <c r="G257" s="4" t="str">
        <f ca="1">IF(IFERROR(horaires[[#This Row],[Embauche]]-OFFSET(horaires[[#This Row],[Débauche]],-1,0),1)&lt;=plafond,"continu","")</f>
        <v/>
      </c>
      <c r="H25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57" s="5"/>
      <c r="K257" s="5"/>
    </row>
    <row r="258" spans="1:11" ht="20" customHeight="1" x14ac:dyDescent="0.25">
      <c r="A258" s="6">
        <v>44712</v>
      </c>
      <c r="B258" s="10">
        <f>horaires[[#This Row],[DATE]]</f>
        <v>44712</v>
      </c>
      <c r="C258" s="4">
        <v>0.65625</v>
      </c>
      <c r="D258" s="5"/>
      <c r="E25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44712.625</v>
      </c>
      <c r="F25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44712.75</v>
      </c>
      <c r="G258" s="4" t="str">
        <f ca="1">IF(IFERROR(horaires[[#This Row],[Embauche]]-OFFSET(horaires[[#This Row],[Débauche]],-1,0),1)&lt;=plafond,"continu","")</f>
        <v/>
      </c>
      <c r="H25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58" s="5"/>
      <c r="K258" s="5"/>
    </row>
    <row r="259" spans="1:11" ht="20" customHeight="1" x14ac:dyDescent="0.25">
      <c r="A259" s="6">
        <v>44713</v>
      </c>
      <c r="B259" s="10">
        <f>horaires[[#This Row],[DATE]]</f>
        <v>44713</v>
      </c>
      <c r="C259" s="5"/>
      <c r="D259" s="4">
        <v>0.30208333333333331</v>
      </c>
      <c r="E25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44713.25</v>
      </c>
      <c r="F25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44713.40625</v>
      </c>
      <c r="G259" s="4" t="str">
        <f ca="1">IF(IFERROR(horaires[[#This Row],[Embauche]]-OFFSET(horaires[[#This Row],[Débauche]],-1,0),1)&lt;=plafond,"continu","")</f>
        <v/>
      </c>
      <c r="H25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59" s="5"/>
      <c r="K259" s="5"/>
    </row>
    <row r="260" spans="1:11" ht="20" customHeight="1" x14ac:dyDescent="0.25">
      <c r="A260" s="6">
        <v>44713</v>
      </c>
      <c r="B260" s="10">
        <f>horaires[[#This Row],[DATE]]</f>
        <v>44713</v>
      </c>
      <c r="C260" s="4">
        <v>0.67708333333333337</v>
      </c>
      <c r="D260" s="5"/>
      <c r="E26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44713.645833333336</v>
      </c>
      <c r="F26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44713.770833333336</v>
      </c>
      <c r="G260" s="4" t="str">
        <f ca="1">IF(IFERROR(horaires[[#This Row],[Embauche]]-OFFSET(horaires[[#This Row],[Débauche]],-1,0),1)&lt;=plafond,"continu","")</f>
        <v/>
      </c>
      <c r="H26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60" s="5"/>
      <c r="K260" s="5"/>
    </row>
    <row r="261" spans="1:11" ht="20" customHeight="1" x14ac:dyDescent="0.25">
      <c r="A261" s="6">
        <v>44714</v>
      </c>
      <c r="B261" s="10">
        <f>horaires[[#This Row],[DATE]]</f>
        <v>44714</v>
      </c>
      <c r="C261" s="5"/>
      <c r="D261" s="4">
        <v>0.30208333333333331</v>
      </c>
      <c r="E26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44714.25</v>
      </c>
      <c r="F26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44714.40625</v>
      </c>
      <c r="G261" s="4" t="str">
        <f ca="1">IF(IFERROR(horaires[[#This Row],[Embauche]]-OFFSET(horaires[[#This Row],[Débauche]],-1,0),1)&lt;=plafond,"continu","")</f>
        <v/>
      </c>
      <c r="H26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61" s="5"/>
      <c r="K261" s="5"/>
    </row>
    <row r="262" spans="1:11" ht="20" customHeight="1" x14ac:dyDescent="0.25">
      <c r="A262" s="6">
        <v>44714</v>
      </c>
      <c r="B262" s="10">
        <f>horaires[[#This Row],[DATE]]</f>
        <v>44714</v>
      </c>
      <c r="C262" s="4">
        <v>0.69791666666666663</v>
      </c>
      <c r="D262" s="5"/>
      <c r="E26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44714.666666666664</v>
      </c>
      <c r="F26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44714.791666666664</v>
      </c>
      <c r="G262" s="4" t="str">
        <f ca="1">IF(IFERROR(horaires[[#This Row],[Embauche]]-OFFSET(horaires[[#This Row],[Débauche]],-1,0),1)&lt;=plafond,"continu","")</f>
        <v/>
      </c>
      <c r="H262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62" s="5"/>
      <c r="K262" s="5"/>
    </row>
    <row r="263" spans="1:11" ht="20" customHeight="1" x14ac:dyDescent="0.25">
      <c r="A263" s="6">
        <v>44714</v>
      </c>
      <c r="B263" s="10">
        <f>horaires[[#This Row],[DATE]]</f>
        <v>44714</v>
      </c>
      <c r="C263" s="5"/>
      <c r="D263" s="4">
        <v>0.84375</v>
      </c>
      <c r="E26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44714.791666666664</v>
      </c>
      <c r="F26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44714.947916666664</v>
      </c>
      <c r="G263" s="4" t="str">
        <f ca="1">IF(IFERROR(horaires[[#This Row],[Embauche]]-OFFSET(horaires[[#This Row],[Débauche]],-1,0),1)&lt;=plafond,"continu","")</f>
        <v>continu</v>
      </c>
      <c r="H263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263" s="5"/>
      <c r="K263" s="5"/>
    </row>
    <row r="264" spans="1:11" ht="20" customHeight="1" x14ac:dyDescent="0.25">
      <c r="A264" s="6">
        <v>44715</v>
      </c>
      <c r="B264" s="10">
        <f>horaires[[#This Row],[DATE]]</f>
        <v>44715</v>
      </c>
      <c r="C264" s="4">
        <v>0.21875</v>
      </c>
      <c r="D264" s="5"/>
      <c r="E26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44715.1875</v>
      </c>
      <c r="F26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44715.3125</v>
      </c>
      <c r="G264" s="4" t="str">
        <f ca="1">IF(IFERROR(horaires[[#This Row],[Embauche]]-OFFSET(horaires[[#This Row],[Débauche]],-1,0),1)&lt;=plafond,"continu","")</f>
        <v/>
      </c>
      <c r="H264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64" s="5"/>
      <c r="K264" s="5"/>
    </row>
    <row r="265" spans="1:11" ht="20" customHeight="1" x14ac:dyDescent="0.25">
      <c r="A265" s="6">
        <v>44715</v>
      </c>
      <c r="B265" s="10">
        <f>horaires[[#This Row],[DATE]]</f>
        <v>44715</v>
      </c>
      <c r="C265" s="5"/>
      <c r="D265" s="4">
        <v>0.35416666666666669</v>
      </c>
      <c r="E26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44715.302083333328</v>
      </c>
      <c r="F26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44715.458333333328</v>
      </c>
      <c r="G265" s="4" t="str">
        <f ca="1">IF(IFERROR(horaires[[#This Row],[Embauche]]-OFFSET(horaires[[#This Row],[Débauche]],-1,0),1)&lt;=plafond,"continu","")</f>
        <v>continu</v>
      </c>
      <c r="H265" s="4">
        <f ca="1">IF(OFFSET(horaires[[#This Row],[Contunité]],1,0)="continu",0,horaires[[#This Row],[Débauche]]-IF(horaires[[#This Row],[Contunité]]="continu",OFFSET(horaires[[#This Row],[Embauche]],-1,0),horaires[[#This Row],[Embauche]]))</f>
        <v>0.27083333332848269</v>
      </c>
      <c r="J265" s="5"/>
      <c r="K265" s="5"/>
    </row>
    <row r="266" spans="1:11" ht="20" customHeight="1" x14ac:dyDescent="0.25">
      <c r="A266" s="6">
        <v>44715</v>
      </c>
      <c r="B266" s="10">
        <f>horaires[[#This Row],[DATE]]</f>
        <v>44715</v>
      </c>
      <c r="C266" s="4">
        <v>0.72916666666666663</v>
      </c>
      <c r="D266" s="5"/>
      <c r="E26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44715.697916666664</v>
      </c>
      <c r="F26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44715.822916666664</v>
      </c>
      <c r="G266" s="4" t="str">
        <f ca="1">IF(IFERROR(horaires[[#This Row],[Embauche]]-OFFSET(horaires[[#This Row],[Débauche]],-1,0),1)&lt;=plafond,"continu","")</f>
        <v/>
      </c>
      <c r="H26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66" s="5"/>
      <c r="K266" s="5"/>
    </row>
    <row r="267" spans="1:11" ht="20" customHeight="1" x14ac:dyDescent="0.25">
      <c r="A267" s="6">
        <v>44716</v>
      </c>
      <c r="B267" s="10">
        <f>horaires[[#This Row],[DATE]]</f>
        <v>44716</v>
      </c>
      <c r="C267" s="5"/>
      <c r="D267" s="4">
        <v>0.30208333333333331</v>
      </c>
      <c r="E26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44716.25</v>
      </c>
      <c r="F26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44716.40625</v>
      </c>
      <c r="G267" s="4" t="str">
        <f ca="1">IF(IFERROR(horaires[[#This Row],[Embauche]]-OFFSET(horaires[[#This Row],[Débauche]],-1,0),1)&lt;=plafond,"continu","")</f>
        <v/>
      </c>
      <c r="H26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67" s="5"/>
      <c r="K267" s="5"/>
    </row>
    <row r="268" spans="1:11" ht="20" customHeight="1" x14ac:dyDescent="0.25">
      <c r="A268" s="6">
        <v>44718</v>
      </c>
      <c r="B268" s="10">
        <f>horaires[[#This Row],[DATE]]</f>
        <v>44718</v>
      </c>
      <c r="C268" s="4">
        <v>0.41666666666666669</v>
      </c>
      <c r="D268" s="5"/>
      <c r="E26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44718.375</v>
      </c>
      <c r="F26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44718.510416666664</v>
      </c>
      <c r="G268" s="4" t="str">
        <f ca="1">IF(IFERROR(horaires[[#This Row],[Embauche]]-OFFSET(horaires[[#This Row],[Débauche]],-1,0),1)&lt;=plafond,"continu","")</f>
        <v/>
      </c>
      <c r="H268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268" s="5"/>
      <c r="K268" s="5"/>
    </row>
    <row r="269" spans="1:11" ht="20" customHeight="1" x14ac:dyDescent="0.25">
      <c r="A269" s="6">
        <v>44719</v>
      </c>
      <c r="B269" s="10">
        <f>horaires[[#This Row],[DATE]]</f>
        <v>44719</v>
      </c>
      <c r="C269" s="5"/>
      <c r="D269" s="4">
        <v>0.375</v>
      </c>
      <c r="E26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44719.322916666664</v>
      </c>
      <c r="F26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44719.479166666664</v>
      </c>
      <c r="G269" s="4" t="str">
        <f ca="1">IF(IFERROR(horaires[[#This Row],[Embauche]]-OFFSET(horaires[[#This Row],[Débauche]],-1,0),1)&lt;=plafond,"continu","")</f>
        <v/>
      </c>
      <c r="H26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69" s="5"/>
      <c r="K269" s="5"/>
    </row>
    <row r="270" spans="1:11" ht="20" customHeight="1" x14ac:dyDescent="0.25">
      <c r="A270" s="6">
        <v>44719</v>
      </c>
      <c r="B270" s="10">
        <f>horaires[[#This Row],[DATE]]</f>
        <v>44719</v>
      </c>
      <c r="C270" s="4">
        <v>0.5</v>
      </c>
      <c r="D270" s="5"/>
      <c r="E27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44719.46875</v>
      </c>
      <c r="F27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44719.59375</v>
      </c>
      <c r="G270" s="4" t="str">
        <f ca="1">IF(IFERROR(horaires[[#This Row],[Embauche]]-OFFSET(horaires[[#This Row],[Débauche]],-1,0),1)&lt;=plafond,"continu","")</f>
        <v>continu</v>
      </c>
      <c r="H270" s="4">
        <f ca="1">IF(OFFSET(horaires[[#This Row],[Contunité]],1,0)="continu",0,horaires[[#This Row],[Débauche]]-IF(horaires[[#This Row],[Contunité]]="continu",OFFSET(horaires[[#This Row],[Embauche]],-1,0),horaires[[#This Row],[Embauche]]))</f>
        <v>0.27083333333575865</v>
      </c>
      <c r="J270" s="5"/>
      <c r="K270" s="5"/>
    </row>
    <row r="271" spans="1:11" ht="20" customHeight="1" x14ac:dyDescent="0.25">
      <c r="A271" s="6">
        <v>44720</v>
      </c>
      <c r="B271" s="10">
        <f>horaires[[#This Row],[DATE]]</f>
        <v>44720</v>
      </c>
      <c r="C271" s="5"/>
      <c r="D271" s="4">
        <v>0.41666666666666669</v>
      </c>
      <c r="E27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44720.364583333328</v>
      </c>
      <c r="F27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44720.520833333328</v>
      </c>
      <c r="G271" s="4" t="str">
        <f ca="1">IF(IFERROR(horaires[[#This Row],[Embauche]]-OFFSET(horaires[[#This Row],[Débauche]],-1,0),1)&lt;=plafond,"continu","")</f>
        <v/>
      </c>
      <c r="H27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71" s="5"/>
      <c r="K271" s="5"/>
    </row>
    <row r="272" spans="1:11" ht="20" customHeight="1" x14ac:dyDescent="0.25">
      <c r="A272" s="6">
        <v>44720</v>
      </c>
      <c r="B272" s="10">
        <f>horaires[[#This Row],[DATE]]</f>
        <v>44720</v>
      </c>
      <c r="C272" s="4">
        <v>0.55208333333333337</v>
      </c>
      <c r="D272" s="5"/>
      <c r="E27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44720.520833333336</v>
      </c>
      <c r="F27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44720.645833333336</v>
      </c>
      <c r="G272" s="4" t="str">
        <f ca="1">IF(IFERROR(horaires[[#This Row],[Embauche]]-OFFSET(horaires[[#This Row],[Débauche]],-1,0),1)&lt;=plafond,"continu","")</f>
        <v>continu</v>
      </c>
      <c r="H272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272" s="5"/>
      <c r="K272" s="5"/>
    </row>
    <row r="273" spans="1:11" ht="20" customHeight="1" x14ac:dyDescent="0.25">
      <c r="A273" s="6">
        <v>44721</v>
      </c>
      <c r="B273" s="10">
        <f>horaires[[#This Row],[DATE]]</f>
        <v>44721</v>
      </c>
      <c r="C273" s="5"/>
      <c r="D273" s="4">
        <v>0.45833333333333331</v>
      </c>
      <c r="E27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44721.40625</v>
      </c>
      <c r="F27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44721.5625</v>
      </c>
      <c r="G273" s="4" t="str">
        <f ca="1">IF(IFERROR(horaires[[#This Row],[Embauche]]-OFFSET(horaires[[#This Row],[Débauche]],-1,0),1)&lt;=plafond,"continu","")</f>
        <v/>
      </c>
      <c r="H27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73" s="5"/>
      <c r="K273" s="5"/>
    </row>
    <row r="274" spans="1:11" ht="20" customHeight="1" x14ac:dyDescent="0.25">
      <c r="A274" s="6">
        <v>44721</v>
      </c>
      <c r="B274" s="10">
        <f>horaires[[#This Row],[DATE]]</f>
        <v>44721</v>
      </c>
      <c r="C274" s="4">
        <v>0.60416666666666663</v>
      </c>
      <c r="D274" s="5"/>
      <c r="E27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44721.572916666664</v>
      </c>
      <c r="F27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44721.697916666664</v>
      </c>
      <c r="G274" s="4" t="str">
        <f ca="1">IF(IFERROR(horaires[[#This Row],[Embauche]]-OFFSET(horaires[[#This Row],[Débauche]],-1,0),1)&lt;=plafond,"continu","")</f>
        <v>continu</v>
      </c>
      <c r="H274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274" s="5"/>
      <c r="K274" s="5"/>
    </row>
    <row r="275" spans="1:11" ht="20" customHeight="1" x14ac:dyDescent="0.25">
      <c r="A275" s="6">
        <v>44722</v>
      </c>
      <c r="B275" s="10">
        <f>horaires[[#This Row],[DATE]]</f>
        <v>44722</v>
      </c>
      <c r="C275" s="5"/>
      <c r="D275" s="4">
        <v>0.5</v>
      </c>
      <c r="E27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44722.447916666664</v>
      </c>
      <c r="F27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44722.604166666664</v>
      </c>
      <c r="G275" s="4" t="str">
        <f ca="1">IF(IFERROR(horaires[[#This Row],[Embauche]]-OFFSET(horaires[[#This Row],[Débauche]],-1,0),1)&lt;=plafond,"continu","")</f>
        <v/>
      </c>
      <c r="H27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75" s="5"/>
      <c r="K275" s="5"/>
    </row>
    <row r="276" spans="1:11" ht="20" customHeight="1" x14ac:dyDescent="0.25">
      <c r="A276" s="6">
        <v>44722</v>
      </c>
      <c r="B276" s="10">
        <f>horaires[[#This Row],[DATE]]</f>
        <v>44722</v>
      </c>
      <c r="C276" s="4">
        <v>0.63541666666666663</v>
      </c>
      <c r="D276" s="5"/>
      <c r="E27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44722.604166666664</v>
      </c>
      <c r="F27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44722.729166666664</v>
      </c>
      <c r="G276" s="4" t="str">
        <f ca="1">IF(IFERROR(horaires[[#This Row],[Embauche]]-OFFSET(horaires[[#This Row],[Débauche]],-1,0),1)&lt;=plafond,"continu","")</f>
        <v>continu</v>
      </c>
      <c r="H276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276" s="5"/>
      <c r="K276" s="5"/>
    </row>
    <row r="277" spans="1:11" ht="20" customHeight="1" x14ac:dyDescent="0.25">
      <c r="A277" s="6">
        <v>44723</v>
      </c>
      <c r="B277" s="10">
        <f>horaires[[#This Row],[DATE]]</f>
        <v>44723</v>
      </c>
      <c r="C277" s="5"/>
      <c r="D277" s="4">
        <v>0.53125</v>
      </c>
      <c r="E27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44723.479166666664</v>
      </c>
      <c r="F27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44723.635416666664</v>
      </c>
      <c r="G277" s="4" t="str">
        <f ca="1">IF(IFERROR(horaires[[#This Row],[Embauche]]-OFFSET(horaires[[#This Row],[Débauche]],-1,0),1)&lt;=plafond,"continu","")</f>
        <v/>
      </c>
      <c r="H27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77" s="5"/>
      <c r="K277" s="5"/>
    </row>
    <row r="278" spans="1:11" ht="20" customHeight="1" x14ac:dyDescent="0.25">
      <c r="A278" s="6">
        <v>44724</v>
      </c>
      <c r="B278" s="10">
        <f>horaires[[#This Row],[DATE]]</f>
        <v>44724</v>
      </c>
      <c r="C278" s="4">
        <v>0.64583333333333337</v>
      </c>
      <c r="D278" s="5"/>
      <c r="E27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44724.614583333336</v>
      </c>
      <c r="F27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44724.739583333336</v>
      </c>
      <c r="G278" s="4" t="str">
        <f ca="1">IF(IFERROR(horaires[[#This Row],[Embauche]]-OFFSET(horaires[[#This Row],[Débauche]],-1,0),1)&lt;=plafond,"continu","")</f>
        <v/>
      </c>
      <c r="H27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78" s="5"/>
      <c r="K278" s="5"/>
    </row>
    <row r="279" spans="1:11" ht="20" customHeight="1" x14ac:dyDescent="0.25">
      <c r="A279" s="6">
        <v>44725</v>
      </c>
      <c r="B279" s="10">
        <f>horaires[[#This Row],[DATE]]</f>
        <v>44725</v>
      </c>
      <c r="C279" s="5"/>
      <c r="D279" s="4">
        <v>0.59375</v>
      </c>
      <c r="E27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44725.541666666664</v>
      </c>
      <c r="F27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44725.697916666664</v>
      </c>
      <c r="G279" s="4" t="str">
        <f ca="1">IF(IFERROR(horaires[[#This Row],[Embauche]]-OFFSET(horaires[[#This Row],[Débauche]],-1,0),1)&lt;=plafond,"continu","")</f>
        <v/>
      </c>
      <c r="H27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79" s="5"/>
      <c r="K279" s="5"/>
    </row>
    <row r="280" spans="1:11" ht="20" customHeight="1" x14ac:dyDescent="0.25">
      <c r="A280" s="6">
        <v>44725</v>
      </c>
      <c r="B280" s="10">
        <f>horaires[[#This Row],[DATE]]</f>
        <v>44725</v>
      </c>
      <c r="C280" s="4">
        <v>0.73958333333333337</v>
      </c>
      <c r="D280" s="5"/>
      <c r="E28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44725.697916666672</v>
      </c>
      <c r="F28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44725.833333333336</v>
      </c>
      <c r="G280" s="4" t="str">
        <f ca="1">IF(IFERROR(horaires[[#This Row],[Embauche]]-OFFSET(horaires[[#This Row],[Débauche]],-1,0),1)&lt;=plafond,"continu","")</f>
        <v>continu</v>
      </c>
      <c r="H280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280" s="5"/>
      <c r="K280" s="5"/>
    </row>
    <row r="281" spans="1:11" ht="20" customHeight="1" x14ac:dyDescent="0.25">
      <c r="A281" s="6">
        <v>44726</v>
      </c>
      <c r="B281" s="10">
        <f>horaires[[#This Row],[DATE]]</f>
        <v>44726</v>
      </c>
      <c r="C281" s="5"/>
      <c r="D281" s="4">
        <v>0.25</v>
      </c>
      <c r="E28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44726.197916666664</v>
      </c>
      <c r="F28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44726.354166666664</v>
      </c>
      <c r="G281" s="4" t="str">
        <f ca="1">IF(IFERROR(horaires[[#This Row],[Embauche]]-OFFSET(horaires[[#This Row],[Débauche]],-1,0),1)&lt;=plafond,"continu","")</f>
        <v/>
      </c>
      <c r="H28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81" s="5"/>
      <c r="K281" s="5"/>
    </row>
    <row r="282" spans="1:11" ht="20" customHeight="1" x14ac:dyDescent="0.25">
      <c r="A282" s="6">
        <v>44726</v>
      </c>
      <c r="B282" s="10">
        <f>horaires[[#This Row],[DATE]]</f>
        <v>44726</v>
      </c>
      <c r="C282" s="4">
        <v>0.625</v>
      </c>
      <c r="D282" s="5"/>
      <c r="E28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44726.59375</v>
      </c>
      <c r="F28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44726.71875</v>
      </c>
      <c r="G282" s="4" t="str">
        <f ca="1">IF(IFERROR(horaires[[#This Row],[Embauche]]-OFFSET(horaires[[#This Row],[Débauche]],-1,0),1)&lt;=plafond,"continu","")</f>
        <v/>
      </c>
      <c r="H28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82" s="5"/>
      <c r="K282" s="5"/>
    </row>
    <row r="283" spans="1:11" ht="20" customHeight="1" x14ac:dyDescent="0.25">
      <c r="A283" s="6">
        <v>44727</v>
      </c>
      <c r="B283" s="10">
        <f>horaires[[#This Row],[DATE]]</f>
        <v>44727</v>
      </c>
      <c r="C283" s="5"/>
      <c r="D283" s="4">
        <v>0.29166666666666669</v>
      </c>
      <c r="E28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44727.239583333328</v>
      </c>
      <c r="F28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44727.395833333328</v>
      </c>
      <c r="G283" s="4" t="str">
        <f ca="1">IF(IFERROR(horaires[[#This Row],[Embauche]]-OFFSET(horaires[[#This Row],[Débauche]],-1,0),1)&lt;=plafond,"continu","")</f>
        <v/>
      </c>
      <c r="H28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83" s="5"/>
      <c r="K283" s="5"/>
    </row>
    <row r="284" spans="1:11" ht="20" customHeight="1" x14ac:dyDescent="0.25">
      <c r="A284" s="6">
        <v>44727</v>
      </c>
      <c r="B284" s="10">
        <f>horaires[[#This Row],[DATE]]</f>
        <v>44727</v>
      </c>
      <c r="C284" s="4">
        <v>0.64583333333333337</v>
      </c>
      <c r="D284" s="5"/>
      <c r="E28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44727.614583333336</v>
      </c>
      <c r="F28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44727.739583333336</v>
      </c>
      <c r="G284" s="4" t="str">
        <f ca="1">IF(IFERROR(horaires[[#This Row],[Embauche]]-OFFSET(horaires[[#This Row],[Débauche]],-1,0),1)&lt;=plafond,"continu","")</f>
        <v/>
      </c>
      <c r="H284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84" s="5"/>
      <c r="K284" s="5"/>
    </row>
    <row r="285" spans="1:11" ht="20" customHeight="1" x14ac:dyDescent="0.25">
      <c r="A285" s="6">
        <v>44727</v>
      </c>
      <c r="B285" s="10">
        <f>horaires[[#This Row],[DATE]]</f>
        <v>44727</v>
      </c>
      <c r="C285" s="5"/>
      <c r="D285" s="4">
        <v>0.8125</v>
      </c>
      <c r="E28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44727.760416666664</v>
      </c>
      <c r="F28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44727.916666666664</v>
      </c>
      <c r="G285" s="4" t="str">
        <f ca="1">IF(IFERROR(horaires[[#This Row],[Embauche]]-OFFSET(horaires[[#This Row],[Débauche]],-1,0),1)&lt;=plafond,"continu","")</f>
        <v>continu</v>
      </c>
      <c r="H285" s="4">
        <f ca="1">IF(OFFSET(horaires[[#This Row],[Contunité]],1,0)="continu",0,horaires[[#This Row],[Débauche]]-IF(horaires[[#This Row],[Contunité]]="continu",OFFSET(horaires[[#This Row],[Embauche]],-1,0),horaires[[#This Row],[Embauche]]))</f>
        <v>0.30208333332848269</v>
      </c>
      <c r="J285" s="5"/>
      <c r="K285" s="5"/>
    </row>
    <row r="286" spans="1:11" ht="20" customHeight="1" x14ac:dyDescent="0.25">
      <c r="A286" s="6">
        <v>44728</v>
      </c>
      <c r="B286" s="10">
        <f>horaires[[#This Row],[DATE]]</f>
        <v>44728</v>
      </c>
      <c r="C286" s="4">
        <v>0.17708333333333334</v>
      </c>
      <c r="D286" s="4"/>
      <c r="E28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44728.145833333336</v>
      </c>
      <c r="F28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44728.270833333336</v>
      </c>
      <c r="G286" s="4" t="str">
        <f ca="1">IF(IFERROR(horaires[[#This Row],[Embauche]]-OFFSET(horaires[[#This Row],[Débauche]],-1,0),1)&lt;=plafond,"continu","")</f>
        <v/>
      </c>
      <c r="H286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86" s="5"/>
      <c r="K286" s="5"/>
    </row>
    <row r="287" spans="1:11" ht="20" customHeight="1" x14ac:dyDescent="0.25">
      <c r="A287" s="6">
        <v>44728</v>
      </c>
      <c r="B287" s="10">
        <f>horaires[[#This Row],[DATE]]</f>
        <v>44728</v>
      </c>
      <c r="C287" s="4"/>
      <c r="D287" s="4">
        <v>0.30208333333333331</v>
      </c>
      <c r="E28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44728.25</v>
      </c>
      <c r="F28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44728.40625</v>
      </c>
      <c r="G287" s="4" t="str">
        <f ca="1">IF(IFERROR(horaires[[#This Row],[Embauche]]-OFFSET(horaires[[#This Row],[Débauche]],-1,0),1)&lt;=plafond,"continu","")</f>
        <v>continu</v>
      </c>
      <c r="H287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287" s="5"/>
      <c r="K287" s="5"/>
    </row>
    <row r="288" spans="1:11" ht="20" customHeight="1" x14ac:dyDescent="0.25">
      <c r="A288" s="6">
        <v>44728</v>
      </c>
      <c r="B288" s="10">
        <f>horaires[[#This Row],[DATE]]</f>
        <v>44728</v>
      </c>
      <c r="C288" s="4">
        <v>0.67708333333333337</v>
      </c>
      <c r="D288" s="5"/>
      <c r="E28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44728.645833333336</v>
      </c>
      <c r="F28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44728.770833333336</v>
      </c>
      <c r="G288" s="4" t="str">
        <f ca="1">IF(IFERROR(horaires[[#This Row],[Embauche]]-OFFSET(horaires[[#This Row],[Débauche]],-1,0),1)&lt;=plafond,"continu","")</f>
        <v/>
      </c>
      <c r="H28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88" s="5"/>
      <c r="K288" s="5"/>
    </row>
    <row r="289" spans="1:11" ht="20" customHeight="1" x14ac:dyDescent="0.25">
      <c r="A289" s="6">
        <v>44729</v>
      </c>
      <c r="B289" s="10">
        <f>horaires[[#This Row],[DATE]]</f>
        <v>44729</v>
      </c>
      <c r="C289" s="5"/>
      <c r="D289" s="4">
        <v>0.30208333333333331</v>
      </c>
      <c r="E28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44729.25</v>
      </c>
      <c r="F28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44729.40625</v>
      </c>
      <c r="G289" s="4" t="str">
        <f ca="1">IF(IFERROR(horaires[[#This Row],[Embauche]]-OFFSET(horaires[[#This Row],[Débauche]],-1,0),1)&lt;=plafond,"continu","")</f>
        <v/>
      </c>
      <c r="H28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89" s="5"/>
      <c r="K289" s="5"/>
    </row>
    <row r="290" spans="1:11" ht="20" customHeight="1" x14ac:dyDescent="0.25">
      <c r="A290" s="6">
        <v>44729</v>
      </c>
      <c r="B290" s="10">
        <f>horaires[[#This Row],[DATE]]</f>
        <v>44729</v>
      </c>
      <c r="C290" s="4">
        <v>0.70833333333333337</v>
      </c>
      <c r="D290" s="5"/>
      <c r="E29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44729.677083333336</v>
      </c>
      <c r="F29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44729.802083333336</v>
      </c>
      <c r="G290" s="4" t="str">
        <f ca="1">IF(IFERROR(horaires[[#This Row],[Embauche]]-OFFSET(horaires[[#This Row],[Débauche]],-1,0),1)&lt;=plafond,"continu","")</f>
        <v/>
      </c>
      <c r="H29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90" s="5"/>
      <c r="K290" s="5"/>
    </row>
    <row r="291" spans="1:11" ht="20" customHeight="1" x14ac:dyDescent="0.25">
      <c r="A291" s="6">
        <v>44730</v>
      </c>
      <c r="B291" s="10">
        <f>horaires[[#This Row],[DATE]]</f>
        <v>44730</v>
      </c>
      <c r="C291" s="5"/>
      <c r="D291" s="4">
        <v>0.30208333333333331</v>
      </c>
      <c r="E29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44730.25</v>
      </c>
      <c r="F29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44730.40625</v>
      </c>
      <c r="G291" s="4" t="str">
        <f ca="1">IF(IFERROR(horaires[[#This Row],[Embauche]]-OFFSET(horaires[[#This Row],[Débauche]],-1,0),1)&lt;=plafond,"continu","")</f>
        <v/>
      </c>
      <c r="H29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291" s="5"/>
      <c r="K291" s="5"/>
    </row>
    <row r="292" spans="1:11" ht="20" customHeight="1" x14ac:dyDescent="0.25">
      <c r="A292" s="6">
        <v>44732</v>
      </c>
      <c r="B292" s="10">
        <f>horaires[[#This Row],[DATE]]</f>
        <v>44732</v>
      </c>
      <c r="C292" s="4">
        <v>0.33333333333333331</v>
      </c>
      <c r="D292" s="5"/>
      <c r="E29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44732.291666666672</v>
      </c>
      <c r="F29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44732.427083333336</v>
      </c>
      <c r="G292" s="4" t="str">
        <f ca="1">IF(IFERROR(horaires[[#This Row],[Embauche]]-OFFSET(horaires[[#This Row],[Débauche]],-1,0),1)&lt;=plafond,"continu","")</f>
        <v/>
      </c>
      <c r="H292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92" s="5"/>
      <c r="K292" s="5"/>
    </row>
    <row r="293" spans="1:11" ht="20" customHeight="1" x14ac:dyDescent="0.25">
      <c r="A293" s="6">
        <v>44732</v>
      </c>
      <c r="B293" s="10">
        <f>horaires[[#This Row],[DATE]]</f>
        <v>44732</v>
      </c>
      <c r="C293" s="5"/>
      <c r="D293" s="4">
        <v>0.47916666666666669</v>
      </c>
      <c r="E29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44732.427083333328</v>
      </c>
      <c r="F29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44732.583333333328</v>
      </c>
      <c r="G293" s="4" t="str">
        <f ca="1">IF(IFERROR(horaires[[#This Row],[Embauche]]-OFFSET(horaires[[#This Row],[Débauche]],-1,0),1)&lt;=plafond,"continu","")</f>
        <v>continu</v>
      </c>
      <c r="H293" s="4">
        <f ca="1">IF(OFFSET(horaires[[#This Row],[Contunité]],1,0)="continu",0,horaires[[#This Row],[Débauche]]-IF(horaires[[#This Row],[Contunité]]="continu",OFFSET(horaires[[#This Row],[Embauche]],-1,0),horaires[[#This Row],[Embauche]]))</f>
        <v>0.29166666665696539</v>
      </c>
      <c r="J293" s="5"/>
      <c r="K293" s="5"/>
    </row>
    <row r="294" spans="1:11" ht="20" customHeight="1" x14ac:dyDescent="0.25">
      <c r="A294" s="6">
        <v>44733</v>
      </c>
      <c r="B294" s="10">
        <f>horaires[[#This Row],[DATE]]</f>
        <v>44733</v>
      </c>
      <c r="C294" s="4">
        <v>0.38541666666666669</v>
      </c>
      <c r="D294" s="5"/>
      <c r="E29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44733.354166666664</v>
      </c>
      <c r="F29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44733.479166666664</v>
      </c>
      <c r="G294" s="4" t="str">
        <f ca="1">IF(IFERROR(horaires[[#This Row],[Embauche]]-OFFSET(horaires[[#This Row],[Débauche]],-1,0),1)&lt;=plafond,"continu","")</f>
        <v/>
      </c>
      <c r="H294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94" s="5"/>
      <c r="K294" s="5"/>
    </row>
    <row r="295" spans="1:11" ht="20" customHeight="1" x14ac:dyDescent="0.25">
      <c r="A295" s="6">
        <v>44733</v>
      </c>
      <c r="B295" s="10">
        <f>horaires[[#This Row],[DATE]]</f>
        <v>44733</v>
      </c>
      <c r="C295" s="5"/>
      <c r="D295" s="4">
        <v>0.51041666666666663</v>
      </c>
      <c r="E29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44733.458333333328</v>
      </c>
      <c r="F29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44733.614583333328</v>
      </c>
      <c r="G295" s="4" t="str">
        <f ca="1">IF(IFERROR(horaires[[#This Row],[Embauche]]-OFFSET(horaires[[#This Row],[Débauche]],-1,0),1)&lt;=plafond,"continu","")</f>
        <v>continu</v>
      </c>
      <c r="H295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295" s="5"/>
      <c r="K295" s="5"/>
    </row>
    <row r="296" spans="1:11" ht="20" customHeight="1" x14ac:dyDescent="0.25">
      <c r="A296" s="6">
        <v>44734</v>
      </c>
      <c r="B296" s="10">
        <f>horaires[[#This Row],[DATE]]</f>
        <v>44734</v>
      </c>
      <c r="C296" s="4">
        <v>0.4375</v>
      </c>
      <c r="D296" s="5"/>
      <c r="E29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44734.40625</v>
      </c>
      <c r="F29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44734.53125</v>
      </c>
      <c r="G296" s="4" t="str">
        <f ca="1">IF(IFERROR(horaires[[#This Row],[Embauche]]-OFFSET(horaires[[#This Row],[Débauche]],-1,0),1)&lt;=plafond,"continu","")</f>
        <v/>
      </c>
      <c r="H296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96" s="5"/>
      <c r="K296" s="5"/>
    </row>
    <row r="297" spans="1:11" ht="20" customHeight="1" x14ac:dyDescent="0.25">
      <c r="A297" s="6">
        <v>44734</v>
      </c>
      <c r="B297" s="10">
        <f>horaires[[#This Row],[DATE]]</f>
        <v>44734</v>
      </c>
      <c r="C297" s="5"/>
      <c r="D297" s="4">
        <v>0.5625</v>
      </c>
      <c r="E29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44734.510416666664</v>
      </c>
      <c r="F29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44734.666666666664</v>
      </c>
      <c r="G297" s="4" t="str">
        <f ca="1">IF(IFERROR(horaires[[#This Row],[Embauche]]-OFFSET(horaires[[#This Row],[Débauche]],-1,0),1)&lt;=plafond,"continu","")</f>
        <v>continu</v>
      </c>
      <c r="H297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297" s="5"/>
      <c r="K297" s="5"/>
    </row>
    <row r="298" spans="1:11" ht="20" customHeight="1" x14ac:dyDescent="0.25">
      <c r="A298" s="6">
        <v>44734</v>
      </c>
      <c r="B298" s="10">
        <f>horaires[[#This Row],[DATE]]</f>
        <v>44734</v>
      </c>
      <c r="C298" s="4">
        <v>0.9375</v>
      </c>
      <c r="D298" s="5"/>
      <c r="E29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44734.90625</v>
      </c>
      <c r="F29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44735.03125</v>
      </c>
      <c r="G298" s="4" t="str">
        <f ca="1">IF(IFERROR(horaires[[#This Row],[Embauche]]-OFFSET(horaires[[#This Row],[Débauche]],-1,0),1)&lt;=plafond,"continu","")</f>
        <v/>
      </c>
      <c r="H29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298" s="5"/>
      <c r="K298" s="5"/>
    </row>
    <row r="299" spans="1:11" ht="20" customHeight="1" x14ac:dyDescent="0.25">
      <c r="A299" s="6">
        <v>44735</v>
      </c>
      <c r="B299" s="10">
        <f>horaires[[#This Row],[DATE]]</f>
        <v>44735</v>
      </c>
      <c r="C299" s="5"/>
      <c r="D299" s="4">
        <v>0.46875</v>
      </c>
      <c r="E29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44735.416666666664</v>
      </c>
      <c r="F29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44735.572916666664</v>
      </c>
      <c r="G299" s="4" t="str">
        <f ca="1">IF(IFERROR(horaires[[#This Row],[Embauche]]-OFFSET(horaires[[#This Row],[Débauche]],-1,0),1)&lt;=plafond,"continu","")</f>
        <v/>
      </c>
      <c r="H29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299" s="5"/>
      <c r="K299" s="5"/>
    </row>
    <row r="300" spans="1:11" ht="20" customHeight="1" x14ac:dyDescent="0.25">
      <c r="A300" s="6">
        <v>44735</v>
      </c>
      <c r="B300" s="10">
        <f>horaires[[#This Row],[DATE]]</f>
        <v>44735</v>
      </c>
      <c r="C300" s="4">
        <v>0.61458333333333337</v>
      </c>
      <c r="D300" s="5"/>
      <c r="E30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44735.583333333336</v>
      </c>
      <c r="F30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44735.708333333336</v>
      </c>
      <c r="G300" s="4" t="str">
        <f ca="1">IF(IFERROR(horaires[[#This Row],[Embauche]]-OFFSET(horaires[[#This Row],[Débauche]],-1,0),1)&lt;=plafond,"continu","")</f>
        <v>continu</v>
      </c>
      <c r="H300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300" s="5"/>
      <c r="K300" s="5"/>
    </row>
    <row r="301" spans="1:11" ht="20" customHeight="1" x14ac:dyDescent="0.25">
      <c r="A301" s="6">
        <v>44736</v>
      </c>
      <c r="B301" s="10">
        <f>horaires[[#This Row],[DATE]]</f>
        <v>44736</v>
      </c>
      <c r="C301" s="5"/>
      <c r="D301" s="4">
        <v>0.51041666666666663</v>
      </c>
      <c r="E30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44736.458333333328</v>
      </c>
      <c r="F30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44736.614583333328</v>
      </c>
      <c r="G301" s="4" t="str">
        <f ca="1">IF(IFERROR(horaires[[#This Row],[Embauche]]-OFFSET(horaires[[#This Row],[Débauche]],-1,0),1)&lt;=plafond,"continu","")</f>
        <v/>
      </c>
      <c r="H30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01" s="5"/>
      <c r="K301" s="5"/>
    </row>
    <row r="302" spans="1:11" ht="20" customHeight="1" x14ac:dyDescent="0.25">
      <c r="A302" s="6">
        <v>44736</v>
      </c>
      <c r="B302" s="10">
        <f>horaires[[#This Row],[DATE]]</f>
        <v>44736</v>
      </c>
      <c r="C302" s="4">
        <v>0.64583333333333337</v>
      </c>
      <c r="D302" s="5"/>
      <c r="E30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44736.614583333336</v>
      </c>
      <c r="F30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44736.739583333336</v>
      </c>
      <c r="G302" s="4" t="str">
        <f ca="1">IF(IFERROR(horaires[[#This Row],[Embauche]]-OFFSET(horaires[[#This Row],[Débauche]],-1,0),1)&lt;=plafond,"continu","")</f>
        <v>continu</v>
      </c>
      <c r="H302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302" s="5"/>
      <c r="K302" s="5"/>
    </row>
    <row r="303" spans="1:11" ht="20" customHeight="1" x14ac:dyDescent="0.25">
      <c r="A303" s="6">
        <v>44737</v>
      </c>
      <c r="B303" s="10">
        <f>horaires[[#This Row],[DATE]]</f>
        <v>44737</v>
      </c>
      <c r="C303" s="5"/>
      <c r="D303" s="4">
        <v>0.54166666666666663</v>
      </c>
      <c r="E30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44737.489583333328</v>
      </c>
      <c r="F30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44737.645833333328</v>
      </c>
      <c r="G303" s="4" t="str">
        <f ca="1">IF(IFERROR(horaires[[#This Row],[Embauche]]-OFFSET(horaires[[#This Row],[Débauche]],-1,0),1)&lt;=plafond,"continu","")</f>
        <v/>
      </c>
      <c r="H30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03" s="5"/>
      <c r="K303" s="5"/>
    </row>
    <row r="304" spans="1:11" ht="20" customHeight="1" x14ac:dyDescent="0.25">
      <c r="A304" s="6">
        <v>44738</v>
      </c>
      <c r="B304" s="10">
        <f>horaires[[#This Row],[DATE]]</f>
        <v>44738</v>
      </c>
      <c r="C304" s="4">
        <v>0.66666666666666663</v>
      </c>
      <c r="D304" s="5"/>
      <c r="E30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44738.635416666664</v>
      </c>
      <c r="F30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44738.760416666664</v>
      </c>
      <c r="G304" s="4" t="str">
        <f ca="1">IF(IFERROR(horaires[[#This Row],[Embauche]]-OFFSET(horaires[[#This Row],[Débauche]],-1,0),1)&lt;=plafond,"continu","")</f>
        <v/>
      </c>
      <c r="H30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04" s="5"/>
      <c r="K304" s="5"/>
    </row>
    <row r="305" spans="1:11" ht="20" customHeight="1" x14ac:dyDescent="0.25">
      <c r="A305" s="6">
        <v>44739</v>
      </c>
      <c r="B305" s="10">
        <f>horaires[[#This Row],[DATE]]</f>
        <v>44739</v>
      </c>
      <c r="C305" s="5"/>
      <c r="D305" s="4">
        <v>0.60416666666666663</v>
      </c>
      <c r="E30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44739.552083333328</v>
      </c>
      <c r="F30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44739.708333333328</v>
      </c>
      <c r="G305" s="4" t="str">
        <f ca="1">IF(IFERROR(horaires[[#This Row],[Embauche]]-OFFSET(horaires[[#This Row],[Débauche]],-1,0),1)&lt;=plafond,"continu","")</f>
        <v/>
      </c>
      <c r="H30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05" s="5"/>
      <c r="K305" s="5"/>
    </row>
    <row r="306" spans="1:11" ht="20" customHeight="1" x14ac:dyDescent="0.25">
      <c r="A306" s="6">
        <v>44739</v>
      </c>
      <c r="B306" s="10">
        <f>horaires[[#This Row],[DATE]]</f>
        <v>44739</v>
      </c>
      <c r="C306" s="4">
        <v>0.73958333333333337</v>
      </c>
      <c r="D306" s="5"/>
      <c r="E30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44739.697916666672</v>
      </c>
      <c r="F30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44739.833333333336</v>
      </c>
      <c r="G306" s="4" t="str">
        <f ca="1">IF(IFERROR(horaires[[#This Row],[Embauche]]-OFFSET(horaires[[#This Row],[Débauche]],-1,0),1)&lt;=plafond,"continu","")</f>
        <v>continu</v>
      </c>
      <c r="H306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306" s="5"/>
      <c r="K306" s="5"/>
    </row>
    <row r="307" spans="1:11" ht="20" customHeight="1" x14ac:dyDescent="0.25">
      <c r="A307" s="6">
        <v>44740</v>
      </c>
      <c r="B307" s="10">
        <f>horaires[[#This Row],[DATE]]</f>
        <v>44740</v>
      </c>
      <c r="C307" s="5"/>
      <c r="D307" s="4">
        <v>0.25</v>
      </c>
      <c r="E30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44740.197916666664</v>
      </c>
      <c r="F30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44740.354166666664</v>
      </c>
      <c r="G307" s="4" t="str">
        <f ca="1">IF(IFERROR(horaires[[#This Row],[Embauche]]-OFFSET(horaires[[#This Row],[Débauche]],-1,0),1)&lt;=plafond,"continu","")</f>
        <v/>
      </c>
      <c r="H30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07" s="5"/>
      <c r="K307" s="5"/>
    </row>
    <row r="308" spans="1:11" ht="20" customHeight="1" x14ac:dyDescent="0.25">
      <c r="A308" s="6">
        <v>44740</v>
      </c>
      <c r="B308" s="10">
        <f>horaires[[#This Row],[DATE]]</f>
        <v>44740</v>
      </c>
      <c r="C308" s="4">
        <v>0.625</v>
      </c>
      <c r="D308" s="5"/>
      <c r="E30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44740.59375</v>
      </c>
      <c r="F30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44740.71875</v>
      </c>
      <c r="G308" s="4" t="str">
        <f ca="1">IF(IFERROR(horaires[[#This Row],[Embauche]]-OFFSET(horaires[[#This Row],[Débauche]],-1,0),1)&lt;=plafond,"continu","")</f>
        <v/>
      </c>
      <c r="H30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08" s="5"/>
      <c r="K308" s="5"/>
    </row>
    <row r="309" spans="1:11" ht="20" customHeight="1" x14ac:dyDescent="0.25">
      <c r="A309" s="6">
        <v>44741</v>
      </c>
      <c r="B309" s="10">
        <f>horaires[[#This Row],[DATE]]</f>
        <v>44741</v>
      </c>
      <c r="C309" s="5"/>
      <c r="D309" s="4">
        <v>0.28125</v>
      </c>
      <c r="E30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44741.229166666664</v>
      </c>
      <c r="F30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44741.385416666664</v>
      </c>
      <c r="G309" s="4" t="str">
        <f ca="1">IF(IFERROR(horaires[[#This Row],[Embauche]]-OFFSET(horaires[[#This Row],[Débauche]],-1,0),1)&lt;=plafond,"continu","")</f>
        <v/>
      </c>
      <c r="H30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09" s="5"/>
      <c r="K309" s="5"/>
    </row>
    <row r="310" spans="1:11" ht="20" customHeight="1" x14ac:dyDescent="0.25">
      <c r="A310" s="6">
        <v>44741</v>
      </c>
      <c r="B310" s="10">
        <f>horaires[[#This Row],[DATE]]</f>
        <v>44741</v>
      </c>
      <c r="C310" s="4">
        <v>0.64583333333333337</v>
      </c>
      <c r="D310" s="5"/>
      <c r="E31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44741.614583333336</v>
      </c>
      <c r="F31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44741.739583333336</v>
      </c>
      <c r="G310" s="4" t="str">
        <f ca="1">IF(IFERROR(horaires[[#This Row],[Embauche]]-OFFSET(horaires[[#This Row],[Débauche]],-1,0),1)&lt;=plafond,"continu","")</f>
        <v/>
      </c>
      <c r="H31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10" s="5"/>
      <c r="K310" s="5"/>
    </row>
    <row r="311" spans="1:11" ht="20" customHeight="1" x14ac:dyDescent="0.25">
      <c r="A311" s="6">
        <v>44742</v>
      </c>
      <c r="B311" s="10">
        <f>horaires[[#This Row],[DATE]]</f>
        <v>44742</v>
      </c>
      <c r="C311" s="5"/>
      <c r="D311" s="4">
        <v>0.30208333333333331</v>
      </c>
      <c r="E31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44742.25</v>
      </c>
      <c r="F31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44742.40625</v>
      </c>
      <c r="G311" s="4" t="str">
        <f ca="1">IF(IFERROR(horaires[[#This Row],[Embauche]]-OFFSET(horaires[[#This Row],[Débauche]],-1,0),1)&lt;=plafond,"continu","")</f>
        <v/>
      </c>
      <c r="H31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11" s="5"/>
      <c r="K311" s="5"/>
    </row>
    <row r="312" spans="1:11" ht="20" customHeight="1" x14ac:dyDescent="0.25">
      <c r="A312" s="6">
        <v>44742</v>
      </c>
      <c r="B312" s="10">
        <f>horaires[[#This Row],[DATE]]</f>
        <v>44742</v>
      </c>
      <c r="C312" s="4">
        <v>0.66666666666666663</v>
      </c>
      <c r="D312" s="5"/>
      <c r="E31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44742.635416666664</v>
      </c>
      <c r="F31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44742.760416666664</v>
      </c>
      <c r="G312" s="4" t="str">
        <f ca="1">IF(IFERROR(horaires[[#This Row],[Embauche]]-OFFSET(horaires[[#This Row],[Débauche]],-1,0),1)&lt;=plafond,"continu","")</f>
        <v/>
      </c>
      <c r="H312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12" s="5"/>
      <c r="K312" s="5"/>
    </row>
    <row r="313" spans="1:11" ht="20" customHeight="1" x14ac:dyDescent="0.25">
      <c r="A313" s="6">
        <v>44742</v>
      </c>
      <c r="B313" s="10">
        <f>horaires[[#This Row],[DATE]]</f>
        <v>44742</v>
      </c>
      <c r="C313" s="5"/>
      <c r="D313" s="4">
        <v>0.8125</v>
      </c>
      <c r="E31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44742.760416666664</v>
      </c>
      <c r="F31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44742.916666666664</v>
      </c>
      <c r="G313" s="4" t="str">
        <f ca="1">IF(IFERROR(horaires[[#This Row],[Embauche]]-OFFSET(horaires[[#This Row],[Débauche]],-1,0),1)&lt;=plafond,"continu","")</f>
        <v>continu</v>
      </c>
      <c r="H313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313" s="5"/>
      <c r="K313" s="5"/>
    </row>
    <row r="314" spans="1:11" ht="20" customHeight="1" x14ac:dyDescent="0.25">
      <c r="A314" s="6">
        <v>44743</v>
      </c>
      <c r="B314" s="10">
        <f>horaires[[#This Row],[DATE]]</f>
        <v>44743</v>
      </c>
      <c r="C314" s="4">
        <v>0.1875</v>
      </c>
      <c r="D314" s="4"/>
      <c r="E31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44743.15625</v>
      </c>
      <c r="F31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44743.28125</v>
      </c>
      <c r="G314" s="4" t="str">
        <f ca="1">IF(IFERROR(horaires[[#This Row],[Embauche]]-OFFSET(horaires[[#This Row],[Débauche]],-1,0),1)&lt;=plafond,"continu","")</f>
        <v/>
      </c>
      <c r="H314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14" s="5"/>
      <c r="K314" s="5"/>
    </row>
    <row r="315" spans="1:11" ht="20" customHeight="1" x14ac:dyDescent="0.25">
      <c r="A315" s="6">
        <v>44743</v>
      </c>
      <c r="B315" s="10">
        <f>horaires[[#This Row],[DATE]]</f>
        <v>44743</v>
      </c>
      <c r="C315" s="4"/>
      <c r="D315" s="4">
        <v>0.32291666666666669</v>
      </c>
      <c r="E31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44743.270833333328</v>
      </c>
      <c r="F31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44743.427083333328</v>
      </c>
      <c r="G315" s="4" t="str">
        <f ca="1">IF(IFERROR(horaires[[#This Row],[Embauche]]-OFFSET(horaires[[#This Row],[Débauche]],-1,0),1)&lt;=plafond,"continu","")</f>
        <v>continu</v>
      </c>
      <c r="H315" s="4">
        <f ca="1">IF(OFFSET(horaires[[#This Row],[Contunité]],1,0)="continu",0,horaires[[#This Row],[Débauche]]-IF(horaires[[#This Row],[Contunité]]="continu",OFFSET(horaires[[#This Row],[Embauche]],-1,0),horaires[[#This Row],[Embauche]]))</f>
        <v>0.27083333332848269</v>
      </c>
      <c r="J315" s="5"/>
      <c r="K315" s="5"/>
    </row>
    <row r="316" spans="1:11" ht="20" customHeight="1" x14ac:dyDescent="0.25">
      <c r="A316" s="6">
        <v>44743</v>
      </c>
      <c r="B316" s="10">
        <f>horaires[[#This Row],[DATE]]</f>
        <v>44743</v>
      </c>
      <c r="C316" s="4">
        <v>0.6875</v>
      </c>
      <c r="D316" s="5"/>
      <c r="E31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44743.65625</v>
      </c>
      <c r="F31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44743.78125</v>
      </c>
      <c r="G316" s="4" t="str">
        <f ca="1">IF(IFERROR(horaires[[#This Row],[Embauche]]-OFFSET(horaires[[#This Row],[Débauche]],-1,0),1)&lt;=plafond,"continu","")</f>
        <v/>
      </c>
      <c r="H31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16" s="5"/>
      <c r="K316" s="5"/>
    </row>
    <row r="317" spans="1:11" ht="20" customHeight="1" x14ac:dyDescent="0.25">
      <c r="A317" s="6">
        <v>44744</v>
      </c>
      <c r="B317" s="10">
        <f>horaires[[#This Row],[DATE]]</f>
        <v>44744</v>
      </c>
      <c r="C317" s="5"/>
      <c r="D317" s="4">
        <v>0.30208333333333331</v>
      </c>
      <c r="E31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44744.25</v>
      </c>
      <c r="F31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44744.40625</v>
      </c>
      <c r="G317" s="4" t="str">
        <f ca="1">IF(IFERROR(horaires[[#This Row],[Embauche]]-OFFSET(horaires[[#This Row],[Débauche]],-1,0),1)&lt;=plafond,"continu","")</f>
        <v/>
      </c>
      <c r="H31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17" s="5"/>
      <c r="K317" s="5"/>
    </row>
    <row r="318" spans="1:11" ht="20" customHeight="1" x14ac:dyDescent="0.25">
      <c r="A318" s="6">
        <v>44745</v>
      </c>
      <c r="B318" s="10">
        <f>horaires[[#This Row],[DATE]]</f>
        <v>44745</v>
      </c>
      <c r="C318" s="4">
        <v>0.80208333333333337</v>
      </c>
      <c r="D318" s="5"/>
      <c r="E31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44745.770833333336</v>
      </c>
      <c r="F31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44745.895833333336</v>
      </c>
      <c r="G318" s="4" t="str">
        <f ca="1">IF(IFERROR(horaires[[#This Row],[Embauche]]-OFFSET(horaires[[#This Row],[Débauche]],-1,0),1)&lt;=plafond,"continu","")</f>
        <v/>
      </c>
      <c r="H31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18" s="5"/>
      <c r="K318" s="5"/>
    </row>
    <row r="319" spans="1:11" ht="20" customHeight="1" x14ac:dyDescent="0.25">
      <c r="A319" s="6">
        <v>44746</v>
      </c>
      <c r="B319" s="10">
        <f>horaires[[#This Row],[DATE]]</f>
        <v>44746</v>
      </c>
      <c r="C319" s="5"/>
      <c r="D319" s="4">
        <v>0.30208333333333331</v>
      </c>
      <c r="E31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44746.25</v>
      </c>
      <c r="F31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44746.40625</v>
      </c>
      <c r="G319" s="4" t="str">
        <f ca="1">IF(IFERROR(horaires[[#This Row],[Embauche]]-OFFSET(horaires[[#This Row],[Débauche]],-1,0),1)&lt;=plafond,"continu","")</f>
        <v/>
      </c>
      <c r="H31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19" s="5"/>
      <c r="K319" s="5"/>
    </row>
    <row r="320" spans="1:11" ht="20" customHeight="1" x14ac:dyDescent="0.25">
      <c r="A320" s="6">
        <v>44746</v>
      </c>
      <c r="B320" s="10">
        <f>horaires[[#This Row],[DATE]]</f>
        <v>44746</v>
      </c>
      <c r="C320" s="4">
        <v>0.77083333333333337</v>
      </c>
      <c r="D320" s="5"/>
      <c r="E32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44746.729166666672</v>
      </c>
      <c r="F32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44746.864583333336</v>
      </c>
      <c r="G320" s="4" t="str">
        <f ca="1">IF(IFERROR(horaires[[#This Row],[Embauche]]-OFFSET(horaires[[#This Row],[Débauche]],-1,0),1)&lt;=plafond,"continu","")</f>
        <v/>
      </c>
      <c r="H320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320" s="5"/>
      <c r="K320" s="5"/>
    </row>
    <row r="321" spans="1:11" ht="20" customHeight="1" x14ac:dyDescent="0.25">
      <c r="A321" s="6">
        <v>44747</v>
      </c>
      <c r="B321" s="10">
        <f>horaires[[#This Row],[DATE]]</f>
        <v>44747</v>
      </c>
      <c r="C321" s="5"/>
      <c r="D321" s="4">
        <v>0.30208333333333331</v>
      </c>
      <c r="E32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44747.25</v>
      </c>
      <c r="F32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44747.40625</v>
      </c>
      <c r="G321" s="4" t="str">
        <f ca="1">IF(IFERROR(horaires[[#This Row],[Embauche]]-OFFSET(horaires[[#This Row],[Débauche]],-1,0),1)&lt;=plafond,"continu","")</f>
        <v/>
      </c>
      <c r="H32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21" s="5"/>
      <c r="K321" s="5"/>
    </row>
    <row r="322" spans="1:11" ht="20" customHeight="1" x14ac:dyDescent="0.25">
      <c r="A322" s="6">
        <v>44747</v>
      </c>
      <c r="B322" s="10">
        <f>horaires[[#This Row],[DATE]]</f>
        <v>44747</v>
      </c>
      <c r="C322" s="4">
        <v>0.4375</v>
      </c>
      <c r="D322" s="5"/>
      <c r="E32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44747.40625</v>
      </c>
      <c r="F32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44747.53125</v>
      </c>
      <c r="G322" s="4" t="str">
        <f ca="1">IF(IFERROR(horaires[[#This Row],[Embauche]]-OFFSET(horaires[[#This Row],[Débauche]],-1,0),1)&lt;=plafond,"continu","")</f>
        <v>continu</v>
      </c>
      <c r="H322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322" s="5"/>
      <c r="K322" s="5"/>
    </row>
    <row r="323" spans="1:11" ht="20" customHeight="1" x14ac:dyDescent="0.25">
      <c r="A323" s="6">
        <v>44748</v>
      </c>
      <c r="B323" s="10">
        <f>horaires[[#This Row],[DATE]]</f>
        <v>44748</v>
      </c>
      <c r="C323" s="5"/>
      <c r="D323" s="4">
        <v>0.33333333333333331</v>
      </c>
      <c r="E32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44748.28125</v>
      </c>
      <c r="F32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44748.4375</v>
      </c>
      <c r="G323" s="4" t="str">
        <f ca="1">IF(IFERROR(horaires[[#This Row],[Embauche]]-OFFSET(horaires[[#This Row],[Débauche]],-1,0),1)&lt;=plafond,"continu","")</f>
        <v/>
      </c>
      <c r="H32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23" s="5"/>
      <c r="K323" s="5"/>
    </row>
    <row r="324" spans="1:11" ht="20" customHeight="1" x14ac:dyDescent="0.25">
      <c r="A324" s="6">
        <v>44748</v>
      </c>
      <c r="B324" s="10">
        <f>horaires[[#This Row],[DATE]]</f>
        <v>44748</v>
      </c>
      <c r="C324" s="4">
        <v>0.46875</v>
      </c>
      <c r="D324" s="5"/>
      <c r="E32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44748.4375</v>
      </c>
      <c r="F32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44748.5625</v>
      </c>
      <c r="G324" s="4" t="str">
        <f ca="1">IF(IFERROR(horaires[[#This Row],[Embauche]]-OFFSET(horaires[[#This Row],[Débauche]],-1,0),1)&lt;=plafond,"continu","")</f>
        <v>continu</v>
      </c>
      <c r="H324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324" s="5"/>
      <c r="K324" s="5"/>
    </row>
    <row r="325" spans="1:11" ht="20" customHeight="1" x14ac:dyDescent="0.25">
      <c r="A325" s="6">
        <v>44749</v>
      </c>
      <c r="B325" s="10">
        <f>horaires[[#This Row],[DATE]]</f>
        <v>44749</v>
      </c>
      <c r="C325" s="5"/>
      <c r="D325" s="4">
        <v>0.375</v>
      </c>
      <c r="E32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44749.322916666664</v>
      </c>
      <c r="F32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44749.479166666664</v>
      </c>
      <c r="G325" s="4" t="str">
        <f ca="1">IF(IFERROR(horaires[[#This Row],[Embauche]]-OFFSET(horaires[[#This Row],[Débauche]],-1,0),1)&lt;=plafond,"continu","")</f>
        <v/>
      </c>
      <c r="H32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25" s="5"/>
      <c r="K325" s="5"/>
    </row>
    <row r="326" spans="1:11" ht="20" customHeight="1" x14ac:dyDescent="0.25">
      <c r="A326" s="6">
        <v>44749</v>
      </c>
      <c r="B326" s="10">
        <f>horaires[[#This Row],[DATE]]</f>
        <v>44749</v>
      </c>
      <c r="C326" s="4">
        <v>0.51041666666666663</v>
      </c>
      <c r="D326" s="5"/>
      <c r="E32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44749.479166666664</v>
      </c>
      <c r="F32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44749.604166666664</v>
      </c>
      <c r="G326" s="4" t="str">
        <f ca="1">IF(IFERROR(horaires[[#This Row],[Embauche]]-OFFSET(horaires[[#This Row],[Débauche]],-1,0),1)&lt;=plafond,"continu","")</f>
        <v>continu</v>
      </c>
      <c r="H326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326" s="5"/>
      <c r="K326" s="5"/>
    </row>
    <row r="327" spans="1:11" ht="20" customHeight="1" x14ac:dyDescent="0.25">
      <c r="A327" s="6">
        <v>44749</v>
      </c>
      <c r="B327" s="10">
        <f>horaires[[#This Row],[DATE]]</f>
        <v>44749</v>
      </c>
      <c r="C327" s="5"/>
      <c r="D327" s="4">
        <v>0.875</v>
      </c>
      <c r="E32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44749.822916666664</v>
      </c>
      <c r="F32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44749.979166666664</v>
      </c>
      <c r="G327" s="4" t="str">
        <f ca="1">IF(IFERROR(horaires[[#This Row],[Embauche]]-OFFSET(horaires[[#This Row],[Débauche]],-1,0),1)&lt;=plafond,"continu","")</f>
        <v/>
      </c>
      <c r="H32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27" s="5"/>
      <c r="K327" s="5"/>
    </row>
    <row r="328" spans="1:11" ht="20" customHeight="1" x14ac:dyDescent="0.25">
      <c r="A328" s="6">
        <v>44750</v>
      </c>
      <c r="B328" s="10">
        <f>horaires[[#This Row],[DATE]]</f>
        <v>44750</v>
      </c>
      <c r="C328" s="4">
        <v>0.41666666666666669</v>
      </c>
      <c r="D328" s="5"/>
      <c r="E32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44750.385416666664</v>
      </c>
      <c r="F32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44750.510416666664</v>
      </c>
      <c r="G328" s="4" t="str">
        <f ca="1">IF(IFERROR(horaires[[#This Row],[Embauche]]-OFFSET(horaires[[#This Row],[Débauche]],-1,0),1)&lt;=plafond,"continu","")</f>
        <v/>
      </c>
      <c r="H328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28" s="5"/>
      <c r="K328" s="5"/>
    </row>
    <row r="329" spans="1:11" ht="20" customHeight="1" x14ac:dyDescent="0.25">
      <c r="A329" s="6">
        <v>44750</v>
      </c>
      <c r="B329" s="10">
        <f>horaires[[#This Row],[DATE]]</f>
        <v>44750</v>
      </c>
      <c r="C329" s="5"/>
      <c r="D329" s="4">
        <v>0.5625</v>
      </c>
      <c r="E32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44750.510416666664</v>
      </c>
      <c r="F32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44750.666666666664</v>
      </c>
      <c r="G329" s="4" t="str">
        <f ca="1">IF(IFERROR(horaires[[#This Row],[Embauche]]-OFFSET(horaires[[#This Row],[Débauche]],-1,0),1)&lt;=plafond,"continu","")</f>
        <v>continu</v>
      </c>
      <c r="H329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329" s="5"/>
      <c r="K329" s="5"/>
    </row>
    <row r="330" spans="1:11" ht="20" customHeight="1" x14ac:dyDescent="0.25">
      <c r="A330" s="6">
        <v>44750</v>
      </c>
      <c r="B330" s="10">
        <f>horaires[[#This Row],[DATE]]</f>
        <v>44750</v>
      </c>
      <c r="C330" s="4">
        <v>0.9375</v>
      </c>
      <c r="D330" s="5"/>
      <c r="E33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44750.90625</v>
      </c>
      <c r="F33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44751.03125</v>
      </c>
      <c r="G330" s="4" t="str">
        <f ca="1">IF(IFERROR(horaires[[#This Row],[Embauche]]-OFFSET(horaires[[#This Row],[Débauche]],-1,0),1)&lt;=plafond,"continu","")</f>
        <v/>
      </c>
      <c r="H33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30" s="5"/>
      <c r="K330" s="5"/>
    </row>
    <row r="331" spans="1:11" ht="20" customHeight="1" x14ac:dyDescent="0.25">
      <c r="A331" s="6">
        <v>44751</v>
      </c>
      <c r="B331" s="10">
        <f>horaires[[#This Row],[DATE]]</f>
        <v>44751</v>
      </c>
      <c r="C331" s="5"/>
      <c r="D331" s="4">
        <v>0.46875</v>
      </c>
      <c r="E33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44751.416666666664</v>
      </c>
      <c r="F33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44751.572916666664</v>
      </c>
      <c r="G331" s="4" t="str">
        <f ca="1">IF(IFERROR(horaires[[#This Row],[Embauche]]-OFFSET(horaires[[#This Row],[Débauche]],-1,0),1)&lt;=plafond,"continu","")</f>
        <v/>
      </c>
      <c r="H33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31" s="5"/>
      <c r="K331" s="5"/>
    </row>
    <row r="332" spans="1:11" ht="20" customHeight="1" x14ac:dyDescent="0.25">
      <c r="A332" s="6">
        <v>44752</v>
      </c>
      <c r="B332" s="10">
        <f>horaires[[#This Row],[DATE]]</f>
        <v>44752</v>
      </c>
      <c r="C332" s="4">
        <v>0.64583333333333337</v>
      </c>
      <c r="D332" s="5"/>
      <c r="E33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44752.614583333336</v>
      </c>
      <c r="F33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44752.739583333336</v>
      </c>
      <c r="G332" s="4" t="str">
        <f ca="1">IF(IFERROR(horaires[[#This Row],[Embauche]]-OFFSET(horaires[[#This Row],[Débauche]],-1,0),1)&lt;=plafond,"continu","")</f>
        <v/>
      </c>
      <c r="H33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32" s="5"/>
      <c r="K332" s="5"/>
    </row>
    <row r="333" spans="1:11" ht="20" customHeight="1" x14ac:dyDescent="0.25">
      <c r="A333" s="6">
        <v>44753</v>
      </c>
      <c r="B333" s="10">
        <f>horaires[[#This Row],[DATE]]</f>
        <v>44753</v>
      </c>
      <c r="C333" s="5"/>
      <c r="D333" s="4">
        <v>0.55208333333333337</v>
      </c>
      <c r="E33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44753.5</v>
      </c>
      <c r="F33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44753.65625</v>
      </c>
      <c r="G333" s="4" t="str">
        <f ca="1">IF(IFERROR(horaires[[#This Row],[Embauche]]-OFFSET(horaires[[#This Row],[Débauche]],-1,0),1)&lt;=plafond,"continu","")</f>
        <v/>
      </c>
      <c r="H33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33" s="5"/>
      <c r="K333" s="5"/>
    </row>
    <row r="334" spans="1:11" ht="20" customHeight="1" x14ac:dyDescent="0.25">
      <c r="A334" s="6">
        <v>44753</v>
      </c>
      <c r="B334" s="10">
        <f>horaires[[#This Row],[DATE]]</f>
        <v>44753</v>
      </c>
      <c r="C334" s="4">
        <v>0.69791666666666663</v>
      </c>
      <c r="D334" s="5"/>
      <c r="E33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44753.65625</v>
      </c>
      <c r="F33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44753.791666666664</v>
      </c>
      <c r="G334" s="4" t="str">
        <f ca="1">IF(IFERROR(horaires[[#This Row],[Embauche]]-OFFSET(horaires[[#This Row],[Débauche]],-1,0),1)&lt;=plafond,"continu","")</f>
        <v>continu</v>
      </c>
      <c r="H334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334" s="5"/>
      <c r="K334" s="5"/>
    </row>
    <row r="335" spans="1:11" ht="20" customHeight="1" x14ac:dyDescent="0.25">
      <c r="A335" s="6">
        <v>44754</v>
      </c>
      <c r="B335" s="10">
        <f>horaires[[#This Row],[DATE]]</f>
        <v>44754</v>
      </c>
      <c r="C335" s="5"/>
      <c r="D335" s="4">
        <v>0.19791666666666666</v>
      </c>
      <c r="E33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44754.145833333328</v>
      </c>
      <c r="F33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44754.302083333328</v>
      </c>
      <c r="G335" s="4" t="str">
        <f ca="1">IF(IFERROR(horaires[[#This Row],[Embauche]]-OFFSET(horaires[[#This Row],[Débauche]],-1,0),1)&lt;=plafond,"continu","")</f>
        <v/>
      </c>
      <c r="H33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35" s="5"/>
      <c r="K335" s="5"/>
    </row>
    <row r="336" spans="1:11" ht="20" customHeight="1" x14ac:dyDescent="0.25">
      <c r="A336" s="6">
        <v>44754</v>
      </c>
      <c r="B336" s="10">
        <f>horaires[[#This Row],[DATE]]</f>
        <v>44754</v>
      </c>
      <c r="C336" s="4">
        <v>0.57291666666666663</v>
      </c>
      <c r="D336" s="5"/>
      <c r="E33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44754.541666666664</v>
      </c>
      <c r="F33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44754.666666666664</v>
      </c>
      <c r="G336" s="4" t="str">
        <f ca="1">IF(IFERROR(horaires[[#This Row],[Embauche]]-OFFSET(horaires[[#This Row],[Débauche]],-1,0),1)&lt;=plafond,"continu","")</f>
        <v/>
      </c>
      <c r="H336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36" s="5"/>
      <c r="K336" s="5"/>
    </row>
    <row r="337" spans="1:11" ht="20" customHeight="1" x14ac:dyDescent="0.25">
      <c r="A337" s="6">
        <v>44754</v>
      </c>
      <c r="B337" s="10">
        <f>horaires[[#This Row],[DATE]]</f>
        <v>44754</v>
      </c>
      <c r="C337" s="5"/>
      <c r="D337" s="4">
        <v>0.69791666666666663</v>
      </c>
      <c r="E33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44754.645833333328</v>
      </c>
      <c r="F33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44754.802083333328</v>
      </c>
      <c r="G337" s="4" t="str">
        <f ca="1">IF(IFERROR(horaires[[#This Row],[Embauche]]-OFFSET(horaires[[#This Row],[Débauche]],-1,0),1)&lt;=plafond,"continu","")</f>
        <v>continu</v>
      </c>
      <c r="H337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337" s="5"/>
      <c r="K337" s="5"/>
    </row>
    <row r="338" spans="1:11" ht="20" customHeight="1" x14ac:dyDescent="0.25">
      <c r="A338" s="6">
        <v>44755</v>
      </c>
      <c r="B338" s="10">
        <f>horaires[[#This Row],[DATE]]</f>
        <v>44755</v>
      </c>
      <c r="C338" s="4">
        <v>0.125</v>
      </c>
      <c r="D338" s="5"/>
      <c r="E33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44755.09375</v>
      </c>
      <c r="F33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44755.21875</v>
      </c>
      <c r="G338" s="4" t="str">
        <f ca="1">IF(IFERROR(horaires[[#This Row],[Embauche]]-OFFSET(horaires[[#This Row],[Débauche]],-1,0),1)&lt;=plafond,"continu","")</f>
        <v/>
      </c>
      <c r="H338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38" s="5"/>
      <c r="K338" s="5"/>
    </row>
    <row r="339" spans="1:11" ht="20" customHeight="1" x14ac:dyDescent="0.25">
      <c r="A339" s="6">
        <v>44755</v>
      </c>
      <c r="B339" s="10">
        <f>horaires[[#This Row],[DATE]]</f>
        <v>44755</v>
      </c>
      <c r="C339" s="5"/>
      <c r="D339" s="4">
        <v>0.23958333333333334</v>
      </c>
      <c r="E33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44755.1875</v>
      </c>
      <c r="F33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44755.34375</v>
      </c>
      <c r="G339" s="4" t="str">
        <f ca="1">IF(IFERROR(horaires[[#This Row],[Embauche]]-OFFSET(horaires[[#This Row],[Débauche]],-1,0),1)&lt;=plafond,"continu","")</f>
        <v>continu</v>
      </c>
      <c r="H339" s="4">
        <f ca="1">IF(OFFSET(horaires[[#This Row],[Contunité]],1,0)="continu",0,horaires[[#This Row],[Débauche]]-IF(horaires[[#This Row],[Contunité]]="continu",OFFSET(horaires[[#This Row],[Embauche]],-1,0),horaires[[#This Row],[Embauche]]))</f>
        <v>0.25</v>
      </c>
      <c r="J339" s="5"/>
      <c r="K339" s="5"/>
    </row>
    <row r="340" spans="1:11" ht="20" customHeight="1" x14ac:dyDescent="0.25">
      <c r="A340" s="6">
        <v>44756</v>
      </c>
      <c r="B340" s="10">
        <f>horaires[[#This Row],[DATE]]</f>
        <v>44756</v>
      </c>
      <c r="C340" s="4">
        <v>0.63541666666666663</v>
      </c>
      <c r="D340" s="5"/>
      <c r="E34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44756.604166666664</v>
      </c>
      <c r="F34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44756.729166666664</v>
      </c>
      <c r="G340" s="4" t="str">
        <f ca="1">IF(IFERROR(horaires[[#This Row],[Embauche]]-OFFSET(horaires[[#This Row],[Débauche]],-1,0),1)&lt;=plafond,"continu","")</f>
        <v/>
      </c>
      <c r="H34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40" s="5"/>
      <c r="K340" s="5"/>
    </row>
    <row r="341" spans="1:11" ht="20" customHeight="1" x14ac:dyDescent="0.25">
      <c r="A341" s="6">
        <v>44757</v>
      </c>
      <c r="B341" s="10">
        <f>horaires[[#This Row],[DATE]]</f>
        <v>44757</v>
      </c>
      <c r="C341" s="5"/>
      <c r="D341" s="4">
        <v>0.30208333333333331</v>
      </c>
      <c r="E34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44757.25</v>
      </c>
      <c r="F34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44757.40625</v>
      </c>
      <c r="G341" s="4" t="str">
        <f ca="1">IF(IFERROR(horaires[[#This Row],[Embauche]]-OFFSET(horaires[[#This Row],[Débauche]],-1,0),1)&lt;=plafond,"continu","")</f>
        <v/>
      </c>
      <c r="H34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41" s="5"/>
      <c r="K341" s="5"/>
    </row>
    <row r="342" spans="1:11" ht="20" customHeight="1" x14ac:dyDescent="0.25">
      <c r="A342" s="6">
        <v>44757</v>
      </c>
      <c r="B342" s="10">
        <f>horaires[[#This Row],[DATE]]</f>
        <v>44757</v>
      </c>
      <c r="C342" s="4">
        <v>0.69791666666666663</v>
      </c>
      <c r="D342" s="5"/>
      <c r="E34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44757.666666666664</v>
      </c>
      <c r="F34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44757.791666666664</v>
      </c>
      <c r="G342" s="4" t="str">
        <f ca="1">IF(IFERROR(horaires[[#This Row],[Embauche]]-OFFSET(horaires[[#This Row],[Débauche]],-1,0),1)&lt;=plafond,"continu","")</f>
        <v/>
      </c>
      <c r="H34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42" s="5"/>
      <c r="K342" s="5"/>
    </row>
    <row r="343" spans="1:11" ht="20" customHeight="1" x14ac:dyDescent="0.25">
      <c r="A343" s="6">
        <v>44758</v>
      </c>
      <c r="B343" s="10">
        <f>horaires[[#This Row],[DATE]]</f>
        <v>44758</v>
      </c>
      <c r="C343" s="5"/>
      <c r="D343" s="4">
        <v>0.30208333333333331</v>
      </c>
      <c r="E34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44758.25</v>
      </c>
      <c r="F34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44758.40625</v>
      </c>
      <c r="G343" s="4" t="str">
        <f ca="1">IF(IFERROR(horaires[[#This Row],[Embauche]]-OFFSET(horaires[[#This Row],[Débauche]],-1,0),1)&lt;=plafond,"continu","")</f>
        <v/>
      </c>
      <c r="H34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43" s="5"/>
      <c r="K343" s="5"/>
    </row>
    <row r="344" spans="1:11" ht="20" customHeight="1" x14ac:dyDescent="0.25">
      <c r="A344" s="6">
        <v>44759</v>
      </c>
      <c r="B344" s="10">
        <f>horaires[[#This Row],[DATE]]</f>
        <v>44759</v>
      </c>
      <c r="C344" s="4">
        <v>0.77083333333333337</v>
      </c>
      <c r="D344" s="5"/>
      <c r="E34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44759.739583333336</v>
      </c>
      <c r="F34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44759.864583333336</v>
      </c>
      <c r="G344" s="4" t="str">
        <f ca="1">IF(IFERROR(horaires[[#This Row],[Embauche]]-OFFSET(horaires[[#This Row],[Débauche]],-1,0),1)&lt;=plafond,"continu","")</f>
        <v/>
      </c>
      <c r="H34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44" s="5"/>
      <c r="K344" s="5"/>
    </row>
    <row r="345" spans="1:11" ht="20" customHeight="1" x14ac:dyDescent="0.25">
      <c r="A345" s="6">
        <v>44760</v>
      </c>
      <c r="B345" s="10">
        <f>horaires[[#This Row],[DATE]]</f>
        <v>44760</v>
      </c>
      <c r="C345" s="5"/>
      <c r="D345" s="4">
        <v>0.30208333333333331</v>
      </c>
      <c r="E34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44760.25</v>
      </c>
      <c r="F34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44760.40625</v>
      </c>
      <c r="G345" s="4" t="str">
        <f ca="1">IF(IFERROR(horaires[[#This Row],[Embauche]]-OFFSET(horaires[[#This Row],[Débauche]],-1,0),1)&lt;=plafond,"continu","")</f>
        <v/>
      </c>
      <c r="H34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45" s="5"/>
      <c r="K345" s="5"/>
    </row>
    <row r="346" spans="1:11" ht="20" customHeight="1" x14ac:dyDescent="0.25">
      <c r="A346" s="6">
        <v>44760</v>
      </c>
      <c r="B346" s="10">
        <f>horaires[[#This Row],[DATE]]</f>
        <v>44760</v>
      </c>
      <c r="C346" s="4">
        <v>0.80208333333333337</v>
      </c>
      <c r="D346" s="5"/>
      <c r="E34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44760.760416666672</v>
      </c>
      <c r="F34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44760.895833333336</v>
      </c>
      <c r="G346" s="4" t="str">
        <f ca="1">IF(IFERROR(horaires[[#This Row],[Embauche]]-OFFSET(horaires[[#This Row],[Débauche]],-1,0),1)&lt;=plafond,"continu","")</f>
        <v/>
      </c>
      <c r="H346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346" s="5"/>
      <c r="K346" s="5"/>
    </row>
    <row r="347" spans="1:11" ht="20" customHeight="1" x14ac:dyDescent="0.25">
      <c r="A347" s="6">
        <v>44761</v>
      </c>
      <c r="B347" s="10">
        <f>horaires[[#This Row],[DATE]]</f>
        <v>44761</v>
      </c>
      <c r="C347" s="5"/>
      <c r="D347" s="4">
        <v>0.3125</v>
      </c>
      <c r="E34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44761.260416666664</v>
      </c>
      <c r="F34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44761.416666666664</v>
      </c>
      <c r="G347" s="4" t="str">
        <f ca="1">IF(IFERROR(horaires[[#This Row],[Embauche]]-OFFSET(horaires[[#This Row],[Débauche]],-1,0),1)&lt;=plafond,"continu","")</f>
        <v/>
      </c>
      <c r="H34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47" s="5"/>
      <c r="K347" s="5"/>
    </row>
    <row r="348" spans="1:11" ht="20" customHeight="1" x14ac:dyDescent="0.25">
      <c r="A348" s="6">
        <v>44761</v>
      </c>
      <c r="B348" s="10">
        <f>horaires[[#This Row],[DATE]]</f>
        <v>44761</v>
      </c>
      <c r="C348" s="4">
        <v>0.44791666666666669</v>
      </c>
      <c r="D348" s="5"/>
      <c r="E34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44761.416666666664</v>
      </c>
      <c r="F34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44761.541666666664</v>
      </c>
      <c r="G348" s="4" t="str">
        <f ca="1">IF(IFERROR(horaires[[#This Row],[Embauche]]-OFFSET(horaires[[#This Row],[Débauche]],-1,0),1)&lt;=plafond,"continu","")</f>
        <v>continu</v>
      </c>
      <c r="H348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348" s="5"/>
      <c r="K348" s="5"/>
    </row>
    <row r="349" spans="1:11" ht="20" customHeight="1" x14ac:dyDescent="0.25">
      <c r="A349" s="6">
        <v>44761</v>
      </c>
      <c r="B349" s="10">
        <f>horaires[[#This Row],[DATE]]</f>
        <v>44761</v>
      </c>
      <c r="C349" s="5"/>
      <c r="D349" s="4">
        <v>0.8125</v>
      </c>
      <c r="E34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44761.760416666664</v>
      </c>
      <c r="F34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44761.916666666664</v>
      </c>
      <c r="G349" s="4" t="str">
        <f ca="1">IF(IFERROR(horaires[[#This Row],[Embauche]]-OFFSET(horaires[[#This Row],[Débauche]],-1,0),1)&lt;=plafond,"continu","")</f>
        <v/>
      </c>
      <c r="H34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49" s="5"/>
      <c r="K349" s="5"/>
    </row>
    <row r="350" spans="1:11" ht="20" customHeight="1" x14ac:dyDescent="0.25">
      <c r="A350" s="6">
        <v>44761</v>
      </c>
      <c r="B350" s="10">
        <f>horaires[[#This Row],[DATE]]</f>
        <v>44761</v>
      </c>
      <c r="C350" s="4">
        <v>0.92708333333333337</v>
      </c>
      <c r="D350" s="5"/>
      <c r="E35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44761.895833333336</v>
      </c>
      <c r="F35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44762.020833333336</v>
      </c>
      <c r="G350" s="4" t="str">
        <f ca="1">IF(IFERROR(horaires[[#This Row],[Embauche]]-OFFSET(horaires[[#This Row],[Débauche]],-1,0),1)&lt;=plafond,"continu","")</f>
        <v>continu</v>
      </c>
      <c r="H350" s="4">
        <f ca="1">IF(OFFSET(horaires[[#This Row],[Contunité]],1,0)="continu",0,horaires[[#This Row],[Débauche]]-IF(horaires[[#This Row],[Contunité]]="continu",OFFSET(horaires[[#This Row],[Embauche]],-1,0),horaires[[#This Row],[Embauche]]))</f>
        <v>0.26041666667151731</v>
      </c>
      <c r="J350" s="5"/>
      <c r="K350" s="5"/>
    </row>
    <row r="351" spans="1:11" ht="20" customHeight="1" x14ac:dyDescent="0.25">
      <c r="A351" s="6">
        <v>44762</v>
      </c>
      <c r="B351" s="10">
        <f>horaires[[#This Row],[DATE]]</f>
        <v>44762</v>
      </c>
      <c r="C351" s="5"/>
      <c r="D351" s="4">
        <v>0.34375</v>
      </c>
      <c r="E35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44762.291666666664</v>
      </c>
      <c r="F35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44762.447916666664</v>
      </c>
      <c r="G351" s="4" t="str">
        <f ca="1">IF(IFERROR(horaires[[#This Row],[Embauche]]-OFFSET(horaires[[#This Row],[Débauche]],-1,0),1)&lt;=plafond,"continu","")</f>
        <v/>
      </c>
      <c r="H35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51" s="5"/>
      <c r="K351" s="5"/>
    </row>
    <row r="352" spans="1:11" ht="20" customHeight="1" x14ac:dyDescent="0.25">
      <c r="A352" s="6">
        <v>44762</v>
      </c>
      <c r="B352" s="10">
        <f>horaires[[#This Row],[DATE]]</f>
        <v>44762</v>
      </c>
      <c r="C352" s="4">
        <v>0.47916666666666669</v>
      </c>
      <c r="D352" s="5"/>
      <c r="E35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44762.447916666664</v>
      </c>
      <c r="F35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44762.572916666664</v>
      </c>
      <c r="G352" s="4" t="str">
        <f ca="1">IF(IFERROR(horaires[[#This Row],[Embauche]]-OFFSET(horaires[[#This Row],[Débauche]],-1,0),1)&lt;=plafond,"continu","")</f>
        <v>continu</v>
      </c>
      <c r="H352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352" s="5"/>
      <c r="K352" s="5"/>
    </row>
    <row r="353" spans="1:11" ht="20" customHeight="1" x14ac:dyDescent="0.25">
      <c r="A353" s="6">
        <v>44763</v>
      </c>
      <c r="B353" s="10">
        <f>horaires[[#This Row],[DATE]]</f>
        <v>44763</v>
      </c>
      <c r="C353" s="5"/>
      <c r="D353" s="4">
        <v>0.38541666666666669</v>
      </c>
      <c r="E35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44763.333333333328</v>
      </c>
      <c r="F35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44763.489583333328</v>
      </c>
      <c r="G353" s="4" t="str">
        <f ca="1">IF(IFERROR(horaires[[#This Row],[Embauche]]-OFFSET(horaires[[#This Row],[Débauche]],-1,0),1)&lt;=plafond,"continu","")</f>
        <v/>
      </c>
      <c r="H35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53" s="5"/>
      <c r="K353" s="5"/>
    </row>
    <row r="354" spans="1:11" ht="20" customHeight="1" x14ac:dyDescent="0.25">
      <c r="A354" s="6">
        <v>44763</v>
      </c>
      <c r="B354" s="10">
        <f>horaires[[#This Row],[DATE]]</f>
        <v>44763</v>
      </c>
      <c r="C354" s="4">
        <v>0.53125</v>
      </c>
      <c r="D354" s="5"/>
      <c r="E35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44763.5</v>
      </c>
      <c r="F35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44763.625</v>
      </c>
      <c r="G354" s="4" t="str">
        <f ca="1">IF(IFERROR(horaires[[#This Row],[Embauche]]-OFFSET(horaires[[#This Row],[Débauche]],-1,0),1)&lt;=plafond,"continu","")</f>
        <v>continu</v>
      </c>
      <c r="H354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354" s="5"/>
      <c r="K354" s="5"/>
    </row>
    <row r="355" spans="1:11" ht="20" customHeight="1" x14ac:dyDescent="0.25">
      <c r="A355" s="6">
        <v>44763</v>
      </c>
      <c r="B355" s="10">
        <f>horaires[[#This Row],[DATE]]</f>
        <v>44763</v>
      </c>
      <c r="C355" s="5"/>
      <c r="D355" s="4">
        <v>0.91666666666666663</v>
      </c>
      <c r="E35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44763.864583333328</v>
      </c>
      <c r="F35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44764.020833333328</v>
      </c>
      <c r="G355" s="4" t="str">
        <f ca="1">IF(IFERROR(horaires[[#This Row],[Embauche]]-OFFSET(horaires[[#This Row],[Débauche]],-1,0),1)&lt;=plafond,"continu","")</f>
        <v/>
      </c>
      <c r="H35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55" s="5"/>
      <c r="K355" s="5"/>
    </row>
    <row r="356" spans="1:11" ht="20" customHeight="1" x14ac:dyDescent="0.25">
      <c r="A356" s="6">
        <v>44764</v>
      </c>
      <c r="B356" s="10">
        <f>horaires[[#This Row],[DATE]]</f>
        <v>44764</v>
      </c>
      <c r="C356" s="4">
        <v>3.125E-2</v>
      </c>
      <c r="D356" s="4"/>
      <c r="E35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44764</v>
      </c>
      <c r="F35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44764.125</v>
      </c>
      <c r="G356" s="4" t="str">
        <f ca="1">IF(IFERROR(horaires[[#This Row],[Embauche]]-OFFSET(horaires[[#This Row],[Débauche]],-1,0),1)&lt;=plafond,"continu","")</f>
        <v>continu</v>
      </c>
      <c r="H356" s="4">
        <f ca="1">IF(OFFSET(horaires[[#This Row],[Contunité]],1,0)="continu",0,horaires[[#This Row],[Débauche]]-IF(horaires[[#This Row],[Contunité]]="continu",OFFSET(horaires[[#This Row],[Embauche]],-1,0),horaires[[#This Row],[Embauche]]))</f>
        <v>0.26041666667151731</v>
      </c>
      <c r="J356" s="5"/>
      <c r="K356" s="5"/>
    </row>
    <row r="357" spans="1:11" ht="20" customHeight="1" x14ac:dyDescent="0.25">
      <c r="A357" s="6">
        <v>44764</v>
      </c>
      <c r="B357" s="10">
        <f>horaires[[#This Row],[DATE]]</f>
        <v>44764</v>
      </c>
      <c r="C357" s="4"/>
      <c r="D357" s="4">
        <v>0.4375</v>
      </c>
      <c r="E35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44764.385416666664</v>
      </c>
      <c r="F35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44764.541666666664</v>
      </c>
      <c r="G357" s="4" t="str">
        <f ca="1">IF(IFERROR(horaires[[#This Row],[Embauche]]-OFFSET(horaires[[#This Row],[Débauche]],-1,0),1)&lt;=plafond,"continu","")</f>
        <v/>
      </c>
      <c r="H35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57" s="5"/>
      <c r="K357" s="5"/>
    </row>
    <row r="358" spans="1:11" ht="20" customHeight="1" x14ac:dyDescent="0.25">
      <c r="A358" s="6">
        <v>44764</v>
      </c>
      <c r="B358" s="10">
        <f>horaires[[#This Row],[DATE]]</f>
        <v>44764</v>
      </c>
      <c r="C358" s="4">
        <v>0.58333333333333337</v>
      </c>
      <c r="D358" s="5"/>
      <c r="E35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44764.552083333336</v>
      </c>
      <c r="F35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44764.677083333336</v>
      </c>
      <c r="G358" s="4" t="str">
        <f ca="1">IF(IFERROR(horaires[[#This Row],[Embauche]]-OFFSET(horaires[[#This Row],[Débauche]],-1,0),1)&lt;=plafond,"continu","")</f>
        <v>continu</v>
      </c>
      <c r="H358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358" s="5"/>
      <c r="K358" s="5"/>
    </row>
    <row r="359" spans="1:11" ht="20" customHeight="1" x14ac:dyDescent="0.25">
      <c r="A359" s="6">
        <v>44765</v>
      </c>
      <c r="B359" s="10">
        <f>horaires[[#This Row],[DATE]]</f>
        <v>44765</v>
      </c>
      <c r="C359" s="5"/>
      <c r="D359" s="4">
        <v>0.48958333333333331</v>
      </c>
      <c r="E35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44765.4375</v>
      </c>
      <c r="F35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44765.59375</v>
      </c>
      <c r="G359" s="4" t="str">
        <f ca="1">IF(IFERROR(horaires[[#This Row],[Embauche]]-OFFSET(horaires[[#This Row],[Débauche]],-1,0),1)&lt;=plafond,"continu","")</f>
        <v/>
      </c>
      <c r="H35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59" s="5"/>
      <c r="K359" s="5"/>
    </row>
    <row r="360" spans="1:11" ht="20" customHeight="1" x14ac:dyDescent="0.25">
      <c r="A360" s="6">
        <v>44766</v>
      </c>
      <c r="B360" s="10">
        <f>horaires[[#This Row],[DATE]]</f>
        <v>44766</v>
      </c>
      <c r="C360" s="4">
        <v>0.65625</v>
      </c>
      <c r="D360" s="5"/>
      <c r="E36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44766.625</v>
      </c>
      <c r="F36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44766.75</v>
      </c>
      <c r="G360" s="4" t="str">
        <f ca="1">IF(IFERROR(horaires[[#This Row],[Embauche]]-OFFSET(horaires[[#This Row],[Débauche]],-1,0),1)&lt;=plafond,"continu","")</f>
        <v/>
      </c>
      <c r="H36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60" s="5"/>
      <c r="K360" s="5"/>
    </row>
    <row r="361" spans="1:11" ht="20" customHeight="1" x14ac:dyDescent="0.25">
      <c r="A361" s="6">
        <v>44767</v>
      </c>
      <c r="B361" s="10">
        <f>horaires[[#This Row],[DATE]]</f>
        <v>44767</v>
      </c>
      <c r="C361" s="5"/>
      <c r="D361" s="4">
        <v>0.5625</v>
      </c>
      <c r="E36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44767.510416666664</v>
      </c>
      <c r="F36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44767.666666666664</v>
      </c>
      <c r="G361" s="4" t="str">
        <f ca="1">IF(IFERROR(horaires[[#This Row],[Embauche]]-OFFSET(horaires[[#This Row],[Débauche]],-1,0),1)&lt;=plafond,"continu","")</f>
        <v/>
      </c>
      <c r="H36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61" s="5"/>
      <c r="K361" s="5"/>
    </row>
    <row r="362" spans="1:11" ht="20" customHeight="1" x14ac:dyDescent="0.25">
      <c r="A362" s="6">
        <v>44767</v>
      </c>
      <c r="B362" s="10">
        <f>horaires[[#This Row],[DATE]]</f>
        <v>44767</v>
      </c>
      <c r="C362" s="4">
        <v>0.70833333333333337</v>
      </c>
      <c r="D362" s="5"/>
      <c r="E36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44767.666666666672</v>
      </c>
      <c r="F36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44767.802083333336</v>
      </c>
      <c r="G362" s="4" t="str">
        <f ca="1">IF(IFERROR(horaires[[#This Row],[Embauche]]-OFFSET(horaires[[#This Row],[Débauche]],-1,0),1)&lt;=plafond,"continu","")</f>
        <v>continu</v>
      </c>
      <c r="H362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362" s="5"/>
      <c r="K362" s="5"/>
    </row>
    <row r="363" spans="1:11" ht="20" customHeight="1" x14ac:dyDescent="0.25">
      <c r="A363" s="6">
        <v>44768</v>
      </c>
      <c r="B363" s="10">
        <f>horaires[[#This Row],[DATE]]</f>
        <v>44768</v>
      </c>
      <c r="C363" s="5"/>
      <c r="D363" s="4">
        <v>0.20833333333333334</v>
      </c>
      <c r="E36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44768.15625</v>
      </c>
      <c r="F36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44768.3125</v>
      </c>
      <c r="G363" s="4" t="str">
        <f ca="1">IF(IFERROR(horaires[[#This Row],[Embauche]]-OFFSET(horaires[[#This Row],[Débauche]],-1,0),1)&lt;=plafond,"continu","")</f>
        <v/>
      </c>
      <c r="H36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63" s="5"/>
      <c r="K363" s="5"/>
    </row>
    <row r="364" spans="1:11" ht="20" customHeight="1" x14ac:dyDescent="0.25">
      <c r="A364" s="6">
        <v>44768</v>
      </c>
      <c r="B364" s="10">
        <f>horaires[[#This Row],[DATE]]</f>
        <v>44768</v>
      </c>
      <c r="C364" s="4">
        <v>0.58333333333333337</v>
      </c>
      <c r="D364" s="5"/>
      <c r="E36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44768.552083333336</v>
      </c>
      <c r="F36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44768.677083333336</v>
      </c>
      <c r="G364" s="4" t="str">
        <f ca="1">IF(IFERROR(horaires[[#This Row],[Embauche]]-OFFSET(horaires[[#This Row],[Débauche]],-1,0),1)&lt;=plafond,"continu","")</f>
        <v/>
      </c>
      <c r="H36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64" s="5"/>
      <c r="K364" s="5"/>
    </row>
    <row r="365" spans="1:11" ht="20" customHeight="1" x14ac:dyDescent="0.25">
      <c r="A365" s="6">
        <v>44769</v>
      </c>
      <c r="B365" s="10">
        <f>horaires[[#This Row],[DATE]]</f>
        <v>44769</v>
      </c>
      <c r="C365" s="5"/>
      <c r="D365" s="4">
        <v>0.23958333333333334</v>
      </c>
      <c r="E36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44769.1875</v>
      </c>
      <c r="F36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44769.34375</v>
      </c>
      <c r="G365" s="4" t="str">
        <f ca="1">IF(IFERROR(horaires[[#This Row],[Embauche]]-OFFSET(horaires[[#This Row],[Débauche]],-1,0),1)&lt;=plafond,"continu","")</f>
        <v/>
      </c>
      <c r="H36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65" s="5"/>
      <c r="K365" s="5"/>
    </row>
    <row r="366" spans="1:11" ht="20" customHeight="1" x14ac:dyDescent="0.25">
      <c r="A366" s="6">
        <v>44769</v>
      </c>
      <c r="B366" s="10">
        <f>horaires[[#This Row],[DATE]]</f>
        <v>44769</v>
      </c>
      <c r="C366" s="4">
        <v>0.60416666666666663</v>
      </c>
      <c r="D366" s="5"/>
      <c r="E36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44769.572916666664</v>
      </c>
      <c r="F36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44769.697916666664</v>
      </c>
      <c r="G366" s="4" t="str">
        <f ca="1">IF(IFERROR(horaires[[#This Row],[Embauche]]-OFFSET(horaires[[#This Row],[Débauche]],-1,0),1)&lt;=plafond,"continu","")</f>
        <v/>
      </c>
      <c r="H366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66" s="5"/>
      <c r="K366" s="5"/>
    </row>
    <row r="367" spans="1:11" ht="20" customHeight="1" x14ac:dyDescent="0.25">
      <c r="A367" s="6">
        <v>44769</v>
      </c>
      <c r="B367" s="10">
        <f>horaires[[#This Row],[DATE]]</f>
        <v>44769</v>
      </c>
      <c r="C367" s="5"/>
      <c r="D367" s="4">
        <v>0.72916666666666663</v>
      </c>
      <c r="E36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44769.677083333328</v>
      </c>
      <c r="F36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44769.833333333328</v>
      </c>
      <c r="G367" s="4" t="str">
        <f ca="1">IF(IFERROR(horaires[[#This Row],[Embauche]]-OFFSET(horaires[[#This Row],[Débauche]],-1,0),1)&lt;=plafond,"continu","")</f>
        <v>continu</v>
      </c>
      <c r="H367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367" s="5"/>
      <c r="K367" s="5"/>
    </row>
    <row r="368" spans="1:11" ht="20" customHeight="1" x14ac:dyDescent="0.25">
      <c r="A368" s="6">
        <v>44770</v>
      </c>
      <c r="B368" s="10">
        <f>horaires[[#This Row],[DATE]]</f>
        <v>44770</v>
      </c>
      <c r="C368" s="4">
        <v>0.15625</v>
      </c>
      <c r="D368" s="4"/>
      <c r="E36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44770.125</v>
      </c>
      <c r="F36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44770.25</v>
      </c>
      <c r="G368" s="4" t="str">
        <f ca="1">IF(IFERROR(horaires[[#This Row],[Embauche]]-OFFSET(horaires[[#This Row],[Débauche]],-1,0),1)&lt;=plafond,"continu","")</f>
        <v/>
      </c>
      <c r="H368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68" s="5"/>
      <c r="K368" s="5"/>
    </row>
    <row r="369" spans="1:11" ht="20" customHeight="1" x14ac:dyDescent="0.25">
      <c r="A369" s="6">
        <v>44770</v>
      </c>
      <c r="B369" s="10">
        <f>horaires[[#This Row],[DATE]]</f>
        <v>44770</v>
      </c>
      <c r="C369" s="4"/>
      <c r="D369" s="4">
        <v>0.26041666666666669</v>
      </c>
      <c r="E36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44770.208333333328</v>
      </c>
      <c r="F36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44770.364583333328</v>
      </c>
      <c r="G369" s="4" t="str">
        <f ca="1">IF(IFERROR(horaires[[#This Row],[Embauche]]-OFFSET(horaires[[#This Row],[Débauche]],-1,0),1)&lt;=plafond,"continu","")</f>
        <v>continu</v>
      </c>
      <c r="H369" s="4">
        <f ca="1">IF(OFFSET(horaires[[#This Row],[Contunité]],1,0)="continu",0,horaires[[#This Row],[Débauche]]-IF(horaires[[#This Row],[Contunité]]="continu",OFFSET(horaires[[#This Row],[Embauche]],-1,0),horaires[[#This Row],[Embauche]]))</f>
        <v>0.23958333332848269</v>
      </c>
      <c r="J369" s="5"/>
      <c r="K369" s="5"/>
    </row>
    <row r="370" spans="1:11" ht="20" customHeight="1" x14ac:dyDescent="0.25">
      <c r="A370" s="6">
        <v>44770</v>
      </c>
      <c r="B370" s="10">
        <f>horaires[[#This Row],[DATE]]</f>
        <v>44770</v>
      </c>
      <c r="C370" s="4">
        <v>0.63541666666666663</v>
      </c>
      <c r="D370" s="5"/>
      <c r="E37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44770.604166666664</v>
      </c>
      <c r="F37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44770.729166666664</v>
      </c>
      <c r="G370" s="4" t="str">
        <f ca="1">IF(IFERROR(horaires[[#This Row],[Embauche]]-OFFSET(horaires[[#This Row],[Débauche]],-1,0),1)&lt;=plafond,"continu","")</f>
        <v/>
      </c>
      <c r="H370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70" s="5"/>
      <c r="K370" s="5"/>
    </row>
    <row r="371" spans="1:11" ht="20" customHeight="1" x14ac:dyDescent="0.25">
      <c r="A371" s="6">
        <v>44770</v>
      </c>
      <c r="B371" s="10">
        <f>horaires[[#This Row],[DATE]]</f>
        <v>44770</v>
      </c>
      <c r="C371" s="5"/>
      <c r="D371" s="4">
        <v>0.76041666666666663</v>
      </c>
      <c r="E37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44770.708333333328</v>
      </c>
      <c r="F37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44770.864583333328</v>
      </c>
      <c r="G371" s="4" t="str">
        <f ca="1">IF(IFERROR(horaires[[#This Row],[Embauche]]-OFFSET(horaires[[#This Row],[Débauche]],-1,0),1)&lt;=plafond,"continu","")</f>
        <v>continu</v>
      </c>
      <c r="H371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371" s="5"/>
      <c r="K371" s="5"/>
    </row>
    <row r="372" spans="1:11" ht="20" customHeight="1" x14ac:dyDescent="0.25">
      <c r="A372" s="6">
        <v>44771</v>
      </c>
      <c r="B372" s="10">
        <f>horaires[[#This Row],[DATE]]</f>
        <v>44771</v>
      </c>
      <c r="C372" s="4">
        <v>0.15625</v>
      </c>
      <c r="D372" s="4"/>
      <c r="E37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44771.125</v>
      </c>
      <c r="F37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44771.25</v>
      </c>
      <c r="G372" s="4" t="str">
        <f ca="1">IF(IFERROR(horaires[[#This Row],[Embauche]]-OFFSET(horaires[[#This Row],[Débauche]],-1,0),1)&lt;=plafond,"continu","")</f>
        <v/>
      </c>
      <c r="H372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72" s="5"/>
      <c r="K372" s="5"/>
    </row>
    <row r="373" spans="1:11" ht="20" customHeight="1" x14ac:dyDescent="0.25">
      <c r="A373" s="6">
        <v>44771</v>
      </c>
      <c r="B373" s="10">
        <f>horaires[[#This Row],[DATE]]</f>
        <v>44771</v>
      </c>
      <c r="C373" s="4"/>
      <c r="D373" s="4">
        <v>0.29166666666666669</v>
      </c>
      <c r="E37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44771.239583333328</v>
      </c>
      <c r="F37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44771.395833333328</v>
      </c>
      <c r="G373" s="4" t="str">
        <f ca="1">IF(IFERROR(horaires[[#This Row],[Embauche]]-OFFSET(horaires[[#This Row],[Débauche]],-1,0),1)&lt;=plafond,"continu","")</f>
        <v>continu</v>
      </c>
      <c r="H373" s="4">
        <f ca="1">IF(OFFSET(horaires[[#This Row],[Contunité]],1,0)="continu",0,horaires[[#This Row],[Débauche]]-IF(horaires[[#This Row],[Contunité]]="continu",OFFSET(horaires[[#This Row],[Embauche]],-1,0),horaires[[#This Row],[Embauche]]))</f>
        <v>0.27083333332848269</v>
      </c>
      <c r="J373" s="5"/>
      <c r="K373" s="5"/>
    </row>
    <row r="374" spans="1:11" ht="20" customHeight="1" x14ac:dyDescent="0.25">
      <c r="A374" s="6">
        <v>44771</v>
      </c>
      <c r="B374" s="10">
        <f>horaires[[#This Row],[DATE]]</f>
        <v>44771</v>
      </c>
      <c r="C374" s="4">
        <v>0.65625</v>
      </c>
      <c r="D374" s="5"/>
      <c r="E37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44771.625</v>
      </c>
      <c r="F37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44771.75</v>
      </c>
      <c r="G374" s="4" t="str">
        <f ca="1">IF(IFERROR(horaires[[#This Row],[Embauche]]-OFFSET(horaires[[#This Row],[Débauche]],-1,0),1)&lt;=plafond,"continu","")</f>
        <v/>
      </c>
      <c r="H37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74" s="5"/>
      <c r="K374" s="5"/>
    </row>
    <row r="375" spans="1:11" ht="20" customHeight="1" x14ac:dyDescent="0.25">
      <c r="A375" s="6">
        <v>44772</v>
      </c>
      <c r="B375" s="10">
        <f>horaires[[#This Row],[DATE]]</f>
        <v>44772</v>
      </c>
      <c r="C375" s="5"/>
      <c r="D375" s="4">
        <v>0.30208333333333331</v>
      </c>
      <c r="E37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44772.25</v>
      </c>
      <c r="F37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44772.40625</v>
      </c>
      <c r="G375" s="4" t="str">
        <f ca="1">IF(IFERROR(horaires[[#This Row],[Embauche]]-OFFSET(horaires[[#This Row],[Débauche]],-1,0),1)&lt;=plafond,"continu","")</f>
        <v/>
      </c>
      <c r="H37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75" s="5"/>
      <c r="K375" s="5"/>
    </row>
    <row r="376" spans="1:11" ht="20" customHeight="1" x14ac:dyDescent="0.25">
      <c r="A376" s="6">
        <v>44773</v>
      </c>
      <c r="B376" s="10">
        <f>horaires[[#This Row],[DATE]]</f>
        <v>44773</v>
      </c>
      <c r="C376" s="4">
        <v>0.69791666666666663</v>
      </c>
      <c r="D376" s="5"/>
      <c r="E37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44773.666666666664</v>
      </c>
      <c r="F37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44773.791666666664</v>
      </c>
      <c r="G376" s="4" t="str">
        <f ca="1">IF(IFERROR(horaires[[#This Row],[Embauche]]-OFFSET(horaires[[#This Row],[Débauche]],-1,0),1)&lt;=plafond,"continu","")</f>
        <v/>
      </c>
      <c r="H37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76" s="5"/>
      <c r="K376" s="5"/>
    </row>
    <row r="377" spans="1:11" ht="20" customHeight="1" x14ac:dyDescent="0.25">
      <c r="A377" s="6">
        <v>44774</v>
      </c>
      <c r="B377" s="10">
        <f>horaires[[#This Row],[DATE]]</f>
        <v>44774</v>
      </c>
      <c r="C377" s="5"/>
      <c r="D377" s="4">
        <v>0.30208333333333331</v>
      </c>
      <c r="E37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44774.25</v>
      </c>
      <c r="F37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44774.40625</v>
      </c>
      <c r="G377" s="4" t="str">
        <f ca="1">IF(IFERROR(horaires[[#This Row],[Embauche]]-OFFSET(horaires[[#This Row],[Débauche]],-1,0),1)&lt;=plafond,"continu","")</f>
        <v/>
      </c>
      <c r="H37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77" s="5"/>
      <c r="K377" s="5"/>
    </row>
    <row r="378" spans="1:11" ht="20" customHeight="1" x14ac:dyDescent="0.25">
      <c r="A378" s="6">
        <v>44774</v>
      </c>
      <c r="B378" s="10">
        <f>horaires[[#This Row],[DATE]]</f>
        <v>44774</v>
      </c>
      <c r="C378" s="4">
        <v>0.80208333333333337</v>
      </c>
      <c r="D378" s="5"/>
      <c r="E37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44774.760416666672</v>
      </c>
      <c r="F37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44774.895833333336</v>
      </c>
      <c r="G378" s="4" t="str">
        <f ca="1">IF(IFERROR(horaires[[#This Row],[Embauche]]-OFFSET(horaires[[#This Row],[Débauche]],-1,0),1)&lt;=plafond,"continu","")</f>
        <v/>
      </c>
      <c r="H378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378" s="5"/>
      <c r="K378" s="5"/>
    </row>
    <row r="379" spans="1:11" ht="20" customHeight="1" x14ac:dyDescent="0.25">
      <c r="A379" s="6">
        <v>44775</v>
      </c>
      <c r="B379" s="10">
        <f>horaires[[#This Row],[DATE]]</f>
        <v>44775</v>
      </c>
      <c r="C379" s="5"/>
      <c r="D379" s="4">
        <v>0.30208333333333331</v>
      </c>
      <c r="E37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44775.25</v>
      </c>
      <c r="F37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44775.40625</v>
      </c>
      <c r="G379" s="4" t="str">
        <f ca="1">IF(IFERROR(horaires[[#This Row],[Embauche]]-OFFSET(horaires[[#This Row],[Débauche]],-1,0),1)&lt;=plafond,"continu","")</f>
        <v/>
      </c>
      <c r="H37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79" s="5"/>
      <c r="K379" s="5"/>
    </row>
    <row r="380" spans="1:11" ht="20" customHeight="1" x14ac:dyDescent="0.25">
      <c r="A380" s="6">
        <v>44775</v>
      </c>
      <c r="B380" s="10">
        <f>horaires[[#This Row],[DATE]]</f>
        <v>44775</v>
      </c>
      <c r="C380" s="4">
        <v>0.75</v>
      </c>
      <c r="D380" s="5"/>
      <c r="E38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44775.71875</v>
      </c>
      <c r="F38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44775.84375</v>
      </c>
      <c r="G380" s="4" t="str">
        <f ca="1">IF(IFERROR(horaires[[#This Row],[Embauche]]-OFFSET(horaires[[#This Row],[Débauche]],-1,0),1)&lt;=plafond,"continu","")</f>
        <v/>
      </c>
      <c r="H380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80" s="5"/>
      <c r="K380" s="5"/>
    </row>
    <row r="381" spans="1:11" ht="20" customHeight="1" x14ac:dyDescent="0.25">
      <c r="A381" s="6">
        <v>44775</v>
      </c>
      <c r="B381" s="10">
        <f>horaires[[#This Row],[DATE]]</f>
        <v>44775</v>
      </c>
      <c r="C381" s="5"/>
      <c r="D381" s="4">
        <v>0.875</v>
      </c>
      <c r="E38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44775.822916666664</v>
      </c>
      <c r="F38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44775.979166666664</v>
      </c>
      <c r="G381" s="4" t="str">
        <f ca="1">IF(IFERROR(horaires[[#This Row],[Embauche]]-OFFSET(horaires[[#This Row],[Débauche]],-1,0),1)&lt;=plafond,"continu","")</f>
        <v>continu</v>
      </c>
      <c r="H381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381" s="5"/>
      <c r="K381" s="5"/>
    </row>
    <row r="382" spans="1:11" ht="20" customHeight="1" x14ac:dyDescent="0.25">
      <c r="A382" s="6">
        <v>44776</v>
      </c>
      <c r="B382" s="10">
        <f>horaires[[#This Row],[DATE]]</f>
        <v>44776</v>
      </c>
      <c r="C382" s="4">
        <v>0.27083333333333331</v>
      </c>
      <c r="D382" s="5"/>
      <c r="E38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44776.239583333336</v>
      </c>
      <c r="F38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44776.364583333336</v>
      </c>
      <c r="G382" s="4" t="str">
        <f ca="1">IF(IFERROR(horaires[[#This Row],[Embauche]]-OFFSET(horaires[[#This Row],[Débauche]],-1,0),1)&lt;=plafond,"continu","")</f>
        <v/>
      </c>
      <c r="H382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82" s="5"/>
      <c r="K382" s="5"/>
    </row>
    <row r="383" spans="1:11" ht="20" customHeight="1" x14ac:dyDescent="0.25">
      <c r="A383" s="6">
        <v>44776</v>
      </c>
      <c r="B383" s="10">
        <f>horaires[[#This Row],[DATE]]</f>
        <v>44776</v>
      </c>
      <c r="C383" s="5"/>
      <c r="D383" s="4">
        <v>0.375</v>
      </c>
      <c r="E38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44776.322916666664</v>
      </c>
      <c r="F38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44776.479166666664</v>
      </c>
      <c r="G383" s="4" t="str">
        <f ca="1">IF(IFERROR(horaires[[#This Row],[Embauche]]-OFFSET(horaires[[#This Row],[Débauche]],-1,0),1)&lt;=plafond,"continu","")</f>
        <v>continu</v>
      </c>
      <c r="H383" s="4">
        <f ca="1">IF(OFFSET(horaires[[#This Row],[Contunité]],1,0)="continu",0,horaires[[#This Row],[Débauche]]-IF(horaires[[#This Row],[Contunité]]="continu",OFFSET(horaires[[#This Row],[Embauche]],-1,0),horaires[[#This Row],[Embauche]]))</f>
        <v>0.23958333332848269</v>
      </c>
      <c r="J383" s="5"/>
      <c r="K383" s="5"/>
    </row>
    <row r="384" spans="1:11" ht="20" customHeight="1" x14ac:dyDescent="0.25">
      <c r="A384" s="6">
        <v>44776</v>
      </c>
      <c r="B384" s="10">
        <f>horaires[[#This Row],[DATE]]</f>
        <v>44776</v>
      </c>
      <c r="C384" s="4">
        <v>0.77083333333333337</v>
      </c>
      <c r="D384" s="5"/>
      <c r="E38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44776.739583333336</v>
      </c>
      <c r="F38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44776.864583333336</v>
      </c>
      <c r="G384" s="4" t="str">
        <f ca="1">IF(IFERROR(horaires[[#This Row],[Embauche]]-OFFSET(horaires[[#This Row],[Débauche]],-1,0),1)&lt;=plafond,"continu","")</f>
        <v/>
      </c>
      <c r="H384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84" s="5"/>
      <c r="K384" s="5"/>
    </row>
    <row r="385" spans="1:11" ht="20" customHeight="1" x14ac:dyDescent="0.25">
      <c r="A385" s="6">
        <v>44776</v>
      </c>
      <c r="B385" s="10">
        <f>horaires[[#This Row],[DATE]]</f>
        <v>44776</v>
      </c>
      <c r="C385" s="5"/>
      <c r="D385" s="4">
        <v>0.89583333333333337</v>
      </c>
      <c r="E38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44776.84375</v>
      </c>
      <c r="F38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44777</v>
      </c>
      <c r="G385" s="4" t="str">
        <f ca="1">IF(IFERROR(horaires[[#This Row],[Embauche]]-OFFSET(horaires[[#This Row],[Débauche]],-1,0),1)&lt;=plafond,"continu","")</f>
        <v>continu</v>
      </c>
      <c r="H385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385" s="5"/>
      <c r="K385" s="5"/>
    </row>
    <row r="386" spans="1:11" ht="20" customHeight="1" x14ac:dyDescent="0.25">
      <c r="A386" s="6">
        <v>44777</v>
      </c>
      <c r="B386" s="10">
        <f>horaires[[#This Row],[DATE]]</f>
        <v>44777</v>
      </c>
      <c r="C386" s="4">
        <v>0.29166666666666669</v>
      </c>
      <c r="D386" s="5"/>
      <c r="E38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44777.260416666664</v>
      </c>
      <c r="F38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44777.385416666664</v>
      </c>
      <c r="G386" s="4" t="str">
        <f ca="1">IF(IFERROR(horaires[[#This Row],[Embauche]]-OFFSET(horaires[[#This Row],[Débauche]],-1,0),1)&lt;=plafond,"continu","")</f>
        <v/>
      </c>
      <c r="H386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86" s="5"/>
      <c r="K386" s="5"/>
    </row>
    <row r="387" spans="1:11" ht="20" customHeight="1" x14ac:dyDescent="0.25">
      <c r="A387" s="6">
        <v>44777</v>
      </c>
      <c r="B387" s="10">
        <f>horaires[[#This Row],[DATE]]</f>
        <v>44777</v>
      </c>
      <c r="C387" s="5"/>
      <c r="D387" s="4">
        <v>0.39583333333333331</v>
      </c>
      <c r="E38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44777.34375</v>
      </c>
      <c r="F38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44777.5</v>
      </c>
      <c r="G387" s="4" t="str">
        <f ca="1">IF(IFERROR(horaires[[#This Row],[Embauche]]-OFFSET(horaires[[#This Row],[Débauche]],-1,0),1)&lt;=plafond,"continu","")</f>
        <v>continu</v>
      </c>
      <c r="H387" s="4">
        <f ca="1">IF(OFFSET(horaires[[#This Row],[Contunité]],1,0)="continu",0,horaires[[#This Row],[Débauche]]-IF(horaires[[#This Row],[Contunité]]="continu",OFFSET(horaires[[#This Row],[Embauche]],-1,0),horaires[[#This Row],[Embauche]]))</f>
        <v>0.23958333333575865</v>
      </c>
      <c r="J387" s="5"/>
      <c r="K387" s="5"/>
    </row>
    <row r="388" spans="1:11" ht="20" customHeight="1" x14ac:dyDescent="0.25">
      <c r="A388" s="6">
        <v>44777</v>
      </c>
      <c r="B388" s="10">
        <f>horaires[[#This Row],[DATE]]</f>
        <v>44777</v>
      </c>
      <c r="C388" s="4">
        <v>0.8125</v>
      </c>
      <c r="D388" s="5"/>
      <c r="E38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44777.78125</v>
      </c>
      <c r="F38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44777.90625</v>
      </c>
      <c r="G388" s="4" t="str">
        <f ca="1">IF(IFERROR(horaires[[#This Row],[Embauche]]-OFFSET(horaires[[#This Row],[Débauche]],-1,0),1)&lt;=plafond,"continu","")</f>
        <v/>
      </c>
      <c r="H388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88" s="5"/>
      <c r="K388" s="5"/>
    </row>
    <row r="389" spans="1:11" ht="20" customHeight="1" x14ac:dyDescent="0.25">
      <c r="A389" s="6">
        <v>44777</v>
      </c>
      <c r="B389" s="10">
        <f>horaires[[#This Row],[DATE]]</f>
        <v>44777</v>
      </c>
      <c r="C389" s="5"/>
      <c r="D389" s="4">
        <v>0.9375</v>
      </c>
      <c r="E38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44777.885416666664</v>
      </c>
      <c r="F38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44778.041666666664</v>
      </c>
      <c r="G389" s="4" t="str">
        <f ca="1">IF(IFERROR(horaires[[#This Row],[Embauche]]-OFFSET(horaires[[#This Row],[Débauche]],-1,0),1)&lt;=plafond,"continu","")</f>
        <v>continu</v>
      </c>
      <c r="H389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389" s="5"/>
      <c r="K389" s="5"/>
    </row>
    <row r="390" spans="1:11" ht="20" customHeight="1" x14ac:dyDescent="0.25">
      <c r="A390" s="6">
        <v>44778</v>
      </c>
      <c r="B390" s="10">
        <f>horaires[[#This Row],[DATE]]</f>
        <v>44778</v>
      </c>
      <c r="C390" s="4">
        <v>0.33333333333333331</v>
      </c>
      <c r="D390" s="5"/>
      <c r="E39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44778.302083333336</v>
      </c>
      <c r="F39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44778.427083333336</v>
      </c>
      <c r="G390" s="4" t="str">
        <f ca="1">IF(IFERROR(horaires[[#This Row],[Embauche]]-OFFSET(horaires[[#This Row],[Débauche]],-1,0),1)&lt;=plafond,"continu","")</f>
        <v/>
      </c>
      <c r="H390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90" s="5"/>
      <c r="K390" s="5"/>
    </row>
    <row r="391" spans="1:11" ht="20" customHeight="1" x14ac:dyDescent="0.25">
      <c r="A391" s="6">
        <v>44778</v>
      </c>
      <c r="B391" s="10">
        <f>horaires[[#This Row],[DATE]]</f>
        <v>44778</v>
      </c>
      <c r="C391" s="5"/>
      <c r="D391" s="4">
        <v>0.4375</v>
      </c>
      <c r="E39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44778.385416666664</v>
      </c>
      <c r="F39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44778.541666666664</v>
      </c>
      <c r="G391" s="4" t="str">
        <f ca="1">IF(IFERROR(horaires[[#This Row],[Embauche]]-OFFSET(horaires[[#This Row],[Débauche]],-1,0),1)&lt;=plafond,"continu","")</f>
        <v>continu</v>
      </c>
      <c r="H391" s="4">
        <f ca="1">IF(OFFSET(horaires[[#This Row],[Contunité]],1,0)="continu",0,horaires[[#This Row],[Débauche]]-IF(horaires[[#This Row],[Contunité]]="continu",OFFSET(horaires[[#This Row],[Embauche]],-1,0),horaires[[#This Row],[Embauche]]))</f>
        <v>0.23958333332848269</v>
      </c>
      <c r="J391" s="5"/>
      <c r="K391" s="5"/>
    </row>
    <row r="392" spans="1:11" ht="20" customHeight="1" x14ac:dyDescent="0.25">
      <c r="A392" s="6">
        <v>44778</v>
      </c>
      <c r="B392" s="10">
        <f>horaires[[#This Row],[DATE]]</f>
        <v>44778</v>
      </c>
      <c r="C392" s="4">
        <v>0.85416666666666663</v>
      </c>
      <c r="D392" s="5"/>
      <c r="E39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44778.822916666664</v>
      </c>
      <c r="F39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44778.947916666664</v>
      </c>
      <c r="G392" s="4" t="str">
        <f ca="1">IF(IFERROR(horaires[[#This Row],[Embauche]]-OFFSET(horaires[[#This Row],[Débauche]],-1,0),1)&lt;=plafond,"continu","")</f>
        <v/>
      </c>
      <c r="H39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92" s="5"/>
      <c r="K392" s="5"/>
    </row>
    <row r="393" spans="1:11" ht="20" customHeight="1" x14ac:dyDescent="0.25">
      <c r="A393" s="6">
        <v>44779</v>
      </c>
      <c r="B393" s="10">
        <f>horaires[[#This Row],[DATE]]</f>
        <v>44779</v>
      </c>
      <c r="C393" s="5"/>
      <c r="D393" s="4">
        <v>0.38541666666666669</v>
      </c>
      <c r="E39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44779.333333333328</v>
      </c>
      <c r="F39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44779.489583333328</v>
      </c>
      <c r="G393" s="4" t="str">
        <f ca="1">IF(IFERROR(horaires[[#This Row],[Embauche]]-OFFSET(horaires[[#This Row],[Débauche]],-1,0),1)&lt;=plafond,"continu","")</f>
        <v/>
      </c>
      <c r="H39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93" s="5"/>
      <c r="K393" s="5"/>
    </row>
    <row r="394" spans="1:11" ht="20" customHeight="1" x14ac:dyDescent="0.25">
      <c r="A394" s="6">
        <v>44780</v>
      </c>
      <c r="B394" s="10">
        <f>horaires[[#This Row],[DATE]]</f>
        <v>44780</v>
      </c>
      <c r="C394" s="4">
        <v>0.55208333333333337</v>
      </c>
      <c r="D394" s="5"/>
      <c r="E39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44780.520833333336</v>
      </c>
      <c r="F39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44780.645833333336</v>
      </c>
      <c r="G394" s="4" t="str">
        <f ca="1">IF(IFERROR(horaires[[#This Row],[Embauche]]-OFFSET(horaires[[#This Row],[Débauche]],-1,0),1)&lt;=plafond,"continu","")</f>
        <v/>
      </c>
      <c r="H39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394" s="5"/>
      <c r="K394" s="5"/>
    </row>
    <row r="395" spans="1:11" ht="20" customHeight="1" x14ac:dyDescent="0.25">
      <c r="A395" s="6">
        <v>44781</v>
      </c>
      <c r="B395" s="10">
        <f>horaires[[#This Row],[DATE]]</f>
        <v>44781</v>
      </c>
      <c r="C395" s="5"/>
      <c r="D395" s="4">
        <v>0.48958333333333331</v>
      </c>
      <c r="E39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44781.4375</v>
      </c>
      <c r="F39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44781.59375</v>
      </c>
      <c r="G395" s="4" t="str">
        <f ca="1">IF(IFERROR(horaires[[#This Row],[Embauche]]-OFFSET(horaires[[#This Row],[Débauche]],-1,0),1)&lt;=plafond,"continu","")</f>
        <v/>
      </c>
      <c r="H39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95" s="5"/>
      <c r="K395" s="5"/>
    </row>
    <row r="396" spans="1:11" ht="20" customHeight="1" x14ac:dyDescent="0.25">
      <c r="A396" s="6">
        <v>44781</v>
      </c>
      <c r="B396" s="10">
        <f>horaires[[#This Row],[DATE]]</f>
        <v>44781</v>
      </c>
      <c r="C396" s="4">
        <v>0.63541666666666663</v>
      </c>
      <c r="D396" s="5"/>
      <c r="E39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44781.59375</v>
      </c>
      <c r="F39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44781.729166666664</v>
      </c>
      <c r="G396" s="4" t="str">
        <f ca="1">IF(IFERROR(horaires[[#This Row],[Embauche]]-OFFSET(horaires[[#This Row],[Débauche]],-1,0),1)&lt;=plafond,"continu","")</f>
        <v>continu</v>
      </c>
      <c r="H396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396" s="5"/>
      <c r="K396" s="5"/>
    </row>
    <row r="397" spans="1:11" ht="20" customHeight="1" x14ac:dyDescent="0.25">
      <c r="A397" s="6">
        <v>44782</v>
      </c>
      <c r="B397" s="10">
        <f>horaires[[#This Row],[DATE]]</f>
        <v>44782</v>
      </c>
      <c r="C397" s="5"/>
      <c r="D397" s="4">
        <v>0.54166666666666663</v>
      </c>
      <c r="E39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44782.489583333328</v>
      </c>
      <c r="F39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44782.645833333328</v>
      </c>
      <c r="G397" s="4" t="str">
        <f ca="1">IF(IFERROR(horaires[[#This Row],[Embauche]]-OFFSET(horaires[[#This Row],[Débauche]],-1,0),1)&lt;=plafond,"continu","")</f>
        <v/>
      </c>
      <c r="H39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397" s="5"/>
      <c r="K397" s="5"/>
    </row>
    <row r="398" spans="1:11" ht="20" customHeight="1" x14ac:dyDescent="0.25">
      <c r="A398" s="6">
        <v>44782</v>
      </c>
      <c r="B398" s="10">
        <f>horaires[[#This Row],[DATE]]</f>
        <v>44782</v>
      </c>
      <c r="C398" s="4">
        <v>0.6875</v>
      </c>
      <c r="D398" s="5"/>
      <c r="E39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44782.65625</v>
      </c>
      <c r="F39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44782.78125</v>
      </c>
      <c r="G398" s="4" t="str">
        <f ca="1">IF(IFERROR(horaires[[#This Row],[Embauche]]-OFFSET(horaires[[#This Row],[Débauche]],-1,0),1)&lt;=plafond,"continu","")</f>
        <v>continu</v>
      </c>
      <c r="H398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398" s="5"/>
      <c r="K398" s="5"/>
    </row>
    <row r="399" spans="1:11" ht="20" customHeight="1" x14ac:dyDescent="0.25">
      <c r="A399" s="6">
        <v>44783</v>
      </c>
      <c r="B399" s="10">
        <f>horaires[[#This Row],[DATE]]</f>
        <v>44783</v>
      </c>
      <c r="C399" s="5"/>
      <c r="D399" s="4">
        <v>0.19791666666666666</v>
      </c>
      <c r="E39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44783.145833333328</v>
      </c>
      <c r="F39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44783.302083333328</v>
      </c>
      <c r="G399" s="4" t="str">
        <f ca="1">IF(IFERROR(horaires[[#This Row],[Embauche]]-OFFSET(horaires[[#This Row],[Débauche]],-1,0),1)&lt;=plafond,"continu","")</f>
        <v/>
      </c>
      <c r="H39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399" s="5"/>
      <c r="K399" s="5"/>
    </row>
    <row r="400" spans="1:11" ht="20" customHeight="1" x14ac:dyDescent="0.25">
      <c r="A400" s="6">
        <v>44783</v>
      </c>
      <c r="B400" s="10">
        <f>horaires[[#This Row],[DATE]]</f>
        <v>44783</v>
      </c>
      <c r="C400" s="4">
        <v>0.5625</v>
      </c>
      <c r="D400" s="5"/>
      <c r="E40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44783.53125</v>
      </c>
      <c r="F40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44783.65625</v>
      </c>
      <c r="G400" s="4" t="str">
        <f ca="1">IF(IFERROR(horaires[[#This Row],[Embauche]]-OFFSET(horaires[[#This Row],[Débauche]],-1,0),1)&lt;=plafond,"continu","")</f>
        <v/>
      </c>
      <c r="H400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00" s="5"/>
      <c r="K400" s="5"/>
    </row>
    <row r="401" spans="1:11" ht="20" customHeight="1" x14ac:dyDescent="0.25">
      <c r="A401" s="6">
        <v>44783</v>
      </c>
      <c r="B401" s="10">
        <f>horaires[[#This Row],[DATE]]</f>
        <v>44783</v>
      </c>
      <c r="C401" s="5"/>
      <c r="D401" s="4">
        <v>0.6875</v>
      </c>
      <c r="E40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44783.635416666664</v>
      </c>
      <c r="F40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44783.791666666664</v>
      </c>
      <c r="G401" s="4" t="str">
        <f ca="1">IF(IFERROR(horaires[[#This Row],[Embauche]]-OFFSET(horaires[[#This Row],[Débauche]],-1,0),1)&lt;=plafond,"continu","")</f>
        <v>continu</v>
      </c>
      <c r="H401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401" s="5"/>
      <c r="K401" s="5"/>
    </row>
    <row r="402" spans="1:11" ht="20" customHeight="1" x14ac:dyDescent="0.25">
      <c r="A402" s="6">
        <v>44784</v>
      </c>
      <c r="B402" s="10">
        <f>horaires[[#This Row],[DATE]]</f>
        <v>44784</v>
      </c>
      <c r="C402" s="4">
        <v>9.375E-2</v>
      </c>
      <c r="D402" s="4"/>
      <c r="E40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44784.0625</v>
      </c>
      <c r="F40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44784.1875</v>
      </c>
      <c r="G402" s="4" t="str">
        <f ca="1">IF(IFERROR(horaires[[#This Row],[Embauche]]-OFFSET(horaires[[#This Row],[Débauche]],-1,0),1)&lt;=plafond,"continu","")</f>
        <v/>
      </c>
      <c r="H402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02" s="5"/>
      <c r="K402" s="5"/>
    </row>
    <row r="403" spans="1:11" ht="20" customHeight="1" x14ac:dyDescent="0.25">
      <c r="A403" s="6">
        <v>44784</v>
      </c>
      <c r="B403" s="10">
        <f>horaires[[#This Row],[DATE]]</f>
        <v>44784</v>
      </c>
      <c r="C403" s="4"/>
      <c r="D403" s="4">
        <v>0.23958333333333334</v>
      </c>
      <c r="E40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44784.1875</v>
      </c>
      <c r="F40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44784.34375</v>
      </c>
      <c r="G403" s="4" t="str">
        <f ca="1">IF(IFERROR(horaires[[#This Row],[Embauche]]-OFFSET(horaires[[#This Row],[Débauche]],-1,0),1)&lt;=plafond,"continu","")</f>
        <v>continu</v>
      </c>
      <c r="H403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03" s="5"/>
      <c r="K403" s="5"/>
    </row>
    <row r="404" spans="1:11" ht="20" customHeight="1" x14ac:dyDescent="0.25">
      <c r="A404" s="6">
        <v>44784</v>
      </c>
      <c r="B404" s="10">
        <f>horaires[[#This Row],[DATE]]</f>
        <v>44784</v>
      </c>
      <c r="C404" s="4">
        <v>0.60416666666666663</v>
      </c>
      <c r="D404" s="5"/>
      <c r="E40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44784.572916666664</v>
      </c>
      <c r="F40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44784.697916666664</v>
      </c>
      <c r="G404" s="4" t="str">
        <f ca="1">IF(IFERROR(horaires[[#This Row],[Embauche]]-OFFSET(horaires[[#This Row],[Débauche]],-1,0),1)&lt;=plafond,"continu","")</f>
        <v/>
      </c>
      <c r="H40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04" s="5"/>
      <c r="K404" s="5"/>
    </row>
    <row r="405" spans="1:11" ht="20" customHeight="1" x14ac:dyDescent="0.25">
      <c r="A405" s="6">
        <v>44785</v>
      </c>
      <c r="B405" s="10">
        <f>horaires[[#This Row],[DATE]]</f>
        <v>44785</v>
      </c>
      <c r="C405" s="5"/>
      <c r="D405" s="4">
        <v>0.28125</v>
      </c>
      <c r="E40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44785.229166666664</v>
      </c>
      <c r="F40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44785.385416666664</v>
      </c>
      <c r="G405" s="4" t="str">
        <f ca="1">IF(IFERROR(horaires[[#This Row],[Embauche]]-OFFSET(horaires[[#This Row],[Débauche]],-1,0),1)&lt;=plafond,"continu","")</f>
        <v/>
      </c>
      <c r="H40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05" s="5"/>
      <c r="K405" s="5"/>
    </row>
    <row r="406" spans="1:11" ht="20" customHeight="1" x14ac:dyDescent="0.25">
      <c r="A406" s="6">
        <v>44785</v>
      </c>
      <c r="B406" s="10">
        <f>horaires[[#This Row],[DATE]]</f>
        <v>44785</v>
      </c>
      <c r="C406" s="4">
        <v>0.69791666666666663</v>
      </c>
      <c r="D406" s="5"/>
      <c r="E40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44785.666666666664</v>
      </c>
      <c r="F40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44785.791666666664</v>
      </c>
      <c r="G406" s="4" t="str">
        <f ca="1">IF(IFERROR(horaires[[#This Row],[Embauche]]-OFFSET(horaires[[#This Row],[Débauche]],-1,0),1)&lt;=plafond,"continu","")</f>
        <v/>
      </c>
      <c r="H40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06" s="5"/>
      <c r="K406" s="5"/>
    </row>
    <row r="407" spans="1:11" ht="20" customHeight="1" x14ac:dyDescent="0.25">
      <c r="A407" s="6">
        <v>44786</v>
      </c>
      <c r="B407" s="10">
        <f>horaires[[#This Row],[DATE]]</f>
        <v>44786</v>
      </c>
      <c r="C407" s="5"/>
      <c r="D407" s="4">
        <v>0.30208333333333331</v>
      </c>
      <c r="E40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44786.25</v>
      </c>
      <c r="F40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44786.40625</v>
      </c>
      <c r="G407" s="4" t="str">
        <f ca="1">IF(IFERROR(horaires[[#This Row],[Embauche]]-OFFSET(horaires[[#This Row],[Débauche]],-1,0),1)&lt;=plafond,"continu","")</f>
        <v/>
      </c>
      <c r="H40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07" s="5"/>
      <c r="K407" s="5"/>
    </row>
    <row r="408" spans="1:11" ht="20" customHeight="1" x14ac:dyDescent="0.25">
      <c r="A408" s="6">
        <v>44788</v>
      </c>
      <c r="B408" s="10">
        <f>horaires[[#This Row],[DATE]]</f>
        <v>44788</v>
      </c>
      <c r="C408" s="4">
        <v>0.71875</v>
      </c>
      <c r="D408" s="5"/>
      <c r="E40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44788.677083333336</v>
      </c>
      <c r="F40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44788.8125</v>
      </c>
      <c r="G408" s="4" t="str">
        <f ca="1">IF(IFERROR(horaires[[#This Row],[Embauche]]-OFFSET(horaires[[#This Row],[Débauche]],-1,0),1)&lt;=plafond,"continu","")</f>
        <v/>
      </c>
      <c r="H408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408" s="5"/>
      <c r="K408" s="5"/>
    </row>
    <row r="409" spans="1:11" ht="20" customHeight="1" x14ac:dyDescent="0.25">
      <c r="A409" s="6">
        <v>44789</v>
      </c>
      <c r="B409" s="10">
        <f>horaires[[#This Row],[DATE]]</f>
        <v>44789</v>
      </c>
      <c r="C409" s="5"/>
      <c r="D409" s="4">
        <v>0.30208333333333331</v>
      </c>
      <c r="E40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44789.25</v>
      </c>
      <c r="F40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44789.40625</v>
      </c>
      <c r="G409" s="4" t="str">
        <f ca="1">IF(IFERROR(horaires[[#This Row],[Embauche]]-OFFSET(horaires[[#This Row],[Débauche]],-1,0),1)&lt;=plafond,"continu","")</f>
        <v/>
      </c>
      <c r="H40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09" s="5"/>
      <c r="K409" s="5"/>
    </row>
    <row r="410" spans="1:11" ht="20" customHeight="1" x14ac:dyDescent="0.25">
      <c r="A410" s="6">
        <v>44789</v>
      </c>
      <c r="B410" s="10">
        <f>horaires[[#This Row],[DATE]]</f>
        <v>44789</v>
      </c>
      <c r="C410" s="4">
        <v>0.80208333333333337</v>
      </c>
      <c r="D410" s="5"/>
      <c r="E41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44789.770833333336</v>
      </c>
      <c r="F41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44789.895833333336</v>
      </c>
      <c r="G410" s="4" t="str">
        <f ca="1">IF(IFERROR(horaires[[#This Row],[Embauche]]-OFFSET(horaires[[#This Row],[Débauche]],-1,0),1)&lt;=plafond,"continu","")</f>
        <v/>
      </c>
      <c r="H41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10" s="5"/>
      <c r="K410" s="5"/>
    </row>
    <row r="411" spans="1:11" ht="20" customHeight="1" x14ac:dyDescent="0.25">
      <c r="A411" s="6">
        <v>44790</v>
      </c>
      <c r="B411" s="10">
        <f>horaires[[#This Row],[DATE]]</f>
        <v>44790</v>
      </c>
      <c r="C411" s="5"/>
      <c r="D411" s="4">
        <v>0.28125</v>
      </c>
      <c r="E41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44790.229166666664</v>
      </c>
      <c r="F41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44790.385416666664</v>
      </c>
      <c r="G411" s="4" t="str">
        <f ca="1">IF(IFERROR(horaires[[#This Row],[Embauche]]-OFFSET(horaires[[#This Row],[Débauche]],-1,0),1)&lt;=plafond,"continu","")</f>
        <v/>
      </c>
      <c r="H41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11" s="5"/>
      <c r="K411" s="5"/>
    </row>
    <row r="412" spans="1:11" ht="20" customHeight="1" x14ac:dyDescent="0.25">
      <c r="A412" s="6">
        <v>44790</v>
      </c>
      <c r="B412" s="10">
        <f>horaires[[#This Row],[DATE]]</f>
        <v>44790</v>
      </c>
      <c r="C412" s="4">
        <v>0.41666666666666669</v>
      </c>
      <c r="D412" s="5"/>
      <c r="E41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44790.385416666664</v>
      </c>
      <c r="F41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44790.510416666664</v>
      </c>
      <c r="G412" s="4" t="str">
        <f ca="1">IF(IFERROR(horaires[[#This Row],[Embauche]]-OFFSET(horaires[[#This Row],[Débauche]],-1,0),1)&lt;=plafond,"continu","")</f>
        <v>continu</v>
      </c>
      <c r="H412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12" s="5"/>
      <c r="K412" s="5"/>
    </row>
    <row r="413" spans="1:11" ht="20" customHeight="1" x14ac:dyDescent="0.25">
      <c r="A413" s="6">
        <v>44790</v>
      </c>
      <c r="B413" s="10">
        <f>horaires[[#This Row],[DATE]]</f>
        <v>44790</v>
      </c>
      <c r="C413" s="5"/>
      <c r="D413" s="4">
        <v>0.78125</v>
      </c>
      <c r="E41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44790.729166666664</v>
      </c>
      <c r="F41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44790.885416666664</v>
      </c>
      <c r="G413" s="4" t="str">
        <f ca="1">IF(IFERROR(horaires[[#This Row],[Embauche]]-OFFSET(horaires[[#This Row],[Débauche]],-1,0),1)&lt;=plafond,"continu","")</f>
        <v/>
      </c>
      <c r="H41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13" s="5"/>
      <c r="K413" s="5"/>
    </row>
    <row r="414" spans="1:11" ht="20" customHeight="1" x14ac:dyDescent="0.25">
      <c r="A414" s="6">
        <v>44790</v>
      </c>
      <c r="B414" s="10">
        <f>horaires[[#This Row],[DATE]]</f>
        <v>44790</v>
      </c>
      <c r="C414" s="4">
        <v>0.89583333333333337</v>
      </c>
      <c r="D414" s="5"/>
      <c r="E41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44790.864583333336</v>
      </c>
      <c r="F41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44790.989583333336</v>
      </c>
      <c r="G414" s="4" t="str">
        <f ca="1">IF(IFERROR(horaires[[#This Row],[Embauche]]-OFFSET(horaires[[#This Row],[Débauche]],-1,0),1)&lt;=plafond,"continu","")</f>
        <v>continu</v>
      </c>
      <c r="H414" s="4">
        <f ca="1">IF(OFFSET(horaires[[#This Row],[Contunité]],1,0)="continu",0,horaires[[#This Row],[Débauche]]-IF(horaires[[#This Row],[Contunité]]="continu",OFFSET(horaires[[#This Row],[Embauche]],-1,0),horaires[[#This Row],[Embauche]]))</f>
        <v>0.26041666667151731</v>
      </c>
      <c r="J414" s="5"/>
      <c r="K414" s="5"/>
    </row>
    <row r="415" spans="1:11" ht="20" customHeight="1" x14ac:dyDescent="0.25">
      <c r="A415" s="6">
        <v>44791</v>
      </c>
      <c r="B415" s="10">
        <f>horaires[[#This Row],[DATE]]</f>
        <v>44791</v>
      </c>
      <c r="C415" s="5"/>
      <c r="D415" s="4">
        <v>0.30208333333333331</v>
      </c>
      <c r="E41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44791.25</v>
      </c>
      <c r="F41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44791.40625</v>
      </c>
      <c r="G415" s="4" t="str">
        <f ca="1">IF(IFERROR(horaires[[#This Row],[Embauche]]-OFFSET(horaires[[#This Row],[Débauche]],-1,0),1)&lt;=plafond,"continu","")</f>
        <v/>
      </c>
      <c r="H41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15" s="5"/>
      <c r="K415" s="5"/>
    </row>
    <row r="416" spans="1:11" ht="20" customHeight="1" x14ac:dyDescent="0.25">
      <c r="A416" s="6">
        <v>44791</v>
      </c>
      <c r="B416" s="10">
        <f>horaires[[#This Row],[DATE]]</f>
        <v>44791</v>
      </c>
      <c r="C416" s="4">
        <v>0.4375</v>
      </c>
      <c r="D416" s="5"/>
      <c r="E41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44791.40625</v>
      </c>
      <c r="F41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44791.53125</v>
      </c>
      <c r="G416" s="4" t="str">
        <f ca="1">IF(IFERROR(horaires[[#This Row],[Embauche]]-OFFSET(horaires[[#This Row],[Débauche]],-1,0),1)&lt;=plafond,"continu","")</f>
        <v>continu</v>
      </c>
      <c r="H416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16" s="5"/>
      <c r="K416" s="5"/>
    </row>
    <row r="417" spans="1:11" ht="20" customHeight="1" x14ac:dyDescent="0.25">
      <c r="A417" s="6">
        <v>44792</v>
      </c>
      <c r="B417" s="10">
        <f>horaires[[#This Row],[DATE]]</f>
        <v>44792</v>
      </c>
      <c r="C417" s="5"/>
      <c r="D417" s="4">
        <v>0.34375</v>
      </c>
      <c r="E41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44792.291666666664</v>
      </c>
      <c r="F41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44792.447916666664</v>
      </c>
      <c r="G417" s="4" t="str">
        <f ca="1">IF(IFERROR(horaires[[#This Row],[Embauche]]-OFFSET(horaires[[#This Row],[Débauche]],-1,0),1)&lt;=plafond,"continu","")</f>
        <v/>
      </c>
      <c r="H41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17" s="5"/>
      <c r="K417" s="5"/>
    </row>
    <row r="418" spans="1:11" ht="20" customHeight="1" x14ac:dyDescent="0.25">
      <c r="A418" s="6">
        <v>44792</v>
      </c>
      <c r="B418" s="10">
        <f>horaires[[#This Row],[DATE]]</f>
        <v>44792</v>
      </c>
      <c r="C418" s="4">
        <v>0.47916666666666669</v>
      </c>
      <c r="D418" s="5"/>
      <c r="E41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44792.447916666664</v>
      </c>
      <c r="F41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44792.572916666664</v>
      </c>
      <c r="G418" s="4" t="str">
        <f ca="1">IF(IFERROR(horaires[[#This Row],[Embauche]]-OFFSET(horaires[[#This Row],[Débauche]],-1,0),1)&lt;=plafond,"continu","")</f>
        <v>continu</v>
      </c>
      <c r="H418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18" s="5"/>
      <c r="K418" s="5"/>
    </row>
    <row r="419" spans="1:11" ht="20" customHeight="1" x14ac:dyDescent="0.25">
      <c r="A419" s="6">
        <v>44793</v>
      </c>
      <c r="B419" s="10">
        <f>horaires[[#This Row],[DATE]]</f>
        <v>44793</v>
      </c>
      <c r="C419" s="5"/>
      <c r="D419" s="4">
        <v>0.41666666666666669</v>
      </c>
      <c r="E41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44793.364583333328</v>
      </c>
      <c r="F41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44793.520833333328</v>
      </c>
      <c r="G419" s="4" t="str">
        <f ca="1">IF(IFERROR(horaires[[#This Row],[Embauche]]-OFFSET(horaires[[#This Row],[Débauche]],-1,0),1)&lt;=plafond,"continu","")</f>
        <v/>
      </c>
      <c r="H41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19" s="5"/>
      <c r="K419" s="5"/>
    </row>
    <row r="420" spans="1:11" ht="20" customHeight="1" x14ac:dyDescent="0.25">
      <c r="A420" s="6">
        <v>44794</v>
      </c>
      <c r="B420" s="10">
        <f>horaires[[#This Row],[DATE]]</f>
        <v>44794</v>
      </c>
      <c r="C420" s="4">
        <v>0.52083333333333337</v>
      </c>
      <c r="D420" s="5"/>
      <c r="E42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44794.489583333336</v>
      </c>
      <c r="F42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44794.614583333336</v>
      </c>
      <c r="G420" s="4" t="str">
        <f ca="1">IF(IFERROR(horaires[[#This Row],[Embauche]]-OFFSET(horaires[[#This Row],[Débauche]],-1,0),1)&lt;=plafond,"continu","")</f>
        <v/>
      </c>
      <c r="H42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20" s="5"/>
      <c r="K420" s="5"/>
    </row>
    <row r="421" spans="1:11" ht="20" customHeight="1" x14ac:dyDescent="0.25">
      <c r="A421" s="6">
        <v>44795</v>
      </c>
      <c r="B421" s="10">
        <f>horaires[[#This Row],[DATE]]</f>
        <v>44795</v>
      </c>
      <c r="C421" s="5"/>
      <c r="D421" s="4">
        <v>0.52083333333333337</v>
      </c>
      <c r="E42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44795.46875</v>
      </c>
      <c r="F42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44795.625</v>
      </c>
      <c r="G421" s="4" t="str">
        <f ca="1">IF(IFERROR(horaires[[#This Row],[Embauche]]-OFFSET(horaires[[#This Row],[Débauche]],-1,0),1)&lt;=plafond,"continu","")</f>
        <v/>
      </c>
      <c r="H42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21" s="5"/>
      <c r="K421" s="5"/>
    </row>
    <row r="422" spans="1:11" ht="20" customHeight="1" x14ac:dyDescent="0.25">
      <c r="A422" s="6">
        <v>44795</v>
      </c>
      <c r="B422" s="10">
        <f>horaires[[#This Row],[DATE]]</f>
        <v>44795</v>
      </c>
      <c r="C422" s="4">
        <v>0.65625</v>
      </c>
      <c r="D422" s="5"/>
      <c r="E42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44795.614583333336</v>
      </c>
      <c r="F42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44795.75</v>
      </c>
      <c r="G422" s="4" t="str">
        <f ca="1">IF(IFERROR(horaires[[#This Row],[Embauche]]-OFFSET(horaires[[#This Row],[Débauche]],-1,0),1)&lt;=plafond,"continu","")</f>
        <v>continu</v>
      </c>
      <c r="H422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22" s="5"/>
      <c r="K422" s="5"/>
    </row>
    <row r="423" spans="1:11" ht="20" customHeight="1" x14ac:dyDescent="0.25">
      <c r="A423" s="6">
        <v>44796</v>
      </c>
      <c r="B423" s="10">
        <f>horaires[[#This Row],[DATE]]</f>
        <v>44796</v>
      </c>
      <c r="C423" s="5"/>
      <c r="D423" s="4">
        <v>0.55208333333333337</v>
      </c>
      <c r="E42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44796.5</v>
      </c>
      <c r="F42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44796.65625</v>
      </c>
      <c r="G423" s="4" t="str">
        <f ca="1">IF(IFERROR(horaires[[#This Row],[Embauche]]-OFFSET(horaires[[#This Row],[Débauche]],-1,0),1)&lt;=plafond,"continu","")</f>
        <v/>
      </c>
      <c r="H42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23" s="5"/>
      <c r="K423" s="5"/>
    </row>
    <row r="424" spans="1:11" ht="20" customHeight="1" x14ac:dyDescent="0.25">
      <c r="A424" s="6">
        <v>44796</v>
      </c>
      <c r="B424" s="10">
        <f>horaires[[#This Row],[DATE]]</f>
        <v>44796</v>
      </c>
      <c r="C424" s="4">
        <v>0.6875</v>
      </c>
      <c r="D424" s="5"/>
      <c r="E42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44796.65625</v>
      </c>
      <c r="F42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44796.78125</v>
      </c>
      <c r="G424" s="4" t="str">
        <f ca="1">IF(IFERROR(horaires[[#This Row],[Embauche]]-OFFSET(horaires[[#This Row],[Débauche]],-1,0),1)&lt;=plafond,"continu","")</f>
        <v>continu</v>
      </c>
      <c r="H424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24" s="5"/>
      <c r="K424" s="5"/>
    </row>
    <row r="425" spans="1:11" ht="20" customHeight="1" x14ac:dyDescent="0.25">
      <c r="A425" s="6">
        <v>44797</v>
      </c>
      <c r="B425" s="10">
        <f>horaires[[#This Row],[DATE]]</f>
        <v>44797</v>
      </c>
      <c r="C425" s="5"/>
      <c r="D425" s="4">
        <v>0.19791666666666666</v>
      </c>
      <c r="E42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44797.145833333328</v>
      </c>
      <c r="F42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44797.302083333328</v>
      </c>
      <c r="G425" s="4" t="str">
        <f ca="1">IF(IFERROR(horaires[[#This Row],[Embauche]]-OFFSET(horaires[[#This Row],[Débauche]],-1,0),1)&lt;=plafond,"continu","")</f>
        <v/>
      </c>
      <c r="H42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25" s="5"/>
      <c r="K425" s="5"/>
    </row>
    <row r="426" spans="1:11" ht="20" customHeight="1" x14ac:dyDescent="0.25">
      <c r="A426" s="6">
        <v>44797</v>
      </c>
      <c r="B426" s="10">
        <f>horaires[[#This Row],[DATE]]</f>
        <v>44797</v>
      </c>
      <c r="C426" s="4">
        <v>0.57291666666666663</v>
      </c>
      <c r="D426" s="5"/>
      <c r="E42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44797.541666666664</v>
      </c>
      <c r="F42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44797.666666666664</v>
      </c>
      <c r="G426" s="4" t="str">
        <f ca="1">IF(IFERROR(horaires[[#This Row],[Embauche]]-OFFSET(horaires[[#This Row],[Débauche]],-1,0),1)&lt;=plafond,"continu","")</f>
        <v/>
      </c>
      <c r="H42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26" s="5"/>
      <c r="K426" s="5"/>
    </row>
    <row r="427" spans="1:11" ht="20" customHeight="1" x14ac:dyDescent="0.25">
      <c r="A427" s="6">
        <v>44798</v>
      </c>
      <c r="B427" s="10">
        <f>horaires[[#This Row],[DATE]]</f>
        <v>44798</v>
      </c>
      <c r="C427" s="5"/>
      <c r="D427" s="4">
        <v>0.22916666666666666</v>
      </c>
      <c r="E42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44798.177083333328</v>
      </c>
      <c r="F42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44798.333333333328</v>
      </c>
      <c r="G427" s="4" t="str">
        <f ca="1">IF(IFERROR(horaires[[#This Row],[Embauche]]-OFFSET(horaires[[#This Row],[Débauche]],-1,0),1)&lt;=plafond,"continu","")</f>
        <v/>
      </c>
      <c r="H42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27" s="5"/>
      <c r="K427" s="5"/>
    </row>
    <row r="428" spans="1:11" ht="20" customHeight="1" x14ac:dyDescent="0.25">
      <c r="A428" s="6">
        <v>44798</v>
      </c>
      <c r="B428" s="10">
        <f>horaires[[#This Row],[DATE]]</f>
        <v>44798</v>
      </c>
      <c r="C428" s="4">
        <v>0.59375</v>
      </c>
      <c r="D428" s="5"/>
      <c r="E42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44798.5625</v>
      </c>
      <c r="F42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44798.6875</v>
      </c>
      <c r="G428" s="4" t="str">
        <f ca="1">IF(IFERROR(horaires[[#This Row],[Embauche]]-OFFSET(horaires[[#This Row],[Débauche]],-1,0),1)&lt;=plafond,"continu","")</f>
        <v/>
      </c>
      <c r="H42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28" s="5"/>
      <c r="K428" s="5"/>
    </row>
    <row r="429" spans="1:11" ht="20" customHeight="1" x14ac:dyDescent="0.25">
      <c r="A429" s="6">
        <v>44799</v>
      </c>
      <c r="B429" s="10">
        <f>horaires[[#This Row],[DATE]]</f>
        <v>44799</v>
      </c>
      <c r="C429" s="5"/>
      <c r="D429" s="4">
        <v>0.25</v>
      </c>
      <c r="E42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44799.197916666664</v>
      </c>
      <c r="F42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44799.354166666664</v>
      </c>
      <c r="G429" s="4" t="str">
        <f ca="1">IF(IFERROR(horaires[[#This Row],[Embauche]]-OFFSET(horaires[[#This Row],[Débauche]],-1,0),1)&lt;=plafond,"continu","")</f>
        <v/>
      </c>
      <c r="H42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29" s="5"/>
      <c r="K429" s="5"/>
    </row>
    <row r="430" spans="1:11" ht="20" customHeight="1" x14ac:dyDescent="0.25">
      <c r="A430" s="6">
        <v>44799</v>
      </c>
      <c r="B430" s="10">
        <f>horaires[[#This Row],[DATE]]</f>
        <v>44799</v>
      </c>
      <c r="C430" s="4">
        <v>0.61458333333333337</v>
      </c>
      <c r="D430" s="5"/>
      <c r="E43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44799.583333333336</v>
      </c>
      <c r="F43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44799.708333333336</v>
      </c>
      <c r="G430" s="4" t="str">
        <f ca="1">IF(IFERROR(horaires[[#This Row],[Embauche]]-OFFSET(horaires[[#This Row],[Débauche]],-1,0),1)&lt;=plafond,"continu","")</f>
        <v/>
      </c>
      <c r="H43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30" s="5"/>
      <c r="K430" s="5"/>
    </row>
    <row r="431" spans="1:11" ht="20" customHeight="1" x14ac:dyDescent="0.25">
      <c r="A431" s="6">
        <v>44800</v>
      </c>
      <c r="B431" s="10">
        <f>horaires[[#This Row],[DATE]]</f>
        <v>44800</v>
      </c>
      <c r="C431" s="5"/>
      <c r="D431" s="4">
        <v>0.27083333333333331</v>
      </c>
      <c r="E43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44800.21875</v>
      </c>
      <c r="F43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44800.375</v>
      </c>
      <c r="G431" s="4" t="str">
        <f ca="1">IF(IFERROR(horaires[[#This Row],[Embauche]]-OFFSET(horaires[[#This Row],[Débauche]],-1,0),1)&lt;=plafond,"continu","")</f>
        <v/>
      </c>
      <c r="H43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31" s="5"/>
      <c r="K431" s="5"/>
    </row>
    <row r="432" spans="1:11" ht="20" customHeight="1" x14ac:dyDescent="0.25">
      <c r="A432" s="6">
        <v>44801</v>
      </c>
      <c r="B432" s="10">
        <f>horaires[[#This Row],[DATE]]</f>
        <v>44801</v>
      </c>
      <c r="C432" s="4">
        <v>0.80208333333333337</v>
      </c>
      <c r="D432" s="5"/>
      <c r="E43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44801.770833333336</v>
      </c>
      <c r="F43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44801.895833333336</v>
      </c>
      <c r="G432" s="4" t="str">
        <f ca="1">IF(IFERROR(horaires[[#This Row],[Embauche]]-OFFSET(horaires[[#This Row],[Débauche]],-1,0),1)&lt;=plafond,"continu","")</f>
        <v/>
      </c>
      <c r="H43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32" s="5"/>
      <c r="K432" s="5"/>
    </row>
    <row r="433" spans="1:11" ht="20" customHeight="1" x14ac:dyDescent="0.25">
      <c r="A433" s="6">
        <v>44802</v>
      </c>
      <c r="B433" s="10">
        <f>horaires[[#This Row],[DATE]]</f>
        <v>44802</v>
      </c>
      <c r="C433" s="5"/>
      <c r="D433" s="4">
        <v>0.30208333333333331</v>
      </c>
      <c r="E43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44802.25</v>
      </c>
      <c r="F43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44802.40625</v>
      </c>
      <c r="G433" s="4" t="str">
        <f ca="1">IF(IFERROR(horaires[[#This Row],[Embauche]]-OFFSET(horaires[[#This Row],[Débauche]],-1,0),1)&lt;=plafond,"continu","")</f>
        <v/>
      </c>
      <c r="H43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33" s="5"/>
      <c r="K433" s="5"/>
    </row>
    <row r="434" spans="1:11" ht="20" customHeight="1" x14ac:dyDescent="0.25">
      <c r="A434" s="6">
        <v>44802</v>
      </c>
      <c r="B434" s="10">
        <f>horaires[[#This Row],[DATE]]</f>
        <v>44802</v>
      </c>
      <c r="C434" s="4">
        <v>0.67708333333333337</v>
      </c>
      <c r="D434" s="5"/>
      <c r="E43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44802.635416666672</v>
      </c>
      <c r="F43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44802.770833333336</v>
      </c>
      <c r="G434" s="4" t="str">
        <f ca="1">IF(IFERROR(horaires[[#This Row],[Embauche]]-OFFSET(horaires[[#This Row],[Débauche]],-1,0),1)&lt;=plafond,"continu","")</f>
        <v/>
      </c>
      <c r="H434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434" s="5"/>
      <c r="K434" s="5"/>
    </row>
    <row r="435" spans="1:11" ht="20" customHeight="1" x14ac:dyDescent="0.25">
      <c r="A435" s="6">
        <v>44803</v>
      </c>
      <c r="B435" s="10">
        <f>horaires[[#This Row],[DATE]]</f>
        <v>44803</v>
      </c>
      <c r="C435" s="5"/>
      <c r="D435" s="4">
        <v>0.30208333333333331</v>
      </c>
      <c r="E43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44803.25</v>
      </c>
      <c r="F43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44803.40625</v>
      </c>
      <c r="G435" s="4" t="str">
        <f ca="1">IF(IFERROR(horaires[[#This Row],[Embauche]]-OFFSET(horaires[[#This Row],[Débauche]],-1,0),1)&lt;=plafond,"continu","")</f>
        <v/>
      </c>
      <c r="H43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35" s="5"/>
      <c r="K435" s="5"/>
    </row>
    <row r="436" spans="1:11" ht="20" customHeight="1" x14ac:dyDescent="0.25">
      <c r="A436" s="6">
        <v>44803</v>
      </c>
      <c r="B436" s="10">
        <f>horaires[[#This Row],[DATE]]</f>
        <v>44803</v>
      </c>
      <c r="C436" s="4">
        <v>0.69791666666666663</v>
      </c>
      <c r="D436" s="5"/>
      <c r="E43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44803.666666666664</v>
      </c>
      <c r="F43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44803.791666666664</v>
      </c>
      <c r="G436" s="4" t="str">
        <f ca="1">IF(IFERROR(horaires[[#This Row],[Embauche]]-OFFSET(horaires[[#This Row],[Débauche]],-1,0),1)&lt;=plafond,"continu","")</f>
        <v/>
      </c>
      <c r="H43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36" s="5"/>
      <c r="K436" s="5"/>
    </row>
    <row r="437" spans="1:11" ht="20" customHeight="1" x14ac:dyDescent="0.25">
      <c r="A437" s="6">
        <v>44804</v>
      </c>
      <c r="B437" s="10">
        <f>horaires[[#This Row],[DATE]]</f>
        <v>44804</v>
      </c>
      <c r="C437" s="5"/>
      <c r="D437" s="4">
        <v>0.30208333333333331</v>
      </c>
      <c r="E43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44804.25</v>
      </c>
      <c r="F43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44804.40625</v>
      </c>
      <c r="G437" s="4" t="str">
        <f ca="1">IF(IFERROR(horaires[[#This Row],[Embauche]]-OFFSET(horaires[[#This Row],[Débauche]],-1,0),1)&lt;=plafond,"continu","")</f>
        <v/>
      </c>
      <c r="H43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37" s="5"/>
      <c r="K437" s="5"/>
    </row>
    <row r="438" spans="1:11" ht="20" customHeight="1" x14ac:dyDescent="0.25">
      <c r="A438" s="6">
        <v>44804</v>
      </c>
      <c r="B438" s="10">
        <f>horaires[[#This Row],[DATE]]</f>
        <v>44804</v>
      </c>
      <c r="C438" s="4">
        <v>0.80208333333333337</v>
      </c>
      <c r="D438" s="5"/>
      <c r="E43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44804.770833333336</v>
      </c>
      <c r="F43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44804.895833333336</v>
      </c>
      <c r="G438" s="4" t="str">
        <f ca="1">IF(IFERROR(horaires[[#This Row],[Embauche]]-OFFSET(horaires[[#This Row],[Débauche]],-1,0),1)&lt;=plafond,"continu","")</f>
        <v/>
      </c>
      <c r="H43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38" s="5"/>
      <c r="K438" s="5"/>
    </row>
    <row r="439" spans="1:11" ht="20" customHeight="1" x14ac:dyDescent="0.25">
      <c r="A439" s="6">
        <v>44805</v>
      </c>
      <c r="B439" s="10">
        <f>horaires[[#This Row],[DATE]]</f>
        <v>44805</v>
      </c>
      <c r="C439" s="5"/>
      <c r="D439" s="4">
        <v>0.25</v>
      </c>
      <c r="E43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44805.197916666664</v>
      </c>
      <c r="F43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44805.354166666664</v>
      </c>
      <c r="G439" s="4" t="str">
        <f ca="1">IF(IFERROR(horaires[[#This Row],[Embauche]]-OFFSET(horaires[[#This Row],[Débauche]],-1,0),1)&lt;=plafond,"continu","")</f>
        <v/>
      </c>
      <c r="H43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39" s="5"/>
      <c r="K439" s="5"/>
    </row>
    <row r="440" spans="1:11" ht="20" customHeight="1" x14ac:dyDescent="0.25">
      <c r="A440" s="6">
        <v>44805</v>
      </c>
      <c r="B440" s="10">
        <f>horaires[[#This Row],[DATE]]</f>
        <v>44805</v>
      </c>
      <c r="C440" s="4">
        <v>0.38541666666666669</v>
      </c>
      <c r="D440" s="5"/>
      <c r="E44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44805.354166666664</v>
      </c>
      <c r="F44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44805.479166666664</v>
      </c>
      <c r="G440" s="4" t="str">
        <f ca="1">IF(IFERROR(horaires[[#This Row],[Embauche]]-OFFSET(horaires[[#This Row],[Débauche]],-1,0),1)&lt;=plafond,"continu","")</f>
        <v>continu</v>
      </c>
      <c r="H440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40" s="5"/>
      <c r="K440" s="5"/>
    </row>
    <row r="441" spans="1:11" ht="20" customHeight="1" x14ac:dyDescent="0.25">
      <c r="A441" s="6">
        <v>44806</v>
      </c>
      <c r="B441" s="10">
        <f>horaires[[#This Row],[DATE]]</f>
        <v>44806</v>
      </c>
      <c r="C441" s="5"/>
      <c r="D441" s="4">
        <v>0.28125</v>
      </c>
      <c r="E44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44806.229166666664</v>
      </c>
      <c r="F44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44806.385416666664</v>
      </c>
      <c r="G441" s="4" t="str">
        <f ca="1">IF(IFERROR(horaires[[#This Row],[Embauche]]-OFFSET(horaires[[#This Row],[Débauche]],-1,0),1)&lt;=plafond,"continu","")</f>
        <v/>
      </c>
      <c r="H44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41" s="5"/>
      <c r="K441" s="5"/>
    </row>
    <row r="442" spans="1:11" ht="20" customHeight="1" x14ac:dyDescent="0.25">
      <c r="A442" s="6">
        <v>44806</v>
      </c>
      <c r="B442" s="10">
        <f>horaires[[#This Row],[DATE]]</f>
        <v>44806</v>
      </c>
      <c r="C442" s="4">
        <v>0.41666666666666669</v>
      </c>
      <c r="D442" s="5"/>
      <c r="E44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44806.385416666664</v>
      </c>
      <c r="F44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44806.510416666664</v>
      </c>
      <c r="G442" s="4" t="str">
        <f ca="1">IF(IFERROR(horaires[[#This Row],[Embauche]]-OFFSET(horaires[[#This Row],[Débauche]],-1,0),1)&lt;=plafond,"continu","")</f>
        <v>continu</v>
      </c>
      <c r="H442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42" s="5"/>
      <c r="K442" s="5"/>
    </row>
    <row r="443" spans="1:11" ht="20" customHeight="1" x14ac:dyDescent="0.25">
      <c r="A443" s="6">
        <v>44807</v>
      </c>
      <c r="B443" s="10">
        <f>horaires[[#This Row],[DATE]]</f>
        <v>44807</v>
      </c>
      <c r="C443" s="5"/>
      <c r="D443" s="4">
        <v>0.3125</v>
      </c>
      <c r="E44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44807.260416666664</v>
      </c>
      <c r="F44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44807.416666666664</v>
      </c>
      <c r="G443" s="4" t="str">
        <f ca="1">IF(IFERROR(horaires[[#This Row],[Embauche]]-OFFSET(horaires[[#This Row],[Débauche]],-1,0),1)&lt;=plafond,"continu","")</f>
        <v/>
      </c>
      <c r="H44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43" s="5"/>
      <c r="K443" s="5"/>
    </row>
    <row r="444" spans="1:11" ht="20" customHeight="1" x14ac:dyDescent="0.25">
      <c r="A444" s="6">
        <v>44808</v>
      </c>
      <c r="B444" s="10">
        <f>horaires[[#This Row],[DATE]]</f>
        <v>44808</v>
      </c>
      <c r="C444" s="4">
        <v>0.51041666666666663</v>
      </c>
      <c r="D444" s="5"/>
      <c r="E44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44808.479166666664</v>
      </c>
      <c r="F44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44808.604166666664</v>
      </c>
      <c r="G444" s="4" t="str">
        <f ca="1">IF(IFERROR(horaires[[#This Row],[Embauche]]-OFFSET(horaires[[#This Row],[Débauche]],-1,0),1)&lt;=plafond,"continu","")</f>
        <v/>
      </c>
      <c r="H44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44" s="5"/>
      <c r="K444" s="5"/>
    </row>
    <row r="445" spans="1:11" ht="20" customHeight="1" x14ac:dyDescent="0.25">
      <c r="A445" s="6">
        <v>44809</v>
      </c>
      <c r="B445" s="10">
        <f>horaires[[#This Row],[DATE]]</f>
        <v>44809</v>
      </c>
      <c r="C445" s="5"/>
      <c r="D445" s="4">
        <v>0.4375</v>
      </c>
      <c r="E44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44809.385416666664</v>
      </c>
      <c r="F44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44809.541666666664</v>
      </c>
      <c r="G445" s="4" t="str">
        <f ca="1">IF(IFERROR(horaires[[#This Row],[Embauche]]-OFFSET(horaires[[#This Row],[Débauche]],-1,0),1)&lt;=plafond,"continu","")</f>
        <v/>
      </c>
      <c r="H44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45" s="5"/>
      <c r="K445" s="5"/>
    </row>
    <row r="446" spans="1:11" ht="20" customHeight="1" x14ac:dyDescent="0.25">
      <c r="A446" s="6">
        <v>44809</v>
      </c>
      <c r="B446" s="10">
        <f>horaires[[#This Row],[DATE]]</f>
        <v>44809</v>
      </c>
      <c r="C446" s="4">
        <v>0.5625</v>
      </c>
      <c r="D446" s="5"/>
      <c r="E44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44809.520833333336</v>
      </c>
      <c r="F44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44809.65625</v>
      </c>
      <c r="G446" s="4" t="str">
        <f ca="1">IF(IFERROR(horaires[[#This Row],[Embauche]]-OFFSET(horaires[[#This Row],[Débauche]],-1,0),1)&lt;=plafond,"continu","")</f>
        <v>continu</v>
      </c>
      <c r="H446" s="4">
        <f ca="1">IF(OFFSET(horaires[[#This Row],[Contunité]],1,0)="continu",0,horaires[[#This Row],[Débauche]]-IF(horaires[[#This Row],[Contunité]]="continu",OFFSET(horaires[[#This Row],[Embauche]],-1,0),horaires[[#This Row],[Embauche]]))</f>
        <v>0.27083333333575865</v>
      </c>
      <c r="J446" s="5"/>
      <c r="K446" s="5"/>
    </row>
    <row r="447" spans="1:11" ht="20" customHeight="1" x14ac:dyDescent="0.25">
      <c r="A447" s="6">
        <v>44810</v>
      </c>
      <c r="B447" s="10">
        <f>horaires[[#This Row],[DATE]]</f>
        <v>44810</v>
      </c>
      <c r="C447" s="5"/>
      <c r="D447" s="4">
        <v>0.48958333333333331</v>
      </c>
      <c r="E44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44810.4375</v>
      </c>
      <c r="F44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44810.59375</v>
      </c>
      <c r="G447" s="4" t="str">
        <f ca="1">IF(IFERROR(horaires[[#This Row],[Embauche]]-OFFSET(horaires[[#This Row],[Débauche]],-1,0),1)&lt;=plafond,"continu","")</f>
        <v/>
      </c>
      <c r="H44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47" s="5"/>
      <c r="K447" s="5"/>
    </row>
    <row r="448" spans="1:11" ht="20" customHeight="1" x14ac:dyDescent="0.25">
      <c r="A448" s="6">
        <v>44810</v>
      </c>
      <c r="B448" s="10">
        <f>horaires[[#This Row],[DATE]]</f>
        <v>44810</v>
      </c>
      <c r="C448" s="4">
        <v>0.625</v>
      </c>
      <c r="D448" s="5"/>
      <c r="E44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44810.59375</v>
      </c>
      <c r="F44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44810.71875</v>
      </c>
      <c r="G448" s="4" t="str">
        <f ca="1">IF(IFERROR(horaires[[#This Row],[Embauche]]-OFFSET(horaires[[#This Row],[Débauche]],-1,0),1)&lt;=plafond,"continu","")</f>
        <v>continu</v>
      </c>
      <c r="H448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48" s="5"/>
      <c r="K448" s="5"/>
    </row>
    <row r="449" spans="1:11" ht="20" customHeight="1" x14ac:dyDescent="0.25">
      <c r="A449" s="6">
        <v>44811</v>
      </c>
      <c r="B449" s="10">
        <f>horaires[[#This Row],[DATE]]</f>
        <v>44811</v>
      </c>
      <c r="C449" s="5"/>
      <c r="D449" s="4">
        <v>0.53125</v>
      </c>
      <c r="E44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44811.479166666664</v>
      </c>
      <c r="F44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44811.635416666664</v>
      </c>
      <c r="G449" s="4" t="str">
        <f ca="1">IF(IFERROR(horaires[[#This Row],[Embauche]]-OFFSET(horaires[[#This Row],[Débauche]],-1,0),1)&lt;=plafond,"continu","")</f>
        <v/>
      </c>
      <c r="H44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49" s="5"/>
      <c r="K449" s="5"/>
    </row>
    <row r="450" spans="1:11" ht="20" customHeight="1" x14ac:dyDescent="0.25">
      <c r="A450" s="6">
        <v>44811</v>
      </c>
      <c r="B450" s="10">
        <f>horaires[[#This Row],[DATE]]</f>
        <v>44811</v>
      </c>
      <c r="C450" s="4">
        <v>0.66666666666666663</v>
      </c>
      <c r="D450" s="5"/>
      <c r="E45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44811.635416666664</v>
      </c>
      <c r="F45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44811.760416666664</v>
      </c>
      <c r="G450" s="4" t="str">
        <f ca="1">IF(IFERROR(horaires[[#This Row],[Embauche]]-OFFSET(horaires[[#This Row],[Débauche]],-1,0),1)&lt;=plafond,"continu","")</f>
        <v>continu</v>
      </c>
      <c r="H450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50" s="5"/>
      <c r="K450" s="5"/>
    </row>
    <row r="451" spans="1:11" ht="20" customHeight="1" x14ac:dyDescent="0.25">
      <c r="A451" s="6">
        <v>44812</v>
      </c>
      <c r="B451" s="10">
        <f>horaires[[#This Row],[DATE]]</f>
        <v>44812</v>
      </c>
      <c r="C451" s="5"/>
      <c r="D451" s="4">
        <v>0.19791666666666666</v>
      </c>
      <c r="E45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44812.145833333328</v>
      </c>
      <c r="F45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44812.302083333328</v>
      </c>
      <c r="G451" s="4" t="str">
        <f ca="1">IF(IFERROR(horaires[[#This Row],[Embauche]]-OFFSET(horaires[[#This Row],[Débauche]],-1,0),1)&lt;=plafond,"continu","")</f>
        <v/>
      </c>
      <c r="H45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51" s="5"/>
      <c r="K451" s="5"/>
    </row>
    <row r="452" spans="1:11" ht="20" customHeight="1" x14ac:dyDescent="0.25">
      <c r="A452" s="6">
        <v>44812</v>
      </c>
      <c r="B452" s="10">
        <f>horaires[[#This Row],[DATE]]</f>
        <v>44812</v>
      </c>
      <c r="C452" s="4">
        <v>0.5625</v>
      </c>
      <c r="D452" s="5"/>
      <c r="E45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44812.53125</v>
      </c>
      <c r="F45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44812.65625</v>
      </c>
      <c r="G452" s="4" t="str">
        <f ca="1">IF(IFERROR(horaires[[#This Row],[Embauche]]-OFFSET(horaires[[#This Row],[Débauche]],-1,0),1)&lt;=plafond,"continu","")</f>
        <v/>
      </c>
      <c r="H45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52" s="5"/>
      <c r="K452" s="5"/>
    </row>
    <row r="453" spans="1:11" ht="20" customHeight="1" x14ac:dyDescent="0.25">
      <c r="A453" s="6">
        <v>44813</v>
      </c>
      <c r="B453" s="10">
        <f>horaires[[#This Row],[DATE]]</f>
        <v>44813</v>
      </c>
      <c r="C453" s="5"/>
      <c r="D453" s="4">
        <v>0.23958333333333334</v>
      </c>
      <c r="E45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44813.1875</v>
      </c>
      <c r="F45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44813.34375</v>
      </c>
      <c r="G453" s="4" t="str">
        <f ca="1">IF(IFERROR(horaires[[#This Row],[Embauche]]-OFFSET(horaires[[#This Row],[Débauche]],-1,0),1)&lt;=plafond,"continu","")</f>
        <v/>
      </c>
      <c r="H45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53" s="5"/>
      <c r="K453" s="5"/>
    </row>
    <row r="454" spans="1:11" ht="20" customHeight="1" x14ac:dyDescent="0.25">
      <c r="A454" s="6">
        <v>44813</v>
      </c>
      <c r="B454" s="10">
        <f>horaires[[#This Row],[DATE]]</f>
        <v>44813</v>
      </c>
      <c r="C454" s="4">
        <v>0.625</v>
      </c>
      <c r="D454" s="5"/>
      <c r="E45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44813.59375</v>
      </c>
      <c r="F45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44813.71875</v>
      </c>
      <c r="G454" s="4" t="str">
        <f ca="1">IF(IFERROR(horaires[[#This Row],[Embauche]]-OFFSET(horaires[[#This Row],[Débauche]],-1,0),1)&lt;=plafond,"continu","")</f>
        <v/>
      </c>
      <c r="H45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54" s="5"/>
      <c r="K454" s="5"/>
    </row>
    <row r="455" spans="1:11" ht="20" customHeight="1" x14ac:dyDescent="0.25">
      <c r="A455" s="6">
        <v>44814</v>
      </c>
      <c r="B455" s="10">
        <f>horaires[[#This Row],[DATE]]</f>
        <v>44814</v>
      </c>
      <c r="C455" s="5"/>
      <c r="D455" s="4">
        <v>0.27083333333333331</v>
      </c>
      <c r="E45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44814.21875</v>
      </c>
      <c r="F45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44814.375</v>
      </c>
      <c r="G455" s="4" t="str">
        <f ca="1">IF(IFERROR(horaires[[#This Row],[Embauche]]-OFFSET(horaires[[#This Row],[Débauche]],-1,0),1)&lt;=plafond,"continu","")</f>
        <v/>
      </c>
      <c r="H45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55" s="5"/>
      <c r="K455" s="5"/>
    </row>
    <row r="456" spans="1:11" ht="20" customHeight="1" x14ac:dyDescent="0.25">
      <c r="A456" s="6">
        <v>44816</v>
      </c>
      <c r="B456" s="10">
        <f>horaires[[#This Row],[DATE]]</f>
        <v>44816</v>
      </c>
      <c r="C456" s="4">
        <v>0.29166666666666669</v>
      </c>
      <c r="D456" s="5"/>
      <c r="E45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44816.25</v>
      </c>
      <c r="F45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44816.385416666664</v>
      </c>
      <c r="G456" s="4" t="str">
        <f ca="1">IF(IFERROR(horaires[[#This Row],[Embauche]]-OFFSET(horaires[[#This Row],[Débauche]],-1,0),1)&lt;=plafond,"continu","")</f>
        <v/>
      </c>
      <c r="H456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456" s="5"/>
      <c r="K456" s="5"/>
    </row>
    <row r="457" spans="1:11" ht="20" customHeight="1" x14ac:dyDescent="0.25">
      <c r="A457" s="6">
        <v>44816</v>
      </c>
      <c r="B457" s="10">
        <f>horaires[[#This Row],[DATE]]</f>
        <v>44816</v>
      </c>
      <c r="C457" s="5"/>
      <c r="D457" s="4">
        <v>0.6875</v>
      </c>
      <c r="E45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44816.635416666664</v>
      </c>
      <c r="F45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44816.791666666664</v>
      </c>
      <c r="G457" s="4" t="str">
        <f ca="1">IF(IFERROR(horaires[[#This Row],[Embauche]]-OFFSET(horaires[[#This Row],[Débauche]],-1,0),1)&lt;=plafond,"continu","")</f>
        <v/>
      </c>
      <c r="H45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57" s="5"/>
      <c r="K457" s="5"/>
    </row>
    <row r="458" spans="1:11" ht="20" customHeight="1" x14ac:dyDescent="0.25">
      <c r="A458" s="6">
        <v>44816</v>
      </c>
      <c r="B458" s="10">
        <f>horaires[[#This Row],[DATE]]</f>
        <v>44816</v>
      </c>
      <c r="C458" s="4">
        <v>0.8125</v>
      </c>
      <c r="D458" s="5"/>
      <c r="E45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44816.770833333336</v>
      </c>
      <c r="F45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44816.90625</v>
      </c>
      <c r="G458" s="4" t="str">
        <f ca="1">IF(IFERROR(horaires[[#This Row],[Embauche]]-OFFSET(horaires[[#This Row],[Débauche]],-1,0),1)&lt;=plafond,"continu","")</f>
        <v>continu</v>
      </c>
      <c r="H458" s="4">
        <f ca="1">IF(OFFSET(horaires[[#This Row],[Contunité]],1,0)="continu",0,horaires[[#This Row],[Débauche]]-IF(horaires[[#This Row],[Contunité]]="continu",OFFSET(horaires[[#This Row],[Embauche]],-1,0),horaires[[#This Row],[Embauche]]))</f>
        <v>0.27083333333575865</v>
      </c>
      <c r="J458" s="5"/>
      <c r="K458" s="5"/>
    </row>
    <row r="459" spans="1:11" ht="20" customHeight="1" x14ac:dyDescent="0.25">
      <c r="A459" s="6">
        <v>44817</v>
      </c>
      <c r="B459" s="10">
        <f>horaires[[#This Row],[DATE]]</f>
        <v>44817</v>
      </c>
      <c r="C459" s="5"/>
      <c r="D459" s="4">
        <v>0.30208333333333331</v>
      </c>
      <c r="E45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44817.25</v>
      </c>
      <c r="F45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44817.40625</v>
      </c>
      <c r="G459" s="4" t="str">
        <f ca="1">IF(IFERROR(horaires[[#This Row],[Embauche]]-OFFSET(horaires[[#This Row],[Débauche]],-1,0),1)&lt;=plafond,"continu","")</f>
        <v/>
      </c>
      <c r="H45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59" s="5"/>
      <c r="K459" s="5"/>
    </row>
    <row r="460" spans="1:11" ht="20" customHeight="1" x14ac:dyDescent="0.25">
      <c r="A460" s="6">
        <v>44817</v>
      </c>
      <c r="B460" s="10">
        <f>horaires[[#This Row],[DATE]]</f>
        <v>44817</v>
      </c>
      <c r="C460" s="4">
        <v>0.69791666666666663</v>
      </c>
      <c r="D460" s="5"/>
      <c r="E46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44817.666666666664</v>
      </c>
      <c r="F46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44817.791666666664</v>
      </c>
      <c r="G460" s="4" t="str">
        <f ca="1">IF(IFERROR(horaires[[#This Row],[Embauche]]-OFFSET(horaires[[#This Row],[Débauche]],-1,0),1)&lt;=plafond,"continu","")</f>
        <v/>
      </c>
      <c r="H46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60" s="5"/>
      <c r="K460" s="5"/>
    </row>
    <row r="461" spans="1:11" ht="20" customHeight="1" x14ac:dyDescent="0.25">
      <c r="A461" s="6">
        <v>44818</v>
      </c>
      <c r="B461" s="10">
        <f>horaires[[#This Row],[DATE]]</f>
        <v>44818</v>
      </c>
      <c r="C461" s="5"/>
      <c r="D461" s="4">
        <v>0.30208333333333331</v>
      </c>
      <c r="E46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44818.25</v>
      </c>
      <c r="F46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44818.40625</v>
      </c>
      <c r="G461" s="4" t="str">
        <f ca="1">IF(IFERROR(horaires[[#This Row],[Embauche]]-OFFSET(horaires[[#This Row],[Débauche]],-1,0),1)&lt;=plafond,"continu","")</f>
        <v/>
      </c>
      <c r="H46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61" s="5"/>
      <c r="K461" s="5"/>
    </row>
    <row r="462" spans="1:11" ht="20" customHeight="1" x14ac:dyDescent="0.25">
      <c r="A462" s="6">
        <v>44818</v>
      </c>
      <c r="B462" s="10">
        <f>horaires[[#This Row],[DATE]]</f>
        <v>44818</v>
      </c>
      <c r="C462" s="4">
        <v>0.76041666666666663</v>
      </c>
      <c r="D462" s="5"/>
      <c r="E46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44818.729166666664</v>
      </c>
      <c r="F46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44818.854166666664</v>
      </c>
      <c r="G462" s="4" t="str">
        <f ca="1">IF(IFERROR(horaires[[#This Row],[Embauche]]-OFFSET(horaires[[#This Row],[Débauche]],-1,0),1)&lt;=plafond,"continu","")</f>
        <v/>
      </c>
      <c r="H46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62" s="5"/>
      <c r="K462" s="5"/>
    </row>
    <row r="463" spans="1:11" ht="20" customHeight="1" x14ac:dyDescent="0.25">
      <c r="A463" s="6">
        <v>44819</v>
      </c>
      <c r="B463" s="10">
        <f>horaires[[#This Row],[DATE]]</f>
        <v>44819</v>
      </c>
      <c r="C463" s="5"/>
      <c r="D463" s="4">
        <v>0.30208333333333331</v>
      </c>
      <c r="E46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44819.25</v>
      </c>
      <c r="F46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44819.40625</v>
      </c>
      <c r="G463" s="4" t="str">
        <f ca="1">IF(IFERROR(horaires[[#This Row],[Embauche]]-OFFSET(horaires[[#This Row],[Débauche]],-1,0),1)&lt;=plafond,"continu","")</f>
        <v/>
      </c>
      <c r="H46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63" s="5"/>
      <c r="K463" s="5"/>
    </row>
    <row r="464" spans="1:11" ht="20" customHeight="1" x14ac:dyDescent="0.25">
      <c r="A464" s="6">
        <v>44819</v>
      </c>
      <c r="B464" s="10">
        <f>horaires[[#This Row],[DATE]]</f>
        <v>44819</v>
      </c>
      <c r="C464" s="4">
        <v>0.76041666666666663</v>
      </c>
      <c r="D464" s="5"/>
      <c r="E46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44819.729166666664</v>
      </c>
      <c r="F46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44819.854166666664</v>
      </c>
      <c r="G464" s="4" t="str">
        <f ca="1">IF(IFERROR(horaires[[#This Row],[Embauche]]-OFFSET(horaires[[#This Row],[Débauche]],-1,0),1)&lt;=plafond,"continu","")</f>
        <v/>
      </c>
      <c r="H46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64" s="5"/>
      <c r="K464" s="5"/>
    </row>
    <row r="465" spans="1:11" ht="20" customHeight="1" x14ac:dyDescent="0.25">
      <c r="A465" s="6">
        <v>44820</v>
      </c>
      <c r="B465" s="10">
        <f>horaires[[#This Row],[DATE]]</f>
        <v>44820</v>
      </c>
      <c r="C465" s="5"/>
      <c r="D465" s="4">
        <v>0.28125</v>
      </c>
      <c r="E46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44820.229166666664</v>
      </c>
      <c r="F46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44820.385416666664</v>
      </c>
      <c r="G465" s="4" t="str">
        <f ca="1">IF(IFERROR(horaires[[#This Row],[Embauche]]-OFFSET(horaires[[#This Row],[Débauche]],-1,0),1)&lt;=plafond,"continu","")</f>
        <v/>
      </c>
      <c r="H46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65" s="5"/>
      <c r="K465" s="5"/>
    </row>
    <row r="466" spans="1:11" ht="20" customHeight="1" x14ac:dyDescent="0.25">
      <c r="A466" s="6">
        <v>44820</v>
      </c>
      <c r="B466" s="10">
        <f>horaires[[#This Row],[DATE]]</f>
        <v>44820</v>
      </c>
      <c r="C466" s="4">
        <v>0.41666666666666669</v>
      </c>
      <c r="D466" s="5"/>
      <c r="E46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44820.385416666664</v>
      </c>
      <c r="F46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44820.510416666664</v>
      </c>
      <c r="G466" s="4" t="str">
        <f ca="1">IF(IFERROR(horaires[[#This Row],[Embauche]]-OFFSET(horaires[[#This Row],[Débauche]],-1,0),1)&lt;=plafond,"continu","")</f>
        <v>continu</v>
      </c>
      <c r="H466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66" s="5"/>
      <c r="K466" s="5"/>
    </row>
    <row r="467" spans="1:11" ht="20" customHeight="1" x14ac:dyDescent="0.25">
      <c r="A467" s="6">
        <v>44821</v>
      </c>
      <c r="B467" s="10">
        <f>horaires[[#This Row],[DATE]]</f>
        <v>44821</v>
      </c>
      <c r="C467" s="5"/>
      <c r="D467" s="4">
        <v>0.3125</v>
      </c>
      <c r="E46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44821.260416666664</v>
      </c>
      <c r="F46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44821.416666666664</v>
      </c>
      <c r="G467" s="4" t="str">
        <f ca="1">IF(IFERROR(horaires[[#This Row],[Embauche]]-OFFSET(horaires[[#This Row],[Débauche]],-1,0),1)&lt;=plafond,"continu","")</f>
        <v/>
      </c>
      <c r="H46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67" s="5"/>
      <c r="K467" s="5"/>
    </row>
    <row r="468" spans="1:11" ht="20" customHeight="1" x14ac:dyDescent="0.25">
      <c r="A468" s="6">
        <v>44822</v>
      </c>
      <c r="B468" s="10">
        <f>horaires[[#This Row],[DATE]]</f>
        <v>44822</v>
      </c>
      <c r="C468" s="4">
        <v>0.95833333333333337</v>
      </c>
      <c r="D468" s="5"/>
      <c r="E46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44822.927083333336</v>
      </c>
      <c r="F46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44823.052083333336</v>
      </c>
      <c r="G468" s="4" t="str">
        <f ca="1">IF(IFERROR(horaires[[#This Row],[Embauche]]-OFFSET(horaires[[#This Row],[Débauche]],-1,0),1)&lt;=plafond,"continu","")</f>
        <v/>
      </c>
      <c r="H46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68" s="5"/>
      <c r="K468" s="5"/>
    </row>
    <row r="469" spans="1:11" ht="20" customHeight="1" x14ac:dyDescent="0.25">
      <c r="A469" s="6">
        <v>44823</v>
      </c>
      <c r="B469" s="10">
        <f>horaires[[#This Row],[DATE]]</f>
        <v>44823</v>
      </c>
      <c r="C469" s="5"/>
      <c r="D469" s="4">
        <v>0.42708333333333331</v>
      </c>
      <c r="E46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44823.375</v>
      </c>
      <c r="F46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44823.53125</v>
      </c>
      <c r="G469" s="4" t="str">
        <f ca="1">IF(IFERROR(horaires[[#This Row],[Embauche]]-OFFSET(horaires[[#This Row],[Débauche]],-1,0),1)&lt;=plafond,"continu","")</f>
        <v/>
      </c>
      <c r="H46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69" s="5"/>
      <c r="K469" s="5"/>
    </row>
    <row r="470" spans="1:11" ht="20" customHeight="1" x14ac:dyDescent="0.25">
      <c r="A470" s="6">
        <v>44823</v>
      </c>
      <c r="B470" s="10">
        <f>horaires[[#This Row],[DATE]]</f>
        <v>44823</v>
      </c>
      <c r="C470" s="4">
        <v>0.5625</v>
      </c>
      <c r="D470" s="5"/>
      <c r="E47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44823.520833333336</v>
      </c>
      <c r="F47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44823.65625</v>
      </c>
      <c r="G470" s="4" t="str">
        <f ca="1">IF(IFERROR(horaires[[#This Row],[Embauche]]-OFFSET(horaires[[#This Row],[Débauche]],-1,0),1)&lt;=plafond,"continu","")</f>
        <v>continu</v>
      </c>
      <c r="H470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70" s="5"/>
      <c r="K470" s="5"/>
    </row>
    <row r="471" spans="1:11" ht="20" customHeight="1" x14ac:dyDescent="0.25">
      <c r="A471" s="6">
        <v>44824</v>
      </c>
      <c r="B471" s="10">
        <f>horaires[[#This Row],[DATE]]</f>
        <v>44824</v>
      </c>
      <c r="C471" s="5"/>
      <c r="D471" s="4">
        <v>0.5</v>
      </c>
      <c r="E47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44824.447916666664</v>
      </c>
      <c r="F47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44824.604166666664</v>
      </c>
      <c r="G471" s="4" t="str">
        <f ca="1">IF(IFERROR(horaires[[#This Row],[Embauche]]-OFFSET(horaires[[#This Row],[Débauche]],-1,0),1)&lt;=plafond,"continu","")</f>
        <v/>
      </c>
      <c r="H47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71" s="5"/>
      <c r="K471" s="5"/>
    </row>
    <row r="472" spans="1:11" ht="20" customHeight="1" x14ac:dyDescent="0.25">
      <c r="A472" s="6">
        <v>44824</v>
      </c>
      <c r="B472" s="10">
        <f>horaires[[#This Row],[DATE]]</f>
        <v>44824</v>
      </c>
      <c r="C472" s="4">
        <v>0.63541666666666663</v>
      </c>
      <c r="D472" s="5"/>
      <c r="E47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44824.604166666664</v>
      </c>
      <c r="F47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44824.729166666664</v>
      </c>
      <c r="G472" s="4" t="str">
        <f ca="1">IF(IFERROR(horaires[[#This Row],[Embauche]]-OFFSET(horaires[[#This Row],[Débauche]],-1,0),1)&lt;=plafond,"continu","")</f>
        <v>continu</v>
      </c>
      <c r="H472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72" s="5"/>
      <c r="K472" s="5"/>
    </row>
    <row r="473" spans="1:11" ht="20" customHeight="1" x14ac:dyDescent="0.25">
      <c r="A473" s="6">
        <v>44825</v>
      </c>
      <c r="B473" s="10">
        <f>horaires[[#This Row],[DATE]]</f>
        <v>44825</v>
      </c>
      <c r="C473" s="5"/>
      <c r="D473" s="4">
        <v>0.53125</v>
      </c>
      <c r="E47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44825.479166666664</v>
      </c>
      <c r="F47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44825.635416666664</v>
      </c>
      <c r="G473" s="4" t="str">
        <f ca="1">IF(IFERROR(horaires[[#This Row],[Embauche]]-OFFSET(horaires[[#This Row],[Débauche]],-1,0),1)&lt;=plafond,"continu","")</f>
        <v/>
      </c>
      <c r="H47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73" s="5"/>
      <c r="K473" s="5"/>
    </row>
    <row r="474" spans="1:11" ht="20" customHeight="1" x14ac:dyDescent="0.25">
      <c r="A474" s="6">
        <v>44825</v>
      </c>
      <c r="B474" s="10">
        <f>horaires[[#This Row],[DATE]]</f>
        <v>44825</v>
      </c>
      <c r="C474" s="4">
        <v>0.66666666666666663</v>
      </c>
      <c r="D474" s="5"/>
      <c r="E47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44825.635416666664</v>
      </c>
      <c r="F47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44825.760416666664</v>
      </c>
      <c r="G474" s="4" t="str">
        <f ca="1">IF(IFERROR(horaires[[#This Row],[Embauche]]-OFFSET(horaires[[#This Row],[Débauche]],-1,0),1)&lt;=plafond,"continu","")</f>
        <v>continu</v>
      </c>
      <c r="H474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74" s="5"/>
      <c r="K474" s="5"/>
    </row>
    <row r="475" spans="1:11" ht="20" customHeight="1" x14ac:dyDescent="0.25">
      <c r="A475" s="6">
        <v>44826</v>
      </c>
      <c r="B475" s="10">
        <f>horaires[[#This Row],[DATE]]</f>
        <v>44826</v>
      </c>
      <c r="C475" s="5"/>
      <c r="D475" s="4">
        <v>0.17708333333333334</v>
      </c>
      <c r="E47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44826.125</v>
      </c>
      <c r="F47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44826.28125</v>
      </c>
      <c r="G475" s="4" t="str">
        <f ca="1">IF(IFERROR(horaires[[#This Row],[Embauche]]-OFFSET(horaires[[#This Row],[Débauche]],-1,0),1)&lt;=plafond,"continu","")</f>
        <v/>
      </c>
      <c r="H47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75" s="5"/>
      <c r="K475" s="5"/>
    </row>
    <row r="476" spans="1:11" ht="20" customHeight="1" x14ac:dyDescent="0.25">
      <c r="A476" s="6">
        <v>44826</v>
      </c>
      <c r="B476" s="10">
        <f>horaires[[#This Row],[DATE]]</f>
        <v>44826</v>
      </c>
      <c r="C476" s="4">
        <v>0.625</v>
      </c>
      <c r="D476" s="5"/>
      <c r="E47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44826.59375</v>
      </c>
      <c r="F47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44826.71875</v>
      </c>
      <c r="G476" s="4" t="str">
        <f ca="1">IF(IFERROR(horaires[[#This Row],[Embauche]]-OFFSET(horaires[[#This Row],[Débauche]],-1,0),1)&lt;=plafond,"continu","")</f>
        <v/>
      </c>
      <c r="H47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76" s="5"/>
      <c r="K476" s="5"/>
    </row>
    <row r="477" spans="1:11" ht="20" customHeight="1" x14ac:dyDescent="0.25">
      <c r="A477" s="6">
        <v>44827</v>
      </c>
      <c r="B477" s="10">
        <f>horaires[[#This Row],[DATE]]</f>
        <v>44827</v>
      </c>
      <c r="C477" s="5"/>
      <c r="D477" s="4">
        <v>0.20833333333333334</v>
      </c>
      <c r="E47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44827.15625</v>
      </c>
      <c r="F47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44827.3125</v>
      </c>
      <c r="G477" s="4" t="str">
        <f ca="1">IF(IFERROR(horaires[[#This Row],[Embauche]]-OFFSET(horaires[[#This Row],[Débauche]],-1,0),1)&lt;=plafond,"continu","")</f>
        <v/>
      </c>
      <c r="H47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77" s="5"/>
      <c r="K477" s="5"/>
    </row>
    <row r="478" spans="1:11" ht="20" customHeight="1" x14ac:dyDescent="0.25">
      <c r="A478" s="6">
        <v>44827</v>
      </c>
      <c r="B478" s="10">
        <f>horaires[[#This Row],[DATE]]</f>
        <v>44827</v>
      </c>
      <c r="C478" s="4">
        <v>0.625</v>
      </c>
      <c r="D478" s="5"/>
      <c r="E47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44827.59375</v>
      </c>
      <c r="F47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44827.71875</v>
      </c>
      <c r="G478" s="4" t="str">
        <f ca="1">IF(IFERROR(horaires[[#This Row],[Embauche]]-OFFSET(horaires[[#This Row],[Débauche]],-1,0),1)&lt;=plafond,"continu","")</f>
        <v/>
      </c>
      <c r="H47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78" s="5"/>
      <c r="K478" s="5"/>
    </row>
    <row r="479" spans="1:11" ht="20" customHeight="1" x14ac:dyDescent="0.25">
      <c r="A479" s="6">
        <v>44828</v>
      </c>
      <c r="B479" s="10">
        <f>horaires[[#This Row],[DATE]]</f>
        <v>44828</v>
      </c>
      <c r="C479" s="5"/>
      <c r="D479" s="4">
        <v>0.22916666666666666</v>
      </c>
      <c r="E47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44828.177083333328</v>
      </c>
      <c r="F47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44828.333333333328</v>
      </c>
      <c r="G479" s="4" t="str">
        <f ca="1">IF(IFERROR(horaires[[#This Row],[Embauche]]-OFFSET(horaires[[#This Row],[Débauche]],-1,0),1)&lt;=plafond,"continu","")</f>
        <v/>
      </c>
      <c r="H47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79" s="5"/>
      <c r="K479" s="5"/>
    </row>
    <row r="480" spans="1:11" ht="20" customHeight="1" x14ac:dyDescent="0.25">
      <c r="A480" s="6">
        <v>44830</v>
      </c>
      <c r="B480" s="10">
        <f>horaires[[#This Row],[DATE]]</f>
        <v>44830</v>
      </c>
      <c r="C480" s="4">
        <v>0.28125</v>
      </c>
      <c r="D480" s="5"/>
      <c r="E48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44830.239583333336</v>
      </c>
      <c r="F48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44830.375</v>
      </c>
      <c r="G480" s="4" t="str">
        <f ca="1">IF(IFERROR(horaires[[#This Row],[Embauche]]-OFFSET(horaires[[#This Row],[Débauche]],-1,0),1)&lt;=plafond,"continu","")</f>
        <v/>
      </c>
      <c r="H480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480" s="5"/>
      <c r="K480" s="5"/>
    </row>
    <row r="481" spans="1:11" ht="20" customHeight="1" x14ac:dyDescent="0.25">
      <c r="A481" s="6">
        <v>44830</v>
      </c>
      <c r="B481" s="10">
        <f>horaires[[#This Row],[DATE]]</f>
        <v>44830</v>
      </c>
      <c r="C481" s="5"/>
      <c r="D481" s="4">
        <v>0.64583333333333337</v>
      </c>
      <c r="E48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44830.59375</v>
      </c>
      <c r="F48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44830.75</v>
      </c>
      <c r="G481" s="4" t="str">
        <f ca="1">IF(IFERROR(horaires[[#This Row],[Embauche]]-OFFSET(horaires[[#This Row],[Débauche]],-1,0),1)&lt;=plafond,"continu","")</f>
        <v/>
      </c>
      <c r="H48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81" s="5"/>
      <c r="K481" s="5"/>
    </row>
    <row r="482" spans="1:11" ht="20" customHeight="1" x14ac:dyDescent="0.25">
      <c r="A482" s="6">
        <v>44830</v>
      </c>
      <c r="B482" s="10">
        <f>horaires[[#This Row],[DATE]]</f>
        <v>44830</v>
      </c>
      <c r="C482" s="4">
        <v>0.79166666666666663</v>
      </c>
      <c r="D482" s="5"/>
      <c r="E48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44830.75</v>
      </c>
      <c r="F48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44830.885416666664</v>
      </c>
      <c r="G482" s="4" t="str">
        <f ca="1">IF(IFERROR(horaires[[#This Row],[Embauche]]-OFFSET(horaires[[#This Row],[Débauche]],-1,0),1)&lt;=plafond,"continu","")</f>
        <v>continu</v>
      </c>
      <c r="H482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482" s="5"/>
      <c r="K482" s="5"/>
    </row>
    <row r="483" spans="1:11" ht="20" customHeight="1" x14ac:dyDescent="0.25">
      <c r="A483" s="6">
        <v>44831</v>
      </c>
      <c r="B483" s="10">
        <f>horaires[[#This Row],[DATE]]</f>
        <v>44831</v>
      </c>
      <c r="C483" s="5"/>
      <c r="D483" s="4">
        <v>0.30208333333333331</v>
      </c>
      <c r="E48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44831.25</v>
      </c>
      <c r="F48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44831.40625</v>
      </c>
      <c r="G483" s="4" t="str">
        <f ca="1">IF(IFERROR(horaires[[#This Row],[Embauche]]-OFFSET(horaires[[#This Row],[Débauche]],-1,0),1)&lt;=plafond,"continu","")</f>
        <v/>
      </c>
      <c r="H48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83" s="5"/>
      <c r="K483" s="5"/>
    </row>
    <row r="484" spans="1:11" ht="20" customHeight="1" x14ac:dyDescent="0.25">
      <c r="A484" s="6">
        <v>44831</v>
      </c>
      <c r="B484" s="10">
        <f>horaires[[#This Row],[DATE]]</f>
        <v>44831</v>
      </c>
      <c r="C484" s="4">
        <v>0.65625</v>
      </c>
      <c r="D484" s="5"/>
      <c r="E48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44831.625</v>
      </c>
      <c r="F48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44831.75</v>
      </c>
      <c r="G484" s="4" t="str">
        <f ca="1">IF(IFERROR(horaires[[#This Row],[Embauche]]-OFFSET(horaires[[#This Row],[Débauche]],-1,0),1)&lt;=plafond,"continu","")</f>
        <v/>
      </c>
      <c r="H48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84" s="5"/>
      <c r="K484" s="5"/>
    </row>
    <row r="485" spans="1:11" ht="20" customHeight="1" x14ac:dyDescent="0.25">
      <c r="A485" s="6">
        <v>44832</v>
      </c>
      <c r="B485" s="10">
        <f>horaires[[#This Row],[DATE]]</f>
        <v>44832</v>
      </c>
      <c r="C485" s="5"/>
      <c r="D485" s="4">
        <v>0.30208333333333331</v>
      </c>
      <c r="E48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44832.25</v>
      </c>
      <c r="F48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44832.40625</v>
      </c>
      <c r="G485" s="4" t="str">
        <f ca="1">IF(IFERROR(horaires[[#This Row],[Embauche]]-OFFSET(horaires[[#This Row],[Débauche]],-1,0),1)&lt;=plafond,"continu","")</f>
        <v/>
      </c>
      <c r="H48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85" s="5"/>
      <c r="K485" s="5"/>
    </row>
    <row r="486" spans="1:11" ht="20" customHeight="1" x14ac:dyDescent="0.25">
      <c r="A486" s="6">
        <v>44832</v>
      </c>
      <c r="B486" s="10">
        <f>horaires[[#This Row],[DATE]]</f>
        <v>44832</v>
      </c>
      <c r="C486" s="4">
        <v>0.67708333333333337</v>
      </c>
      <c r="D486" s="5"/>
      <c r="E48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44832.645833333336</v>
      </c>
      <c r="F48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44832.770833333336</v>
      </c>
      <c r="G486" s="4" t="str">
        <f ca="1">IF(IFERROR(horaires[[#This Row],[Embauche]]-OFFSET(horaires[[#This Row],[Débauche]],-1,0),1)&lt;=plafond,"continu","")</f>
        <v/>
      </c>
      <c r="H48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86" s="5"/>
      <c r="K486" s="5"/>
    </row>
    <row r="487" spans="1:11" ht="20" customHeight="1" x14ac:dyDescent="0.25">
      <c r="A487" s="6">
        <v>44833</v>
      </c>
      <c r="B487" s="10">
        <f>horaires[[#This Row],[DATE]]</f>
        <v>44833</v>
      </c>
      <c r="C487" s="5"/>
      <c r="D487" s="4">
        <v>0.30208333333333331</v>
      </c>
      <c r="E48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44833.25</v>
      </c>
      <c r="F48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44833.40625</v>
      </c>
      <c r="G487" s="4" t="str">
        <f ca="1">IF(IFERROR(horaires[[#This Row],[Embauche]]-OFFSET(horaires[[#This Row],[Débauche]],-1,0),1)&lt;=plafond,"continu","")</f>
        <v/>
      </c>
      <c r="H48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87" s="5"/>
      <c r="K487" s="5"/>
    </row>
    <row r="488" spans="1:11" ht="20" customHeight="1" x14ac:dyDescent="0.25">
      <c r="A488" s="6">
        <v>44833</v>
      </c>
      <c r="B488" s="10">
        <f>horaires[[#This Row],[DATE]]</f>
        <v>44833</v>
      </c>
      <c r="C488" s="4">
        <v>0.70833333333333337</v>
      </c>
      <c r="D488" s="5"/>
      <c r="E48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44833.677083333336</v>
      </c>
      <c r="F48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44833.802083333336</v>
      </c>
      <c r="G488" s="4" t="str">
        <f ca="1">IF(IFERROR(horaires[[#This Row],[Embauche]]-OFFSET(horaires[[#This Row],[Débauche]],-1,0),1)&lt;=plafond,"continu","")</f>
        <v/>
      </c>
      <c r="H48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88" s="5"/>
      <c r="K488" s="5"/>
    </row>
    <row r="489" spans="1:11" ht="20" customHeight="1" x14ac:dyDescent="0.25">
      <c r="A489" s="6">
        <v>44834</v>
      </c>
      <c r="B489" s="10">
        <f>horaires[[#This Row],[DATE]]</f>
        <v>44834</v>
      </c>
      <c r="C489" s="5"/>
      <c r="D489" s="4">
        <v>0.30208333333333331</v>
      </c>
      <c r="E48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44834.25</v>
      </c>
      <c r="F48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44834.40625</v>
      </c>
      <c r="G489" s="4" t="str">
        <f ca="1">IF(IFERROR(horaires[[#This Row],[Embauche]]-OFFSET(horaires[[#This Row],[Débauche]],-1,0),1)&lt;=plafond,"continu","")</f>
        <v/>
      </c>
      <c r="H48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89" s="5"/>
      <c r="K489" s="5"/>
    </row>
    <row r="490" spans="1:11" ht="20" customHeight="1" x14ac:dyDescent="0.25">
      <c r="A490" s="6">
        <v>44834</v>
      </c>
      <c r="B490" s="10">
        <f>horaires[[#This Row],[DATE]]</f>
        <v>44834</v>
      </c>
      <c r="C490" s="4">
        <v>0.73958333333333337</v>
      </c>
      <c r="D490" s="5"/>
      <c r="E49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44834.708333333336</v>
      </c>
      <c r="F49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44834.833333333336</v>
      </c>
      <c r="G490" s="4" t="str">
        <f ca="1">IF(IFERROR(horaires[[#This Row],[Embauche]]-OFFSET(horaires[[#This Row],[Débauche]],-1,0),1)&lt;=plafond,"continu","")</f>
        <v/>
      </c>
      <c r="H49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490" s="5"/>
      <c r="K490" s="5"/>
    </row>
    <row r="491" spans="1:11" ht="20" customHeight="1" x14ac:dyDescent="0.25">
      <c r="A491" s="6">
        <v>44835</v>
      </c>
      <c r="B491" s="10">
        <f>horaires[[#This Row],[DATE]]</f>
        <v>44835</v>
      </c>
      <c r="C491" s="5"/>
      <c r="D491" s="4">
        <v>0.30208333333333331</v>
      </c>
      <c r="E49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44835.25</v>
      </c>
      <c r="F49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44835.40625</v>
      </c>
      <c r="G491" s="4" t="str">
        <f ca="1">IF(IFERROR(horaires[[#This Row],[Embauche]]-OFFSET(horaires[[#This Row],[Débauche]],-1,0),1)&lt;=plafond,"continu","")</f>
        <v/>
      </c>
      <c r="H49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491" s="5"/>
      <c r="K491" s="5"/>
    </row>
    <row r="492" spans="1:11" ht="20" customHeight="1" x14ac:dyDescent="0.25">
      <c r="A492" s="6">
        <v>44837</v>
      </c>
      <c r="B492" s="10">
        <f>horaires[[#This Row],[DATE]]</f>
        <v>44837</v>
      </c>
      <c r="C492" s="4">
        <v>0.33333333333333331</v>
      </c>
      <c r="D492" s="5"/>
      <c r="E49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44837.291666666672</v>
      </c>
      <c r="F49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44837.427083333336</v>
      </c>
      <c r="G492" s="4" t="str">
        <f ca="1">IF(IFERROR(horaires[[#This Row],[Embauche]]-OFFSET(horaires[[#This Row],[Débauche]],-1,0),1)&lt;=plafond,"continu","")</f>
        <v/>
      </c>
      <c r="H492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92" s="5"/>
      <c r="K492" s="5"/>
    </row>
    <row r="493" spans="1:11" ht="20" customHeight="1" x14ac:dyDescent="0.25">
      <c r="A493" s="6">
        <v>44837</v>
      </c>
      <c r="B493" s="10">
        <f>horaires[[#This Row],[DATE]]</f>
        <v>44837</v>
      </c>
      <c r="C493" s="5"/>
      <c r="D493" s="4">
        <v>0.47916666666666669</v>
      </c>
      <c r="E49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44837.427083333328</v>
      </c>
      <c r="F49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44837.583333333328</v>
      </c>
      <c r="G493" s="4" t="str">
        <f ca="1">IF(IFERROR(horaires[[#This Row],[Embauche]]-OFFSET(horaires[[#This Row],[Débauche]],-1,0),1)&lt;=plafond,"continu","")</f>
        <v>continu</v>
      </c>
      <c r="H493" s="4">
        <f ca="1">IF(OFFSET(horaires[[#This Row],[Contunité]],1,0)="continu",0,horaires[[#This Row],[Débauche]]-IF(horaires[[#This Row],[Contunité]]="continu",OFFSET(horaires[[#This Row],[Embauche]],-1,0),horaires[[#This Row],[Embauche]]))</f>
        <v>0.29166666665696539</v>
      </c>
      <c r="J493" s="5"/>
      <c r="K493" s="5"/>
    </row>
    <row r="494" spans="1:11" ht="20" customHeight="1" x14ac:dyDescent="0.25">
      <c r="A494" s="6">
        <v>44837</v>
      </c>
      <c r="B494" s="10">
        <f>horaires[[#This Row],[DATE]]</f>
        <v>44837</v>
      </c>
      <c r="C494" s="4">
        <v>0.91666666666666663</v>
      </c>
      <c r="D494" s="5"/>
      <c r="E49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44837.875</v>
      </c>
      <c r="F49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44838.010416666664</v>
      </c>
      <c r="G494" s="4" t="str">
        <f ca="1">IF(IFERROR(horaires[[#This Row],[Embauche]]-OFFSET(horaires[[#This Row],[Débauche]],-1,0),1)&lt;=plafond,"continu","")</f>
        <v/>
      </c>
      <c r="H494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494" s="5"/>
      <c r="K494" s="5"/>
    </row>
    <row r="495" spans="1:11" ht="20" customHeight="1" x14ac:dyDescent="0.25">
      <c r="A495" s="6">
        <v>44838</v>
      </c>
      <c r="B495" s="10">
        <f>horaires[[#This Row],[DATE]]</f>
        <v>44838</v>
      </c>
      <c r="C495" s="5"/>
      <c r="D495" s="4">
        <v>0.42708333333333331</v>
      </c>
      <c r="E49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44838.375</v>
      </c>
      <c r="F49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44838.53125</v>
      </c>
      <c r="G495" s="4" t="str">
        <f ca="1">IF(IFERROR(horaires[[#This Row],[Embauche]]-OFFSET(horaires[[#This Row],[Débauche]],-1,0),1)&lt;=plafond,"continu","")</f>
        <v/>
      </c>
      <c r="H49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95" s="5"/>
      <c r="K495" s="5"/>
    </row>
    <row r="496" spans="1:11" ht="20" customHeight="1" x14ac:dyDescent="0.25">
      <c r="A496" s="6">
        <v>44838</v>
      </c>
      <c r="B496" s="10">
        <f>horaires[[#This Row],[DATE]]</f>
        <v>44838</v>
      </c>
      <c r="C496" s="4">
        <v>0.5625</v>
      </c>
      <c r="D496" s="5"/>
      <c r="E49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44838.53125</v>
      </c>
      <c r="F49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44838.65625</v>
      </c>
      <c r="G496" s="4" t="str">
        <f ca="1">IF(IFERROR(horaires[[#This Row],[Embauche]]-OFFSET(horaires[[#This Row],[Débauche]],-1,0),1)&lt;=plafond,"continu","")</f>
        <v>continu</v>
      </c>
      <c r="H496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96" s="5"/>
      <c r="K496" s="5"/>
    </row>
    <row r="497" spans="1:11" ht="20" customHeight="1" x14ac:dyDescent="0.25">
      <c r="A497" s="6">
        <v>44839</v>
      </c>
      <c r="B497" s="10">
        <f>horaires[[#This Row],[DATE]]</f>
        <v>44839</v>
      </c>
      <c r="C497" s="5"/>
      <c r="D497" s="4">
        <v>0.48958333333333331</v>
      </c>
      <c r="E49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44839.4375</v>
      </c>
      <c r="F49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44839.59375</v>
      </c>
      <c r="G497" s="4" t="str">
        <f ca="1">IF(IFERROR(horaires[[#This Row],[Embauche]]-OFFSET(horaires[[#This Row],[Débauche]],-1,0),1)&lt;=plafond,"continu","")</f>
        <v/>
      </c>
      <c r="H49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97" s="5"/>
      <c r="K497" s="5"/>
    </row>
    <row r="498" spans="1:11" ht="20" customHeight="1" x14ac:dyDescent="0.25">
      <c r="A498" s="6">
        <v>44839</v>
      </c>
      <c r="B498" s="10">
        <f>horaires[[#This Row],[DATE]]</f>
        <v>44839</v>
      </c>
      <c r="C498" s="4">
        <v>0.625</v>
      </c>
      <c r="D498" s="5"/>
      <c r="E49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44839.59375</v>
      </c>
      <c r="F49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44839.71875</v>
      </c>
      <c r="G498" s="4" t="str">
        <f ca="1">IF(IFERROR(horaires[[#This Row],[Embauche]]-OFFSET(horaires[[#This Row],[Débauche]],-1,0),1)&lt;=plafond,"continu","")</f>
        <v>continu</v>
      </c>
      <c r="H498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498" s="5"/>
      <c r="K498" s="5"/>
    </row>
    <row r="499" spans="1:11" ht="20" customHeight="1" x14ac:dyDescent="0.25">
      <c r="A499" s="6">
        <v>44840</v>
      </c>
      <c r="B499" s="10">
        <f>horaires[[#This Row],[DATE]]</f>
        <v>44840</v>
      </c>
      <c r="C499" s="5"/>
      <c r="D499" s="4">
        <v>0.53125</v>
      </c>
      <c r="E49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44840.479166666664</v>
      </c>
      <c r="F49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44840.635416666664</v>
      </c>
      <c r="G499" s="4" t="str">
        <f ca="1">IF(IFERROR(horaires[[#This Row],[Embauche]]-OFFSET(horaires[[#This Row],[Débauche]],-1,0),1)&lt;=plafond,"continu","")</f>
        <v/>
      </c>
      <c r="H49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499" s="5"/>
      <c r="K499" s="5"/>
    </row>
    <row r="500" spans="1:11" ht="20" customHeight="1" x14ac:dyDescent="0.25">
      <c r="A500" s="6">
        <v>44840</v>
      </c>
      <c r="B500" s="10">
        <f>horaires[[#This Row],[DATE]]</f>
        <v>44840</v>
      </c>
      <c r="C500" s="4">
        <v>0.67708333333333337</v>
      </c>
      <c r="D500" s="5"/>
      <c r="E50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44840.645833333336</v>
      </c>
      <c r="F50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44840.770833333336</v>
      </c>
      <c r="G500" s="4" t="str">
        <f ca="1">IF(IFERROR(horaires[[#This Row],[Embauche]]-OFFSET(horaires[[#This Row],[Débauche]],-1,0),1)&lt;=plafond,"continu","")</f>
        <v>continu</v>
      </c>
      <c r="H500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500" s="5"/>
      <c r="K500" s="5"/>
    </row>
    <row r="501" spans="1:11" ht="20" customHeight="1" x14ac:dyDescent="0.25">
      <c r="A501" s="6">
        <v>44841</v>
      </c>
      <c r="B501" s="10">
        <f>horaires[[#This Row],[DATE]]</f>
        <v>44841</v>
      </c>
      <c r="C501" s="5"/>
      <c r="D501" s="4">
        <v>0.1875</v>
      </c>
      <c r="E50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44841.135416666664</v>
      </c>
      <c r="F50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44841.291666666664</v>
      </c>
      <c r="G501" s="4" t="str">
        <f ca="1">IF(IFERROR(horaires[[#This Row],[Embauche]]-OFFSET(horaires[[#This Row],[Débauche]],-1,0),1)&lt;=plafond,"continu","")</f>
        <v/>
      </c>
      <c r="H50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01" s="5"/>
      <c r="K501" s="5"/>
    </row>
    <row r="502" spans="1:11" ht="20" customHeight="1" x14ac:dyDescent="0.25">
      <c r="A502" s="6">
        <v>44841</v>
      </c>
      <c r="B502" s="10">
        <f>horaires[[#This Row],[DATE]]</f>
        <v>44841</v>
      </c>
      <c r="C502" s="4">
        <v>0.625</v>
      </c>
      <c r="D502" s="5"/>
      <c r="E50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44841.59375</v>
      </c>
      <c r="F50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44841.71875</v>
      </c>
      <c r="G502" s="4" t="str">
        <f ca="1">IF(IFERROR(horaires[[#This Row],[Embauche]]-OFFSET(horaires[[#This Row],[Débauche]],-1,0),1)&lt;=plafond,"continu","")</f>
        <v/>
      </c>
      <c r="H50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02" s="5"/>
      <c r="K502" s="5"/>
    </row>
    <row r="503" spans="1:11" ht="20" customHeight="1" x14ac:dyDescent="0.25">
      <c r="A503" s="6">
        <v>44842</v>
      </c>
      <c r="B503" s="10">
        <f>horaires[[#This Row],[DATE]]</f>
        <v>44842</v>
      </c>
      <c r="C503" s="5"/>
      <c r="D503" s="4">
        <v>0.21875</v>
      </c>
      <c r="E50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44842.166666666664</v>
      </c>
      <c r="F50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44842.322916666664</v>
      </c>
      <c r="G503" s="4" t="str">
        <f ca="1">IF(IFERROR(horaires[[#This Row],[Embauche]]-OFFSET(horaires[[#This Row],[Débauche]],-1,0),1)&lt;=plafond,"continu","")</f>
        <v/>
      </c>
      <c r="H50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03" s="5"/>
      <c r="K503" s="5"/>
    </row>
    <row r="504" spans="1:11" ht="20" customHeight="1" x14ac:dyDescent="0.25">
      <c r="A504" s="6">
        <v>44843</v>
      </c>
      <c r="B504" s="10">
        <f>horaires[[#This Row],[DATE]]</f>
        <v>44843</v>
      </c>
      <c r="C504" s="4">
        <v>0.65625</v>
      </c>
      <c r="D504" s="5"/>
      <c r="E50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44843.625</v>
      </c>
      <c r="F50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44843.75</v>
      </c>
      <c r="G504" s="4" t="str">
        <f ca="1">IF(IFERROR(horaires[[#This Row],[Embauche]]-OFFSET(horaires[[#This Row],[Débauche]],-1,0),1)&lt;=plafond,"continu","")</f>
        <v/>
      </c>
      <c r="H50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04" s="5"/>
      <c r="K504" s="5"/>
    </row>
    <row r="505" spans="1:11" ht="20" customHeight="1" x14ac:dyDescent="0.25">
      <c r="A505" s="6">
        <v>44844</v>
      </c>
      <c r="B505" s="10">
        <f>horaires[[#This Row],[DATE]]</f>
        <v>44844</v>
      </c>
      <c r="C505" s="5"/>
      <c r="D505" s="4">
        <v>0.28125</v>
      </c>
      <c r="E50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44844.229166666664</v>
      </c>
      <c r="F50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44844.385416666664</v>
      </c>
      <c r="G505" s="4" t="str">
        <f ca="1">IF(IFERROR(horaires[[#This Row],[Embauche]]-OFFSET(horaires[[#This Row],[Débauche]],-1,0),1)&lt;=plafond,"continu","")</f>
        <v/>
      </c>
      <c r="H50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05" s="5"/>
      <c r="K505" s="5"/>
    </row>
    <row r="506" spans="1:11" ht="20" customHeight="1" x14ac:dyDescent="0.25">
      <c r="A506" s="6">
        <v>44844</v>
      </c>
      <c r="B506" s="10">
        <f>horaires[[#This Row],[DATE]]</f>
        <v>44844</v>
      </c>
      <c r="C506" s="4">
        <v>0.625</v>
      </c>
      <c r="D506" s="5"/>
      <c r="E50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44844.583333333336</v>
      </c>
      <c r="F50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44844.71875</v>
      </c>
      <c r="G506" s="4" t="str">
        <f ca="1">IF(IFERROR(horaires[[#This Row],[Embauche]]-OFFSET(horaires[[#This Row],[Débauche]],-1,0),1)&lt;=plafond,"continu","")</f>
        <v/>
      </c>
      <c r="H506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506" s="5"/>
      <c r="K506" s="5"/>
    </row>
    <row r="507" spans="1:11" ht="20" customHeight="1" x14ac:dyDescent="0.25">
      <c r="A507" s="6">
        <v>44845</v>
      </c>
      <c r="B507" s="10">
        <f>horaires[[#This Row],[DATE]]</f>
        <v>44845</v>
      </c>
      <c r="C507" s="5"/>
      <c r="D507" s="4">
        <v>0.30208333333333331</v>
      </c>
      <c r="E50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44845.25</v>
      </c>
      <c r="F50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44845.40625</v>
      </c>
      <c r="G507" s="4" t="str">
        <f ca="1">IF(IFERROR(horaires[[#This Row],[Embauche]]-OFFSET(horaires[[#This Row],[Débauche]],-1,0),1)&lt;=plafond,"continu","")</f>
        <v/>
      </c>
      <c r="H50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07" s="5"/>
      <c r="K507" s="5"/>
    </row>
    <row r="508" spans="1:11" ht="20" customHeight="1" x14ac:dyDescent="0.25">
      <c r="A508" s="6">
        <v>44845</v>
      </c>
      <c r="B508" s="10">
        <f>horaires[[#This Row],[DATE]]</f>
        <v>44845</v>
      </c>
      <c r="C508" s="4">
        <v>0.65625</v>
      </c>
      <c r="D508" s="5"/>
      <c r="E50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44845.625</v>
      </c>
      <c r="F50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44845.75</v>
      </c>
      <c r="G508" s="4" t="str">
        <f ca="1">IF(IFERROR(horaires[[#This Row],[Embauche]]-OFFSET(horaires[[#This Row],[Débauche]],-1,0),1)&lt;=plafond,"continu","")</f>
        <v/>
      </c>
      <c r="H50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08" s="5"/>
      <c r="K508" s="5"/>
    </row>
    <row r="509" spans="1:11" ht="20" customHeight="1" x14ac:dyDescent="0.25">
      <c r="A509" s="6">
        <v>44846</v>
      </c>
      <c r="B509" s="10">
        <f>horaires[[#This Row],[DATE]]</f>
        <v>44846</v>
      </c>
      <c r="C509" s="5"/>
      <c r="D509" s="4">
        <v>0.30208333333333331</v>
      </c>
      <c r="E50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44846.25</v>
      </c>
      <c r="F50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44846.40625</v>
      </c>
      <c r="G509" s="4" t="str">
        <f ca="1">IF(IFERROR(horaires[[#This Row],[Embauche]]-OFFSET(horaires[[#This Row],[Débauche]],-1,0),1)&lt;=plafond,"continu","")</f>
        <v/>
      </c>
      <c r="H50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09" s="5"/>
      <c r="K509" s="5"/>
    </row>
    <row r="510" spans="1:11" ht="20" customHeight="1" x14ac:dyDescent="0.25">
      <c r="A510" s="6">
        <v>44846</v>
      </c>
      <c r="B510" s="10">
        <f>horaires[[#This Row],[DATE]]</f>
        <v>44846</v>
      </c>
      <c r="C510" s="4">
        <v>0.67708333333333337</v>
      </c>
      <c r="D510" s="5"/>
      <c r="E51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44846.645833333336</v>
      </c>
      <c r="F51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44846.770833333336</v>
      </c>
      <c r="G510" s="4" t="str">
        <f ca="1">IF(IFERROR(horaires[[#This Row],[Embauche]]-OFFSET(horaires[[#This Row],[Débauche]],-1,0),1)&lt;=plafond,"continu","")</f>
        <v/>
      </c>
      <c r="H51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10" s="5"/>
      <c r="K510" s="5"/>
    </row>
    <row r="511" spans="1:11" ht="20" customHeight="1" x14ac:dyDescent="0.25">
      <c r="A511" s="6">
        <v>44847</v>
      </c>
      <c r="B511" s="10">
        <f>horaires[[#This Row],[DATE]]</f>
        <v>44847</v>
      </c>
      <c r="C511" s="5"/>
      <c r="D511" s="4">
        <v>0.30208333333333331</v>
      </c>
      <c r="E51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44847.25</v>
      </c>
      <c r="F51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44847.40625</v>
      </c>
      <c r="G511" s="4" t="str">
        <f ca="1">IF(IFERROR(horaires[[#This Row],[Embauche]]-OFFSET(horaires[[#This Row],[Débauche]],-1,0),1)&lt;=plafond,"continu","")</f>
        <v/>
      </c>
      <c r="H51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11" s="5"/>
      <c r="K511" s="5"/>
    </row>
    <row r="512" spans="1:11" ht="20" customHeight="1" x14ac:dyDescent="0.25">
      <c r="A512" s="6">
        <v>44847</v>
      </c>
      <c r="B512" s="10">
        <f>horaires[[#This Row],[DATE]]</f>
        <v>44847</v>
      </c>
      <c r="C512" s="4">
        <v>0.70833333333333337</v>
      </c>
      <c r="D512" s="5"/>
      <c r="E51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44847.677083333336</v>
      </c>
      <c r="F51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44847.802083333336</v>
      </c>
      <c r="G512" s="4" t="str">
        <f ca="1">IF(IFERROR(horaires[[#This Row],[Embauche]]-OFFSET(horaires[[#This Row],[Débauche]],-1,0),1)&lt;=plafond,"continu","")</f>
        <v/>
      </c>
      <c r="H51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12" s="5"/>
      <c r="K512" s="5"/>
    </row>
    <row r="513" spans="1:11" ht="20" customHeight="1" x14ac:dyDescent="0.25">
      <c r="A513" s="6">
        <v>44848</v>
      </c>
      <c r="B513" s="10">
        <f>horaires[[#This Row],[DATE]]</f>
        <v>44848</v>
      </c>
      <c r="C513" s="5"/>
      <c r="D513" s="4">
        <v>0.30208333333333331</v>
      </c>
      <c r="E51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44848.25</v>
      </c>
      <c r="F51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44848.40625</v>
      </c>
      <c r="G513" s="4" t="str">
        <f ca="1">IF(IFERROR(horaires[[#This Row],[Embauche]]-OFFSET(horaires[[#This Row],[Débauche]],-1,0),1)&lt;=plafond,"continu","")</f>
        <v/>
      </c>
      <c r="H51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13" s="5"/>
      <c r="K513" s="5"/>
    </row>
    <row r="514" spans="1:11" ht="20" customHeight="1" x14ac:dyDescent="0.25">
      <c r="A514" s="6">
        <v>44848</v>
      </c>
      <c r="B514" s="10">
        <f>horaires[[#This Row],[DATE]]</f>
        <v>44848</v>
      </c>
      <c r="C514" s="4">
        <v>0.73958333333333337</v>
      </c>
      <c r="D514" s="5"/>
      <c r="E51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44848.708333333336</v>
      </c>
      <c r="F51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44848.833333333336</v>
      </c>
      <c r="G514" s="4" t="str">
        <f ca="1">IF(IFERROR(horaires[[#This Row],[Embauche]]-OFFSET(horaires[[#This Row],[Débauche]],-1,0),1)&lt;=plafond,"continu","")</f>
        <v/>
      </c>
      <c r="H51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14" s="5"/>
      <c r="K514" s="5"/>
    </row>
    <row r="515" spans="1:11" ht="20" customHeight="1" x14ac:dyDescent="0.25">
      <c r="A515" s="6">
        <v>44849</v>
      </c>
      <c r="B515" s="10">
        <f>horaires[[#This Row],[DATE]]</f>
        <v>44849</v>
      </c>
      <c r="C515" s="5"/>
      <c r="D515" s="4">
        <v>0.30208333333333331</v>
      </c>
      <c r="E51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44849.25</v>
      </c>
      <c r="F51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44849.40625</v>
      </c>
      <c r="G515" s="4" t="str">
        <f ca="1">IF(IFERROR(horaires[[#This Row],[Embauche]]-OFFSET(horaires[[#This Row],[Débauche]],-1,0),1)&lt;=plafond,"continu","")</f>
        <v/>
      </c>
      <c r="H51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15" s="5"/>
      <c r="K515" s="5"/>
    </row>
    <row r="516" spans="1:11" ht="20" customHeight="1" x14ac:dyDescent="0.25">
      <c r="A516" s="6">
        <v>44850</v>
      </c>
      <c r="B516" s="10">
        <f>horaires[[#This Row],[DATE]]</f>
        <v>44850</v>
      </c>
      <c r="C516" s="4">
        <v>0.80208333333333337</v>
      </c>
      <c r="D516" s="5"/>
      <c r="E51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44850.770833333336</v>
      </c>
      <c r="F51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44850.895833333336</v>
      </c>
      <c r="G516" s="4" t="str">
        <f ca="1">IF(IFERROR(horaires[[#This Row],[Embauche]]-OFFSET(horaires[[#This Row],[Débauche]],-1,0),1)&lt;=plafond,"continu","")</f>
        <v/>
      </c>
      <c r="H51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16" s="5"/>
      <c r="K516" s="5"/>
    </row>
    <row r="517" spans="1:11" ht="20" customHeight="1" x14ac:dyDescent="0.25">
      <c r="A517" s="6">
        <v>44851</v>
      </c>
      <c r="B517" s="10">
        <f>horaires[[#This Row],[DATE]]</f>
        <v>44851</v>
      </c>
      <c r="C517" s="5"/>
      <c r="D517" s="4">
        <v>0.3125</v>
      </c>
      <c r="E51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44851.260416666664</v>
      </c>
      <c r="F51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44851.416666666664</v>
      </c>
      <c r="G517" s="4" t="str">
        <f ca="1">IF(IFERROR(horaires[[#This Row],[Embauche]]-OFFSET(horaires[[#This Row],[Débauche]],-1,0),1)&lt;=plafond,"continu","")</f>
        <v/>
      </c>
      <c r="H51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17" s="5"/>
      <c r="K517" s="5"/>
    </row>
    <row r="518" spans="1:11" ht="20" customHeight="1" x14ac:dyDescent="0.25">
      <c r="A518" s="6">
        <v>44851</v>
      </c>
      <c r="B518" s="10">
        <f>horaires[[#This Row],[DATE]]</f>
        <v>44851</v>
      </c>
      <c r="C518" s="4">
        <v>0.44791666666666669</v>
      </c>
      <c r="D518" s="5"/>
      <c r="E51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44851.40625</v>
      </c>
      <c r="F51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44851.541666666664</v>
      </c>
      <c r="G518" s="4" t="str">
        <f ca="1">IF(IFERROR(horaires[[#This Row],[Embauche]]-OFFSET(horaires[[#This Row],[Débauche]],-1,0),1)&lt;=plafond,"continu","")</f>
        <v>continu</v>
      </c>
      <c r="H518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518" s="5"/>
      <c r="K518" s="5"/>
    </row>
    <row r="519" spans="1:11" ht="20" customHeight="1" x14ac:dyDescent="0.25">
      <c r="A519" s="6">
        <v>44852</v>
      </c>
      <c r="B519" s="10">
        <f>horaires[[#This Row],[DATE]]</f>
        <v>44852</v>
      </c>
      <c r="C519" s="5"/>
      <c r="D519" s="4">
        <v>0.38541666666666669</v>
      </c>
      <c r="E51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44852.333333333328</v>
      </c>
      <c r="F51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44852.489583333328</v>
      </c>
      <c r="G519" s="4" t="str">
        <f ca="1">IF(IFERROR(horaires[[#This Row],[Embauche]]-OFFSET(horaires[[#This Row],[Débauche]],-1,0),1)&lt;=plafond,"continu","")</f>
        <v/>
      </c>
      <c r="H51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19" s="5"/>
      <c r="K519" s="5"/>
    </row>
    <row r="520" spans="1:11" ht="20" customHeight="1" x14ac:dyDescent="0.25">
      <c r="A520" s="6">
        <v>44852</v>
      </c>
      <c r="B520" s="10">
        <f>horaires[[#This Row],[DATE]]</f>
        <v>44852</v>
      </c>
      <c r="C520" s="4">
        <v>0.52083333333333337</v>
      </c>
      <c r="D520" s="5"/>
      <c r="E52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44852.489583333336</v>
      </c>
      <c r="F52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44852.614583333336</v>
      </c>
      <c r="G520" s="4" t="str">
        <f ca="1">IF(IFERROR(horaires[[#This Row],[Embauche]]-OFFSET(horaires[[#This Row],[Débauche]],-1,0),1)&lt;=plafond,"continu","")</f>
        <v>continu</v>
      </c>
      <c r="H520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520" s="5"/>
      <c r="K520" s="5"/>
    </row>
    <row r="521" spans="1:11" ht="20" customHeight="1" x14ac:dyDescent="0.25">
      <c r="A521" s="6">
        <v>44853</v>
      </c>
      <c r="B521" s="10">
        <f>horaires[[#This Row],[DATE]]</f>
        <v>44853</v>
      </c>
      <c r="C521" s="5"/>
      <c r="D521" s="4">
        <v>0.45833333333333331</v>
      </c>
      <c r="E52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44853.40625</v>
      </c>
      <c r="F52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44853.5625</v>
      </c>
      <c r="G521" s="4" t="str">
        <f ca="1">IF(IFERROR(horaires[[#This Row],[Embauche]]-OFFSET(horaires[[#This Row],[Débauche]],-1,0),1)&lt;=plafond,"continu","")</f>
        <v/>
      </c>
      <c r="H52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21" s="5"/>
      <c r="K521" s="5"/>
    </row>
    <row r="522" spans="1:11" ht="20" customHeight="1" x14ac:dyDescent="0.25">
      <c r="A522" s="6">
        <v>44853</v>
      </c>
      <c r="B522" s="10">
        <f>horaires[[#This Row],[DATE]]</f>
        <v>44853</v>
      </c>
      <c r="C522" s="4">
        <v>0.59375</v>
      </c>
      <c r="D522" s="5"/>
      <c r="E52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44853.5625</v>
      </c>
      <c r="F52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44853.6875</v>
      </c>
      <c r="G522" s="4" t="str">
        <f ca="1">IF(IFERROR(horaires[[#This Row],[Embauche]]-OFFSET(horaires[[#This Row],[Débauche]],-1,0),1)&lt;=plafond,"continu","")</f>
        <v>continu</v>
      </c>
      <c r="H522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522" s="5"/>
      <c r="K522" s="5"/>
    </row>
    <row r="523" spans="1:11" ht="20" customHeight="1" x14ac:dyDescent="0.25">
      <c r="A523" s="6">
        <v>44854</v>
      </c>
      <c r="B523" s="10">
        <f>horaires[[#This Row],[DATE]]</f>
        <v>44854</v>
      </c>
      <c r="C523" s="5"/>
      <c r="D523" s="4">
        <v>0.51041666666666663</v>
      </c>
      <c r="E52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44854.458333333328</v>
      </c>
      <c r="F52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44854.614583333328</v>
      </c>
      <c r="G523" s="4" t="str">
        <f ca="1">IF(IFERROR(horaires[[#This Row],[Embauche]]-OFFSET(horaires[[#This Row],[Débauche]],-1,0),1)&lt;=plafond,"continu","")</f>
        <v/>
      </c>
      <c r="H52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23" s="5"/>
      <c r="K523" s="5"/>
    </row>
    <row r="524" spans="1:11" ht="20" customHeight="1" x14ac:dyDescent="0.25">
      <c r="A524" s="6">
        <v>44854</v>
      </c>
      <c r="B524" s="10">
        <f>horaires[[#This Row],[DATE]]</f>
        <v>44854</v>
      </c>
      <c r="C524" s="4">
        <v>0.64583333333333337</v>
      </c>
      <c r="D524" s="5"/>
      <c r="E52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44854.614583333336</v>
      </c>
      <c r="F52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44854.739583333336</v>
      </c>
      <c r="G524" s="4" t="str">
        <f ca="1">IF(IFERROR(horaires[[#This Row],[Embauche]]-OFFSET(horaires[[#This Row],[Débauche]],-1,0),1)&lt;=plafond,"continu","")</f>
        <v>continu</v>
      </c>
      <c r="H524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524" s="5"/>
      <c r="K524" s="5"/>
    </row>
    <row r="525" spans="1:11" ht="20" customHeight="1" x14ac:dyDescent="0.25">
      <c r="A525" s="6">
        <v>44855</v>
      </c>
      <c r="B525" s="10">
        <f>horaires[[#This Row],[DATE]]</f>
        <v>44855</v>
      </c>
      <c r="C525" s="5"/>
      <c r="D525" s="4">
        <v>0.53125</v>
      </c>
      <c r="E52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44855.479166666664</v>
      </c>
      <c r="F52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44855.635416666664</v>
      </c>
      <c r="G525" s="4" t="str">
        <f ca="1">IF(IFERROR(horaires[[#This Row],[Embauche]]-OFFSET(horaires[[#This Row],[Débauche]],-1,0),1)&lt;=plafond,"continu","")</f>
        <v/>
      </c>
      <c r="H52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25" s="5"/>
      <c r="K525" s="5"/>
    </row>
    <row r="526" spans="1:11" ht="20" customHeight="1" x14ac:dyDescent="0.25">
      <c r="A526" s="6">
        <v>44855</v>
      </c>
      <c r="B526" s="10">
        <f>horaires[[#This Row],[DATE]]</f>
        <v>44855</v>
      </c>
      <c r="C526" s="4">
        <v>0.67708333333333337</v>
      </c>
      <c r="D526" s="5"/>
      <c r="E52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44855.645833333336</v>
      </c>
      <c r="F52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44855.770833333336</v>
      </c>
      <c r="G526" s="4" t="str">
        <f ca="1">IF(IFERROR(horaires[[#This Row],[Embauche]]-OFFSET(horaires[[#This Row],[Débauche]],-1,0),1)&lt;=plafond,"continu","")</f>
        <v>continu</v>
      </c>
      <c r="H526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526" s="5"/>
      <c r="K526" s="5"/>
    </row>
    <row r="527" spans="1:11" ht="20" customHeight="1" x14ac:dyDescent="0.25">
      <c r="A527" s="6">
        <v>44856</v>
      </c>
      <c r="B527" s="10">
        <f>horaires[[#This Row],[DATE]]</f>
        <v>44856</v>
      </c>
      <c r="C527" s="5"/>
      <c r="D527" s="4">
        <v>0.1875</v>
      </c>
      <c r="E52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44856.135416666664</v>
      </c>
      <c r="F52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44856.291666666664</v>
      </c>
      <c r="G527" s="4" t="str">
        <f ca="1">IF(IFERROR(horaires[[#This Row],[Embauche]]-OFFSET(horaires[[#This Row],[Débauche]],-1,0),1)&lt;=plafond,"continu","")</f>
        <v/>
      </c>
      <c r="H52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27" s="5"/>
      <c r="K527" s="5"/>
    </row>
    <row r="528" spans="1:11" ht="20" customHeight="1" x14ac:dyDescent="0.25">
      <c r="A528" s="6">
        <v>44858</v>
      </c>
      <c r="B528" s="10">
        <f>horaires[[#This Row],[DATE]]</f>
        <v>44858</v>
      </c>
      <c r="C528" s="4">
        <v>0.23958333333333334</v>
      </c>
      <c r="D528" s="5"/>
      <c r="E52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44858.197916666672</v>
      </c>
      <c r="F52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44858.333333333336</v>
      </c>
      <c r="G528" s="4" t="str">
        <f ca="1">IF(IFERROR(horaires[[#This Row],[Embauche]]-OFFSET(horaires[[#This Row],[Débauche]],-1,0),1)&lt;=plafond,"continu","")</f>
        <v/>
      </c>
      <c r="H528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528" s="5"/>
      <c r="K528" s="5"/>
    </row>
    <row r="529" spans="1:11" ht="20" customHeight="1" x14ac:dyDescent="0.25">
      <c r="A529" s="6">
        <v>44858</v>
      </c>
      <c r="B529" s="10">
        <f>horaires[[#This Row],[DATE]]</f>
        <v>44858</v>
      </c>
      <c r="C529" s="5"/>
      <c r="D529" s="4">
        <v>0.60416666666666663</v>
      </c>
      <c r="E52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44858.552083333328</v>
      </c>
      <c r="F52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44858.708333333328</v>
      </c>
      <c r="G529" s="4" t="str">
        <f ca="1">IF(IFERROR(horaires[[#This Row],[Embauche]]-OFFSET(horaires[[#This Row],[Débauche]],-1,0),1)&lt;=plafond,"continu","")</f>
        <v/>
      </c>
      <c r="H52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29" s="5"/>
      <c r="K529" s="5"/>
    </row>
    <row r="530" spans="1:11" ht="20" customHeight="1" x14ac:dyDescent="0.25">
      <c r="A530" s="6">
        <v>44858</v>
      </c>
      <c r="B530" s="10">
        <f>horaires[[#This Row],[DATE]]</f>
        <v>44858</v>
      </c>
      <c r="C530" s="4">
        <v>0.73958333333333337</v>
      </c>
      <c r="D530" s="5"/>
      <c r="E53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44858.697916666672</v>
      </c>
      <c r="F53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44858.833333333336</v>
      </c>
      <c r="G530" s="4" t="str">
        <f ca="1">IF(IFERROR(horaires[[#This Row],[Embauche]]-OFFSET(horaires[[#This Row],[Débauche]],-1,0),1)&lt;=plafond,"continu","")</f>
        <v>continu</v>
      </c>
      <c r="H530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530" s="5"/>
      <c r="K530" s="5"/>
    </row>
    <row r="531" spans="1:11" ht="20" customHeight="1" x14ac:dyDescent="0.25">
      <c r="A531" s="6">
        <v>44859</v>
      </c>
      <c r="B531" s="10">
        <f>horaires[[#This Row],[DATE]]</f>
        <v>44859</v>
      </c>
      <c r="C531" s="5"/>
      <c r="D531" s="4">
        <v>0.26041666666666669</v>
      </c>
      <c r="E53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44859.208333333328</v>
      </c>
      <c r="F53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44859.364583333328</v>
      </c>
      <c r="G531" s="4" t="str">
        <f ca="1">IF(IFERROR(horaires[[#This Row],[Embauche]]-OFFSET(horaires[[#This Row],[Débauche]],-1,0),1)&lt;=plafond,"continu","")</f>
        <v/>
      </c>
      <c r="H53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31" s="5"/>
      <c r="K531" s="5"/>
    </row>
    <row r="532" spans="1:11" ht="20" customHeight="1" x14ac:dyDescent="0.25">
      <c r="A532" s="6">
        <v>44859</v>
      </c>
      <c r="B532" s="10">
        <f>horaires[[#This Row],[DATE]]</f>
        <v>44859</v>
      </c>
      <c r="C532" s="4">
        <v>0.625</v>
      </c>
      <c r="D532" s="5"/>
      <c r="E53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44859.59375</v>
      </c>
      <c r="F53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44859.71875</v>
      </c>
      <c r="G532" s="4" t="str">
        <f ca="1">IF(IFERROR(horaires[[#This Row],[Embauche]]-OFFSET(horaires[[#This Row],[Débauche]],-1,0),1)&lt;=plafond,"continu","")</f>
        <v/>
      </c>
      <c r="H53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32" s="5"/>
      <c r="K532" s="5"/>
    </row>
    <row r="533" spans="1:11" ht="20" customHeight="1" x14ac:dyDescent="0.25">
      <c r="A533" s="6">
        <v>44860</v>
      </c>
      <c r="B533" s="10">
        <f>horaires[[#This Row],[DATE]]</f>
        <v>44860</v>
      </c>
      <c r="C533" s="5"/>
      <c r="D533" s="4">
        <v>0.29166666666666669</v>
      </c>
      <c r="E53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44860.239583333328</v>
      </c>
      <c r="F53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44860.395833333328</v>
      </c>
      <c r="G533" s="4" t="str">
        <f ca="1">IF(IFERROR(horaires[[#This Row],[Embauche]]-OFFSET(horaires[[#This Row],[Débauche]],-1,0),1)&lt;=plafond,"continu","")</f>
        <v/>
      </c>
      <c r="H53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33" s="5"/>
      <c r="K533" s="5"/>
    </row>
    <row r="534" spans="1:11" ht="20" customHeight="1" x14ac:dyDescent="0.25">
      <c r="A534" s="6">
        <v>44860</v>
      </c>
      <c r="B534" s="10">
        <f>horaires[[#This Row],[DATE]]</f>
        <v>44860</v>
      </c>
      <c r="C534" s="4">
        <v>0.63541666666666663</v>
      </c>
      <c r="D534" s="5"/>
      <c r="E53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44860.604166666664</v>
      </c>
      <c r="F53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44860.729166666664</v>
      </c>
      <c r="G534" s="4" t="str">
        <f ca="1">IF(IFERROR(horaires[[#This Row],[Embauche]]-OFFSET(horaires[[#This Row],[Débauche]],-1,0),1)&lt;=plafond,"continu","")</f>
        <v/>
      </c>
      <c r="H53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34" s="5"/>
      <c r="K534" s="5"/>
    </row>
    <row r="535" spans="1:11" ht="20" customHeight="1" x14ac:dyDescent="0.25">
      <c r="A535" s="6">
        <v>44861</v>
      </c>
      <c r="B535" s="10">
        <f>horaires[[#This Row],[DATE]]</f>
        <v>44861</v>
      </c>
      <c r="C535" s="5"/>
      <c r="D535" s="4">
        <v>0.30208333333333331</v>
      </c>
      <c r="E53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44861.25</v>
      </c>
      <c r="F53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44861.40625</v>
      </c>
      <c r="G535" s="4" t="str">
        <f ca="1">IF(IFERROR(horaires[[#This Row],[Embauche]]-OFFSET(horaires[[#This Row],[Débauche]],-1,0),1)&lt;=plafond,"continu","")</f>
        <v/>
      </c>
      <c r="H53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35" s="5"/>
      <c r="K535" s="5"/>
    </row>
    <row r="536" spans="1:11" ht="20" customHeight="1" x14ac:dyDescent="0.25">
      <c r="A536" s="6">
        <v>44861</v>
      </c>
      <c r="B536" s="10">
        <f>horaires[[#This Row],[DATE]]</f>
        <v>44861</v>
      </c>
      <c r="C536" s="4">
        <v>0.66666666666666663</v>
      </c>
      <c r="D536" s="4"/>
      <c r="E53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44861.635416666664</v>
      </c>
      <c r="F53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44861.760416666664</v>
      </c>
      <c r="G536" s="4" t="str">
        <f ca="1">IF(IFERROR(horaires[[#This Row],[Embauche]]-OFFSET(horaires[[#This Row],[Débauche]],-1,0),1)&lt;=plafond,"continu","")</f>
        <v/>
      </c>
      <c r="H536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36" s="5"/>
      <c r="K536" s="5"/>
    </row>
    <row r="537" spans="1:11" ht="20" customHeight="1" x14ac:dyDescent="0.25">
      <c r="A537" s="6">
        <v>44861</v>
      </c>
      <c r="B537" s="10">
        <f>horaires[[#This Row],[DATE]]</f>
        <v>44861</v>
      </c>
      <c r="C537" s="4"/>
      <c r="D537" s="4">
        <v>0.82291666666666663</v>
      </c>
      <c r="E53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44861.770833333328</v>
      </c>
      <c r="F53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44861.927083333328</v>
      </c>
      <c r="G537" s="4" t="str">
        <f ca="1">IF(IFERROR(horaires[[#This Row],[Embauche]]-OFFSET(horaires[[#This Row],[Débauche]],-1,0),1)&lt;=plafond,"continu","")</f>
        <v>continu</v>
      </c>
      <c r="H537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537" s="5"/>
      <c r="K537" s="5"/>
    </row>
    <row r="538" spans="1:11" ht="20" customHeight="1" x14ac:dyDescent="0.25">
      <c r="A538" s="6">
        <v>44862</v>
      </c>
      <c r="B538" s="10">
        <f>horaires[[#This Row],[DATE]]</f>
        <v>44862</v>
      </c>
      <c r="C538" s="4">
        <v>0.17708333333333334</v>
      </c>
      <c r="D538" s="4"/>
      <c r="E53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44862.145833333336</v>
      </c>
      <c r="F53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44862.270833333336</v>
      </c>
      <c r="G538" s="4" t="str">
        <f ca="1">IF(IFERROR(horaires[[#This Row],[Embauche]]-OFFSET(horaires[[#This Row],[Débauche]],-1,0),1)&lt;=plafond,"continu","")</f>
        <v/>
      </c>
      <c r="H538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38" s="5"/>
      <c r="K538" s="5"/>
    </row>
    <row r="539" spans="1:11" ht="20" customHeight="1" x14ac:dyDescent="0.25">
      <c r="A539" s="6">
        <v>44862</v>
      </c>
      <c r="B539" s="10">
        <f>horaires[[#This Row],[DATE]]</f>
        <v>44862</v>
      </c>
      <c r="C539" s="4"/>
      <c r="D539" s="4">
        <v>0.30208333333333331</v>
      </c>
      <c r="E53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44862.25</v>
      </c>
      <c r="F53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44862.40625</v>
      </c>
      <c r="G539" s="4" t="str">
        <f ca="1">IF(IFERROR(horaires[[#This Row],[Embauche]]-OFFSET(horaires[[#This Row],[Débauche]],-1,0),1)&lt;=plafond,"continu","")</f>
        <v>continu</v>
      </c>
      <c r="H539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539" s="5"/>
      <c r="K539" s="5"/>
    </row>
    <row r="540" spans="1:11" ht="20" customHeight="1" x14ac:dyDescent="0.25">
      <c r="A540" s="6">
        <v>44862</v>
      </c>
      <c r="B540" s="10">
        <f>horaires[[#This Row],[DATE]]</f>
        <v>44862</v>
      </c>
      <c r="C540" s="4">
        <v>0.6875</v>
      </c>
      <c r="D540" s="5"/>
      <c r="E54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44862.65625</v>
      </c>
      <c r="F54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44862.78125</v>
      </c>
      <c r="G540" s="4" t="str">
        <f ca="1">IF(IFERROR(horaires[[#This Row],[Embauche]]-OFFSET(horaires[[#This Row],[Débauche]],-1,0),1)&lt;=plafond,"continu","")</f>
        <v/>
      </c>
      <c r="H54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40" s="5"/>
      <c r="K540" s="5"/>
    </row>
    <row r="541" spans="1:11" ht="20" customHeight="1" x14ac:dyDescent="0.25">
      <c r="A541" s="6">
        <v>44863</v>
      </c>
      <c r="B541" s="10">
        <f>horaires[[#This Row],[DATE]]</f>
        <v>44863</v>
      </c>
      <c r="C541" s="5"/>
      <c r="D541" s="4">
        <v>0.30208333333333331</v>
      </c>
      <c r="E54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44863.25</v>
      </c>
      <c r="F54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44863.40625</v>
      </c>
      <c r="G541" s="4" t="str">
        <f ca="1">IF(IFERROR(horaires[[#This Row],[Embauche]]-OFFSET(horaires[[#This Row],[Débauche]],-1,0),1)&lt;=plafond,"continu","")</f>
        <v/>
      </c>
      <c r="H54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41" s="5"/>
      <c r="K541" s="5"/>
    </row>
    <row r="542" spans="1:11" ht="20" customHeight="1" x14ac:dyDescent="0.25">
      <c r="A542" s="6">
        <v>44865</v>
      </c>
      <c r="B542" s="10">
        <f>horaires[[#This Row],[DATE]]</f>
        <v>44865</v>
      </c>
      <c r="C542" s="4">
        <v>0.22916666666666666</v>
      </c>
      <c r="D542" s="5"/>
      <c r="E54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44865.1875</v>
      </c>
      <c r="F54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44865.322916666664</v>
      </c>
      <c r="G542" s="4" t="str">
        <f ca="1">IF(IFERROR(horaires[[#This Row],[Embauche]]-OFFSET(horaires[[#This Row],[Débauche]],-1,0),1)&lt;=plafond,"continu","")</f>
        <v/>
      </c>
      <c r="H542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42" s="5"/>
      <c r="K542" s="5"/>
    </row>
    <row r="543" spans="1:11" ht="20" customHeight="1" x14ac:dyDescent="0.25">
      <c r="A543" s="6">
        <v>44865</v>
      </c>
      <c r="B543" s="10">
        <f>horaires[[#This Row],[DATE]]</f>
        <v>44865</v>
      </c>
      <c r="C543" s="5"/>
      <c r="D543" s="4">
        <v>0.40625</v>
      </c>
      <c r="E54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44865.354166666664</v>
      </c>
      <c r="F54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44865.510416666664</v>
      </c>
      <c r="G543" s="4" t="str">
        <f ca="1">IF(IFERROR(horaires[[#This Row],[Embauche]]-OFFSET(horaires[[#This Row],[Débauche]],-1,0),1)&lt;=plafond,"continu","")</f>
        <v>continu</v>
      </c>
      <c r="H543" s="4">
        <f ca="1">IF(OFFSET(horaires[[#This Row],[Contunité]],1,0)="continu",0,horaires[[#This Row],[Débauche]]-IF(horaires[[#This Row],[Contunité]]="continu",OFFSET(horaires[[#This Row],[Embauche]],-1,0),horaires[[#This Row],[Embauche]]))</f>
        <v>0.32291666666424135</v>
      </c>
      <c r="J543" s="5"/>
      <c r="K543" s="5"/>
    </row>
    <row r="544" spans="1:11" ht="20" customHeight="1" x14ac:dyDescent="0.25">
      <c r="A544" s="6">
        <v>44866</v>
      </c>
      <c r="B544" s="10">
        <f>horaires[[#This Row],[DATE]]</f>
        <v>44866</v>
      </c>
      <c r="C544" s="4">
        <v>0.5</v>
      </c>
      <c r="D544" s="5"/>
      <c r="E54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44866.46875</v>
      </c>
      <c r="F54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44866.59375</v>
      </c>
      <c r="G544" s="4" t="str">
        <f ca="1">IF(IFERROR(horaires[[#This Row],[Embauche]]-OFFSET(horaires[[#This Row],[Débauche]],-1,0),1)&lt;=plafond,"continu","")</f>
        <v/>
      </c>
      <c r="H54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44" s="5"/>
      <c r="K544" s="5"/>
    </row>
    <row r="545" spans="1:11" ht="20" customHeight="1" x14ac:dyDescent="0.25">
      <c r="A545" s="6">
        <v>44867</v>
      </c>
      <c r="B545" s="10">
        <f>horaires[[#This Row],[DATE]]</f>
        <v>44867</v>
      </c>
      <c r="C545" s="5"/>
      <c r="D545" s="4">
        <v>0.38541666666666669</v>
      </c>
      <c r="E54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44867.333333333328</v>
      </c>
      <c r="F54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44867.489583333328</v>
      </c>
      <c r="G545" s="4" t="str">
        <f ca="1">IF(IFERROR(horaires[[#This Row],[Embauche]]-OFFSET(horaires[[#This Row],[Débauche]],-1,0),1)&lt;=plafond,"continu","")</f>
        <v/>
      </c>
      <c r="H54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45" s="5"/>
      <c r="K545" s="5"/>
    </row>
    <row r="546" spans="1:11" ht="20" customHeight="1" x14ac:dyDescent="0.25">
      <c r="A546" s="6">
        <v>44867</v>
      </c>
      <c r="B546" s="10">
        <f>horaires[[#This Row],[DATE]]</f>
        <v>44867</v>
      </c>
      <c r="C546" s="4">
        <v>0.52083333333333337</v>
      </c>
      <c r="D546" s="5"/>
      <c r="E54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44867.489583333336</v>
      </c>
      <c r="F54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44867.614583333336</v>
      </c>
      <c r="G546" s="4" t="str">
        <f ca="1">IF(IFERROR(horaires[[#This Row],[Embauche]]-OFFSET(horaires[[#This Row],[Débauche]],-1,0),1)&lt;=plafond,"continu","")</f>
        <v>continu</v>
      </c>
      <c r="H546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546" s="5"/>
      <c r="K546" s="5"/>
    </row>
    <row r="547" spans="1:11" ht="20" customHeight="1" x14ac:dyDescent="0.25">
      <c r="A547" s="6">
        <v>44868</v>
      </c>
      <c r="B547" s="10">
        <f>horaires[[#This Row],[DATE]]</f>
        <v>44868</v>
      </c>
      <c r="C547" s="5"/>
      <c r="D547" s="4">
        <v>0.4375</v>
      </c>
      <c r="E54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44868.385416666664</v>
      </c>
      <c r="F54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44868.541666666664</v>
      </c>
      <c r="G547" s="4" t="str">
        <f ca="1">IF(IFERROR(horaires[[#This Row],[Embauche]]-OFFSET(horaires[[#This Row],[Débauche]],-1,0),1)&lt;=plafond,"continu","")</f>
        <v/>
      </c>
      <c r="H54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47" s="5"/>
      <c r="K547" s="5"/>
    </row>
    <row r="548" spans="1:11" ht="20" customHeight="1" x14ac:dyDescent="0.25">
      <c r="A548" s="6">
        <v>44868</v>
      </c>
      <c r="B548" s="10">
        <f>horaires[[#This Row],[DATE]]</f>
        <v>44868</v>
      </c>
      <c r="C548" s="4">
        <v>0.57291666666666663</v>
      </c>
      <c r="D548" s="5"/>
      <c r="E54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44868.541666666664</v>
      </c>
      <c r="F54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44868.666666666664</v>
      </c>
      <c r="G548" s="4" t="str">
        <f ca="1">IF(IFERROR(horaires[[#This Row],[Embauche]]-OFFSET(horaires[[#This Row],[Débauche]],-1,0),1)&lt;=plafond,"continu","")</f>
        <v>continu</v>
      </c>
      <c r="H548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548" s="5"/>
      <c r="K548" s="5"/>
    </row>
    <row r="549" spans="1:11" ht="20" customHeight="1" x14ac:dyDescent="0.25">
      <c r="A549" s="6">
        <v>44869</v>
      </c>
      <c r="B549" s="10">
        <f>horaires[[#This Row],[DATE]]</f>
        <v>44869</v>
      </c>
      <c r="C549" s="5"/>
      <c r="D549" s="4">
        <v>0.46875</v>
      </c>
      <c r="E54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44869.416666666664</v>
      </c>
      <c r="F54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44869.572916666664</v>
      </c>
      <c r="G549" s="4" t="str">
        <f ca="1">IF(IFERROR(horaires[[#This Row],[Embauche]]-OFFSET(horaires[[#This Row],[Débauche]],-1,0),1)&lt;=plafond,"continu","")</f>
        <v/>
      </c>
      <c r="H54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49" s="5"/>
      <c r="K549" s="5"/>
    </row>
    <row r="550" spans="1:11" ht="20" customHeight="1" x14ac:dyDescent="0.25">
      <c r="A550" s="6">
        <v>44869</v>
      </c>
      <c r="B550" s="10">
        <f>horaires[[#This Row],[DATE]]</f>
        <v>44869</v>
      </c>
      <c r="C550" s="4">
        <v>0.61458333333333337</v>
      </c>
      <c r="D550" s="5"/>
      <c r="E55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44869.583333333336</v>
      </c>
      <c r="F55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44869.708333333336</v>
      </c>
      <c r="G550" s="4" t="str">
        <f ca="1">IF(IFERROR(horaires[[#This Row],[Embauche]]-OFFSET(horaires[[#This Row],[Débauche]],-1,0),1)&lt;=plafond,"continu","")</f>
        <v>continu</v>
      </c>
      <c r="H550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550" s="5"/>
      <c r="K550" s="5"/>
    </row>
    <row r="551" spans="1:11" ht="20" customHeight="1" x14ac:dyDescent="0.25">
      <c r="A551" s="6">
        <v>44870</v>
      </c>
      <c r="B551" s="10">
        <f>horaires[[#This Row],[DATE]]</f>
        <v>44870</v>
      </c>
      <c r="C551" s="5"/>
      <c r="D551" s="4">
        <v>0.5</v>
      </c>
      <c r="E55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44870.447916666664</v>
      </c>
      <c r="F55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44870.604166666664</v>
      </c>
      <c r="G551" s="4" t="str">
        <f ca="1">IF(IFERROR(horaires[[#This Row],[Embauche]]-OFFSET(horaires[[#This Row],[Débauche]],-1,0),1)&lt;=plafond,"continu","")</f>
        <v/>
      </c>
      <c r="H55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51" s="5"/>
      <c r="K551" s="5"/>
    </row>
    <row r="552" spans="1:11" ht="20" customHeight="1" x14ac:dyDescent="0.25">
      <c r="A552" s="6">
        <v>44871</v>
      </c>
      <c r="B552" s="10">
        <f>horaires[[#This Row],[DATE]]</f>
        <v>44871</v>
      </c>
      <c r="C552" s="4">
        <v>0.625</v>
      </c>
      <c r="D552" s="5"/>
      <c r="E55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44871.59375</v>
      </c>
      <c r="F55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44871.71875</v>
      </c>
      <c r="G552" s="4" t="str">
        <f ca="1">IF(IFERROR(horaires[[#This Row],[Embauche]]-OFFSET(horaires[[#This Row],[Débauche]],-1,0),1)&lt;=plafond,"continu","")</f>
        <v/>
      </c>
      <c r="H55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52" s="5"/>
      <c r="K552" s="5"/>
    </row>
    <row r="553" spans="1:11" ht="20" customHeight="1" x14ac:dyDescent="0.25">
      <c r="A553" s="6">
        <v>44872</v>
      </c>
      <c r="B553" s="10">
        <f>horaires[[#This Row],[DATE]]</f>
        <v>44872</v>
      </c>
      <c r="C553" s="5"/>
      <c r="D553" s="4">
        <v>0.5625</v>
      </c>
      <c r="E55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44872.510416666664</v>
      </c>
      <c r="F55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44872.666666666664</v>
      </c>
      <c r="G553" s="4" t="str">
        <f ca="1">IF(IFERROR(horaires[[#This Row],[Embauche]]-OFFSET(horaires[[#This Row],[Débauche]],-1,0),1)&lt;=plafond,"continu","")</f>
        <v/>
      </c>
      <c r="H55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53" s="5"/>
      <c r="K553" s="5"/>
    </row>
    <row r="554" spans="1:11" ht="20" customHeight="1" x14ac:dyDescent="0.25">
      <c r="A554" s="6">
        <v>44872</v>
      </c>
      <c r="B554" s="10">
        <f>horaires[[#This Row],[DATE]]</f>
        <v>44872</v>
      </c>
      <c r="C554" s="4">
        <v>0.69791666666666663</v>
      </c>
      <c r="D554" s="5"/>
      <c r="E55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44872.65625</v>
      </c>
      <c r="F55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44872.791666666664</v>
      </c>
      <c r="G554" s="4" t="str">
        <f ca="1">IF(IFERROR(horaires[[#This Row],[Embauche]]-OFFSET(horaires[[#This Row],[Débauche]],-1,0),1)&lt;=plafond,"continu","")</f>
        <v>continu</v>
      </c>
      <c r="H554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554" s="5"/>
      <c r="K554" s="5"/>
    </row>
    <row r="555" spans="1:11" ht="20" customHeight="1" x14ac:dyDescent="0.25">
      <c r="A555" s="6">
        <v>44873</v>
      </c>
      <c r="B555" s="10">
        <f>horaires[[#This Row],[DATE]]</f>
        <v>44873</v>
      </c>
      <c r="C555" s="5"/>
      <c r="D555" s="4">
        <v>0.22916666666666666</v>
      </c>
      <c r="E55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44873.177083333328</v>
      </c>
      <c r="F55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44873.333333333328</v>
      </c>
      <c r="G555" s="4" t="str">
        <f ca="1">IF(IFERROR(horaires[[#This Row],[Embauche]]-OFFSET(horaires[[#This Row],[Débauche]],-1,0),1)&lt;=plafond,"continu","")</f>
        <v/>
      </c>
      <c r="H55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55" s="5"/>
      <c r="K555" s="5"/>
    </row>
    <row r="556" spans="1:11" ht="20" customHeight="1" x14ac:dyDescent="0.25">
      <c r="A556" s="6">
        <v>44873</v>
      </c>
      <c r="B556" s="10">
        <f>horaires[[#This Row],[DATE]]</f>
        <v>44873</v>
      </c>
      <c r="C556" s="4">
        <v>0.625</v>
      </c>
      <c r="D556" s="5"/>
      <c r="E55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44873.59375</v>
      </c>
      <c r="F55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44873.71875</v>
      </c>
      <c r="G556" s="4" t="str">
        <f ca="1">IF(IFERROR(horaires[[#This Row],[Embauche]]-OFFSET(horaires[[#This Row],[Débauche]],-1,0),1)&lt;=plafond,"continu","")</f>
        <v/>
      </c>
      <c r="H55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56" s="5"/>
      <c r="K556" s="5"/>
    </row>
    <row r="557" spans="1:11" ht="20" customHeight="1" x14ac:dyDescent="0.25">
      <c r="A557" s="6">
        <v>44874</v>
      </c>
      <c r="B557" s="10">
        <f>horaires[[#This Row],[DATE]]</f>
        <v>44874</v>
      </c>
      <c r="C557" s="5"/>
      <c r="D557" s="4">
        <v>0.25</v>
      </c>
      <c r="E55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44874.197916666664</v>
      </c>
      <c r="F55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44874.354166666664</v>
      </c>
      <c r="G557" s="4" t="str">
        <f ca="1">IF(IFERROR(horaires[[#This Row],[Embauche]]-OFFSET(horaires[[#This Row],[Débauche]],-1,0),1)&lt;=plafond,"continu","")</f>
        <v/>
      </c>
      <c r="H55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57" s="5"/>
      <c r="K557" s="5"/>
    </row>
    <row r="558" spans="1:11" ht="20" customHeight="1" x14ac:dyDescent="0.25">
      <c r="A558" s="6">
        <v>44874</v>
      </c>
      <c r="B558" s="10">
        <f>horaires[[#This Row],[DATE]]</f>
        <v>44874</v>
      </c>
      <c r="C558" s="4">
        <v>0.625</v>
      </c>
      <c r="D558" s="5"/>
      <c r="E55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44874.59375</v>
      </c>
      <c r="F55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44874.71875</v>
      </c>
      <c r="G558" s="4" t="str">
        <f ca="1">IF(IFERROR(horaires[[#This Row],[Embauche]]-OFFSET(horaires[[#This Row],[Débauche]],-1,0),1)&lt;=plafond,"continu","")</f>
        <v/>
      </c>
      <c r="H55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58" s="5"/>
      <c r="K558" s="5"/>
    </row>
    <row r="559" spans="1:11" ht="20" customHeight="1" x14ac:dyDescent="0.25">
      <c r="A559" s="6">
        <v>44875</v>
      </c>
      <c r="B559" s="10">
        <f>horaires[[#This Row],[DATE]]</f>
        <v>44875</v>
      </c>
      <c r="C559" s="5"/>
      <c r="D559" s="4">
        <v>0.27083333333333331</v>
      </c>
      <c r="E55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44875.21875</v>
      </c>
      <c r="F55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44875.375</v>
      </c>
      <c r="G559" s="4" t="str">
        <f ca="1">IF(IFERROR(horaires[[#This Row],[Embauche]]-OFFSET(horaires[[#This Row],[Débauche]],-1,0),1)&lt;=plafond,"continu","")</f>
        <v/>
      </c>
      <c r="H55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59" s="5"/>
      <c r="K559" s="5"/>
    </row>
    <row r="560" spans="1:11" ht="20" customHeight="1" x14ac:dyDescent="0.25">
      <c r="A560" s="6">
        <v>44877</v>
      </c>
      <c r="B560" s="10">
        <f>horaires[[#This Row],[DATE]]</f>
        <v>44877</v>
      </c>
      <c r="C560" s="4">
        <v>0.19791666666666666</v>
      </c>
      <c r="D560" s="4"/>
      <c r="E56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44877.166666666664</v>
      </c>
      <c r="F56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44877.291666666664</v>
      </c>
      <c r="G560" s="4" t="str">
        <f ca="1">IF(IFERROR(horaires[[#This Row],[Embauche]]-OFFSET(horaires[[#This Row],[Débauche]],-1,0),1)&lt;=plafond,"continu","")</f>
        <v/>
      </c>
      <c r="H560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60" s="5"/>
      <c r="K560" s="5"/>
    </row>
    <row r="561" spans="1:11" ht="20" customHeight="1" x14ac:dyDescent="0.25">
      <c r="A561" s="6">
        <v>44877</v>
      </c>
      <c r="B561" s="10">
        <f>horaires[[#This Row],[DATE]]</f>
        <v>44877</v>
      </c>
      <c r="C561" s="4"/>
      <c r="D561" s="4">
        <v>0.32291666666666669</v>
      </c>
      <c r="E56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44877.270833333328</v>
      </c>
      <c r="F56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44877.427083333328</v>
      </c>
      <c r="G561" s="4" t="str">
        <f ca="1">IF(IFERROR(horaires[[#This Row],[Embauche]]-OFFSET(horaires[[#This Row],[Débauche]],-1,0),1)&lt;=plafond,"continu","")</f>
        <v>continu</v>
      </c>
      <c r="H561" s="4">
        <f ca="1">IF(OFFSET(horaires[[#This Row],[Contunité]],1,0)="continu",0,horaires[[#This Row],[Débauche]]-IF(horaires[[#This Row],[Contunité]]="continu",OFFSET(horaires[[#This Row],[Embauche]],-1,0),horaires[[#This Row],[Embauche]]))</f>
        <v>0.26041666666424135</v>
      </c>
      <c r="J561" s="5"/>
      <c r="K561" s="5"/>
    </row>
    <row r="562" spans="1:11" ht="20" customHeight="1" x14ac:dyDescent="0.25">
      <c r="A562" s="6">
        <v>44879</v>
      </c>
      <c r="B562" s="10">
        <f>horaires[[#This Row],[DATE]]</f>
        <v>44879</v>
      </c>
      <c r="C562" s="4">
        <v>0.36458333333333331</v>
      </c>
      <c r="D562" s="5"/>
      <c r="E56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44879.322916666672</v>
      </c>
      <c r="F56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44879.458333333336</v>
      </c>
      <c r="G562" s="4" t="str">
        <f ca="1">IF(IFERROR(horaires[[#This Row],[Embauche]]-OFFSET(horaires[[#This Row],[Débauche]],-1,0),1)&lt;=plafond,"continu","")</f>
        <v/>
      </c>
      <c r="H562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562" s="5"/>
      <c r="K562" s="5"/>
    </row>
    <row r="563" spans="1:11" ht="20" customHeight="1" x14ac:dyDescent="0.25">
      <c r="A563" s="6">
        <v>44880</v>
      </c>
      <c r="B563" s="10">
        <f>horaires[[#This Row],[DATE]]</f>
        <v>44880</v>
      </c>
      <c r="C563" s="5"/>
      <c r="D563" s="4">
        <v>0.26041666666666669</v>
      </c>
      <c r="E56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44880.208333333328</v>
      </c>
      <c r="F56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44880.364583333328</v>
      </c>
      <c r="G563" s="4" t="str">
        <f ca="1">IF(IFERROR(horaires[[#This Row],[Embauche]]-OFFSET(horaires[[#This Row],[Débauche]],-1,0),1)&lt;=plafond,"continu","")</f>
        <v/>
      </c>
      <c r="H56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63" s="5"/>
      <c r="K563" s="5"/>
    </row>
    <row r="564" spans="1:11" ht="20" customHeight="1" x14ac:dyDescent="0.25">
      <c r="A564" s="6">
        <v>44880</v>
      </c>
      <c r="B564" s="10">
        <f>horaires[[#This Row],[DATE]]</f>
        <v>44880</v>
      </c>
      <c r="C564" s="4">
        <v>0.39583333333333331</v>
      </c>
      <c r="D564" s="5"/>
      <c r="E56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44880.364583333336</v>
      </c>
      <c r="F56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44880.489583333336</v>
      </c>
      <c r="G564" s="4" t="str">
        <f ca="1">IF(IFERROR(horaires[[#This Row],[Embauche]]-OFFSET(horaires[[#This Row],[Débauche]],-1,0),1)&lt;=plafond,"continu","")</f>
        <v>continu</v>
      </c>
      <c r="H564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564" s="5"/>
      <c r="K564" s="5"/>
    </row>
    <row r="565" spans="1:11" ht="20" customHeight="1" x14ac:dyDescent="0.25">
      <c r="A565" s="6">
        <v>44881</v>
      </c>
      <c r="B565" s="10">
        <f>horaires[[#This Row],[DATE]]</f>
        <v>44881</v>
      </c>
      <c r="C565" s="5"/>
      <c r="D565" s="4">
        <v>0.30208333333333331</v>
      </c>
      <c r="E56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44881.25</v>
      </c>
      <c r="F56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44881.40625</v>
      </c>
      <c r="G565" s="4" t="str">
        <f ca="1">IF(IFERROR(horaires[[#This Row],[Embauche]]-OFFSET(horaires[[#This Row],[Débauche]],-1,0),1)&lt;=plafond,"continu","")</f>
        <v/>
      </c>
      <c r="H56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65" s="5"/>
      <c r="K565" s="5"/>
    </row>
    <row r="566" spans="1:11" ht="20" customHeight="1" x14ac:dyDescent="0.25">
      <c r="A566" s="6">
        <v>44881</v>
      </c>
      <c r="B566" s="10">
        <f>horaires[[#This Row],[DATE]]</f>
        <v>44881</v>
      </c>
      <c r="C566" s="4">
        <v>0.4375</v>
      </c>
      <c r="D566" s="5"/>
      <c r="E56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44881.40625</v>
      </c>
      <c r="F56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44881.53125</v>
      </c>
      <c r="G566" s="4" t="str">
        <f ca="1">IF(IFERROR(horaires[[#This Row],[Embauche]]-OFFSET(horaires[[#This Row],[Débauche]],-1,0),1)&lt;=plafond,"continu","")</f>
        <v>continu</v>
      </c>
      <c r="H566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566" s="5"/>
      <c r="K566" s="5"/>
    </row>
    <row r="567" spans="1:11" ht="20" customHeight="1" x14ac:dyDescent="0.25">
      <c r="A567" s="6">
        <v>44882</v>
      </c>
      <c r="B567" s="10">
        <f>horaires[[#This Row],[DATE]]</f>
        <v>44882</v>
      </c>
      <c r="C567" s="5"/>
      <c r="D567" s="4">
        <v>0.36458333333333331</v>
      </c>
      <c r="E56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44882.3125</v>
      </c>
      <c r="F56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44882.46875</v>
      </c>
      <c r="G567" s="4" t="str">
        <f ca="1">IF(IFERROR(horaires[[#This Row],[Embauche]]-OFFSET(horaires[[#This Row],[Débauche]],-1,0),1)&lt;=plafond,"continu","")</f>
        <v/>
      </c>
      <c r="H56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67" s="5"/>
      <c r="K567" s="5"/>
    </row>
    <row r="568" spans="1:11" ht="20" customHeight="1" x14ac:dyDescent="0.25">
      <c r="A568" s="6">
        <v>44882</v>
      </c>
      <c r="B568" s="10">
        <f>horaires[[#This Row],[DATE]]</f>
        <v>44882</v>
      </c>
      <c r="C568" s="4">
        <v>0.5</v>
      </c>
      <c r="D568" s="5"/>
      <c r="E56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44882.46875</v>
      </c>
      <c r="F56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44882.59375</v>
      </c>
      <c r="G568" s="4" t="str">
        <f ca="1">IF(IFERROR(horaires[[#This Row],[Embauche]]-OFFSET(horaires[[#This Row],[Débauche]],-1,0),1)&lt;=plafond,"continu","")</f>
        <v>continu</v>
      </c>
      <c r="H568" s="4">
        <f ca="1">IF(OFFSET(horaires[[#This Row],[Contunité]],1,0)="continu",0,horaires[[#This Row],[Débauche]]-IF(horaires[[#This Row],[Contunité]]="continu",OFFSET(horaires[[#This Row],[Embauche]],-1,0),horaires[[#This Row],[Embauche]]))</f>
        <v>0.28125</v>
      </c>
      <c r="J568" s="5"/>
      <c r="K568" s="5"/>
    </row>
    <row r="569" spans="1:11" ht="20" customHeight="1" x14ac:dyDescent="0.25">
      <c r="A569" s="6">
        <v>44883</v>
      </c>
      <c r="B569" s="10">
        <f>horaires[[#This Row],[DATE]]</f>
        <v>44883</v>
      </c>
      <c r="C569" s="5"/>
      <c r="D569" s="4">
        <v>0.41666666666666669</v>
      </c>
      <c r="E56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44883.364583333328</v>
      </c>
      <c r="F56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44883.520833333328</v>
      </c>
      <c r="G569" s="4" t="str">
        <f ca="1">IF(IFERROR(horaires[[#This Row],[Embauche]]-OFFSET(horaires[[#This Row],[Débauche]],-1,0),1)&lt;=plafond,"continu","")</f>
        <v/>
      </c>
      <c r="H56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69" s="5"/>
      <c r="K569" s="5"/>
    </row>
    <row r="570" spans="1:11" ht="20" customHeight="1" x14ac:dyDescent="0.25">
      <c r="A570" s="6">
        <v>44883</v>
      </c>
      <c r="B570" s="10">
        <f>horaires[[#This Row],[DATE]]</f>
        <v>44883</v>
      </c>
      <c r="C570" s="4">
        <v>0.55208333333333337</v>
      </c>
      <c r="D570" s="5"/>
      <c r="E57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44883.520833333336</v>
      </c>
      <c r="F57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44883.645833333336</v>
      </c>
      <c r="G570" s="4" t="str">
        <f ca="1">IF(IFERROR(horaires[[#This Row],[Embauche]]-OFFSET(horaires[[#This Row],[Débauche]],-1,0),1)&lt;=plafond,"continu","")</f>
        <v>continu</v>
      </c>
      <c r="H570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570" s="5"/>
      <c r="K570" s="5"/>
    </row>
    <row r="571" spans="1:11" ht="20" customHeight="1" x14ac:dyDescent="0.25">
      <c r="A571" s="6">
        <v>44884</v>
      </c>
      <c r="B571" s="10">
        <f>horaires[[#This Row],[DATE]]</f>
        <v>44884</v>
      </c>
      <c r="C571" s="5"/>
      <c r="D571" s="4">
        <v>0.45833333333333331</v>
      </c>
      <c r="E57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44884.40625</v>
      </c>
      <c r="F57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44884.5625</v>
      </c>
      <c r="G571" s="4" t="str">
        <f ca="1">IF(IFERROR(horaires[[#This Row],[Embauche]]-OFFSET(horaires[[#This Row],[Débauche]],-1,0),1)&lt;=plafond,"continu","")</f>
        <v/>
      </c>
      <c r="H57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71" s="5"/>
      <c r="K571" s="5"/>
    </row>
    <row r="572" spans="1:11" ht="20" customHeight="1" x14ac:dyDescent="0.25">
      <c r="A572" s="6">
        <v>44886</v>
      </c>
      <c r="B572" s="10">
        <f>horaires[[#This Row],[DATE]]</f>
        <v>44886</v>
      </c>
      <c r="C572" s="4">
        <v>0.625</v>
      </c>
      <c r="D572" s="5"/>
      <c r="E57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44886.583333333336</v>
      </c>
      <c r="F57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44886.71875</v>
      </c>
      <c r="G572" s="4" t="str">
        <f ca="1">IF(IFERROR(horaires[[#This Row],[Embauche]]-OFFSET(horaires[[#This Row],[Débauche]],-1,0),1)&lt;=plafond,"continu","")</f>
        <v/>
      </c>
      <c r="H572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572" s="5"/>
      <c r="K572" s="5"/>
    </row>
    <row r="573" spans="1:11" ht="20" customHeight="1" x14ac:dyDescent="0.25">
      <c r="A573" s="6">
        <v>44887</v>
      </c>
      <c r="B573" s="10">
        <f>horaires[[#This Row],[DATE]]</f>
        <v>44887</v>
      </c>
      <c r="C573" s="5"/>
      <c r="D573" s="4">
        <v>0.54166666666666663</v>
      </c>
      <c r="E57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44887.489583333328</v>
      </c>
      <c r="F57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44887.645833333328</v>
      </c>
      <c r="G573" s="4" t="str">
        <f ca="1">IF(IFERROR(horaires[[#This Row],[Embauche]]-OFFSET(horaires[[#This Row],[Débauche]],-1,0),1)&lt;=plafond,"continu","")</f>
        <v/>
      </c>
      <c r="H57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73" s="5"/>
      <c r="K573" s="5"/>
    </row>
    <row r="574" spans="1:11" ht="20" customHeight="1" x14ac:dyDescent="0.25">
      <c r="A574" s="6">
        <v>44887</v>
      </c>
      <c r="B574" s="10">
        <f>horaires[[#This Row],[DATE]]</f>
        <v>44887</v>
      </c>
      <c r="C574" s="4">
        <v>0.69791666666666663</v>
      </c>
      <c r="D574" s="5"/>
      <c r="E57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44887.666666666664</v>
      </c>
      <c r="F57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44887.791666666664</v>
      </c>
      <c r="G574" s="4" t="str">
        <f ca="1">IF(IFERROR(horaires[[#This Row],[Embauche]]-OFFSET(horaires[[#This Row],[Débauche]],-1,0),1)&lt;=plafond,"continu","")</f>
        <v>continu</v>
      </c>
      <c r="H574" s="4">
        <f ca="1">IF(OFFSET(horaires[[#This Row],[Contunité]],1,0)="continu",0,horaires[[#This Row],[Débauche]]-IF(horaires[[#This Row],[Contunité]]="continu",OFFSET(horaires[[#This Row],[Embauche]],-1,0),horaires[[#This Row],[Embauche]]))</f>
        <v>0.30208333333575865</v>
      </c>
      <c r="J574" s="5"/>
      <c r="K574" s="5"/>
    </row>
    <row r="575" spans="1:11" ht="20" customHeight="1" x14ac:dyDescent="0.25">
      <c r="A575" s="6">
        <v>44888</v>
      </c>
      <c r="B575" s="10">
        <f>horaires[[#This Row],[DATE]]</f>
        <v>44888</v>
      </c>
      <c r="C575" s="5"/>
      <c r="D575" s="4">
        <v>0.20833333333333334</v>
      </c>
      <c r="E57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44888.15625</v>
      </c>
      <c r="F57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44888.3125</v>
      </c>
      <c r="G575" s="4" t="str">
        <f ca="1">IF(IFERROR(horaires[[#This Row],[Embauche]]-OFFSET(horaires[[#This Row],[Débauche]],-1,0),1)&lt;=plafond,"continu","")</f>
        <v/>
      </c>
      <c r="H57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75" s="5"/>
      <c r="K575" s="5"/>
    </row>
    <row r="576" spans="1:11" ht="20" customHeight="1" x14ac:dyDescent="0.25">
      <c r="A576" s="6">
        <v>44888</v>
      </c>
      <c r="B576" s="10">
        <f>horaires[[#This Row],[DATE]]</f>
        <v>44888</v>
      </c>
      <c r="C576" s="4">
        <v>0.55208333333333337</v>
      </c>
      <c r="D576" s="5"/>
      <c r="E57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44888.520833333336</v>
      </c>
      <c r="F57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44888.645833333336</v>
      </c>
      <c r="G576" s="4" t="str">
        <f ca="1">IF(IFERROR(horaires[[#This Row],[Embauche]]-OFFSET(horaires[[#This Row],[Débauche]],-1,0),1)&lt;=plafond,"continu","")</f>
        <v/>
      </c>
      <c r="H576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76" s="5"/>
      <c r="K576" s="5"/>
    </row>
    <row r="577" spans="1:11" ht="20" customHeight="1" x14ac:dyDescent="0.25">
      <c r="A577" s="6">
        <v>44889</v>
      </c>
      <c r="B577" s="10">
        <f>horaires[[#This Row],[DATE]]</f>
        <v>44889</v>
      </c>
      <c r="C577" s="5"/>
      <c r="D577" s="4">
        <v>0.22916666666666666</v>
      </c>
      <c r="E57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44889.177083333328</v>
      </c>
      <c r="F57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44889.333333333328</v>
      </c>
      <c r="G577" s="4" t="str">
        <f ca="1">IF(IFERROR(horaires[[#This Row],[Embauche]]-OFFSET(horaires[[#This Row],[Débauche]],-1,0),1)&lt;=plafond,"continu","")</f>
        <v/>
      </c>
      <c r="H57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77" s="5"/>
      <c r="K577" s="5"/>
    </row>
    <row r="578" spans="1:11" ht="20" customHeight="1" x14ac:dyDescent="0.25">
      <c r="A578" s="6">
        <v>44889</v>
      </c>
      <c r="B578" s="10">
        <f>horaires[[#This Row],[DATE]]</f>
        <v>44889</v>
      </c>
      <c r="C578" s="4">
        <v>0.58333333333333337</v>
      </c>
      <c r="D578" s="5"/>
      <c r="E57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44889.552083333336</v>
      </c>
      <c r="F57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44889.677083333336</v>
      </c>
      <c r="G578" s="4" t="str">
        <f ca="1">IF(IFERROR(horaires[[#This Row],[Embauche]]-OFFSET(horaires[[#This Row],[Débauche]],-1,0),1)&lt;=plafond,"continu","")</f>
        <v/>
      </c>
      <c r="H57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78" s="5"/>
      <c r="K578" s="5"/>
    </row>
    <row r="579" spans="1:11" ht="20" customHeight="1" x14ac:dyDescent="0.25">
      <c r="A579" s="6">
        <v>44890</v>
      </c>
      <c r="B579" s="10">
        <f>horaires[[#This Row],[DATE]]</f>
        <v>44890</v>
      </c>
      <c r="C579" s="5"/>
      <c r="D579" s="4">
        <v>0.26041666666666669</v>
      </c>
      <c r="E57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44890.208333333328</v>
      </c>
      <c r="F57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44890.364583333328</v>
      </c>
      <c r="G579" s="4" t="str">
        <f ca="1">IF(IFERROR(horaires[[#This Row],[Embauche]]-OFFSET(horaires[[#This Row],[Débauche]],-1,0),1)&lt;=plafond,"continu","")</f>
        <v/>
      </c>
      <c r="H57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79" s="5"/>
      <c r="K579" s="5"/>
    </row>
    <row r="580" spans="1:11" ht="20" customHeight="1" x14ac:dyDescent="0.25">
      <c r="A580" s="6">
        <v>44890</v>
      </c>
      <c r="B580" s="10">
        <f>horaires[[#This Row],[DATE]]</f>
        <v>44890</v>
      </c>
      <c r="C580" s="4">
        <v>0.625</v>
      </c>
      <c r="D580" s="5"/>
      <c r="E58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44890.59375</v>
      </c>
      <c r="F58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44890.71875</v>
      </c>
      <c r="G580" s="4" t="str">
        <f ca="1">IF(IFERROR(horaires[[#This Row],[Embauche]]-OFFSET(horaires[[#This Row],[Débauche]],-1,0),1)&lt;=plafond,"continu","")</f>
        <v/>
      </c>
      <c r="H58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80" s="5"/>
      <c r="K580" s="5"/>
    </row>
    <row r="581" spans="1:11" ht="20" customHeight="1" x14ac:dyDescent="0.25">
      <c r="A581" s="6">
        <v>44891</v>
      </c>
      <c r="B581" s="10">
        <f>horaires[[#This Row],[DATE]]</f>
        <v>44891</v>
      </c>
      <c r="C581" s="5"/>
      <c r="D581" s="4">
        <v>0.30208333333333331</v>
      </c>
      <c r="E58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44891.25</v>
      </c>
      <c r="F58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44891.40625</v>
      </c>
      <c r="G581" s="4" t="str">
        <f ca="1">IF(IFERROR(horaires[[#This Row],[Embauche]]-OFFSET(horaires[[#This Row],[Débauche]],-1,0),1)&lt;=plafond,"continu","")</f>
        <v/>
      </c>
      <c r="H58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81" s="5"/>
      <c r="K581" s="5"/>
    </row>
    <row r="582" spans="1:11" ht="20" customHeight="1" x14ac:dyDescent="0.25">
      <c r="A582" s="6">
        <v>44893</v>
      </c>
      <c r="B582" s="10">
        <f>horaires[[#This Row],[DATE]]</f>
        <v>44893</v>
      </c>
      <c r="C582" s="4">
        <v>0.76041666666666663</v>
      </c>
      <c r="D582" s="5"/>
      <c r="E58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44893.71875</v>
      </c>
      <c r="F58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44893.854166666664</v>
      </c>
      <c r="G582" s="4" t="str">
        <f ca="1">IF(IFERROR(horaires[[#This Row],[Embauche]]-OFFSET(horaires[[#This Row],[Débauche]],-1,0),1)&lt;=plafond,"continu","")</f>
        <v/>
      </c>
      <c r="H582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582" s="5"/>
      <c r="K582" s="5"/>
    </row>
    <row r="583" spans="1:11" ht="20" customHeight="1" x14ac:dyDescent="0.25">
      <c r="A583" s="6">
        <v>44894</v>
      </c>
      <c r="B583" s="10">
        <f>horaires[[#This Row],[DATE]]</f>
        <v>44894</v>
      </c>
      <c r="C583" s="5"/>
      <c r="D583" s="4">
        <v>0.27083333333333331</v>
      </c>
      <c r="E58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44894.21875</v>
      </c>
      <c r="F58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44894.375</v>
      </c>
      <c r="G583" s="4" t="str">
        <f ca="1">IF(IFERROR(horaires[[#This Row],[Embauche]]-OFFSET(horaires[[#This Row],[Débauche]],-1,0),1)&lt;=plafond,"continu","")</f>
        <v/>
      </c>
      <c r="H58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83" s="5"/>
      <c r="K583" s="5"/>
    </row>
    <row r="584" spans="1:11" ht="20" customHeight="1" x14ac:dyDescent="0.25">
      <c r="A584" s="6">
        <v>44894</v>
      </c>
      <c r="B584" s="10">
        <f>horaires[[#This Row],[DATE]]</f>
        <v>44894</v>
      </c>
      <c r="C584" s="4">
        <v>0.41666666666666669</v>
      </c>
      <c r="D584" s="5"/>
      <c r="E58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44894.385416666664</v>
      </c>
      <c r="F58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44894.510416666664</v>
      </c>
      <c r="G584" s="4" t="str">
        <f ca="1">IF(IFERROR(horaires[[#This Row],[Embauche]]-OFFSET(horaires[[#This Row],[Débauche]],-1,0),1)&lt;=plafond,"continu","")</f>
        <v>continu</v>
      </c>
      <c r="H584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584" s="5"/>
      <c r="K584" s="5"/>
    </row>
    <row r="585" spans="1:11" ht="20" customHeight="1" x14ac:dyDescent="0.25">
      <c r="A585" s="6">
        <v>44895</v>
      </c>
      <c r="B585" s="10">
        <f>horaires[[#This Row],[DATE]]</f>
        <v>44895</v>
      </c>
      <c r="C585" s="5"/>
      <c r="D585" s="4">
        <v>0.30208333333333331</v>
      </c>
      <c r="E58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44895.25</v>
      </c>
      <c r="F58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44895.40625</v>
      </c>
      <c r="G585" s="4" t="str">
        <f ca="1">IF(IFERROR(horaires[[#This Row],[Embauche]]-OFFSET(horaires[[#This Row],[Débauche]],-1,0),1)&lt;=plafond,"continu","")</f>
        <v/>
      </c>
      <c r="H58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85" s="5"/>
      <c r="K585" s="5"/>
    </row>
    <row r="586" spans="1:11" ht="20" customHeight="1" x14ac:dyDescent="0.25">
      <c r="A586" s="6">
        <v>44895</v>
      </c>
      <c r="B586" s="10">
        <f>horaires[[#This Row],[DATE]]</f>
        <v>44895</v>
      </c>
      <c r="C586" s="4">
        <v>0.44791666666666669</v>
      </c>
      <c r="D586" s="5"/>
      <c r="E58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44895.416666666664</v>
      </c>
      <c r="F58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44895.541666666664</v>
      </c>
      <c r="G586" s="4" t="str">
        <f ca="1">IF(IFERROR(horaires[[#This Row],[Embauche]]-OFFSET(horaires[[#This Row],[Débauche]],-1,0),1)&lt;=plafond,"continu","")</f>
        <v>continu</v>
      </c>
      <c r="H586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586" s="5"/>
      <c r="K586" s="5"/>
    </row>
    <row r="587" spans="1:11" ht="20" customHeight="1" x14ac:dyDescent="0.25">
      <c r="A587" s="6">
        <v>44896</v>
      </c>
      <c r="B587" s="10">
        <f>horaires[[#This Row],[DATE]]</f>
        <v>44896</v>
      </c>
      <c r="C587" s="5"/>
      <c r="D587" s="4">
        <v>0.35416666666666669</v>
      </c>
      <c r="E58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44896.302083333328</v>
      </c>
      <c r="F58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44896.458333333328</v>
      </c>
      <c r="G587" s="4" t="str">
        <f ca="1">IF(IFERROR(horaires[[#This Row],[Embauche]]-OFFSET(horaires[[#This Row],[Débauche]],-1,0),1)&lt;=plafond,"continu","")</f>
        <v/>
      </c>
      <c r="H58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87" s="5"/>
      <c r="K587" s="5"/>
    </row>
    <row r="588" spans="1:11" ht="20" customHeight="1" x14ac:dyDescent="0.25">
      <c r="A588" s="6">
        <v>44896</v>
      </c>
      <c r="B588" s="10">
        <f>horaires[[#This Row],[DATE]]</f>
        <v>44896</v>
      </c>
      <c r="C588" s="4">
        <v>0.5</v>
      </c>
      <c r="D588" s="5"/>
      <c r="E58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44896.46875</v>
      </c>
      <c r="F58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44896.59375</v>
      </c>
      <c r="G588" s="4" t="str">
        <f ca="1">IF(IFERROR(horaires[[#This Row],[Embauche]]-OFFSET(horaires[[#This Row],[Débauche]],-1,0),1)&lt;=plafond,"continu","")</f>
        <v>continu</v>
      </c>
      <c r="H588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588" s="5"/>
      <c r="K588" s="5"/>
    </row>
    <row r="589" spans="1:11" ht="20" customHeight="1" x14ac:dyDescent="0.25">
      <c r="A589" s="6">
        <v>44897</v>
      </c>
      <c r="B589" s="10">
        <f>horaires[[#This Row],[DATE]]</f>
        <v>44897</v>
      </c>
      <c r="C589" s="5"/>
      <c r="D589" s="4">
        <v>0.40625</v>
      </c>
      <c r="E58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44897.354166666664</v>
      </c>
      <c r="F58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44897.510416666664</v>
      </c>
      <c r="G589" s="4" t="str">
        <f ca="1">IF(IFERROR(horaires[[#This Row],[Embauche]]-OFFSET(horaires[[#This Row],[Débauche]],-1,0),1)&lt;=plafond,"continu","")</f>
        <v/>
      </c>
      <c r="H58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89" s="5"/>
      <c r="K589" s="5"/>
    </row>
    <row r="590" spans="1:11" ht="20" customHeight="1" x14ac:dyDescent="0.25">
      <c r="A590" s="6">
        <v>44897</v>
      </c>
      <c r="B590" s="10">
        <f>horaires[[#This Row],[DATE]]</f>
        <v>44897</v>
      </c>
      <c r="C590" s="4">
        <v>0.55208333333333337</v>
      </c>
      <c r="D590" s="5"/>
      <c r="E59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44897.520833333336</v>
      </c>
      <c r="F59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44897.645833333336</v>
      </c>
      <c r="G590" s="4" t="str">
        <f ca="1">IF(IFERROR(horaires[[#This Row],[Embauche]]-OFFSET(horaires[[#This Row],[Débauche]],-1,0),1)&lt;=plafond,"continu","")</f>
        <v>continu</v>
      </c>
      <c r="H590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590" s="5"/>
      <c r="K590" s="5"/>
    </row>
    <row r="591" spans="1:11" ht="20" customHeight="1" x14ac:dyDescent="0.25">
      <c r="A591" s="6">
        <v>44898</v>
      </c>
      <c r="B591" s="10">
        <f>horaires[[#This Row],[DATE]]</f>
        <v>44898</v>
      </c>
      <c r="C591" s="5"/>
      <c r="D591" s="4">
        <v>0.44791666666666669</v>
      </c>
      <c r="E59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44898.395833333328</v>
      </c>
      <c r="F59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44898.552083333328</v>
      </c>
      <c r="G591" s="4" t="str">
        <f ca="1">IF(IFERROR(horaires[[#This Row],[Embauche]]-OFFSET(horaires[[#This Row],[Débauche]],-1,0),1)&lt;=plafond,"continu","")</f>
        <v/>
      </c>
      <c r="H59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91" s="5"/>
      <c r="K591" s="5"/>
    </row>
    <row r="592" spans="1:11" ht="20" customHeight="1" x14ac:dyDescent="0.25">
      <c r="A592" s="6">
        <v>44899</v>
      </c>
      <c r="B592" s="10">
        <f>horaires[[#This Row],[DATE]]</f>
        <v>44899</v>
      </c>
      <c r="C592" s="4">
        <v>0.625</v>
      </c>
      <c r="D592" s="5"/>
      <c r="E59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44899.59375</v>
      </c>
      <c r="F59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44899.71875</v>
      </c>
      <c r="G592" s="4" t="str">
        <f ca="1">IF(IFERROR(horaires[[#This Row],[Embauche]]-OFFSET(horaires[[#This Row],[Débauche]],-1,0),1)&lt;=plafond,"continu","")</f>
        <v/>
      </c>
      <c r="H59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92" s="5"/>
      <c r="K592" s="5"/>
    </row>
    <row r="593" spans="1:11" ht="20" customHeight="1" x14ac:dyDescent="0.25">
      <c r="A593" s="6">
        <v>44900</v>
      </c>
      <c r="B593" s="10">
        <f>horaires[[#This Row],[DATE]]</f>
        <v>44900</v>
      </c>
      <c r="C593" s="5"/>
      <c r="D593" s="4">
        <v>0.52083333333333337</v>
      </c>
      <c r="E59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44900.46875</v>
      </c>
      <c r="F59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44900.625</v>
      </c>
      <c r="G593" s="4" t="str">
        <f ca="1">IF(IFERROR(horaires[[#This Row],[Embauche]]-OFFSET(horaires[[#This Row],[Débauche]],-1,0),1)&lt;=plafond,"continu","")</f>
        <v/>
      </c>
      <c r="H59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93" s="5"/>
      <c r="K593" s="5"/>
    </row>
    <row r="594" spans="1:11" ht="20" customHeight="1" x14ac:dyDescent="0.25">
      <c r="A594" s="6">
        <v>44900</v>
      </c>
      <c r="B594" s="10">
        <f>horaires[[#This Row],[DATE]]</f>
        <v>44900</v>
      </c>
      <c r="C594" s="4">
        <v>0.64583333333333337</v>
      </c>
      <c r="D594" s="5"/>
      <c r="E59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44900.604166666672</v>
      </c>
      <c r="F59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44900.739583333336</v>
      </c>
      <c r="G594" s="4" t="str">
        <f ca="1">IF(IFERROR(horaires[[#This Row],[Embauche]]-OFFSET(horaires[[#This Row],[Débauche]],-1,0),1)&lt;=plafond,"continu","")</f>
        <v>continu</v>
      </c>
      <c r="H594" s="4">
        <f ca="1">IF(OFFSET(horaires[[#This Row],[Contunité]],1,0)="continu",0,horaires[[#This Row],[Débauche]]-IF(horaires[[#This Row],[Contunité]]="continu",OFFSET(horaires[[#This Row],[Embauche]],-1,0),horaires[[#This Row],[Embauche]]))</f>
        <v>0.27083333333575865</v>
      </c>
      <c r="J594" s="5"/>
      <c r="K594" s="5"/>
    </row>
    <row r="595" spans="1:11" ht="20" customHeight="1" x14ac:dyDescent="0.25">
      <c r="A595" s="6">
        <v>44901</v>
      </c>
      <c r="B595" s="10">
        <f>horaires[[#This Row],[DATE]]</f>
        <v>44901</v>
      </c>
      <c r="C595" s="5"/>
      <c r="D595" s="4">
        <v>0.54166666666666663</v>
      </c>
      <c r="E59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44901.489583333328</v>
      </c>
      <c r="F59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44901.645833333328</v>
      </c>
      <c r="G595" s="4" t="str">
        <f ca="1">IF(IFERROR(horaires[[#This Row],[Embauche]]-OFFSET(horaires[[#This Row],[Débauche]],-1,0),1)&lt;=plafond,"continu","")</f>
        <v/>
      </c>
      <c r="H59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595" s="5"/>
      <c r="K595" s="5"/>
    </row>
    <row r="596" spans="1:11" ht="20" customHeight="1" x14ac:dyDescent="0.25">
      <c r="A596" s="6">
        <v>44901</v>
      </c>
      <c r="B596" s="10">
        <f>horaires[[#This Row],[DATE]]</f>
        <v>44901</v>
      </c>
      <c r="C596" s="4">
        <v>0.6875</v>
      </c>
      <c r="D596" s="5"/>
      <c r="E59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44901.65625</v>
      </c>
      <c r="F59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44901.78125</v>
      </c>
      <c r="G596" s="4" t="str">
        <f ca="1">IF(IFERROR(horaires[[#This Row],[Embauche]]-OFFSET(horaires[[#This Row],[Débauche]],-1,0),1)&lt;=plafond,"continu","")</f>
        <v>continu</v>
      </c>
      <c r="H596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596" s="5"/>
      <c r="K596" s="5"/>
    </row>
    <row r="597" spans="1:11" ht="20" customHeight="1" x14ac:dyDescent="0.25">
      <c r="A597" s="6">
        <v>44902</v>
      </c>
      <c r="B597" s="10">
        <f>horaires[[#This Row],[DATE]]</f>
        <v>44902</v>
      </c>
      <c r="C597" s="5"/>
      <c r="D597" s="4">
        <v>0.20833333333333334</v>
      </c>
      <c r="E59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44902.15625</v>
      </c>
      <c r="F59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44902.3125</v>
      </c>
      <c r="G597" s="4" t="str">
        <f ca="1">IF(IFERROR(horaires[[#This Row],[Embauche]]-OFFSET(horaires[[#This Row],[Débauche]],-1,0),1)&lt;=plafond,"continu","")</f>
        <v/>
      </c>
      <c r="H59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97" s="5"/>
      <c r="K597" s="5"/>
    </row>
    <row r="598" spans="1:11" ht="20" customHeight="1" x14ac:dyDescent="0.25">
      <c r="A598" s="6">
        <v>44902</v>
      </c>
      <c r="B598" s="10">
        <f>horaires[[#This Row],[DATE]]</f>
        <v>44902</v>
      </c>
      <c r="C598" s="4">
        <v>0.5625</v>
      </c>
      <c r="D598" s="5"/>
      <c r="E59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44902.53125</v>
      </c>
      <c r="F59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44902.65625</v>
      </c>
      <c r="G598" s="4" t="str">
        <f ca="1">IF(IFERROR(horaires[[#This Row],[Embauche]]-OFFSET(horaires[[#This Row],[Débauche]],-1,0),1)&lt;=plafond,"continu","")</f>
        <v/>
      </c>
      <c r="H59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598" s="5"/>
      <c r="K598" s="5"/>
    </row>
    <row r="599" spans="1:11" ht="20" customHeight="1" x14ac:dyDescent="0.25">
      <c r="A599" s="6">
        <v>44903</v>
      </c>
      <c r="B599" s="10">
        <f>horaires[[#This Row],[DATE]]</f>
        <v>44903</v>
      </c>
      <c r="C599" s="5"/>
      <c r="D599" s="4">
        <v>0.22916666666666666</v>
      </c>
      <c r="E59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44903.177083333328</v>
      </c>
      <c r="F59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44903.333333333328</v>
      </c>
      <c r="G599" s="4" t="str">
        <f ca="1">IF(IFERROR(horaires[[#This Row],[Embauche]]-OFFSET(horaires[[#This Row],[Débauche]],-1,0),1)&lt;=plafond,"continu","")</f>
        <v/>
      </c>
      <c r="H59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599" s="5"/>
      <c r="K599" s="5"/>
    </row>
    <row r="600" spans="1:11" ht="20" customHeight="1" x14ac:dyDescent="0.25">
      <c r="A600" s="6">
        <v>44903</v>
      </c>
      <c r="B600" s="10">
        <f>horaires[[#This Row],[DATE]]</f>
        <v>44903</v>
      </c>
      <c r="C600" s="4">
        <v>0.625</v>
      </c>
      <c r="D600" s="5"/>
      <c r="E60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44903.59375</v>
      </c>
      <c r="F60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44903.71875</v>
      </c>
      <c r="G600" s="4" t="str">
        <f ca="1">IF(IFERROR(horaires[[#This Row],[Embauche]]-OFFSET(horaires[[#This Row],[Débauche]],-1,0),1)&lt;=plafond,"continu","")</f>
        <v/>
      </c>
      <c r="H60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600" s="5"/>
      <c r="K600" s="5"/>
    </row>
    <row r="601" spans="1:11" ht="20" customHeight="1" x14ac:dyDescent="0.25">
      <c r="A601" s="6">
        <v>44904</v>
      </c>
      <c r="B601" s="10">
        <f>horaires[[#This Row],[DATE]]</f>
        <v>44904</v>
      </c>
      <c r="C601" s="5"/>
      <c r="D601" s="4">
        <v>0.26041666666666669</v>
      </c>
      <c r="E60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44904.208333333328</v>
      </c>
      <c r="F60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44904.364583333328</v>
      </c>
      <c r="G601" s="4" t="str">
        <f ca="1">IF(IFERROR(horaires[[#This Row],[Embauche]]-OFFSET(horaires[[#This Row],[Débauche]],-1,0),1)&lt;=plafond,"continu","")</f>
        <v/>
      </c>
      <c r="H60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01" s="5"/>
      <c r="K601" s="5"/>
    </row>
    <row r="602" spans="1:11" ht="20" customHeight="1" x14ac:dyDescent="0.25">
      <c r="A602" s="6">
        <v>44904</v>
      </c>
      <c r="B602" s="10">
        <f>horaires[[#This Row],[DATE]]</f>
        <v>44904</v>
      </c>
      <c r="C602" s="4">
        <v>0.625</v>
      </c>
      <c r="D602" s="5"/>
      <c r="E60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44904.59375</v>
      </c>
      <c r="F60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44904.71875</v>
      </c>
      <c r="G602" s="4" t="str">
        <f ca="1">IF(IFERROR(horaires[[#This Row],[Embauche]]-OFFSET(horaires[[#This Row],[Débauche]],-1,0),1)&lt;=plafond,"continu","")</f>
        <v/>
      </c>
      <c r="H60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602" s="5"/>
      <c r="K602" s="5"/>
    </row>
    <row r="603" spans="1:11" ht="20" customHeight="1" x14ac:dyDescent="0.25">
      <c r="A603" s="6">
        <v>44905</v>
      </c>
      <c r="B603" s="10">
        <f>horaires[[#This Row],[DATE]]</f>
        <v>44905</v>
      </c>
      <c r="C603" s="5"/>
      <c r="D603" s="4">
        <v>0.28125</v>
      </c>
      <c r="E60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44905.229166666664</v>
      </c>
      <c r="F60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44905.385416666664</v>
      </c>
      <c r="G603" s="4" t="str">
        <f ca="1">IF(IFERROR(horaires[[#This Row],[Embauche]]-OFFSET(horaires[[#This Row],[Débauche]],-1,0),1)&lt;=plafond,"continu","")</f>
        <v/>
      </c>
      <c r="H60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03" s="5"/>
      <c r="K603" s="5"/>
    </row>
    <row r="604" spans="1:11" ht="20" customHeight="1" x14ac:dyDescent="0.25">
      <c r="A604" s="6">
        <v>44907</v>
      </c>
      <c r="B604" s="10">
        <f>horaires[[#This Row],[DATE]]</f>
        <v>44907</v>
      </c>
      <c r="C604" s="4">
        <v>0.33333333333333331</v>
      </c>
      <c r="D604" s="5"/>
      <c r="E60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44907.291666666672</v>
      </c>
      <c r="F60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44907.427083333336</v>
      </c>
      <c r="G604" s="4" t="str">
        <f ca="1">IF(IFERROR(horaires[[#This Row],[Embauche]]-OFFSET(horaires[[#This Row],[Débauche]],-1,0),1)&lt;=plafond,"continu","")</f>
        <v/>
      </c>
      <c r="H604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604" s="5"/>
      <c r="K604" s="5"/>
    </row>
    <row r="605" spans="1:11" ht="20" customHeight="1" x14ac:dyDescent="0.25">
      <c r="A605" s="6">
        <v>44907</v>
      </c>
      <c r="B605" s="10">
        <f>horaires[[#This Row],[DATE]]</f>
        <v>44907</v>
      </c>
      <c r="C605" s="5"/>
      <c r="D605" s="4">
        <v>0.70833333333333337</v>
      </c>
      <c r="E60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44907.65625</v>
      </c>
      <c r="F60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44907.8125</v>
      </c>
      <c r="G605" s="4" t="str">
        <f ca="1">IF(IFERROR(horaires[[#This Row],[Embauche]]-OFFSET(horaires[[#This Row],[Débauche]],-1,0),1)&lt;=plafond,"continu","")</f>
        <v/>
      </c>
      <c r="H605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05" s="5"/>
      <c r="K605" s="5"/>
    </row>
    <row r="606" spans="1:11" ht="20" customHeight="1" x14ac:dyDescent="0.25">
      <c r="A606" s="6">
        <v>44907</v>
      </c>
      <c r="B606" s="10">
        <f>horaires[[#This Row],[DATE]]</f>
        <v>44907</v>
      </c>
      <c r="C606" s="4">
        <v>0.83333333333333337</v>
      </c>
      <c r="D606" s="5"/>
      <c r="E60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44907.791666666672</v>
      </c>
      <c r="F60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44907.927083333336</v>
      </c>
      <c r="G606" s="4" t="str">
        <f ca="1">IF(IFERROR(horaires[[#This Row],[Embauche]]-OFFSET(horaires[[#This Row],[Débauche]],-1,0),1)&lt;=plafond,"continu","")</f>
        <v>continu</v>
      </c>
      <c r="H606" s="4">
        <f ca="1">IF(OFFSET(horaires[[#This Row],[Contunité]],1,0)="continu",0,horaires[[#This Row],[Débauche]]-IF(horaires[[#This Row],[Contunité]]="continu",OFFSET(horaires[[#This Row],[Embauche]],-1,0),horaires[[#This Row],[Embauche]]))</f>
        <v>0.27083333333575865</v>
      </c>
      <c r="J606" s="5"/>
      <c r="K606" s="5"/>
    </row>
    <row r="607" spans="1:11" ht="20" customHeight="1" x14ac:dyDescent="0.25">
      <c r="A607" s="6">
        <v>44908</v>
      </c>
      <c r="B607" s="10">
        <f>horaires[[#This Row],[DATE]]</f>
        <v>44908</v>
      </c>
      <c r="C607" s="5"/>
      <c r="D607" s="4">
        <v>0.30208333333333331</v>
      </c>
      <c r="E60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44908.25</v>
      </c>
      <c r="F60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44908.40625</v>
      </c>
      <c r="G607" s="4" t="str">
        <f ca="1">IF(IFERROR(horaires[[#This Row],[Embauche]]-OFFSET(horaires[[#This Row],[Débauche]],-1,0),1)&lt;=plafond,"continu","")</f>
        <v/>
      </c>
      <c r="H60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07" s="5"/>
      <c r="K607" s="5"/>
    </row>
    <row r="608" spans="1:11" ht="20" customHeight="1" x14ac:dyDescent="0.25">
      <c r="A608" s="6">
        <v>44908</v>
      </c>
      <c r="B608" s="10">
        <f>horaires[[#This Row],[DATE]]</f>
        <v>44908</v>
      </c>
      <c r="C608" s="4">
        <v>0.76041666666666663</v>
      </c>
      <c r="D608" s="5"/>
      <c r="E60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44908.729166666664</v>
      </c>
      <c r="F60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44908.854166666664</v>
      </c>
      <c r="G608" s="4" t="str">
        <f ca="1">IF(IFERROR(horaires[[#This Row],[Embauche]]-OFFSET(horaires[[#This Row],[Débauche]],-1,0),1)&lt;=plafond,"continu","")</f>
        <v/>
      </c>
      <c r="H60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608" s="5"/>
      <c r="K608" s="5"/>
    </row>
    <row r="609" spans="1:11" ht="20" customHeight="1" x14ac:dyDescent="0.25">
      <c r="A609" s="6">
        <v>44909</v>
      </c>
      <c r="B609" s="10">
        <f>horaires[[#This Row],[DATE]]</f>
        <v>44909</v>
      </c>
      <c r="C609" s="5"/>
      <c r="D609" s="4">
        <v>0.30208333333333331</v>
      </c>
      <c r="E60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44909.25</v>
      </c>
      <c r="F60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44909.40625</v>
      </c>
      <c r="G609" s="4" t="str">
        <f ca="1">IF(IFERROR(horaires[[#This Row],[Embauche]]-OFFSET(horaires[[#This Row],[Débauche]],-1,0),1)&lt;=plafond,"continu","")</f>
        <v/>
      </c>
      <c r="H609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09" s="5"/>
      <c r="K609" s="5"/>
    </row>
    <row r="610" spans="1:11" ht="20" customHeight="1" x14ac:dyDescent="0.25">
      <c r="A610" s="6">
        <v>44909</v>
      </c>
      <c r="B610" s="10">
        <f>horaires[[#This Row],[DATE]]</f>
        <v>44909</v>
      </c>
      <c r="C610" s="4">
        <v>0.76041666666666663</v>
      </c>
      <c r="D610" s="5"/>
      <c r="E61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44909.729166666664</v>
      </c>
      <c r="F61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44909.854166666664</v>
      </c>
      <c r="G610" s="4" t="str">
        <f ca="1">IF(IFERROR(horaires[[#This Row],[Embauche]]-OFFSET(horaires[[#This Row],[Débauche]],-1,0),1)&lt;=plafond,"continu","")</f>
        <v/>
      </c>
      <c r="H610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610" s="5"/>
      <c r="K610" s="5"/>
    </row>
    <row r="611" spans="1:11" ht="20" customHeight="1" x14ac:dyDescent="0.25">
      <c r="A611" s="6">
        <v>44910</v>
      </c>
      <c r="B611" s="10">
        <f>horaires[[#This Row],[DATE]]</f>
        <v>44910</v>
      </c>
      <c r="C611" s="5"/>
      <c r="D611" s="4">
        <v>0.27083333333333331</v>
      </c>
      <c r="E61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44910.21875</v>
      </c>
      <c r="F61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44910.375</v>
      </c>
      <c r="G611" s="4" t="str">
        <f ca="1">IF(IFERROR(horaires[[#This Row],[Embauche]]-OFFSET(horaires[[#This Row],[Débauche]],-1,0),1)&lt;=plafond,"continu","")</f>
        <v/>
      </c>
      <c r="H61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11" s="5"/>
      <c r="K611" s="5"/>
    </row>
    <row r="612" spans="1:11" ht="20" customHeight="1" x14ac:dyDescent="0.25">
      <c r="A612" s="6">
        <v>44910</v>
      </c>
      <c r="B612" s="10">
        <f>horaires[[#This Row],[DATE]]</f>
        <v>44910</v>
      </c>
      <c r="C612" s="4">
        <v>0.41666666666666669</v>
      </c>
      <c r="D612" s="5"/>
      <c r="E61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44910.385416666664</v>
      </c>
      <c r="F61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44910.510416666664</v>
      </c>
      <c r="G612" s="4" t="str">
        <f ca="1">IF(IFERROR(horaires[[#This Row],[Embauche]]-OFFSET(horaires[[#This Row],[Débauche]],-1,0),1)&lt;=plafond,"continu","")</f>
        <v>continu</v>
      </c>
      <c r="H612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612" s="5"/>
      <c r="K612" s="5"/>
    </row>
    <row r="613" spans="1:11" ht="20" customHeight="1" x14ac:dyDescent="0.25">
      <c r="A613" s="6">
        <v>44911</v>
      </c>
      <c r="B613" s="10">
        <f>horaires[[#This Row],[DATE]]</f>
        <v>44911</v>
      </c>
      <c r="C613" s="5"/>
      <c r="D613" s="4">
        <v>0.32291666666666669</v>
      </c>
      <c r="E61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44911.270833333328</v>
      </c>
      <c r="F61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44911.427083333328</v>
      </c>
      <c r="G613" s="4" t="str">
        <f ca="1">IF(IFERROR(horaires[[#This Row],[Embauche]]-OFFSET(horaires[[#This Row],[Débauche]],-1,0),1)&lt;=plafond,"continu","")</f>
        <v/>
      </c>
      <c r="H61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13" s="5"/>
      <c r="K613" s="5"/>
    </row>
    <row r="614" spans="1:11" ht="20" customHeight="1" x14ac:dyDescent="0.25">
      <c r="A614" s="6">
        <v>44911</v>
      </c>
      <c r="B614" s="10">
        <f>horaires[[#This Row],[DATE]]</f>
        <v>44911</v>
      </c>
      <c r="C614" s="4">
        <v>0.45833333333333331</v>
      </c>
      <c r="D614" s="5"/>
      <c r="E61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44911.427083333336</v>
      </c>
      <c r="F61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44911.552083333336</v>
      </c>
      <c r="G614" s="4" t="str">
        <f ca="1">IF(IFERROR(horaires[[#This Row],[Embauche]]-OFFSET(horaires[[#This Row],[Débauche]],-1,0),1)&lt;=plafond,"continu","")</f>
        <v>continu</v>
      </c>
      <c r="H614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614" s="5"/>
      <c r="K614" s="5"/>
    </row>
    <row r="615" spans="1:11" ht="20" customHeight="1" x14ac:dyDescent="0.25">
      <c r="A615" s="6">
        <v>44912</v>
      </c>
      <c r="B615" s="10">
        <f>horaires[[#This Row],[DATE]]</f>
        <v>44912</v>
      </c>
      <c r="C615" s="5"/>
      <c r="D615" s="4">
        <v>0.35416666666666669</v>
      </c>
      <c r="E61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44912.302083333328</v>
      </c>
      <c r="F61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44912.458333333328</v>
      </c>
      <c r="G615" s="4" t="str">
        <f ca="1">IF(IFERROR(horaires[[#This Row],[Embauche]]-OFFSET(horaires[[#This Row],[Débauche]],-1,0),1)&lt;=plafond,"continu","")</f>
        <v/>
      </c>
      <c r="H61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15" s="5"/>
      <c r="K615" s="5"/>
    </row>
    <row r="616" spans="1:11" ht="20" customHeight="1" x14ac:dyDescent="0.25">
      <c r="A616" s="6">
        <v>44914</v>
      </c>
      <c r="B616" s="10">
        <f>horaires[[#This Row],[DATE]]</f>
        <v>44914</v>
      </c>
      <c r="C616" s="4">
        <v>0.59375</v>
      </c>
      <c r="D616" s="5"/>
      <c r="E61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44914.552083333336</v>
      </c>
      <c r="F61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44914.6875</v>
      </c>
      <c r="G616" s="4" t="str">
        <f ca="1">IF(IFERROR(horaires[[#This Row],[Embauche]]-OFFSET(horaires[[#This Row],[Débauche]],-1,0),1)&lt;=plafond,"continu","")</f>
        <v/>
      </c>
      <c r="H616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616" s="5"/>
      <c r="K616" s="5"/>
    </row>
    <row r="617" spans="1:11" ht="20" customHeight="1" x14ac:dyDescent="0.25">
      <c r="A617" s="6">
        <v>44915</v>
      </c>
      <c r="B617" s="10">
        <f>horaires[[#This Row],[DATE]]</f>
        <v>44915</v>
      </c>
      <c r="C617" s="5"/>
      <c r="D617" s="4">
        <v>0.48958333333333331</v>
      </c>
      <c r="E61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44915.4375</v>
      </c>
      <c r="F61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44915.59375</v>
      </c>
      <c r="G617" s="4" t="str">
        <f ca="1">IF(IFERROR(horaires[[#This Row],[Embauche]]-OFFSET(horaires[[#This Row],[Débauche]],-1,0),1)&lt;=plafond,"continu","")</f>
        <v/>
      </c>
      <c r="H61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17" s="5"/>
      <c r="K617" s="5"/>
    </row>
    <row r="618" spans="1:11" ht="20" customHeight="1" x14ac:dyDescent="0.25">
      <c r="A618" s="6">
        <v>44915</v>
      </c>
      <c r="B618" s="10">
        <f>horaires[[#This Row],[DATE]]</f>
        <v>44915</v>
      </c>
      <c r="C618" s="4">
        <v>0.63541666666666663</v>
      </c>
      <c r="D618" s="5"/>
      <c r="E61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44915.604166666664</v>
      </c>
      <c r="F61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44915.729166666664</v>
      </c>
      <c r="G618" s="4" t="str">
        <f ca="1">IF(IFERROR(horaires[[#This Row],[Embauche]]-OFFSET(horaires[[#This Row],[Débauche]],-1,0),1)&lt;=plafond,"continu","")</f>
        <v>continu</v>
      </c>
      <c r="H618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618" s="5"/>
      <c r="K618" s="5"/>
    </row>
    <row r="619" spans="1:11" ht="20" customHeight="1" x14ac:dyDescent="0.25">
      <c r="A619" s="6">
        <v>44916</v>
      </c>
      <c r="B619" s="10">
        <f>horaires[[#This Row],[DATE]]</f>
        <v>44916</v>
      </c>
      <c r="C619" s="5"/>
      <c r="D619" s="4">
        <v>0.52083333333333337</v>
      </c>
      <c r="E61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44916.46875</v>
      </c>
      <c r="F61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44916.625</v>
      </c>
      <c r="G619" s="4" t="str">
        <f ca="1">IF(IFERROR(horaires[[#This Row],[Embauche]]-OFFSET(horaires[[#This Row],[Débauche]],-1,0),1)&lt;=plafond,"continu","")</f>
        <v/>
      </c>
      <c r="H61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19" s="5"/>
      <c r="K619" s="5"/>
    </row>
    <row r="620" spans="1:11" ht="20" customHeight="1" x14ac:dyDescent="0.25">
      <c r="A620" s="6">
        <v>44916</v>
      </c>
      <c r="B620" s="10">
        <f>horaires[[#This Row],[DATE]]</f>
        <v>44916</v>
      </c>
      <c r="C620" s="4">
        <v>0.66666666666666663</v>
      </c>
      <c r="D620" s="5"/>
      <c r="E62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44916.635416666664</v>
      </c>
      <c r="F62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44916.760416666664</v>
      </c>
      <c r="G620" s="4" t="str">
        <f ca="1">IF(IFERROR(horaires[[#This Row],[Embauche]]-OFFSET(horaires[[#This Row],[Débauche]],-1,0),1)&lt;=plafond,"continu","")</f>
        <v>continu</v>
      </c>
      <c r="H620" s="4">
        <f ca="1">IF(OFFSET(horaires[[#This Row],[Contunité]],1,0)="continu",0,horaires[[#This Row],[Débauche]]-IF(horaires[[#This Row],[Contunité]]="continu",OFFSET(horaires[[#This Row],[Embauche]],-1,0),horaires[[#This Row],[Embauche]]))</f>
        <v>0.29166666666424135</v>
      </c>
      <c r="J620" s="5"/>
      <c r="K620" s="5"/>
    </row>
    <row r="621" spans="1:11" ht="20" customHeight="1" x14ac:dyDescent="0.25">
      <c r="A621" s="6">
        <v>44917</v>
      </c>
      <c r="B621" s="10">
        <f>horaires[[#This Row],[DATE]]</f>
        <v>44917</v>
      </c>
      <c r="C621" s="5"/>
      <c r="D621" s="4">
        <v>0.1875</v>
      </c>
      <c r="E62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44917.135416666664</v>
      </c>
      <c r="F62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44917.291666666664</v>
      </c>
      <c r="G621" s="4" t="str">
        <f ca="1">IF(IFERROR(horaires[[#This Row],[Embauche]]-OFFSET(horaires[[#This Row],[Débauche]],-1,0),1)&lt;=plafond,"continu","")</f>
        <v/>
      </c>
      <c r="H62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21" s="5"/>
      <c r="K621" s="5"/>
    </row>
    <row r="622" spans="1:11" ht="20" customHeight="1" x14ac:dyDescent="0.25">
      <c r="A622" s="6">
        <v>44917</v>
      </c>
      <c r="B622" s="10">
        <f>horaires[[#This Row],[DATE]]</f>
        <v>44917</v>
      </c>
      <c r="C622" s="4">
        <v>0.54166666666666663</v>
      </c>
      <c r="D622" s="5"/>
      <c r="E62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44917.510416666664</v>
      </c>
      <c r="F62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44917.635416666664</v>
      </c>
      <c r="G622" s="4" t="str">
        <f ca="1">IF(IFERROR(horaires[[#This Row],[Embauche]]-OFFSET(horaires[[#This Row],[Débauche]],-1,0),1)&lt;=plafond,"continu","")</f>
        <v/>
      </c>
      <c r="H62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622" s="5"/>
      <c r="K622" s="5"/>
    </row>
    <row r="623" spans="1:11" ht="20" customHeight="1" x14ac:dyDescent="0.25">
      <c r="A623" s="6">
        <v>44918</v>
      </c>
      <c r="B623" s="10">
        <f>horaires[[#This Row],[DATE]]</f>
        <v>44918</v>
      </c>
      <c r="C623" s="5"/>
      <c r="D623" s="4">
        <v>0.21875</v>
      </c>
      <c r="E62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44918.166666666664</v>
      </c>
      <c r="F62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44918.322916666664</v>
      </c>
      <c r="G623" s="4" t="str">
        <f ca="1">IF(IFERROR(horaires[[#This Row],[Embauche]]-OFFSET(horaires[[#This Row],[Débauche]],-1,0),1)&lt;=plafond,"continu","")</f>
        <v/>
      </c>
      <c r="H62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23" s="5"/>
      <c r="K623" s="5"/>
    </row>
    <row r="624" spans="1:11" ht="20" customHeight="1" x14ac:dyDescent="0.25">
      <c r="A624" s="6">
        <v>44918</v>
      </c>
      <c r="B624" s="10">
        <f>horaires[[#This Row],[DATE]]</f>
        <v>44918</v>
      </c>
      <c r="C624" s="4">
        <v>0.625</v>
      </c>
      <c r="D624" s="5"/>
      <c r="E62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44918.59375</v>
      </c>
      <c r="F62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44918.71875</v>
      </c>
      <c r="G624" s="4" t="str">
        <f ca="1">IF(IFERROR(horaires[[#This Row],[Embauche]]-OFFSET(horaires[[#This Row],[Débauche]],-1,0),1)&lt;=plafond,"continu","")</f>
        <v/>
      </c>
      <c r="H62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624" s="5"/>
      <c r="K624" s="5"/>
    </row>
    <row r="625" spans="1:11" ht="20" customHeight="1" x14ac:dyDescent="0.25">
      <c r="A625" s="6">
        <v>44919</v>
      </c>
      <c r="B625" s="10">
        <f>horaires[[#This Row],[DATE]]</f>
        <v>44919</v>
      </c>
      <c r="C625" s="5"/>
      <c r="D625" s="4">
        <v>0.30208333333333331</v>
      </c>
      <c r="E62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44919.25</v>
      </c>
      <c r="F62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44919.40625</v>
      </c>
      <c r="G625" s="4" t="str">
        <f ca="1">IF(IFERROR(horaires[[#This Row],[Embauche]]-OFFSET(horaires[[#This Row],[Débauche]],-1,0),1)&lt;=plafond,"continu","")</f>
        <v/>
      </c>
      <c r="H62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25" s="5"/>
      <c r="K625" s="5"/>
    </row>
    <row r="626" spans="1:11" ht="20" customHeight="1" x14ac:dyDescent="0.25">
      <c r="A626" s="6">
        <v>44921</v>
      </c>
      <c r="B626" s="10">
        <f>horaires[[#This Row],[DATE]]</f>
        <v>44921</v>
      </c>
      <c r="C626" s="4">
        <v>0.67708333333333337</v>
      </c>
      <c r="D626" s="5"/>
      <c r="E62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44921.635416666672</v>
      </c>
      <c r="F62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44921.770833333336</v>
      </c>
      <c r="G626" s="4" t="str">
        <f ca="1">IF(IFERROR(horaires[[#This Row],[Embauche]]-OFFSET(horaires[[#This Row],[Débauche]],-1,0),1)&lt;=plafond,"continu","")</f>
        <v/>
      </c>
      <c r="H626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626" s="5"/>
      <c r="K626" s="5"/>
    </row>
    <row r="627" spans="1:11" ht="20" customHeight="1" x14ac:dyDescent="0.25">
      <c r="A627" s="6">
        <v>44922</v>
      </c>
      <c r="B627" s="10">
        <f>horaires[[#This Row],[DATE]]</f>
        <v>44922</v>
      </c>
      <c r="C627" s="5"/>
      <c r="D627" s="4">
        <v>0.30208333333333331</v>
      </c>
      <c r="E62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44922.25</v>
      </c>
      <c r="F62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44922.40625</v>
      </c>
      <c r="G627" s="4" t="str">
        <f ca="1">IF(IFERROR(horaires[[#This Row],[Embauche]]-OFFSET(horaires[[#This Row],[Débauche]],-1,0),1)&lt;=plafond,"continu","")</f>
        <v/>
      </c>
      <c r="H627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27" s="5"/>
      <c r="K627" s="5"/>
    </row>
    <row r="628" spans="1:11" ht="20" customHeight="1" x14ac:dyDescent="0.25">
      <c r="A628" s="6">
        <v>44922</v>
      </c>
      <c r="B628" s="10">
        <f>horaires[[#This Row],[DATE]]</f>
        <v>44922</v>
      </c>
      <c r="C628" s="4">
        <v>0.76041666666666663</v>
      </c>
      <c r="D628" s="5"/>
      <c r="E62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44922.729166666664</v>
      </c>
      <c r="F62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44922.854166666664</v>
      </c>
      <c r="G628" s="4" t="str">
        <f ca="1">IF(IFERROR(horaires[[#This Row],[Embauche]]-OFFSET(horaires[[#This Row],[Débauche]],-1,0),1)&lt;=plafond,"continu","")</f>
        <v/>
      </c>
      <c r="H628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628" s="5"/>
      <c r="K628" s="5"/>
    </row>
    <row r="629" spans="1:11" ht="20" customHeight="1" x14ac:dyDescent="0.25">
      <c r="A629" s="6">
        <v>44923</v>
      </c>
      <c r="B629" s="10">
        <f>horaires[[#This Row],[DATE]]</f>
        <v>44923</v>
      </c>
      <c r="C629" s="5"/>
      <c r="D629" s="4">
        <v>0.25</v>
      </c>
      <c r="E62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44923.197916666664</v>
      </c>
      <c r="F62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44923.354166666664</v>
      </c>
      <c r="G629" s="4" t="str">
        <f ca="1">IF(IFERROR(horaires[[#This Row],[Embauche]]-OFFSET(horaires[[#This Row],[Débauche]],-1,0),1)&lt;=plafond,"continu","")</f>
        <v/>
      </c>
      <c r="H62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29" s="5"/>
      <c r="K629" s="5"/>
    </row>
    <row r="630" spans="1:11" ht="20" customHeight="1" x14ac:dyDescent="0.25">
      <c r="A630" s="6">
        <v>44923</v>
      </c>
      <c r="B630" s="10">
        <f>horaires[[#This Row],[DATE]]</f>
        <v>44923</v>
      </c>
      <c r="C630" s="4">
        <v>0.39583333333333331</v>
      </c>
      <c r="D630" s="5"/>
      <c r="E63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44923.364583333336</v>
      </c>
      <c r="F63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44923.489583333336</v>
      </c>
      <c r="G630" s="4" t="str">
        <f ca="1">IF(IFERROR(horaires[[#This Row],[Embauche]]-OFFSET(horaires[[#This Row],[Débauche]],-1,0),1)&lt;=plafond,"continu","")</f>
        <v>continu</v>
      </c>
      <c r="H630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630" s="5"/>
      <c r="K630" s="5"/>
    </row>
    <row r="631" spans="1:11" ht="20" customHeight="1" x14ac:dyDescent="0.25">
      <c r="A631" s="6">
        <v>44924</v>
      </c>
      <c r="B631" s="10">
        <f>horaires[[#This Row],[DATE]]</f>
        <v>44924</v>
      </c>
      <c r="C631" s="5"/>
      <c r="D631" s="4">
        <v>0.29166666666666669</v>
      </c>
      <c r="E63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44924.239583333328</v>
      </c>
      <c r="F63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44924.395833333328</v>
      </c>
      <c r="G631" s="4" t="str">
        <f ca="1">IF(IFERROR(horaires[[#This Row],[Embauche]]-OFFSET(horaires[[#This Row],[Débauche]],-1,0),1)&lt;=plafond,"continu","")</f>
        <v/>
      </c>
      <c r="H631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31" s="5"/>
      <c r="K631" s="5"/>
    </row>
    <row r="632" spans="1:11" ht="20" customHeight="1" x14ac:dyDescent="0.25">
      <c r="A632" s="6">
        <v>44924</v>
      </c>
      <c r="B632" s="10">
        <f>horaires[[#This Row],[DATE]]</f>
        <v>44924</v>
      </c>
      <c r="C632" s="4">
        <v>0.4375</v>
      </c>
      <c r="D632" s="5"/>
      <c r="E63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44924.40625</v>
      </c>
      <c r="F63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44924.53125</v>
      </c>
      <c r="G632" s="4" t="str">
        <f ca="1">IF(IFERROR(horaires[[#This Row],[Embauche]]-OFFSET(horaires[[#This Row],[Débauche]],-1,0),1)&lt;=plafond,"continu","")</f>
        <v>continu</v>
      </c>
      <c r="H632" s="4">
        <f ca="1">IF(OFFSET(horaires[[#This Row],[Contunité]],1,0)="continu",0,horaires[[#This Row],[Débauche]]-IF(horaires[[#This Row],[Contunité]]="continu",OFFSET(horaires[[#This Row],[Embauche]],-1,0),horaires[[#This Row],[Embauche]]))</f>
        <v>0.29166666667151731</v>
      </c>
      <c r="J632" s="5"/>
      <c r="K632" s="5"/>
    </row>
    <row r="633" spans="1:11" ht="20" customHeight="1" x14ac:dyDescent="0.25">
      <c r="A633" s="6">
        <v>44925</v>
      </c>
      <c r="B633" s="10">
        <f>horaires[[#This Row],[DATE]]</f>
        <v>44925</v>
      </c>
      <c r="C633" s="5"/>
      <c r="D633" s="4">
        <v>0.32291666666666669</v>
      </c>
      <c r="E63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44925.270833333328</v>
      </c>
      <c r="F63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44925.427083333328</v>
      </c>
      <c r="G633" s="4" t="str">
        <f ca="1">IF(IFERROR(horaires[[#This Row],[Embauche]]-OFFSET(horaires[[#This Row],[Débauche]],-1,0),1)&lt;=plafond,"continu","")</f>
        <v/>
      </c>
      <c r="H633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33" s="5"/>
      <c r="K633" s="5"/>
    </row>
    <row r="634" spans="1:11" ht="20" customHeight="1" x14ac:dyDescent="0.25">
      <c r="A634" s="6">
        <v>44925</v>
      </c>
      <c r="B634" s="10">
        <f>horaires[[#This Row],[DATE]]</f>
        <v>44925</v>
      </c>
      <c r="C634" s="4">
        <v>0.47916666666666669</v>
      </c>
      <c r="D634" s="5"/>
      <c r="E63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44925.447916666664</v>
      </c>
      <c r="F63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44925.572916666664</v>
      </c>
      <c r="G634" s="4" t="str">
        <f ca="1">IF(IFERROR(horaires[[#This Row],[Embauche]]-OFFSET(horaires[[#This Row],[Débauche]],-1,0),1)&lt;=plafond,"continu","")</f>
        <v>continu</v>
      </c>
      <c r="H634" s="4">
        <f ca="1">IF(OFFSET(horaires[[#This Row],[Contunité]],1,0)="continu",0,horaires[[#This Row],[Débauche]]-IF(horaires[[#This Row],[Contunité]]="continu",OFFSET(horaires[[#This Row],[Embauche]],-1,0),horaires[[#This Row],[Embauche]]))</f>
        <v>0.30208333333575865</v>
      </c>
      <c r="J634" s="5"/>
      <c r="K634" s="5"/>
    </row>
    <row r="635" spans="1:11" ht="20" customHeight="1" x14ac:dyDescent="0.25">
      <c r="A635" s="6">
        <v>44926</v>
      </c>
      <c r="B635" s="10">
        <f>horaires[[#This Row],[DATE]]</f>
        <v>44926</v>
      </c>
      <c r="C635" s="5"/>
      <c r="D635" s="4">
        <v>0.375</v>
      </c>
      <c r="E63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44926.322916666664</v>
      </c>
      <c r="F63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44926.479166666664</v>
      </c>
      <c r="G635" s="4" t="str">
        <f ca="1">IF(IFERROR(horaires[[#This Row],[Embauche]]-OFFSET(horaires[[#This Row],[Débauche]],-1,0),1)&lt;=plafond,"continu","")</f>
        <v/>
      </c>
      <c r="H63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35" s="5"/>
      <c r="K635" s="5"/>
    </row>
    <row r="636" spans="1:11" ht="20" customHeight="1" x14ac:dyDescent="0.25">
      <c r="A636" s="6">
        <v>44928</v>
      </c>
      <c r="B636" s="10">
        <f>horaires[[#This Row],[DATE]]</f>
        <v>44928</v>
      </c>
      <c r="C636" s="4">
        <v>0.52083333333333337</v>
      </c>
      <c r="D636" s="5"/>
      <c r="E636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44928.479166666672</v>
      </c>
      <c r="F636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44928.614583333336</v>
      </c>
      <c r="G636" s="4" t="str">
        <f ca="1">IF(IFERROR(horaires[[#This Row],[Embauche]]-OFFSET(horaires[[#This Row],[Débauche]],-1,0),1)&lt;=plafond,"continu","")</f>
        <v/>
      </c>
      <c r="H636" s="4">
        <f ca="1">IF(OFFSET(horaires[[#This Row],[Contunité]],1,0)="continu",0,horaires[[#This Row],[Débauche]]-IF(horaires[[#This Row],[Contunité]]="continu",OFFSET(horaires[[#This Row],[Embauche]],-1,0),horaires[[#This Row],[Embauche]]))</f>
        <v>0.13541666666424135</v>
      </c>
      <c r="J636" s="5"/>
      <c r="K636" s="5"/>
    </row>
    <row r="637" spans="1:11" ht="20" customHeight="1" x14ac:dyDescent="0.25">
      <c r="A637" s="6">
        <v>44929</v>
      </c>
      <c r="B637" s="10">
        <f>horaires[[#This Row],[DATE]]</f>
        <v>44929</v>
      </c>
      <c r="C637" s="5"/>
      <c r="D637" s="4">
        <v>0.51041666666666663</v>
      </c>
      <c r="E637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44929.458333333328</v>
      </c>
      <c r="F637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44929.614583333328</v>
      </c>
      <c r="G637" s="4" t="str">
        <f ca="1">IF(IFERROR(horaires[[#This Row],[Embauche]]-OFFSET(horaires[[#This Row],[Débauche]],-1,0),1)&lt;=plafond,"continu","")</f>
        <v/>
      </c>
      <c r="H637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37" s="5"/>
      <c r="K637" s="5"/>
    </row>
    <row r="638" spans="1:11" ht="20" customHeight="1" x14ac:dyDescent="0.25">
      <c r="A638" s="6">
        <v>44929</v>
      </c>
      <c r="B638" s="10">
        <f>horaires[[#This Row],[DATE]]</f>
        <v>44929</v>
      </c>
      <c r="C638" s="4">
        <v>0.64583333333333337</v>
      </c>
      <c r="D638" s="5"/>
      <c r="E638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44929.614583333336</v>
      </c>
      <c r="F638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44929.739583333336</v>
      </c>
      <c r="G638" s="4" t="str">
        <f ca="1">IF(IFERROR(horaires[[#This Row],[Embauche]]-OFFSET(horaires[[#This Row],[Débauche]],-1,0),1)&lt;=plafond,"continu","")</f>
        <v>continu</v>
      </c>
      <c r="H638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638" s="5"/>
      <c r="K638" s="5"/>
    </row>
    <row r="639" spans="1:11" ht="20" customHeight="1" x14ac:dyDescent="0.25">
      <c r="A639" s="6">
        <v>44930</v>
      </c>
      <c r="B639" s="10">
        <f>horaires[[#This Row],[DATE]]</f>
        <v>44930</v>
      </c>
      <c r="C639" s="5"/>
      <c r="D639" s="4">
        <v>0.54166666666666663</v>
      </c>
      <c r="E639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44930.489583333328</v>
      </c>
      <c r="F639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44930.645833333328</v>
      </c>
      <c r="G639" s="4" t="str">
        <f ca="1">IF(IFERROR(horaires[[#This Row],[Embauche]]-OFFSET(horaires[[#This Row],[Débauche]],-1,0),1)&lt;=plafond,"continu","")</f>
        <v/>
      </c>
      <c r="H639" s="4">
        <f ca="1">IF(OFFSET(horaires[[#This Row],[Contunité]],1,0)="continu",0,horaires[[#This Row],[Débauche]]-IF(horaires[[#This Row],[Contunité]]="continu",OFFSET(horaires[[#This Row],[Embauche]],-1,0),horaires[[#This Row],[Embauche]]))</f>
        <v>0</v>
      </c>
      <c r="J639" s="5"/>
      <c r="K639" s="5"/>
    </row>
    <row r="640" spans="1:11" ht="20" customHeight="1" x14ac:dyDescent="0.25">
      <c r="A640" s="6">
        <v>44930</v>
      </c>
      <c r="B640" s="10">
        <f>horaires[[#This Row],[DATE]]</f>
        <v>44930</v>
      </c>
      <c r="C640" s="4">
        <v>0.67708333333333337</v>
      </c>
      <c r="D640" s="5"/>
      <c r="E640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44930.645833333336</v>
      </c>
      <c r="F640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44930.770833333336</v>
      </c>
      <c r="G640" s="4" t="str">
        <f ca="1">IF(IFERROR(horaires[[#This Row],[Embauche]]-OFFSET(horaires[[#This Row],[Débauche]],-1,0),1)&lt;=plafond,"continu","")</f>
        <v>continu</v>
      </c>
      <c r="H640" s="4">
        <f ca="1">IF(OFFSET(horaires[[#This Row],[Contunité]],1,0)="continu",0,horaires[[#This Row],[Débauche]]-IF(horaires[[#This Row],[Contunité]]="continu",OFFSET(horaires[[#This Row],[Embauche]],-1,0),horaires[[#This Row],[Embauche]]))</f>
        <v>0.28125000000727596</v>
      </c>
      <c r="J640" s="5"/>
      <c r="K640" s="5"/>
    </row>
    <row r="641" spans="1:11" ht="20" customHeight="1" x14ac:dyDescent="0.25">
      <c r="A641" s="6">
        <v>44931</v>
      </c>
      <c r="B641" s="10">
        <f>horaires[[#This Row],[DATE]]</f>
        <v>44931</v>
      </c>
      <c r="C641" s="5"/>
      <c r="D641" s="4">
        <v>0.19791666666666666</v>
      </c>
      <c r="E641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44931.145833333328</v>
      </c>
      <c r="F641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44931.302083333328</v>
      </c>
      <c r="G641" s="4" t="str">
        <f ca="1">IF(IFERROR(horaires[[#This Row],[Embauche]]-OFFSET(horaires[[#This Row],[Débauche]],-1,0),1)&lt;=plafond,"continu","")</f>
        <v/>
      </c>
      <c r="H641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41" s="5"/>
      <c r="K641" s="5"/>
    </row>
    <row r="642" spans="1:11" ht="20" customHeight="1" x14ac:dyDescent="0.25">
      <c r="A642" s="6">
        <v>44931</v>
      </c>
      <c r="B642" s="10">
        <f>horaires[[#This Row],[DATE]]</f>
        <v>44931</v>
      </c>
      <c r="C642" s="4">
        <v>0.625</v>
      </c>
      <c r="D642" s="5"/>
      <c r="E642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44931.59375</v>
      </c>
      <c r="F642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44931.71875</v>
      </c>
      <c r="G642" s="4" t="str">
        <f ca="1">IF(IFERROR(horaires[[#This Row],[Embauche]]-OFFSET(horaires[[#This Row],[Débauche]],-1,0),1)&lt;=plafond,"continu","")</f>
        <v/>
      </c>
      <c r="H642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642" s="5"/>
      <c r="K642" s="5"/>
    </row>
    <row r="643" spans="1:11" ht="20" customHeight="1" x14ac:dyDescent="0.25">
      <c r="A643" s="6">
        <v>44932</v>
      </c>
      <c r="B643" s="10">
        <f>horaires[[#This Row],[DATE]]</f>
        <v>44932</v>
      </c>
      <c r="C643" s="5"/>
      <c r="D643" s="4">
        <v>0.21875</v>
      </c>
      <c r="E643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44932.166666666664</v>
      </c>
      <c r="F643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44932.322916666664</v>
      </c>
      <c r="G643" s="4" t="str">
        <f ca="1">IF(IFERROR(horaires[[#This Row],[Embauche]]-OFFSET(horaires[[#This Row],[Débauche]],-1,0),1)&lt;=plafond,"continu","")</f>
        <v/>
      </c>
      <c r="H643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43" s="5"/>
      <c r="K643" s="5"/>
    </row>
    <row r="644" spans="1:11" ht="20" customHeight="1" x14ac:dyDescent="0.25">
      <c r="A644" s="6">
        <v>44932</v>
      </c>
      <c r="B644" s="10">
        <f>horaires[[#This Row],[DATE]]</f>
        <v>44932</v>
      </c>
      <c r="C644" s="4">
        <v>0.625</v>
      </c>
      <c r="D644" s="5"/>
      <c r="E644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44932.59375</v>
      </c>
      <c r="F644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44932.71875</v>
      </c>
      <c r="G644" s="4" t="str">
        <f ca="1">IF(IFERROR(horaires[[#This Row],[Embauche]]-OFFSET(horaires[[#This Row],[Débauche]],-1,0),1)&lt;=plafond,"continu","")</f>
        <v/>
      </c>
      <c r="H644" s="4">
        <f ca="1">IF(OFFSET(horaires[[#This Row],[Contunité]],1,0)="continu",0,horaires[[#This Row],[Débauche]]-IF(horaires[[#This Row],[Contunité]]="continu",OFFSET(horaires[[#This Row],[Embauche]],-1,0),horaires[[#This Row],[Embauche]]))</f>
        <v>0.125</v>
      </c>
      <c r="J644" s="5"/>
      <c r="K644" s="5"/>
    </row>
    <row r="645" spans="1:11" ht="20" customHeight="1" x14ac:dyDescent="0.25">
      <c r="A645" s="6">
        <v>44933</v>
      </c>
      <c r="B645" s="10">
        <f>horaires[[#This Row],[DATE]]</f>
        <v>44933</v>
      </c>
      <c r="C645" s="5"/>
      <c r="D645" s="4">
        <v>0.25</v>
      </c>
      <c r="E645" s="4">
        <f>IF(horaires[[#This Row],[YEU]]&lt;&gt;"",horaires[[#This Row],[DATE]]+horaires[[#This Row],[YEU]]+horaires[[#This Row],[FROM]]-INDEX(ye,1,WEEKDAY(horaires[[#This Row],[DATE]],2)),horaires[[#This Row],[DATE]]+horaires[[#This Row],[YEU]]+horaires[[#This Row],[FROM]]-INDEX(fe,1,WEEKDAY(horaires[[#This Row],[DATE]],2)))</f>
        <v>44933.197916666664</v>
      </c>
      <c r="F645" s="4">
        <f>IF(horaires[[#This Row],[YEU]]&lt;&gt;"",horaires[[#This Row],[DATE]]+horaires[[#This Row],[YEU]]+horaires[[#This Row],[FROM]]+INDEX(yd,1,WEEKDAY(horaires[[#This Row],[DATE]],2)),horaires[[#This Row],[DATE]]+horaires[[#This Row],[YEU]]+horaires[[#This Row],[FROM]]+INDEX(fd,1,WEEKDAY(horaires[[#This Row],[DATE]],2)))</f>
        <v>44933.354166666664</v>
      </c>
      <c r="G645" s="4" t="str">
        <f ca="1">IF(IFERROR(horaires[[#This Row],[Embauche]]-OFFSET(horaires[[#This Row],[Débauche]],-1,0),1)&lt;=plafond,"continu","")</f>
        <v/>
      </c>
      <c r="H645" s="4">
        <f ca="1">IF(OFFSET(horaires[[#This Row],[Contunité]],1,0)="continu",0,horaires[[#This Row],[Débauche]]-IF(horaires[[#This Row],[Contunité]]="continu",OFFSET(horaires[[#This Row],[Embauche]],-1,0),horaires[[#This Row],[Embauche]]))</f>
        <v>0.15625</v>
      </c>
      <c r="J645" s="5"/>
      <c r="K645" s="5"/>
    </row>
  </sheetData>
  <conditionalFormatting sqref="E2:E645">
    <cfRule type="expression" dxfId="3" priority="6">
      <formula>G2="continu"</formula>
    </cfRule>
  </conditionalFormatting>
  <conditionalFormatting sqref="F2:F645">
    <cfRule type="expression" dxfId="2" priority="5">
      <formula>OFFSET(G2,1,0)="continu"</formula>
    </cfRule>
  </conditionalFormatting>
  <conditionalFormatting sqref="A2:B645">
    <cfRule type="expression" dxfId="1" priority="2">
      <formula>$A2=$A1</formula>
    </cfRule>
  </conditionalFormatting>
  <conditionalFormatting sqref="A2:H645">
    <cfRule type="expression" dxfId="0" priority="1">
      <formula>$A2=$A1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9:J18"/>
  <sheetViews>
    <sheetView workbookViewId="0">
      <selection activeCell="J19" sqref="J19"/>
    </sheetView>
  </sheetViews>
  <sheetFormatPr baseColWidth="10" defaultRowHeight="15.5" x14ac:dyDescent="0.35"/>
  <cols>
    <col min="1" max="1" width="17.6328125" style="1" bestFit="1" customWidth="1"/>
    <col min="2" max="16384" width="10.90625" style="1"/>
  </cols>
  <sheetData>
    <row r="9" spans="1:10" x14ac:dyDescent="0.35">
      <c r="C9" s="11"/>
      <c r="D9" s="11" t="s">
        <v>15</v>
      </c>
      <c r="E9" s="11" t="s">
        <v>16</v>
      </c>
      <c r="F9" s="11" t="s">
        <v>17</v>
      </c>
      <c r="G9" s="11" t="s">
        <v>18</v>
      </c>
      <c r="H9" s="11" t="s">
        <v>19</v>
      </c>
      <c r="I9" s="11" t="s">
        <v>20</v>
      </c>
      <c r="J9" s="11" t="s">
        <v>21</v>
      </c>
    </row>
    <row r="10" spans="1:10" x14ac:dyDescent="0.35">
      <c r="C10" s="11" t="s">
        <v>10</v>
      </c>
      <c r="D10" s="11">
        <v>1</v>
      </c>
      <c r="E10" s="11">
        <v>2</v>
      </c>
      <c r="F10" s="11">
        <v>3</v>
      </c>
      <c r="G10" s="11">
        <v>4</v>
      </c>
      <c r="H10" s="11">
        <v>5</v>
      </c>
      <c r="I10" s="11">
        <v>6</v>
      </c>
      <c r="J10" s="11">
        <v>7</v>
      </c>
    </row>
    <row r="11" spans="1:10" x14ac:dyDescent="0.35">
      <c r="A11" s="1" t="s">
        <v>0</v>
      </c>
      <c r="B11" s="1" t="s">
        <v>4</v>
      </c>
      <c r="C11" s="11" t="s">
        <v>6</v>
      </c>
      <c r="D11" s="12">
        <v>4.1666666666666664E-2</v>
      </c>
      <c r="E11" s="12">
        <v>3.125E-2</v>
      </c>
      <c r="F11" s="12">
        <v>3.125E-2</v>
      </c>
      <c r="G11" s="12">
        <v>3.125E-2</v>
      </c>
      <c r="H11" s="12">
        <v>3.125E-2</v>
      </c>
      <c r="I11" s="12">
        <v>3.125E-2</v>
      </c>
      <c r="J11" s="12">
        <v>3.125E-2</v>
      </c>
    </row>
    <row r="12" spans="1:10" x14ac:dyDescent="0.35">
      <c r="B12" s="1" t="s">
        <v>5</v>
      </c>
      <c r="C12" s="11" t="s">
        <v>7</v>
      </c>
      <c r="D12" s="12">
        <v>9.375E-2</v>
      </c>
      <c r="E12" s="12">
        <v>9.375E-2</v>
      </c>
      <c r="F12" s="12">
        <v>9.375E-2</v>
      </c>
      <c r="G12" s="12">
        <v>9.375E-2</v>
      </c>
      <c r="H12" s="12">
        <v>9.375E-2</v>
      </c>
      <c r="I12" s="12">
        <v>9.375E-2</v>
      </c>
      <c r="J12" s="12">
        <v>9.375E-2</v>
      </c>
    </row>
    <row r="13" spans="1:10" x14ac:dyDescent="0.35">
      <c r="A13" s="1" t="s">
        <v>1</v>
      </c>
      <c r="B13" s="1" t="s">
        <v>4</v>
      </c>
      <c r="C13" s="11" t="s">
        <v>8</v>
      </c>
      <c r="D13" s="12">
        <v>5.2083333333333336E-2</v>
      </c>
      <c r="E13" s="12">
        <v>5.2083333333333336E-2</v>
      </c>
      <c r="F13" s="12">
        <v>5.2083333333333336E-2</v>
      </c>
      <c r="G13" s="12">
        <v>5.2083333333333336E-2</v>
      </c>
      <c r="H13" s="12">
        <v>5.2083333333333336E-2</v>
      </c>
      <c r="I13" s="12">
        <v>5.2083333333333336E-2</v>
      </c>
      <c r="J13" s="12">
        <v>5.2083333333333336E-2</v>
      </c>
    </row>
    <row r="14" spans="1:10" x14ac:dyDescent="0.35">
      <c r="B14" s="1" t="s">
        <v>5</v>
      </c>
      <c r="C14" s="11" t="s">
        <v>9</v>
      </c>
      <c r="D14" s="12">
        <v>0.10416666666666667</v>
      </c>
      <c r="E14" s="12">
        <v>0.10416666666666667</v>
      </c>
      <c r="F14" s="12">
        <v>0.10416666666666667</v>
      </c>
      <c r="G14" s="12">
        <v>0.10416666666666667</v>
      </c>
      <c r="H14" s="12">
        <v>0.10416666666666667</v>
      </c>
      <c r="I14" s="12">
        <v>0.10416666666666667</v>
      </c>
      <c r="J14" s="12">
        <v>0.10416666666666667</v>
      </c>
    </row>
    <row r="16" spans="1:10" x14ac:dyDescent="0.35">
      <c r="A16" s="1" t="s">
        <v>13</v>
      </c>
      <c r="B16" s="2">
        <v>4.1666666666666664E-2</v>
      </c>
      <c r="C16" s="1" t="s">
        <v>14</v>
      </c>
    </row>
    <row r="18" spans="4:4" x14ac:dyDescent="0.35">
      <c r="D18" s="2"/>
    </row>
  </sheetData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A622C8D2AFF66488181409BED9ABFF3" ma:contentTypeVersion="2" ma:contentTypeDescription="Crée un document." ma:contentTypeScope="" ma:versionID="79c3ee4b35662346b8eaa572556b6d5e">
  <xsd:schema xmlns:xsd="http://www.w3.org/2001/XMLSchema" xmlns:xs="http://www.w3.org/2001/XMLSchema" xmlns:p="http://schemas.microsoft.com/office/2006/metadata/properties" xmlns:ns2="d0ed10c6-98aa-482b-a50b-5ef347dec609" targetNamespace="http://schemas.microsoft.com/office/2006/metadata/properties" ma:root="true" ma:fieldsID="17865cbe7faf5e218f14f2683fd80917" ns2:_="">
    <xsd:import namespace="d0ed10c6-98aa-482b-a50b-5ef347dec60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0ed10c6-98aa-482b-a50b-5ef347dec6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7B9C559-6257-4E80-8322-D78DF4B56BD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0ed10c6-98aa-482b-a50b-5ef347dec60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B433495-6D53-450F-8404-CC6829205F1B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schemas.microsoft.com/office/2006/documentManagement/types"/>
    <ds:schemaRef ds:uri="d0ed10c6-98aa-482b-a50b-5ef347dec609"/>
    <ds:schemaRef ds:uri="http://purl.org/dc/elements/1.1/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A2F2757E-544E-411D-86C8-DC0EDA159EF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Horaires</vt:lpstr>
      <vt:lpstr>Paramètres</vt:lpstr>
      <vt:lpstr>crit</vt:lpstr>
      <vt:lpstr>data</vt:lpstr>
      <vt:lpstr>fd</vt:lpstr>
      <vt:lpstr>fe</vt:lpstr>
      <vt:lpstr>plafond</vt:lpstr>
      <vt:lpstr>yd</vt:lpstr>
      <vt:lpstr>ye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Marc L'ALEXANDRE</dc:creator>
  <cp:keywords/>
  <dc:description/>
  <cp:lastModifiedBy>Michel</cp:lastModifiedBy>
  <cp:revision/>
  <dcterms:created xsi:type="dcterms:W3CDTF">2012-10-12T13:06:28Z</dcterms:created>
  <dcterms:modified xsi:type="dcterms:W3CDTF">2021-12-19T08:06:27Z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0x0101002A622C8D2AFF66488181409BED9ABFF3</vt:lpwstr>
  </property>
</Properties>
</file>