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stanywhere-my.sharepoint.com/personal/claude_bonneau_fst_com/Documents/Documents/fichier transit/"/>
    </mc:Choice>
  </mc:AlternateContent>
  <xr:revisionPtr revIDLastSave="165" documentId="8_{1C57F2AA-0FEC-4601-AABA-D96EC489E1B0}" xr6:coauthVersionLast="45" xr6:coauthVersionMax="45" xr10:uidLastSave="{49581614-C8B5-4B96-982B-30037861374F}"/>
  <bookViews>
    <workbookView xWindow="-120" yWindow="-120" windowWidth="29040" windowHeight="15840" xr2:uid="{9486D6D5-5E15-48C8-AA7D-B49D332B07D0}"/>
  </bookViews>
  <sheets>
    <sheet name="Feuil2" sheetId="2" r:id="rId1"/>
    <sheet name="tableau" sheetId="1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1" i="2" l="1"/>
  <c r="G11" i="2"/>
  <c r="G10" i="2"/>
  <c r="H10" i="2"/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4" i="1"/>
</calcChain>
</file>

<file path=xl/sharedStrings.xml><?xml version="1.0" encoding="utf-8"?>
<sst xmlns="http://schemas.openxmlformats.org/spreadsheetml/2006/main" count="69" uniqueCount="43">
  <si>
    <t>Suivi rebut fuel cell</t>
  </si>
  <si>
    <t>Date de moulage</t>
  </si>
  <si>
    <t>Lot GDL</t>
  </si>
  <si>
    <t xml:space="preserve">Equipe </t>
  </si>
  <si>
    <t>Type de défaut</t>
  </si>
  <si>
    <t>2- Grillage marbrure</t>
  </si>
  <si>
    <t>3-Bulle</t>
  </si>
  <si>
    <t>4- Soudure</t>
  </si>
  <si>
    <t>5-Arrachage</t>
  </si>
  <si>
    <t>6- Mal coupé</t>
  </si>
  <si>
    <t>7- Bavure collée</t>
  </si>
  <si>
    <t>8- B.S.M</t>
  </si>
  <si>
    <t>9-Arrachage-carbone</t>
  </si>
  <si>
    <t>10- Décollage TEST</t>
  </si>
  <si>
    <t>11- Déformation</t>
  </si>
  <si>
    <t>12-Carbone mal mis (Droite ou Gauche*)</t>
  </si>
  <si>
    <t>13-Remontée de carbone</t>
  </si>
  <si>
    <t>14-Démarrage</t>
  </si>
  <si>
    <t>15-Arrachage carbone zone collage</t>
  </si>
  <si>
    <t>Qté produite</t>
  </si>
  <si>
    <t>A</t>
  </si>
  <si>
    <t>B</t>
  </si>
  <si>
    <t>C</t>
  </si>
  <si>
    <t>M</t>
  </si>
  <si>
    <t>APM</t>
  </si>
  <si>
    <t>NUIT</t>
  </si>
  <si>
    <t>Total général</t>
  </si>
  <si>
    <t>Somme de 2- Grillage marbrure</t>
  </si>
  <si>
    <t>Étiquettes de lignes</t>
  </si>
  <si>
    <t xml:space="preserve">Mois </t>
  </si>
  <si>
    <t>Semaine</t>
  </si>
  <si>
    <t>Total rebut</t>
  </si>
  <si>
    <t>Manque-matière</t>
  </si>
  <si>
    <t>Somme de Manque-matière</t>
  </si>
  <si>
    <t>mars</t>
  </si>
  <si>
    <t>avr</t>
  </si>
  <si>
    <t xml:space="preserve">Mars </t>
  </si>
  <si>
    <t>Avril</t>
  </si>
  <si>
    <t>données utilisées dans l'exemple</t>
  </si>
  <si>
    <t>Valeurs issues du tableau</t>
  </si>
  <si>
    <t xml:space="preserve">manque matière </t>
  </si>
  <si>
    <t xml:space="preserve">manque grillage marbrure </t>
  </si>
  <si>
    <t>Je souhaiterais afficher dans le TCD le % de chaque cellule sur la quantité totale de le la ligne ( Ex pour mars le manque matière represente 31 sur 48 rebut)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</si>
</sst>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pivotButton="1"/>
    <xf numFmtId="49" fontId="0" fillId="0" borderId="0" xfId="0" applyNumberFormat="1"/>
    <xf numFmtId="14" fontId="0" fillId="0" borderId="0" xfId="0" applyNumberFormat="1" applyAlignment="1">
      <alignment horizontal="left"/>
    </xf>
    <xf numFmtId="49" fontId="1" fillId="2" borderId="1" xfId="0" applyNumberFormat="1" applyFont="1" applyFill="1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0" fontId="0" fillId="0" borderId="0" xfId="0" applyNumberFormat="1"/>
    <xf numFmtId="0" fontId="0" fillId="4" borderId="0" xfId="0" applyFill="1" applyAlignment="1">
      <alignment wrapText="1"/>
    </xf>
    <xf numFmtId="0" fontId="0" fillId="4" borderId="0" xfId="0" applyFill="1"/>
    <xf numFmtId="9" fontId="0" fillId="4" borderId="0" xfId="0" applyNumberFormat="1" applyFill="1"/>
    <xf numFmtId="0" fontId="0" fillId="4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[suivi_rebut_fuel_cell.xlsx]Feuil2!Tableau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Manque-matière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mars</c:v>
                </c:pt>
                <c:pt idx="1">
                  <c:v>avr</c:v>
                </c:pt>
              </c:strCache>
            </c:strRef>
          </c:cat>
          <c:val>
            <c:numRef>
              <c:f>Feuil2!$B$4:$B$6</c:f>
              <c:numCache>
                <c:formatCode>0.00%</c:formatCode>
                <c:ptCount val="2"/>
                <c:pt idx="0">
                  <c:v>0.75609756097560976</c:v>
                </c:pt>
                <c:pt idx="1">
                  <c:v>0.24390243902439024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0B5-4B0B-9EDE-50AD5602D6D5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Somme de 2- Grillage marbrure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mars</c:v>
                </c:pt>
                <c:pt idx="1">
                  <c:v>avr</c:v>
                </c:pt>
              </c:strCache>
            </c:strRef>
          </c:cat>
          <c:val>
            <c:numRef>
              <c:f>Feuil2!$C$4:$C$6</c:f>
              <c:numCache>
                <c:formatCode>0.00%</c:formatCode>
                <c:ptCount val="2"/>
                <c:pt idx="0">
                  <c:v>0.62962962962962965</c:v>
                </c:pt>
                <c:pt idx="1">
                  <c:v>0.37037037037037035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66A-4050-8A68-6361CDE68B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2139576"/>
        <c:axId val="932140232"/>
      </c:barChart>
      <c:catAx>
        <c:axId val="932139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140232"/>
        <c:crosses val="autoZero"/>
        <c:auto val="1"/>
        <c:lblAlgn val="ctr"/>
        <c:lblOffset val="100"/>
        <c:noMultiLvlLbl val="0"/>
      </c:catAx>
      <c:valAx>
        <c:axId val="932140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139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581025</xdr:colOff>
      <xdr:row>0</xdr:row>
      <xdr:rowOff>0</xdr:rowOff>
    </xdr:from>
    <xdr:to>
      <xdr:col>19</xdr:col>
      <xdr:colOff>2066925</xdr:colOff>
      <xdr:row>13</xdr:row>
      <xdr:rowOff>17318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3329902-8E82-421E-9FB6-B3C66F738B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nneau, Claude" refreshedDate="44274.626724305555" createdVersion="6" refreshedVersion="6" minRefreshableVersion="3" recordCount="15" xr:uid="{1B1EC5D2-E8E0-44C5-A0BE-1CDA9234D3C9}">
  <cacheSource type="worksheet">
    <worksheetSource ref="A3:V18" sheet="tableau"/>
  </cacheSource>
  <cacheFields count="22">
    <cacheField name="Mois " numFmtId="0">
      <sharedItems containsSemiMixedTypes="0" containsString="0" containsNumber="1" containsInteger="1" minValue="3" maxValue="4"/>
    </cacheField>
    <cacheField name="Semaine" numFmtId="49">
      <sharedItems containsSemiMixedTypes="0" containsString="0" containsNumber="1" containsInteger="1" minValue="11" maxValue="17"/>
    </cacheField>
    <cacheField name="Date de moulage" numFmtId="14">
      <sharedItems containsSemiMixedTypes="0" containsNonDate="0" containsDate="1" containsString="0" minDate="2021-03-15T00:00:00" maxDate="2021-04-27T00:00:00" count="5">
        <d v="2021-03-15T00:00:00"/>
        <d v="2021-03-16T00:00:00"/>
        <d v="2021-03-17T00:00:00"/>
        <d v="2021-04-25T00:00:00"/>
        <d v="2021-04-26T00:00:00"/>
      </sharedItems>
      <fieldGroup base="2">
        <rangePr groupBy="months" startDate="2021-03-15T00:00:00" endDate="2021-04-27T00:00:00"/>
        <groupItems count="14">
          <s v="&lt;15/03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4/2021"/>
        </groupItems>
      </fieldGroup>
    </cacheField>
    <cacheField name="Lot GDL" numFmtId="0">
      <sharedItems/>
    </cacheField>
    <cacheField name="Equipe " numFmtId="0">
      <sharedItems/>
    </cacheField>
    <cacheField name="Qté produite" numFmtId="0">
      <sharedItems containsSemiMixedTypes="0" containsString="0" containsNumber="1" containsInteger="1" minValue="12" maxValue="125"/>
    </cacheField>
    <cacheField name="Total rebut" numFmtId="0">
      <sharedItems containsSemiMixedTypes="0" containsString="0" containsNumber="1" containsInteger="1" minValue="0" maxValue="24"/>
    </cacheField>
    <cacheField name="Manque-matière" numFmtId="0">
      <sharedItems containsString="0" containsBlank="1" containsNumber="1" containsInteger="1" minValue="4" maxValue="19"/>
    </cacheField>
    <cacheField name="2- Grillage marbrure" numFmtId="0">
      <sharedItems containsString="0" containsBlank="1" containsNumber="1" containsInteger="1" minValue="5" maxValue="12"/>
    </cacheField>
    <cacheField name="3-Bulle" numFmtId="0">
      <sharedItems containsNonDate="0" containsString="0" containsBlank="1"/>
    </cacheField>
    <cacheField name="4- Soudure" numFmtId="0">
      <sharedItems containsNonDate="0" containsString="0" containsBlank="1"/>
    </cacheField>
    <cacheField name="5-Arrachage" numFmtId="0">
      <sharedItems containsString="0" containsBlank="1" containsNumber="1" containsInteger="1" minValue="1" maxValue="12"/>
    </cacheField>
    <cacheField name="6- Mal coupé" numFmtId="0">
      <sharedItems containsNonDate="0" containsString="0" containsBlank="1"/>
    </cacheField>
    <cacheField name="7- Bavure collée" numFmtId="0">
      <sharedItems containsNonDate="0" containsString="0" containsBlank="1"/>
    </cacheField>
    <cacheField name="8- B.S.M" numFmtId="0">
      <sharedItems containsNonDate="0" containsString="0" containsBlank="1"/>
    </cacheField>
    <cacheField name="9-Arrachage-carbone" numFmtId="0">
      <sharedItems containsString="0" containsBlank="1" containsNumber="1" containsInteger="1" minValue="15" maxValue="15"/>
    </cacheField>
    <cacheField name="10- Décollage TEST" numFmtId="0">
      <sharedItems containsNonDate="0" containsString="0" containsBlank="1"/>
    </cacheField>
    <cacheField name="11- Déformation" numFmtId="0">
      <sharedItems containsNonDate="0" containsString="0" containsBlank="1"/>
    </cacheField>
    <cacheField name="12-Carbone mal mis (Droite ou Gauche*)" numFmtId="0">
      <sharedItems containsNonDate="0" containsString="0" containsBlank="1"/>
    </cacheField>
    <cacheField name="13-Remontée de carbone" numFmtId="0">
      <sharedItems containsNonDate="0" containsString="0" containsBlank="1"/>
    </cacheField>
    <cacheField name="14-Démarrage" numFmtId="0">
      <sharedItems containsNonDate="0" containsString="0" containsBlank="1"/>
    </cacheField>
    <cacheField name="15-Arrachage carbone zone collag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n v="3"/>
    <n v="11"/>
    <x v="0"/>
    <s v="A"/>
    <s v="M"/>
    <n v="25"/>
    <n v="4"/>
    <n v="4"/>
    <m/>
    <m/>
    <m/>
    <m/>
    <m/>
    <m/>
    <m/>
    <m/>
    <m/>
    <m/>
    <m/>
    <m/>
    <m/>
    <m/>
  </r>
  <r>
    <n v="3"/>
    <n v="11"/>
    <x v="0"/>
    <s v="A"/>
    <s v="APM"/>
    <n v="60"/>
    <n v="5"/>
    <m/>
    <n v="5"/>
    <m/>
    <m/>
    <m/>
    <m/>
    <m/>
    <m/>
    <m/>
    <m/>
    <m/>
    <m/>
    <m/>
    <m/>
    <m/>
  </r>
  <r>
    <n v="3"/>
    <n v="11"/>
    <x v="0"/>
    <s v="B"/>
    <s v="NUIT"/>
    <n v="25"/>
    <n v="8"/>
    <n v="8"/>
    <m/>
    <m/>
    <m/>
    <m/>
    <m/>
    <m/>
    <m/>
    <m/>
    <m/>
    <m/>
    <m/>
    <m/>
    <m/>
    <m/>
  </r>
  <r>
    <n v="3"/>
    <n v="11"/>
    <x v="1"/>
    <s v="B"/>
    <s v="M"/>
    <n v="100"/>
    <n v="0"/>
    <m/>
    <m/>
    <m/>
    <m/>
    <m/>
    <m/>
    <m/>
    <m/>
    <m/>
    <m/>
    <m/>
    <m/>
    <m/>
    <m/>
    <m/>
  </r>
  <r>
    <n v="3"/>
    <n v="11"/>
    <x v="1"/>
    <s v="B"/>
    <s v="APM"/>
    <n v="125"/>
    <n v="12"/>
    <m/>
    <n v="12"/>
    <m/>
    <m/>
    <m/>
    <m/>
    <m/>
    <m/>
    <m/>
    <m/>
    <m/>
    <m/>
    <m/>
    <m/>
    <m/>
  </r>
  <r>
    <n v="3"/>
    <n v="11"/>
    <x v="1"/>
    <s v="C"/>
    <s v="NUIT"/>
    <n v="12"/>
    <n v="0"/>
    <m/>
    <m/>
    <m/>
    <m/>
    <m/>
    <m/>
    <m/>
    <m/>
    <m/>
    <m/>
    <m/>
    <m/>
    <m/>
    <m/>
    <m/>
  </r>
  <r>
    <n v="3"/>
    <n v="11"/>
    <x v="2"/>
    <s v="C"/>
    <s v="M"/>
    <n v="35"/>
    <n v="19"/>
    <n v="19"/>
    <m/>
    <m/>
    <m/>
    <m/>
    <m/>
    <m/>
    <m/>
    <m/>
    <m/>
    <m/>
    <m/>
    <m/>
    <m/>
    <m/>
  </r>
  <r>
    <n v="3"/>
    <n v="11"/>
    <x v="2"/>
    <s v="C"/>
    <s v="APM"/>
    <n v="45"/>
    <n v="0"/>
    <m/>
    <m/>
    <m/>
    <m/>
    <m/>
    <m/>
    <m/>
    <m/>
    <m/>
    <m/>
    <m/>
    <m/>
    <m/>
    <m/>
    <m/>
  </r>
  <r>
    <n v="3"/>
    <n v="11"/>
    <x v="2"/>
    <s v="B"/>
    <s v="NUIT"/>
    <n v="85"/>
    <n v="0"/>
    <m/>
    <m/>
    <m/>
    <m/>
    <m/>
    <m/>
    <m/>
    <m/>
    <m/>
    <m/>
    <m/>
    <m/>
    <m/>
    <m/>
    <m/>
  </r>
  <r>
    <n v="4"/>
    <n v="17"/>
    <x v="3"/>
    <s v="C"/>
    <s v="M"/>
    <n v="19"/>
    <n v="0"/>
    <m/>
    <m/>
    <m/>
    <m/>
    <m/>
    <m/>
    <m/>
    <m/>
    <m/>
    <m/>
    <m/>
    <m/>
    <m/>
    <m/>
    <m/>
  </r>
  <r>
    <n v="4"/>
    <n v="17"/>
    <x v="3"/>
    <s v="A"/>
    <s v="APM"/>
    <n v="63"/>
    <n v="12"/>
    <m/>
    <m/>
    <m/>
    <m/>
    <n v="12"/>
    <m/>
    <m/>
    <m/>
    <m/>
    <m/>
    <m/>
    <m/>
    <m/>
    <m/>
    <m/>
  </r>
  <r>
    <n v="4"/>
    <n v="17"/>
    <x v="3"/>
    <s v="C"/>
    <s v="NUIT"/>
    <n v="96"/>
    <n v="16"/>
    <m/>
    <m/>
    <m/>
    <m/>
    <n v="1"/>
    <m/>
    <m/>
    <m/>
    <n v="15"/>
    <m/>
    <m/>
    <m/>
    <m/>
    <m/>
    <m/>
  </r>
  <r>
    <n v="4"/>
    <n v="17"/>
    <x v="4"/>
    <s v="C"/>
    <s v="M"/>
    <n v="56"/>
    <n v="24"/>
    <n v="10"/>
    <n v="10"/>
    <m/>
    <m/>
    <n v="4"/>
    <m/>
    <m/>
    <m/>
    <m/>
    <m/>
    <m/>
    <m/>
    <m/>
    <m/>
    <m/>
  </r>
  <r>
    <n v="4"/>
    <n v="17"/>
    <x v="4"/>
    <s v="C"/>
    <s v="APM"/>
    <n v="25"/>
    <n v="0"/>
    <m/>
    <m/>
    <m/>
    <m/>
    <m/>
    <m/>
    <m/>
    <m/>
    <m/>
    <m/>
    <m/>
    <m/>
    <m/>
    <m/>
    <m/>
  </r>
  <r>
    <n v="4"/>
    <n v="17"/>
    <x v="4"/>
    <s v="C"/>
    <s v="NUIT"/>
    <n v="12"/>
    <n v="0"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8EAB4F-C453-4AB8-BCE6-2B1B9BB0058D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C6" firstHeaderRow="0" firstDataRow="1" firstDataCol="1"/>
  <pivotFields count="22">
    <pivotField showAll="0"/>
    <pivotField numFmtId="49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multipleItemSelectionAllowe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3"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anque-matière" fld="7" showDataAs="percentOfTotal" baseField="2" baseItem="3" numFmtId="10"/>
    <dataField name="Somme de 2- Grillage marbrure" fld="8" showDataAs="percentOfCol" baseField="0" baseItem="0" numFmtId="10"/>
  </dataFields>
  <chartFormats count="2">
    <chartFormat chart="0" format="11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4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38628-76BC-4575-B659-4B71FE7677CD}">
  <dimension ref="A2:H11"/>
  <sheetViews>
    <sheetView tabSelected="1" topLeftCell="C1" zoomScale="130" zoomScaleNormal="130" workbookViewId="0">
      <selection activeCell="G16" sqref="G16"/>
    </sheetView>
  </sheetViews>
  <sheetFormatPr baseColWidth="10" defaultRowHeight="15" x14ac:dyDescent="0.25"/>
  <cols>
    <col min="1" max="1" width="21" bestFit="1" customWidth="1"/>
    <col min="2" max="2" width="26.42578125" bestFit="1" customWidth="1"/>
    <col min="3" max="3" width="29.140625" bestFit="1" customWidth="1"/>
    <col min="4" max="4" width="24.42578125" bestFit="1" customWidth="1"/>
    <col min="5" max="5" width="27.140625" bestFit="1" customWidth="1"/>
    <col min="6" max="6" width="24.42578125" bestFit="1" customWidth="1"/>
    <col min="7" max="7" width="14.5703125" customWidth="1"/>
    <col min="8" max="8" width="24.42578125" bestFit="1" customWidth="1"/>
    <col min="9" max="9" width="27.140625" bestFit="1" customWidth="1"/>
    <col min="10" max="10" width="24.42578125" bestFit="1" customWidth="1"/>
    <col min="11" max="11" width="27.140625" bestFit="1" customWidth="1"/>
    <col min="12" max="12" width="29.28515625" bestFit="1" customWidth="1"/>
    <col min="13" max="13" width="32" bestFit="1" customWidth="1"/>
    <col min="14" max="14" width="29.140625" bestFit="1" customWidth="1"/>
    <col min="15" max="20" width="3" bestFit="1" customWidth="1"/>
    <col min="21" max="21" width="8.140625" bestFit="1" customWidth="1"/>
    <col min="22" max="23" width="3" bestFit="1" customWidth="1"/>
    <col min="24" max="24" width="8.140625" bestFit="1" customWidth="1"/>
    <col min="25" max="25" width="3" bestFit="1" customWidth="1"/>
    <col min="26" max="26" width="32.85546875" bestFit="1" customWidth="1"/>
    <col min="27" max="27" width="34.140625" bestFit="1" customWidth="1"/>
    <col min="28" max="28" width="11.140625" bestFit="1" customWidth="1"/>
    <col min="29" max="29" width="32.85546875" bestFit="1" customWidth="1"/>
    <col min="30" max="30" width="26.7109375" bestFit="1" customWidth="1"/>
    <col min="31" max="31" width="34.7109375" bestFit="1" customWidth="1"/>
  </cols>
  <sheetData>
    <row r="2" spans="1:8" x14ac:dyDescent="0.25">
      <c r="F2" t="s">
        <v>39</v>
      </c>
    </row>
    <row r="3" spans="1:8" x14ac:dyDescent="0.25">
      <c r="A3" s="7" t="s">
        <v>28</v>
      </c>
      <c r="B3" t="s">
        <v>33</v>
      </c>
      <c r="C3" t="s">
        <v>27</v>
      </c>
      <c r="G3" t="s">
        <v>40</v>
      </c>
      <c r="H3" t="s">
        <v>41</v>
      </c>
    </row>
    <row r="4" spans="1:8" x14ac:dyDescent="0.25">
      <c r="A4" s="9" t="s">
        <v>34</v>
      </c>
      <c r="B4" s="13">
        <v>0.75609756097560976</v>
      </c>
      <c r="C4" s="13">
        <v>0.62962962962962965</v>
      </c>
      <c r="F4" t="s">
        <v>36</v>
      </c>
      <c r="G4">
        <v>31</v>
      </c>
      <c r="H4">
        <v>17</v>
      </c>
    </row>
    <row r="5" spans="1:8" x14ac:dyDescent="0.25">
      <c r="A5" s="9" t="s">
        <v>35</v>
      </c>
      <c r="B5" s="13">
        <v>0.24390243902439024</v>
      </c>
      <c r="C5" s="13">
        <v>0.37037037037037035</v>
      </c>
      <c r="F5" t="s">
        <v>37</v>
      </c>
      <c r="G5">
        <v>10</v>
      </c>
      <c r="H5">
        <v>10</v>
      </c>
    </row>
    <row r="6" spans="1:8" x14ac:dyDescent="0.25">
      <c r="A6" s="9" t="s">
        <v>26</v>
      </c>
      <c r="B6" s="13">
        <v>1</v>
      </c>
      <c r="C6" s="13">
        <v>1</v>
      </c>
    </row>
    <row r="8" spans="1:8" ht="46.5" customHeight="1" x14ac:dyDescent="0.25">
      <c r="F8" s="17" t="s">
        <v>42</v>
      </c>
      <c r="G8" s="17"/>
      <c r="H8" s="17"/>
    </row>
    <row r="9" spans="1:8" x14ac:dyDescent="0.25">
      <c r="F9" s="15"/>
      <c r="G9" s="15"/>
      <c r="H9" s="15"/>
    </row>
    <row r="10" spans="1:8" x14ac:dyDescent="0.25">
      <c r="F10" s="15" t="s">
        <v>36</v>
      </c>
      <c r="G10" s="16">
        <f>10/20</f>
        <v>0.5</v>
      </c>
      <c r="H10" s="16">
        <f>17/48</f>
        <v>0.35416666666666669</v>
      </c>
    </row>
    <row r="11" spans="1:8" x14ac:dyDescent="0.25">
      <c r="F11" s="15" t="s">
        <v>37</v>
      </c>
      <c r="G11" s="16">
        <f>10/20</f>
        <v>0.5</v>
      </c>
      <c r="H11" s="16">
        <f>10/20</f>
        <v>0.5</v>
      </c>
    </row>
  </sheetData>
  <mergeCells count="1">
    <mergeCell ref="F8:H8"/>
  </mergeCells>
  <pageMargins left="0.7" right="0.7" top="0.75" bottom="0.75" header="0.3" footer="0.3"/>
  <pageSetup paperSize="9" orientation="portrait" r:id="rId2"/>
  <headerFooter>
    <oddFooter>&amp;C&amp;1#&amp;"Calibri"&amp;10&amp;K737373No disclosure to third parties!</oddFooter>
  </headerFooter>
  <customProperties>
    <customPr name="_pios_id" r:id="rId3"/>
  </customPropertie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84194-EC66-4FF3-A879-D0FBA6DE9A00}">
  <dimension ref="A1:W29"/>
  <sheetViews>
    <sheetView workbookViewId="0">
      <selection activeCell="K27" sqref="K27"/>
    </sheetView>
  </sheetViews>
  <sheetFormatPr baseColWidth="10" defaultRowHeight="15" x14ac:dyDescent="0.25"/>
  <cols>
    <col min="2" max="2" width="11.42578125" style="8"/>
    <col min="3" max="3" width="16.85546875" customWidth="1"/>
    <col min="4" max="4" width="14.42578125" customWidth="1"/>
    <col min="6" max="7" width="13" customWidth="1"/>
    <col min="8" max="8" width="16" style="1" customWidth="1"/>
    <col min="9" max="23" width="11.42578125" style="1"/>
  </cols>
  <sheetData>
    <row r="1" spans="1:22" x14ac:dyDescent="0.25">
      <c r="C1" t="s">
        <v>0</v>
      </c>
    </row>
    <row r="2" spans="1:22" x14ac:dyDescent="0.25">
      <c r="H2" s="12" t="s">
        <v>4</v>
      </c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</row>
    <row r="3" spans="1:22" ht="51.75" x14ac:dyDescent="0.25">
      <c r="A3" t="s">
        <v>29</v>
      </c>
      <c r="B3" s="8" t="s">
        <v>30</v>
      </c>
      <c r="C3" t="s">
        <v>1</v>
      </c>
      <c r="D3" t="s">
        <v>2</v>
      </c>
      <c r="E3" t="s">
        <v>3</v>
      </c>
      <c r="F3" t="s">
        <v>19</v>
      </c>
      <c r="G3" t="s">
        <v>31</v>
      </c>
      <c r="H3" s="10" t="s">
        <v>32</v>
      </c>
      <c r="I3" s="11" t="s">
        <v>5</v>
      </c>
      <c r="J3" s="2" t="s">
        <v>6</v>
      </c>
      <c r="K3" s="3" t="s">
        <v>7</v>
      </c>
      <c r="L3" s="2" t="s">
        <v>8</v>
      </c>
      <c r="M3" s="3" t="s">
        <v>9</v>
      </c>
      <c r="N3" s="4" t="s">
        <v>10</v>
      </c>
      <c r="O3" s="3" t="s">
        <v>11</v>
      </c>
      <c r="P3" s="2" t="s">
        <v>12</v>
      </c>
      <c r="Q3" s="3" t="s">
        <v>13</v>
      </c>
      <c r="R3" s="4" t="s">
        <v>14</v>
      </c>
      <c r="S3" s="5" t="s">
        <v>15</v>
      </c>
      <c r="T3" s="2" t="s">
        <v>16</v>
      </c>
      <c r="U3" s="5" t="s">
        <v>17</v>
      </c>
      <c r="V3" s="2" t="s">
        <v>18</v>
      </c>
    </row>
    <row r="4" spans="1:22" x14ac:dyDescent="0.25">
      <c r="A4">
        <f>MONTH(C4)</f>
        <v>3</v>
      </c>
      <c r="B4" s="8">
        <f>WEEKNUM(C4)-1</f>
        <v>11</v>
      </c>
      <c r="C4" s="6">
        <v>44270</v>
      </c>
      <c r="D4" t="s">
        <v>20</v>
      </c>
      <c r="E4" t="s">
        <v>23</v>
      </c>
      <c r="F4">
        <v>25</v>
      </c>
      <c r="G4">
        <f>SUM(H4:V4)</f>
        <v>4</v>
      </c>
      <c r="H4" s="14">
        <v>4</v>
      </c>
      <c r="I4" s="14"/>
    </row>
    <row r="5" spans="1:22" x14ac:dyDescent="0.25">
      <c r="A5">
        <f t="shared" ref="A5:A18" si="0">MONTH(C5)</f>
        <v>3</v>
      </c>
      <c r="B5" s="8">
        <f t="shared" ref="B5:B18" si="1">WEEKNUM(C5)-1</f>
        <v>11</v>
      </c>
      <c r="C5" s="6">
        <v>44270</v>
      </c>
      <c r="D5" t="s">
        <v>20</v>
      </c>
      <c r="E5" t="s">
        <v>24</v>
      </c>
      <c r="F5">
        <v>60</v>
      </c>
      <c r="G5">
        <f t="shared" ref="G5:G18" si="2">SUM(H5:V5)</f>
        <v>5</v>
      </c>
      <c r="H5" s="14"/>
      <c r="I5" s="14">
        <v>5</v>
      </c>
    </row>
    <row r="6" spans="1:22" x14ac:dyDescent="0.25">
      <c r="A6">
        <f t="shared" si="0"/>
        <v>3</v>
      </c>
      <c r="B6" s="8">
        <f t="shared" si="1"/>
        <v>11</v>
      </c>
      <c r="C6" s="6">
        <v>44270</v>
      </c>
      <c r="D6" t="s">
        <v>21</v>
      </c>
      <c r="E6" t="s">
        <v>25</v>
      </c>
      <c r="F6">
        <v>25</v>
      </c>
      <c r="G6">
        <f t="shared" si="2"/>
        <v>8</v>
      </c>
      <c r="H6" s="14">
        <v>8</v>
      </c>
      <c r="I6" s="14"/>
    </row>
    <row r="7" spans="1:22" x14ac:dyDescent="0.25">
      <c r="A7">
        <f t="shared" si="0"/>
        <v>3</v>
      </c>
      <c r="B7" s="8">
        <f t="shared" si="1"/>
        <v>11</v>
      </c>
      <c r="C7" s="6">
        <v>44271</v>
      </c>
      <c r="D7" t="s">
        <v>21</v>
      </c>
      <c r="E7" t="s">
        <v>23</v>
      </c>
      <c r="F7">
        <v>100</v>
      </c>
      <c r="G7">
        <f t="shared" si="2"/>
        <v>0</v>
      </c>
      <c r="H7" s="14"/>
      <c r="I7" s="14"/>
    </row>
    <row r="8" spans="1:22" x14ac:dyDescent="0.25">
      <c r="A8">
        <f t="shared" si="0"/>
        <v>3</v>
      </c>
      <c r="B8" s="8">
        <f t="shared" si="1"/>
        <v>11</v>
      </c>
      <c r="C8" s="6">
        <v>44271</v>
      </c>
      <c r="D8" t="s">
        <v>21</v>
      </c>
      <c r="E8" t="s">
        <v>24</v>
      </c>
      <c r="F8">
        <v>125</v>
      </c>
      <c r="G8">
        <f t="shared" si="2"/>
        <v>12</v>
      </c>
      <c r="H8" s="14"/>
      <c r="I8" s="14">
        <v>12</v>
      </c>
    </row>
    <row r="9" spans="1:22" x14ac:dyDescent="0.25">
      <c r="A9">
        <f t="shared" si="0"/>
        <v>3</v>
      </c>
      <c r="B9" s="8">
        <f t="shared" si="1"/>
        <v>11</v>
      </c>
      <c r="C9" s="6">
        <v>44271</v>
      </c>
      <c r="D9" t="s">
        <v>22</v>
      </c>
      <c r="E9" t="s">
        <v>25</v>
      </c>
      <c r="F9">
        <v>12</v>
      </c>
      <c r="G9">
        <f t="shared" si="2"/>
        <v>0</v>
      </c>
      <c r="H9" s="14"/>
      <c r="I9" s="14"/>
    </row>
    <row r="10" spans="1:22" x14ac:dyDescent="0.25">
      <c r="A10">
        <f t="shared" si="0"/>
        <v>3</v>
      </c>
      <c r="B10" s="8">
        <f t="shared" si="1"/>
        <v>11</v>
      </c>
      <c r="C10" s="6">
        <v>44272</v>
      </c>
      <c r="D10" t="s">
        <v>22</v>
      </c>
      <c r="E10" t="s">
        <v>23</v>
      </c>
      <c r="F10">
        <v>35</v>
      </c>
      <c r="G10">
        <f>SUM(H10:V10)</f>
        <v>19</v>
      </c>
      <c r="H10" s="14">
        <v>19</v>
      </c>
      <c r="I10" s="14"/>
    </row>
    <row r="11" spans="1:22" x14ac:dyDescent="0.25">
      <c r="A11">
        <f t="shared" si="0"/>
        <v>3</v>
      </c>
      <c r="B11" s="8">
        <f t="shared" si="1"/>
        <v>11</v>
      </c>
      <c r="C11" s="6">
        <v>44272</v>
      </c>
      <c r="D11" t="s">
        <v>22</v>
      </c>
      <c r="E11" t="s">
        <v>24</v>
      </c>
      <c r="F11">
        <v>45</v>
      </c>
      <c r="G11">
        <f t="shared" si="2"/>
        <v>0</v>
      </c>
      <c r="H11" s="14"/>
      <c r="I11" s="14"/>
    </row>
    <row r="12" spans="1:22" x14ac:dyDescent="0.25">
      <c r="A12">
        <f t="shared" si="0"/>
        <v>3</v>
      </c>
      <c r="B12" s="8">
        <f t="shared" si="1"/>
        <v>11</v>
      </c>
      <c r="C12" s="6">
        <v>44272</v>
      </c>
      <c r="D12" t="s">
        <v>21</v>
      </c>
      <c r="E12" t="s">
        <v>25</v>
      </c>
      <c r="F12">
        <v>85</v>
      </c>
      <c r="G12">
        <f t="shared" si="2"/>
        <v>0</v>
      </c>
      <c r="H12" s="14"/>
      <c r="I12" s="14"/>
    </row>
    <row r="13" spans="1:22" x14ac:dyDescent="0.25">
      <c r="A13">
        <f t="shared" si="0"/>
        <v>4</v>
      </c>
      <c r="B13" s="8">
        <f t="shared" si="1"/>
        <v>17</v>
      </c>
      <c r="C13" s="6">
        <v>44311</v>
      </c>
      <c r="D13" t="s">
        <v>22</v>
      </c>
      <c r="E13" t="s">
        <v>23</v>
      </c>
      <c r="F13">
        <v>19</v>
      </c>
      <c r="G13">
        <f t="shared" si="2"/>
        <v>0</v>
      </c>
      <c r="H13" s="14"/>
      <c r="I13" s="14"/>
    </row>
    <row r="14" spans="1:22" x14ac:dyDescent="0.25">
      <c r="A14">
        <f t="shared" si="0"/>
        <v>4</v>
      </c>
      <c r="B14" s="8">
        <f t="shared" si="1"/>
        <v>17</v>
      </c>
      <c r="C14" s="6">
        <v>44311</v>
      </c>
      <c r="D14" t="s">
        <v>20</v>
      </c>
      <c r="E14" t="s">
        <v>24</v>
      </c>
      <c r="F14">
        <v>63</v>
      </c>
      <c r="G14">
        <f t="shared" si="2"/>
        <v>12</v>
      </c>
      <c r="H14" s="14"/>
      <c r="I14" s="14"/>
      <c r="L14" s="1">
        <v>12</v>
      </c>
    </row>
    <row r="15" spans="1:22" x14ac:dyDescent="0.25">
      <c r="A15">
        <f t="shared" si="0"/>
        <v>4</v>
      </c>
      <c r="B15" s="8">
        <f t="shared" si="1"/>
        <v>17</v>
      </c>
      <c r="C15" s="6">
        <v>44311</v>
      </c>
      <c r="D15" t="s">
        <v>22</v>
      </c>
      <c r="E15" t="s">
        <v>25</v>
      </c>
      <c r="F15">
        <v>96</v>
      </c>
      <c r="G15">
        <f t="shared" si="2"/>
        <v>16</v>
      </c>
      <c r="H15" s="14"/>
      <c r="I15" s="14"/>
      <c r="L15" s="1">
        <v>1</v>
      </c>
      <c r="P15" s="1">
        <v>15</v>
      </c>
    </row>
    <row r="16" spans="1:22" x14ac:dyDescent="0.25">
      <c r="A16">
        <f t="shared" si="0"/>
        <v>4</v>
      </c>
      <c r="B16" s="8">
        <f t="shared" si="1"/>
        <v>17</v>
      </c>
      <c r="C16" s="6">
        <v>44312</v>
      </c>
      <c r="D16" t="s">
        <v>22</v>
      </c>
      <c r="E16" t="s">
        <v>23</v>
      </c>
      <c r="F16">
        <v>56</v>
      </c>
      <c r="G16">
        <f t="shared" si="2"/>
        <v>24</v>
      </c>
      <c r="H16" s="14">
        <v>10</v>
      </c>
      <c r="I16" s="14">
        <v>10</v>
      </c>
      <c r="L16" s="1">
        <v>4</v>
      </c>
    </row>
    <row r="17" spans="1:9" x14ac:dyDescent="0.25">
      <c r="A17">
        <f t="shared" si="0"/>
        <v>4</v>
      </c>
      <c r="B17" s="8">
        <f t="shared" si="1"/>
        <v>17</v>
      </c>
      <c r="C17" s="6">
        <v>44312</v>
      </c>
      <c r="D17" t="s">
        <v>22</v>
      </c>
      <c r="E17" t="s">
        <v>24</v>
      </c>
      <c r="F17">
        <v>25</v>
      </c>
      <c r="G17">
        <f t="shared" si="2"/>
        <v>0</v>
      </c>
      <c r="H17" s="14"/>
      <c r="I17" s="14"/>
    </row>
    <row r="18" spans="1:9" x14ac:dyDescent="0.25">
      <c r="A18">
        <f t="shared" si="0"/>
        <v>4</v>
      </c>
      <c r="B18" s="8">
        <f t="shared" si="1"/>
        <v>17</v>
      </c>
      <c r="C18" s="6">
        <v>44312</v>
      </c>
      <c r="D18" t="s">
        <v>22</v>
      </c>
      <c r="E18" t="s">
        <v>25</v>
      </c>
      <c r="F18">
        <v>12</v>
      </c>
      <c r="G18">
        <f t="shared" si="2"/>
        <v>0</v>
      </c>
      <c r="H18" s="14"/>
      <c r="I18" s="14"/>
    </row>
    <row r="19" spans="1:9" x14ac:dyDescent="0.25">
      <c r="C19" s="6"/>
    </row>
    <row r="20" spans="1:9" x14ac:dyDescent="0.25">
      <c r="C20" s="6"/>
    </row>
    <row r="21" spans="1:9" x14ac:dyDescent="0.25">
      <c r="C21" s="6"/>
    </row>
    <row r="22" spans="1:9" x14ac:dyDescent="0.25">
      <c r="C22" s="6"/>
    </row>
    <row r="23" spans="1:9" x14ac:dyDescent="0.25">
      <c r="C23" s="6"/>
    </row>
    <row r="24" spans="1:9" x14ac:dyDescent="0.25">
      <c r="C24" s="6"/>
    </row>
    <row r="25" spans="1:9" x14ac:dyDescent="0.25">
      <c r="C25" s="6"/>
      <c r="D25" s="15" t="s">
        <v>38</v>
      </c>
    </row>
    <row r="26" spans="1:9" x14ac:dyDescent="0.25">
      <c r="C26" s="6"/>
    </row>
    <row r="27" spans="1:9" x14ac:dyDescent="0.25">
      <c r="C27" s="6"/>
    </row>
    <row r="28" spans="1:9" x14ac:dyDescent="0.25">
      <c r="C28" s="6"/>
    </row>
    <row r="29" spans="1:9" x14ac:dyDescent="0.25">
      <c r="C29" s="6"/>
    </row>
  </sheetData>
  <mergeCells count="1">
    <mergeCell ref="H2:V2"/>
  </mergeCells>
  <pageMargins left="0.7" right="0.7" top="0.75" bottom="0.75" header="0.3" footer="0.3"/>
  <pageSetup paperSize="9" orientation="portrait" r:id="rId1"/>
  <headerFooter>
    <oddFooter>&amp;C&amp;1#&amp;"Calibri"&amp;10&amp;K737373No disclosure to third parties!</oddFooter>
  </headerFooter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Bonneau, Claude</dc:creator>
  <cp:lastModifiedBy>Bonneau, Claude</cp:lastModifiedBy>
  <dcterms:created xsi:type="dcterms:W3CDTF">2021-03-11T15:24:12Z</dcterms:created>
  <dcterms:modified xsi:type="dcterms:W3CDTF">2021-03-19T14:07:54Z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dae8ba6-b3d9-441d-85ba-95bbdebfad77_Enabled">
    <vt:lpwstr>true</vt:lpwstr>
  </property>
  <property fmtid="{D5CDD505-2E9C-101B-9397-08002B2CF9AE}" pid="3" name="MSIP_Label_5dae8ba6-b3d9-441d-85ba-95bbdebfad77_SetDate">
    <vt:lpwstr>2021-03-11T18:11:14Z</vt:lpwstr>
  </property>
  <property fmtid="{D5CDD505-2E9C-101B-9397-08002B2CF9AE}" pid="4" name="MSIP_Label_5dae8ba6-b3d9-441d-85ba-95bbdebfad77_Method">
    <vt:lpwstr>Standard</vt:lpwstr>
  </property>
  <property fmtid="{D5CDD505-2E9C-101B-9397-08002B2CF9AE}" pid="5" name="MSIP_Label_5dae8ba6-b3d9-441d-85ba-95bbdebfad77_Name">
    <vt:lpwstr>5dae8ba6-b3d9-441d-85ba-95bbdebfad77</vt:lpwstr>
  </property>
  <property fmtid="{D5CDD505-2E9C-101B-9397-08002B2CF9AE}" pid="6" name="MSIP_Label_5dae8ba6-b3d9-441d-85ba-95bbdebfad77_SiteId">
    <vt:lpwstr>2314cb5c-e44b-4288-b205-51ab43ecb122</vt:lpwstr>
  </property>
  <property fmtid="{D5CDD505-2E9C-101B-9397-08002B2CF9AE}" pid="7" name="MSIP_Label_5dae8ba6-b3d9-441d-85ba-95bbdebfad77_ActionId">
    <vt:lpwstr>0334a283-215e-40e3-9b67-e5644794eeaf</vt:lpwstr>
  </property>
  <property fmtid="{D5CDD505-2E9C-101B-9397-08002B2CF9AE}" pid="8" name="MSIP_Label_5dae8ba6-b3d9-441d-85ba-95bbdebfad77_ContentBits">
    <vt:lpwstr>2</vt:lpwstr>
  </property>
</Properties>
</file>